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DIE\B01-Informações Energéticas\99- Usuários\Daniele Bandeira\MME 2018\1 - Trabalhos\44 - 06 nov - Vendas de Derivados\Vendas ANP 2018\"/>
    </mc:Choice>
  </mc:AlternateContent>
  <bookViews>
    <workbookView xWindow="600" yWindow="315" windowWidth="11100" windowHeight="5775" tabRatio="746" firstSheet="20" activeTab="37"/>
  </bookViews>
  <sheets>
    <sheet name="80" sheetId="20" r:id="rId1"/>
    <sheet name="81" sheetId="21" r:id="rId2"/>
    <sheet name="82" sheetId="22" r:id="rId3"/>
    <sheet name="83" sheetId="23" r:id="rId4"/>
    <sheet name="84" sheetId="24" r:id="rId5"/>
    <sheet name="85" sheetId="25" r:id="rId6"/>
    <sheet name="86" sheetId="26" r:id="rId7"/>
    <sheet name="87" sheetId="27" r:id="rId8"/>
    <sheet name="88" sheetId="28" r:id="rId9"/>
    <sheet name="89" sheetId="29" r:id="rId10"/>
    <sheet name="90" sheetId="30" r:id="rId11"/>
    <sheet name="91" sheetId="31" r:id="rId12"/>
    <sheet name="92" sheetId="32" r:id="rId13"/>
    <sheet name="93" sheetId="33" r:id="rId14"/>
    <sheet name="94" sheetId="34" r:id="rId15"/>
    <sheet name="95" sheetId="35" r:id="rId16"/>
    <sheet name="96" sheetId="8" r:id="rId17"/>
    <sheet name="97" sheetId="36" r:id="rId18"/>
    <sheet name="98" sheetId="37" r:id="rId19"/>
    <sheet name="99" sheetId="10" r:id="rId20"/>
    <sheet name="00" sheetId="12" r:id="rId21"/>
    <sheet name="01" sheetId="14" r:id="rId22"/>
    <sheet name="02" sheetId="16" r:id="rId23"/>
    <sheet name="03" sheetId="18" r:id="rId24"/>
    <sheet name="04" sheetId="19" r:id="rId25"/>
    <sheet name="05" sheetId="66" r:id="rId26"/>
    <sheet name="06" sheetId="67" r:id="rId27"/>
    <sheet name="07" sheetId="68" r:id="rId28"/>
    <sheet name="08" sheetId="69" r:id="rId29"/>
    <sheet name="09" sheetId="70" r:id="rId30"/>
    <sheet name="10" sheetId="71" r:id="rId31"/>
    <sheet name="11" sheetId="73" r:id="rId32"/>
    <sheet name="12" sheetId="74" r:id="rId33"/>
    <sheet name="13" sheetId="75" r:id="rId34"/>
    <sheet name="14" sheetId="76" r:id="rId35"/>
    <sheet name="15" sheetId="77" r:id="rId36"/>
    <sheet name="16" sheetId="78" r:id="rId37"/>
    <sheet name="17" sheetId="79" r:id="rId38"/>
    <sheet name="RO" sheetId="38" r:id="rId39"/>
    <sheet name="AC" sheetId="39" r:id="rId40"/>
    <sheet name="AM" sheetId="40" r:id="rId41"/>
    <sheet name="RR" sheetId="41" r:id="rId42"/>
    <sheet name="PA" sheetId="42" r:id="rId43"/>
    <sheet name="AP" sheetId="43" r:id="rId44"/>
    <sheet name="TO" sheetId="44" r:id="rId45"/>
    <sheet name="MA" sheetId="45" r:id="rId46"/>
    <sheet name="PI" sheetId="46" r:id="rId47"/>
    <sheet name="CE" sheetId="47" r:id="rId48"/>
    <sheet name="RN" sheetId="48" r:id="rId49"/>
    <sheet name="PB" sheetId="49" r:id="rId50"/>
    <sheet name="PE" sheetId="50" r:id="rId51"/>
    <sheet name="AL" sheetId="51" r:id="rId52"/>
    <sheet name="SE" sheetId="52" r:id="rId53"/>
    <sheet name="BA" sheetId="53" r:id="rId54"/>
    <sheet name="MG" sheetId="54" r:id="rId55"/>
    <sheet name="ES" sheetId="55" r:id="rId56"/>
    <sheet name="RJ" sheetId="56" r:id="rId57"/>
    <sheet name="SP" sheetId="57" r:id="rId58"/>
    <sheet name="PR" sheetId="58" r:id="rId59"/>
    <sheet name="SC" sheetId="59" r:id="rId60"/>
    <sheet name="RS" sheetId="60" r:id="rId61"/>
    <sheet name="MS" sheetId="61" r:id="rId62"/>
    <sheet name="MT" sheetId="62" r:id="rId63"/>
    <sheet name="GO" sheetId="63" r:id="rId64"/>
    <sheet name="DF" sheetId="64" r:id="rId65"/>
    <sheet name="BR" sheetId="65" r:id="rId66"/>
  </sheets>
  <calcPr calcId="162913" calcOnSave="0"/>
</workbook>
</file>

<file path=xl/calcChain.xml><?xml version="1.0" encoding="utf-8"?>
<calcChain xmlns="http://schemas.openxmlformats.org/spreadsheetml/2006/main">
  <c r="AN43" i="39" l="1"/>
  <c r="AN42" i="39"/>
  <c r="AN41" i="39"/>
  <c r="AN40" i="39"/>
  <c r="AN39" i="39"/>
  <c r="AN38" i="39"/>
  <c r="AN35" i="39"/>
  <c r="AN34" i="39"/>
  <c r="AN33" i="39"/>
  <c r="AN32" i="39"/>
  <c r="AN31" i="39"/>
  <c r="AN30" i="39"/>
  <c r="AN29" i="39"/>
  <c r="AN28" i="39"/>
  <c r="AN27" i="39"/>
  <c r="AN26" i="39"/>
  <c r="AN25" i="39"/>
  <c r="AN24" i="39"/>
  <c r="AN23" i="39"/>
  <c r="AN22" i="39"/>
  <c r="AN21" i="39"/>
  <c r="AN20" i="39"/>
  <c r="AN19" i="39"/>
  <c r="AN18" i="39"/>
  <c r="AN17" i="39"/>
  <c r="AN16" i="39"/>
  <c r="AN15" i="39"/>
  <c r="AN14" i="39"/>
  <c r="AN13" i="39"/>
  <c r="AN12" i="39"/>
  <c r="AN11" i="39"/>
  <c r="AN10" i="39"/>
  <c r="AN9" i="39"/>
  <c r="AN8" i="39"/>
  <c r="AN7" i="39"/>
  <c r="AN6" i="39"/>
  <c r="AN43" i="40"/>
  <c r="AN42" i="40"/>
  <c r="AN41" i="40"/>
  <c r="AN40" i="40"/>
  <c r="AN39" i="40"/>
  <c r="AN38" i="40"/>
  <c r="AN35" i="40"/>
  <c r="AN34" i="40"/>
  <c r="AN33" i="40"/>
  <c r="AN32" i="40"/>
  <c r="AN31" i="40"/>
  <c r="AN30" i="40"/>
  <c r="AN29" i="40"/>
  <c r="AN28" i="40"/>
  <c r="AN27" i="40"/>
  <c r="AN26" i="40"/>
  <c r="AN25" i="40"/>
  <c r="AN24" i="40"/>
  <c r="AN23" i="40"/>
  <c r="AN22" i="40"/>
  <c r="AN21" i="40"/>
  <c r="AN20" i="40"/>
  <c r="AN19" i="40"/>
  <c r="AN18" i="40"/>
  <c r="AN17" i="40"/>
  <c r="AN16" i="40"/>
  <c r="AN15" i="40"/>
  <c r="AN14" i="40"/>
  <c r="AN13" i="40"/>
  <c r="AN12" i="40"/>
  <c r="AN11" i="40"/>
  <c r="AN10" i="40"/>
  <c r="AN9" i="40"/>
  <c r="AN8" i="40"/>
  <c r="AN7" i="40"/>
  <c r="AN6" i="40"/>
  <c r="AN43" i="41"/>
  <c r="AN42" i="41"/>
  <c r="AN41" i="41"/>
  <c r="AN40" i="41"/>
  <c r="AN39" i="41"/>
  <c r="AN38" i="41"/>
  <c r="AN35" i="41"/>
  <c r="AN34" i="41"/>
  <c r="AN33" i="41"/>
  <c r="AN32" i="41"/>
  <c r="AN31" i="41"/>
  <c r="AN30" i="41"/>
  <c r="AN29" i="41"/>
  <c r="AN28" i="41"/>
  <c r="AN27" i="41"/>
  <c r="AN26" i="41"/>
  <c r="AN25" i="41"/>
  <c r="AN24" i="41"/>
  <c r="AN23" i="41"/>
  <c r="AN22" i="41"/>
  <c r="AN21" i="41"/>
  <c r="AN20" i="41"/>
  <c r="AN19" i="41"/>
  <c r="AN18" i="41"/>
  <c r="AN17" i="41"/>
  <c r="AN16" i="41"/>
  <c r="AN15" i="41"/>
  <c r="AN14" i="41"/>
  <c r="AN13" i="41"/>
  <c r="AN12" i="41"/>
  <c r="AN11" i="41"/>
  <c r="AN10" i="41"/>
  <c r="AN9" i="41"/>
  <c r="AN8" i="41"/>
  <c r="AN7" i="41"/>
  <c r="AN6" i="41"/>
  <c r="AN43" i="42"/>
  <c r="AN42" i="42"/>
  <c r="AN41" i="42"/>
  <c r="AN40" i="42"/>
  <c r="AN39" i="42"/>
  <c r="AN38" i="42"/>
  <c r="AN35" i="42"/>
  <c r="AN34" i="42"/>
  <c r="AN33" i="42"/>
  <c r="AN32" i="42"/>
  <c r="AN31" i="42"/>
  <c r="AN30" i="42"/>
  <c r="AN29" i="42"/>
  <c r="AN28" i="42"/>
  <c r="AN27" i="42"/>
  <c r="AN26" i="42"/>
  <c r="AN25" i="42"/>
  <c r="AN24" i="42"/>
  <c r="AN23" i="42"/>
  <c r="AN22" i="42"/>
  <c r="AN21" i="42"/>
  <c r="AN20" i="42"/>
  <c r="AN19" i="42"/>
  <c r="AN18" i="42"/>
  <c r="AN17" i="42"/>
  <c r="AN16" i="42"/>
  <c r="AN15" i="42"/>
  <c r="AN14" i="42"/>
  <c r="AN13" i="42"/>
  <c r="AN12" i="42"/>
  <c r="AN11" i="42"/>
  <c r="AN10" i="42"/>
  <c r="AN9" i="42"/>
  <c r="AN8" i="42"/>
  <c r="AN7" i="42"/>
  <c r="AN6" i="42"/>
  <c r="AN43" i="43"/>
  <c r="AN42" i="43"/>
  <c r="AN41" i="43"/>
  <c r="AN40" i="43"/>
  <c r="AN39" i="43"/>
  <c r="AN38" i="43"/>
  <c r="AN35" i="43"/>
  <c r="AN34" i="43"/>
  <c r="AN33" i="43"/>
  <c r="AN32" i="43"/>
  <c r="AN31" i="43"/>
  <c r="AN30" i="43"/>
  <c r="AN29" i="43"/>
  <c r="AN28" i="43"/>
  <c r="AN27" i="43"/>
  <c r="AN26" i="43"/>
  <c r="AN25" i="43"/>
  <c r="AN24" i="43"/>
  <c r="AN23" i="43"/>
  <c r="AN22" i="43"/>
  <c r="AN21" i="43"/>
  <c r="AN20" i="43"/>
  <c r="AN19" i="43"/>
  <c r="AN18" i="43"/>
  <c r="AN17" i="43"/>
  <c r="AN16" i="43"/>
  <c r="AN15" i="43"/>
  <c r="AN14" i="43"/>
  <c r="AN13" i="43"/>
  <c r="AN12" i="43"/>
  <c r="AN11" i="43"/>
  <c r="AN10" i="43"/>
  <c r="AN9" i="43"/>
  <c r="AN8" i="43"/>
  <c r="AN7" i="43"/>
  <c r="AN6" i="43"/>
  <c r="AN43" i="44"/>
  <c r="AN42" i="44"/>
  <c r="AN41" i="44"/>
  <c r="AN40" i="44"/>
  <c r="AN39" i="44"/>
  <c r="AN38" i="44"/>
  <c r="AN35" i="44"/>
  <c r="AN34" i="44"/>
  <c r="AN33" i="44"/>
  <c r="AN32" i="44"/>
  <c r="AN31" i="44"/>
  <c r="AN30" i="44"/>
  <c r="AN29" i="44"/>
  <c r="AN28" i="44"/>
  <c r="AN27" i="44"/>
  <c r="AN26" i="44"/>
  <c r="AN25" i="44"/>
  <c r="AN24" i="44"/>
  <c r="AN23" i="44"/>
  <c r="AN22" i="44"/>
  <c r="AN21" i="44"/>
  <c r="AN20" i="44"/>
  <c r="AN19" i="44"/>
  <c r="AN18" i="44"/>
  <c r="AN17" i="44"/>
  <c r="AN16" i="44"/>
  <c r="AN15" i="44"/>
  <c r="AN14" i="44"/>
  <c r="AN13" i="44"/>
  <c r="AN12" i="44"/>
  <c r="AN11" i="44"/>
  <c r="AN10" i="44"/>
  <c r="AN9" i="44"/>
  <c r="AN8" i="44"/>
  <c r="AN7" i="44"/>
  <c r="AN6" i="44"/>
  <c r="AN43" i="45"/>
  <c r="AN42" i="45"/>
  <c r="AN41" i="45"/>
  <c r="AN40" i="45"/>
  <c r="AN39" i="45"/>
  <c r="AN38" i="45"/>
  <c r="AN35" i="45"/>
  <c r="AN34" i="45"/>
  <c r="AN33" i="45"/>
  <c r="AN32" i="45"/>
  <c r="AN31" i="45"/>
  <c r="AN30" i="45"/>
  <c r="AN29" i="45"/>
  <c r="AN28" i="45"/>
  <c r="AN27" i="45"/>
  <c r="AN26" i="45"/>
  <c r="AN25" i="45"/>
  <c r="AN24" i="45"/>
  <c r="AN23" i="45"/>
  <c r="AN22" i="45"/>
  <c r="AN21" i="45"/>
  <c r="AN20" i="45"/>
  <c r="AN19" i="45"/>
  <c r="AN18" i="45"/>
  <c r="AN17" i="45"/>
  <c r="AN16" i="45"/>
  <c r="AN15" i="45"/>
  <c r="AN14" i="45"/>
  <c r="AN13" i="45"/>
  <c r="AN12" i="45"/>
  <c r="AN11" i="45"/>
  <c r="AN10" i="45"/>
  <c r="AN9" i="45"/>
  <c r="AN8" i="45"/>
  <c r="AN7" i="45"/>
  <c r="AN6" i="45"/>
  <c r="AN43" i="46"/>
  <c r="AN42" i="46"/>
  <c r="AN41" i="46"/>
  <c r="AN40" i="46"/>
  <c r="AN39" i="46"/>
  <c r="AN38" i="46"/>
  <c r="AN35" i="46"/>
  <c r="AN34" i="46"/>
  <c r="AN33" i="46"/>
  <c r="AN32" i="46"/>
  <c r="AN31" i="46"/>
  <c r="AN30" i="46"/>
  <c r="AN29" i="46"/>
  <c r="AN28" i="46"/>
  <c r="AN27" i="46"/>
  <c r="AN26" i="46"/>
  <c r="AN25" i="46"/>
  <c r="AN24" i="46"/>
  <c r="AN23" i="46"/>
  <c r="AN22" i="46"/>
  <c r="AN21" i="46"/>
  <c r="AN20" i="46"/>
  <c r="AN19" i="46"/>
  <c r="AN18" i="46"/>
  <c r="AN17" i="46"/>
  <c r="AN16" i="46"/>
  <c r="AN15" i="46"/>
  <c r="AN14" i="46"/>
  <c r="AN13" i="46"/>
  <c r="AN12" i="46"/>
  <c r="AN11" i="46"/>
  <c r="AN10" i="46"/>
  <c r="AN9" i="46"/>
  <c r="AN8" i="46"/>
  <c r="AN7" i="46"/>
  <c r="AN6" i="46"/>
  <c r="AN43" i="47"/>
  <c r="AN42" i="47"/>
  <c r="AN41" i="47"/>
  <c r="AN40" i="47"/>
  <c r="AN39" i="47"/>
  <c r="AN38" i="47"/>
  <c r="AN35" i="47"/>
  <c r="AN34" i="47"/>
  <c r="AN33" i="47"/>
  <c r="AN32" i="47"/>
  <c r="AN31" i="47"/>
  <c r="AN30" i="47"/>
  <c r="AN29" i="47"/>
  <c r="AN28" i="47"/>
  <c r="AN27" i="47"/>
  <c r="AN26" i="47"/>
  <c r="AN25" i="47"/>
  <c r="AN24" i="47"/>
  <c r="AN23" i="47"/>
  <c r="AN22" i="47"/>
  <c r="AN21" i="47"/>
  <c r="AN20" i="47"/>
  <c r="AN19" i="47"/>
  <c r="AN18" i="47"/>
  <c r="AN17" i="47"/>
  <c r="AN16" i="47"/>
  <c r="AN15" i="47"/>
  <c r="AN14" i="47"/>
  <c r="AN13" i="47"/>
  <c r="AN12" i="47"/>
  <c r="AN11" i="47"/>
  <c r="AN10" i="47"/>
  <c r="AN9" i="47"/>
  <c r="AN8" i="47"/>
  <c r="AN7" i="47"/>
  <c r="AN6" i="47"/>
  <c r="AN43" i="48"/>
  <c r="AN42" i="48"/>
  <c r="AN41" i="48"/>
  <c r="AN40" i="48"/>
  <c r="AN39" i="48"/>
  <c r="AN38" i="48"/>
  <c r="AN35" i="48"/>
  <c r="AN34" i="48"/>
  <c r="AN33" i="48"/>
  <c r="AN32" i="48"/>
  <c r="AN31" i="48"/>
  <c r="AN30" i="48"/>
  <c r="AN29" i="48"/>
  <c r="AN28" i="48"/>
  <c r="AN27" i="48"/>
  <c r="AN26" i="48"/>
  <c r="AN25" i="48"/>
  <c r="AN24" i="48"/>
  <c r="AN23" i="48"/>
  <c r="AN22" i="48"/>
  <c r="AN21" i="48"/>
  <c r="AN20" i="48"/>
  <c r="AN19" i="48"/>
  <c r="AN18" i="48"/>
  <c r="AN17" i="48"/>
  <c r="AN16" i="48"/>
  <c r="AN15" i="48"/>
  <c r="AN14" i="48"/>
  <c r="AN13" i="48"/>
  <c r="AN12" i="48"/>
  <c r="AN11" i="48"/>
  <c r="AN10" i="48"/>
  <c r="AN9" i="48"/>
  <c r="AN8" i="48"/>
  <c r="AN7" i="48"/>
  <c r="AN6" i="48"/>
  <c r="AN43" i="49"/>
  <c r="AN42" i="49"/>
  <c r="AN41" i="49"/>
  <c r="AN40" i="49"/>
  <c r="AN39" i="49"/>
  <c r="AN38" i="49"/>
  <c r="AN35" i="49"/>
  <c r="AN34" i="49"/>
  <c r="AN33" i="49"/>
  <c r="AN32" i="49"/>
  <c r="AN31" i="49"/>
  <c r="AN30" i="49"/>
  <c r="AN29" i="49"/>
  <c r="AN28" i="49"/>
  <c r="AN27" i="49"/>
  <c r="AN26" i="49"/>
  <c r="AN25" i="49"/>
  <c r="AN24" i="49"/>
  <c r="AN23" i="49"/>
  <c r="AN22" i="49"/>
  <c r="AN21" i="49"/>
  <c r="AN20" i="49"/>
  <c r="AN19" i="49"/>
  <c r="AN18" i="49"/>
  <c r="AN17" i="49"/>
  <c r="AN16" i="49"/>
  <c r="AN15" i="49"/>
  <c r="AN14" i="49"/>
  <c r="AN13" i="49"/>
  <c r="AN12" i="49"/>
  <c r="AN11" i="49"/>
  <c r="AN10" i="49"/>
  <c r="AN9" i="49"/>
  <c r="AN8" i="49"/>
  <c r="AN7" i="49"/>
  <c r="AN6" i="49"/>
  <c r="AN43" i="50"/>
  <c r="AN42" i="50"/>
  <c r="AN41" i="50"/>
  <c r="AN40" i="50"/>
  <c r="AN39" i="50"/>
  <c r="AN38" i="50"/>
  <c r="AN35" i="50"/>
  <c r="AN34" i="50"/>
  <c r="AN33" i="50"/>
  <c r="AN32" i="50"/>
  <c r="AN31" i="50"/>
  <c r="AN30" i="50"/>
  <c r="AN29" i="50"/>
  <c r="AN28" i="50"/>
  <c r="AN27" i="50"/>
  <c r="AN26" i="50"/>
  <c r="AN25" i="50"/>
  <c r="AN24" i="50"/>
  <c r="AN23" i="50"/>
  <c r="AN22" i="50"/>
  <c r="AN21" i="50"/>
  <c r="AN20" i="50"/>
  <c r="AN19" i="50"/>
  <c r="AN18" i="50"/>
  <c r="AN17" i="50"/>
  <c r="AN16" i="50"/>
  <c r="AN15" i="50"/>
  <c r="AN14" i="50"/>
  <c r="AN13" i="50"/>
  <c r="AN12" i="50"/>
  <c r="AN11" i="50"/>
  <c r="AN10" i="50"/>
  <c r="AN9" i="50"/>
  <c r="AN8" i="50"/>
  <c r="AN7" i="50"/>
  <c r="AN6" i="50"/>
  <c r="AN43" i="51"/>
  <c r="AN42" i="51"/>
  <c r="AN41" i="51"/>
  <c r="AN40" i="51"/>
  <c r="AN39" i="51"/>
  <c r="AN38" i="51"/>
  <c r="AN35" i="51"/>
  <c r="AN34" i="51"/>
  <c r="AN33" i="51"/>
  <c r="AN32" i="51"/>
  <c r="AN31" i="51"/>
  <c r="AN30" i="51"/>
  <c r="AN29" i="51"/>
  <c r="AN28" i="51"/>
  <c r="AN27" i="51"/>
  <c r="AN26" i="51"/>
  <c r="AN25" i="51"/>
  <c r="AN24" i="51"/>
  <c r="AN23" i="51"/>
  <c r="AN22" i="51"/>
  <c r="AN21" i="51"/>
  <c r="AN20" i="51"/>
  <c r="AN19" i="51"/>
  <c r="AN18" i="51"/>
  <c r="AN17" i="51"/>
  <c r="AN16" i="51"/>
  <c r="AN15" i="51"/>
  <c r="AN14" i="51"/>
  <c r="AN13" i="51"/>
  <c r="AN12" i="51"/>
  <c r="AN11" i="51"/>
  <c r="AN10" i="51"/>
  <c r="AN9" i="51"/>
  <c r="AN8" i="51"/>
  <c r="AN7" i="51"/>
  <c r="AN6" i="51"/>
  <c r="AN43" i="52"/>
  <c r="AN42" i="52"/>
  <c r="AN41" i="52"/>
  <c r="AN40" i="52"/>
  <c r="AN39" i="52"/>
  <c r="AN38" i="52"/>
  <c r="AN35" i="52"/>
  <c r="AN34" i="52"/>
  <c r="AN33" i="52"/>
  <c r="AN32" i="52"/>
  <c r="AN31" i="52"/>
  <c r="AN30" i="52"/>
  <c r="AN29" i="52"/>
  <c r="AN28" i="52"/>
  <c r="AN27" i="52"/>
  <c r="AN26" i="52"/>
  <c r="AN25" i="52"/>
  <c r="AN24" i="52"/>
  <c r="AN23" i="52"/>
  <c r="AN22" i="52"/>
  <c r="AN21" i="52"/>
  <c r="AN20" i="52"/>
  <c r="AN19" i="52"/>
  <c r="AN18" i="52"/>
  <c r="AN17" i="52"/>
  <c r="AN16" i="52"/>
  <c r="AN15" i="52"/>
  <c r="AN14" i="52"/>
  <c r="AN13" i="52"/>
  <c r="AN12" i="52"/>
  <c r="AN11" i="52"/>
  <c r="AN10" i="52"/>
  <c r="AN9" i="52"/>
  <c r="AN8" i="52"/>
  <c r="AN7" i="52"/>
  <c r="AN6" i="52"/>
  <c r="AN43" i="53"/>
  <c r="AN42" i="53"/>
  <c r="AN41" i="53"/>
  <c r="AN40" i="53"/>
  <c r="AN39" i="53"/>
  <c r="AN38" i="53"/>
  <c r="AN35" i="53"/>
  <c r="AN34" i="53"/>
  <c r="AN33" i="53"/>
  <c r="AN32" i="53"/>
  <c r="AN31" i="53"/>
  <c r="AN30" i="53"/>
  <c r="AN29" i="53"/>
  <c r="AN28" i="53"/>
  <c r="AN27" i="53"/>
  <c r="AN26" i="53"/>
  <c r="AN25" i="53"/>
  <c r="AN24" i="53"/>
  <c r="AN23" i="53"/>
  <c r="AN22" i="53"/>
  <c r="AN21" i="53"/>
  <c r="AN20" i="53"/>
  <c r="AN19" i="53"/>
  <c r="AN18" i="53"/>
  <c r="AN17" i="53"/>
  <c r="AN16" i="53"/>
  <c r="AN15" i="53"/>
  <c r="AN14" i="53"/>
  <c r="AN13" i="53"/>
  <c r="AN12" i="53"/>
  <c r="AN11" i="53"/>
  <c r="AN10" i="53"/>
  <c r="AN9" i="53"/>
  <c r="AN8" i="53"/>
  <c r="AN7" i="53"/>
  <c r="AN6" i="53"/>
  <c r="AN43" i="54"/>
  <c r="AN42" i="54"/>
  <c r="AN41" i="54"/>
  <c r="AN40" i="54"/>
  <c r="AN39" i="54"/>
  <c r="AN38" i="54"/>
  <c r="AN35" i="54"/>
  <c r="AN34" i="54"/>
  <c r="AN33" i="54"/>
  <c r="AN32" i="54"/>
  <c r="AN31" i="54"/>
  <c r="AN30" i="54"/>
  <c r="AN29" i="54"/>
  <c r="AN28" i="54"/>
  <c r="AN27" i="54"/>
  <c r="AN26" i="54"/>
  <c r="AN25" i="54"/>
  <c r="AN24" i="54"/>
  <c r="AN23" i="54"/>
  <c r="AN22" i="54"/>
  <c r="AN21" i="54"/>
  <c r="AN20" i="54"/>
  <c r="AN19" i="54"/>
  <c r="AN18" i="54"/>
  <c r="AN17" i="54"/>
  <c r="AN16" i="54"/>
  <c r="AN15" i="54"/>
  <c r="AN14" i="54"/>
  <c r="AN13" i="54"/>
  <c r="AN12" i="54"/>
  <c r="AN11" i="54"/>
  <c r="AN10" i="54"/>
  <c r="AN9" i="54"/>
  <c r="AN8" i="54"/>
  <c r="AN7" i="54"/>
  <c r="AN6" i="54"/>
  <c r="AN43" i="55"/>
  <c r="AN42" i="55"/>
  <c r="AN41" i="55"/>
  <c r="AN40" i="55"/>
  <c r="AN39" i="55"/>
  <c r="AN38" i="55"/>
  <c r="AN35" i="55"/>
  <c r="AN34" i="55"/>
  <c r="AN33" i="55"/>
  <c r="AN32" i="55"/>
  <c r="AN31" i="55"/>
  <c r="AN30" i="55"/>
  <c r="AN29" i="55"/>
  <c r="AN28" i="55"/>
  <c r="AN27" i="55"/>
  <c r="AN26" i="55"/>
  <c r="AN25" i="55"/>
  <c r="AN24" i="55"/>
  <c r="AN23" i="55"/>
  <c r="AN22" i="55"/>
  <c r="AN21" i="55"/>
  <c r="AN20" i="55"/>
  <c r="AN19" i="55"/>
  <c r="AN18" i="55"/>
  <c r="AN17" i="55"/>
  <c r="AN16" i="55"/>
  <c r="AN15" i="55"/>
  <c r="AN14" i="55"/>
  <c r="AN13" i="55"/>
  <c r="AN12" i="55"/>
  <c r="AN11" i="55"/>
  <c r="AN10" i="55"/>
  <c r="AN9" i="55"/>
  <c r="AN8" i="55"/>
  <c r="AN7" i="55"/>
  <c r="AN6" i="55"/>
  <c r="AN43" i="56"/>
  <c r="AN42" i="56"/>
  <c r="AN41" i="56"/>
  <c r="AN40" i="56"/>
  <c r="AN39" i="56"/>
  <c r="AN38" i="56"/>
  <c r="AN35" i="56"/>
  <c r="AN34" i="56"/>
  <c r="AN33" i="56"/>
  <c r="AN32" i="56"/>
  <c r="AN31" i="56"/>
  <c r="AN30" i="56"/>
  <c r="AN29" i="56"/>
  <c r="AN28" i="56"/>
  <c r="AN27" i="56"/>
  <c r="AN26" i="56"/>
  <c r="AN25" i="56"/>
  <c r="AN24" i="56"/>
  <c r="AN23" i="56"/>
  <c r="AN22" i="56"/>
  <c r="AN21" i="56"/>
  <c r="AN20" i="56"/>
  <c r="AN19" i="56"/>
  <c r="AN18" i="56"/>
  <c r="AN17" i="56"/>
  <c r="AN16" i="56"/>
  <c r="AN15" i="56"/>
  <c r="AN14" i="56"/>
  <c r="AN13" i="56"/>
  <c r="AN12" i="56"/>
  <c r="AN11" i="56"/>
  <c r="AN10" i="56"/>
  <c r="AN9" i="56"/>
  <c r="AN8" i="56"/>
  <c r="AN7" i="56"/>
  <c r="AN6" i="56"/>
  <c r="AN43" i="57"/>
  <c r="AN42" i="57"/>
  <c r="AN41" i="57"/>
  <c r="AN40" i="57"/>
  <c r="AN39" i="57"/>
  <c r="AN38" i="57"/>
  <c r="AN35" i="57"/>
  <c r="AN34" i="57"/>
  <c r="AN33" i="57"/>
  <c r="AN32" i="57"/>
  <c r="AN31" i="57"/>
  <c r="AN30" i="57"/>
  <c r="AN29" i="57"/>
  <c r="AN28" i="57"/>
  <c r="AN27" i="57"/>
  <c r="AN26" i="57"/>
  <c r="AN25" i="57"/>
  <c r="AN24" i="57"/>
  <c r="AN23" i="57"/>
  <c r="AN22" i="57"/>
  <c r="AN21" i="57"/>
  <c r="AN20" i="57"/>
  <c r="AN19" i="57"/>
  <c r="AN18" i="57"/>
  <c r="AN17" i="57"/>
  <c r="AN16" i="57"/>
  <c r="AN15" i="57"/>
  <c r="AN14" i="57"/>
  <c r="AN13" i="57"/>
  <c r="AN12" i="57"/>
  <c r="AN11" i="57"/>
  <c r="AN10" i="57"/>
  <c r="AN9" i="57"/>
  <c r="AN8" i="57"/>
  <c r="AN7" i="57"/>
  <c r="AN6" i="57"/>
  <c r="AN43" i="58"/>
  <c r="AN42" i="58"/>
  <c r="AN41" i="58"/>
  <c r="AN40" i="58"/>
  <c r="AN39" i="58"/>
  <c r="AN38" i="58"/>
  <c r="AN35" i="58"/>
  <c r="AN34" i="58"/>
  <c r="AN33" i="58"/>
  <c r="AN32" i="58"/>
  <c r="AN31" i="58"/>
  <c r="AN30" i="58"/>
  <c r="AN29" i="58"/>
  <c r="AN28" i="58"/>
  <c r="AN27" i="58"/>
  <c r="AN26" i="58"/>
  <c r="AN25" i="58"/>
  <c r="AN24" i="58"/>
  <c r="AN23" i="58"/>
  <c r="AN22" i="58"/>
  <c r="AN21" i="58"/>
  <c r="AN20" i="58"/>
  <c r="AN19" i="58"/>
  <c r="AN18" i="58"/>
  <c r="AN17" i="58"/>
  <c r="AN16" i="58"/>
  <c r="AN15" i="58"/>
  <c r="AN14" i="58"/>
  <c r="AN13" i="58"/>
  <c r="AN12" i="58"/>
  <c r="AN11" i="58"/>
  <c r="AN10" i="58"/>
  <c r="AN9" i="58"/>
  <c r="AN8" i="58"/>
  <c r="AN7" i="58"/>
  <c r="AN6" i="58"/>
  <c r="AN43" i="59"/>
  <c r="AN42" i="59"/>
  <c r="AN41" i="59"/>
  <c r="AN40" i="59"/>
  <c r="AN39" i="59"/>
  <c r="AN38" i="59"/>
  <c r="AN35" i="59"/>
  <c r="AN34" i="59"/>
  <c r="AN33" i="59"/>
  <c r="AN32" i="59"/>
  <c r="AN31" i="59"/>
  <c r="AN30" i="59"/>
  <c r="AN29" i="59"/>
  <c r="AN28" i="59"/>
  <c r="AN27" i="59"/>
  <c r="AN26" i="59"/>
  <c r="AN25" i="59"/>
  <c r="AN24" i="59"/>
  <c r="AN23" i="59"/>
  <c r="AN22" i="59"/>
  <c r="AN21" i="59"/>
  <c r="AN20" i="59"/>
  <c r="AN19" i="59"/>
  <c r="AN18" i="59"/>
  <c r="AN17" i="59"/>
  <c r="AN16" i="59"/>
  <c r="AN15" i="59"/>
  <c r="AN14" i="59"/>
  <c r="AN13" i="59"/>
  <c r="AN12" i="59"/>
  <c r="AN11" i="59"/>
  <c r="AN10" i="59"/>
  <c r="AN9" i="59"/>
  <c r="AN8" i="59"/>
  <c r="AN7" i="59"/>
  <c r="AN6" i="59"/>
  <c r="AN43" i="60"/>
  <c r="AN42" i="60"/>
  <c r="AN41" i="60"/>
  <c r="AN40" i="60"/>
  <c r="AN39" i="60"/>
  <c r="AN38" i="60"/>
  <c r="AN35" i="60"/>
  <c r="AN34" i="60"/>
  <c r="AN33" i="60"/>
  <c r="AN32" i="60"/>
  <c r="AN31" i="60"/>
  <c r="AN30" i="60"/>
  <c r="AN29" i="60"/>
  <c r="AN28" i="60"/>
  <c r="AN27" i="60"/>
  <c r="AN26" i="60"/>
  <c r="AN25" i="60"/>
  <c r="AN24" i="60"/>
  <c r="AN23" i="60"/>
  <c r="AN22" i="60"/>
  <c r="AN21" i="60"/>
  <c r="AN20" i="60"/>
  <c r="AN19" i="60"/>
  <c r="AN18" i="60"/>
  <c r="AN17" i="60"/>
  <c r="AN16" i="60"/>
  <c r="AN15" i="60"/>
  <c r="AN14" i="60"/>
  <c r="AN13" i="60"/>
  <c r="AN12" i="60"/>
  <c r="AN11" i="60"/>
  <c r="AN10" i="60"/>
  <c r="AN9" i="60"/>
  <c r="AN8" i="60"/>
  <c r="AN7" i="60"/>
  <c r="AN6" i="60"/>
  <c r="AN43" i="61"/>
  <c r="AN42" i="61"/>
  <c r="AN41" i="61"/>
  <c r="AN40" i="61"/>
  <c r="AN39" i="61"/>
  <c r="AN38" i="61"/>
  <c r="AN35" i="61"/>
  <c r="AN34" i="61"/>
  <c r="AN33" i="61"/>
  <c r="AN32" i="61"/>
  <c r="AN31" i="61"/>
  <c r="AN30" i="61"/>
  <c r="AN29" i="61"/>
  <c r="AN28" i="61"/>
  <c r="AN27" i="61"/>
  <c r="AN26" i="61"/>
  <c r="AN25" i="61"/>
  <c r="AN24" i="61"/>
  <c r="AN23" i="61"/>
  <c r="AN22" i="61"/>
  <c r="AN21" i="61"/>
  <c r="AN20" i="61"/>
  <c r="AN19" i="61"/>
  <c r="AN18" i="61"/>
  <c r="AN17" i="61"/>
  <c r="AN16" i="61"/>
  <c r="AN15" i="61"/>
  <c r="AN14" i="61"/>
  <c r="AN13" i="61"/>
  <c r="AN12" i="61"/>
  <c r="AN11" i="61"/>
  <c r="AN10" i="61"/>
  <c r="AN9" i="61"/>
  <c r="AN8" i="61"/>
  <c r="AN7" i="61"/>
  <c r="AN6" i="61"/>
  <c r="AN43" i="62"/>
  <c r="AN42" i="62"/>
  <c r="AN41" i="62"/>
  <c r="AN40" i="62"/>
  <c r="AN39" i="62"/>
  <c r="AN38" i="62"/>
  <c r="AN35" i="62"/>
  <c r="AN34" i="62"/>
  <c r="AN33" i="62"/>
  <c r="AN32" i="62"/>
  <c r="AN31" i="62"/>
  <c r="AN30" i="62"/>
  <c r="AN29" i="62"/>
  <c r="AN28" i="62"/>
  <c r="AN27" i="62"/>
  <c r="AN26" i="62"/>
  <c r="AN25" i="62"/>
  <c r="AN24" i="62"/>
  <c r="AN23" i="62"/>
  <c r="AN22" i="62"/>
  <c r="AN21" i="62"/>
  <c r="AN20" i="62"/>
  <c r="AN19" i="62"/>
  <c r="AN18" i="62"/>
  <c r="AN17" i="62"/>
  <c r="AN16" i="62"/>
  <c r="AN15" i="62"/>
  <c r="AN14" i="62"/>
  <c r="AN13" i="62"/>
  <c r="AN12" i="62"/>
  <c r="AN11" i="62"/>
  <c r="AN10" i="62"/>
  <c r="AN9" i="62"/>
  <c r="AN8" i="62"/>
  <c r="AN7" i="62"/>
  <c r="AN6" i="62"/>
  <c r="AN43" i="63"/>
  <c r="AN42" i="63"/>
  <c r="AN41" i="63"/>
  <c r="AN40" i="63"/>
  <c r="AN39" i="63"/>
  <c r="AN38" i="63"/>
  <c r="AN35" i="63"/>
  <c r="AN34" i="63"/>
  <c r="AN33" i="63"/>
  <c r="AN32" i="63"/>
  <c r="AN31" i="63"/>
  <c r="AN30" i="63"/>
  <c r="AN29" i="63"/>
  <c r="AN28" i="63"/>
  <c r="AN27" i="63"/>
  <c r="AN26" i="63"/>
  <c r="AN25" i="63"/>
  <c r="AN24" i="63"/>
  <c r="AN23" i="63"/>
  <c r="AN22" i="63"/>
  <c r="AN21" i="63"/>
  <c r="AN20" i="63"/>
  <c r="AN19" i="63"/>
  <c r="AN18" i="63"/>
  <c r="AN17" i="63"/>
  <c r="AN16" i="63"/>
  <c r="AN15" i="63"/>
  <c r="AN14" i="63"/>
  <c r="AN13" i="63"/>
  <c r="AN12" i="63"/>
  <c r="AN11" i="63"/>
  <c r="AN10" i="63"/>
  <c r="AN9" i="63"/>
  <c r="AN8" i="63"/>
  <c r="AN7" i="63"/>
  <c r="AN6" i="63"/>
  <c r="AN43" i="64"/>
  <c r="AN42" i="64"/>
  <c r="AN41" i="64"/>
  <c r="AN40" i="64"/>
  <c r="AN39" i="64"/>
  <c r="AN38" i="64"/>
  <c r="AN35" i="64"/>
  <c r="AN34" i="64"/>
  <c r="AN33" i="64"/>
  <c r="AN32" i="64"/>
  <c r="AN31" i="64"/>
  <c r="AN30" i="64"/>
  <c r="AN29" i="64"/>
  <c r="AN28" i="64"/>
  <c r="AN27" i="64"/>
  <c r="AN26" i="64"/>
  <c r="AN25" i="64"/>
  <c r="AN24" i="64"/>
  <c r="AN23" i="64"/>
  <c r="AN22" i="64"/>
  <c r="AN21" i="64"/>
  <c r="AN20" i="64"/>
  <c r="AN19" i="64"/>
  <c r="AN18" i="64"/>
  <c r="AN17" i="64"/>
  <c r="AN16" i="64"/>
  <c r="AN15" i="64"/>
  <c r="AN14" i="64"/>
  <c r="AN13" i="64"/>
  <c r="AN12" i="64"/>
  <c r="AN11" i="64"/>
  <c r="AN10" i="64"/>
  <c r="AN9" i="64"/>
  <c r="AN8" i="64"/>
  <c r="AN7" i="64"/>
  <c r="AN6" i="64"/>
  <c r="AN43" i="65"/>
  <c r="AN41" i="65"/>
  <c r="AN40" i="65"/>
  <c r="AN39" i="65"/>
  <c r="AN35" i="65"/>
  <c r="AN33" i="65"/>
  <c r="AN32" i="65"/>
  <c r="AN31" i="65"/>
  <c r="AN30" i="65"/>
  <c r="AN28" i="65"/>
  <c r="AN27" i="65"/>
  <c r="AN25" i="65"/>
  <c r="AN22" i="65"/>
  <c r="AN20" i="65"/>
  <c r="AN19" i="65"/>
  <c r="AN16" i="65"/>
  <c r="AN12" i="65"/>
  <c r="AN10" i="65"/>
  <c r="AN43" i="38"/>
  <c r="AN42" i="38"/>
  <c r="AN41" i="38"/>
  <c r="AN40" i="38"/>
  <c r="AN39" i="38"/>
  <c r="AN38" i="38"/>
  <c r="AN35" i="38"/>
  <c r="AN34" i="38"/>
  <c r="AN33" i="38"/>
  <c r="AN32" i="38"/>
  <c r="AN31" i="38"/>
  <c r="AN30" i="38"/>
  <c r="AN29" i="38"/>
  <c r="AN28" i="38"/>
  <c r="AN27" i="38"/>
  <c r="AN26" i="38"/>
  <c r="AN25" i="38"/>
  <c r="AN24" i="38"/>
  <c r="AN23" i="38"/>
  <c r="AN22" i="38"/>
  <c r="AN21" i="38"/>
  <c r="AN20" i="38"/>
  <c r="AN19" i="38"/>
  <c r="AN18" i="38"/>
  <c r="AN17" i="38"/>
  <c r="AN16" i="38"/>
  <c r="AN15" i="38"/>
  <c r="AN14" i="38"/>
  <c r="AN13" i="38"/>
  <c r="AN12" i="38"/>
  <c r="AN11" i="38"/>
  <c r="AN10" i="38"/>
  <c r="AN9" i="38"/>
  <c r="AN8" i="38"/>
  <c r="AN7" i="38"/>
  <c r="AN6" i="38"/>
  <c r="AN5" i="39"/>
  <c r="AN5" i="40"/>
  <c r="AN5" i="41"/>
  <c r="AN5" i="42"/>
  <c r="AN5" i="43"/>
  <c r="AN5" i="44"/>
  <c r="AN5" i="45"/>
  <c r="AN5" i="46"/>
  <c r="AN5" i="47"/>
  <c r="AN5" i="48"/>
  <c r="AN5" i="49"/>
  <c r="AN5" i="50"/>
  <c r="AN5" i="51"/>
  <c r="AN5" i="52"/>
  <c r="AN5" i="53"/>
  <c r="AN5" i="54"/>
  <c r="AN5" i="55"/>
  <c r="AN5" i="56"/>
  <c r="AN5" i="57"/>
  <c r="AN5" i="58"/>
  <c r="AN5" i="59"/>
  <c r="AN5" i="60"/>
  <c r="AN5" i="61"/>
  <c r="AN5" i="62"/>
  <c r="AN5" i="63"/>
  <c r="AN5" i="64"/>
  <c r="AN5" i="65"/>
  <c r="AN5" i="38"/>
  <c r="AD43" i="79"/>
  <c r="AD42" i="79"/>
  <c r="AN42" i="65" s="1"/>
  <c r="AD41" i="79"/>
  <c r="AD40" i="79"/>
  <c r="AD39" i="79"/>
  <c r="AD38" i="79"/>
  <c r="AN38" i="65" s="1"/>
  <c r="AC36" i="79"/>
  <c r="AN36" i="64" s="1"/>
  <c r="AB36" i="79"/>
  <c r="AN36" i="63" s="1"/>
  <c r="AA36" i="79"/>
  <c r="AN36" i="62" s="1"/>
  <c r="Z36" i="79"/>
  <c r="AN36" i="61" s="1"/>
  <c r="Y36" i="79"/>
  <c r="AN36" i="60" s="1"/>
  <c r="X36" i="79"/>
  <c r="AN36" i="59" s="1"/>
  <c r="W36" i="79"/>
  <c r="AN36" i="58" s="1"/>
  <c r="V36" i="79"/>
  <c r="AN36" i="57" s="1"/>
  <c r="U36" i="79"/>
  <c r="AN36" i="56" s="1"/>
  <c r="T36" i="79"/>
  <c r="AN36" i="55" s="1"/>
  <c r="S36" i="79"/>
  <c r="AN36" i="54" s="1"/>
  <c r="R36" i="79"/>
  <c r="AN36" i="53" s="1"/>
  <c r="Q36" i="79"/>
  <c r="AN36" i="52" s="1"/>
  <c r="P36" i="79"/>
  <c r="AN36" i="51" s="1"/>
  <c r="O36" i="79"/>
  <c r="AN36" i="50" s="1"/>
  <c r="N36" i="79"/>
  <c r="AN36" i="49" s="1"/>
  <c r="M36" i="79"/>
  <c r="AN36" i="48" s="1"/>
  <c r="L36" i="79"/>
  <c r="AN36" i="47" s="1"/>
  <c r="K36" i="79"/>
  <c r="AN36" i="46" s="1"/>
  <c r="J36" i="79"/>
  <c r="AN36" i="45" s="1"/>
  <c r="I36" i="79"/>
  <c r="AN36" i="44" s="1"/>
  <c r="H36" i="79"/>
  <c r="AN36" i="43" s="1"/>
  <c r="G36" i="79"/>
  <c r="AN36" i="42" s="1"/>
  <c r="F36" i="79"/>
  <c r="AN36" i="41" s="1"/>
  <c r="E36" i="79"/>
  <c r="AN36" i="40" s="1"/>
  <c r="D36" i="79"/>
  <c r="AN36" i="39" s="1"/>
  <c r="C36" i="79"/>
  <c r="AN36" i="38" s="1"/>
  <c r="AD35" i="79"/>
  <c r="AD34" i="79"/>
  <c r="AN34" i="65" s="1"/>
  <c r="AD33" i="79"/>
  <c r="AD32" i="79"/>
  <c r="AD31" i="79"/>
  <c r="AD30" i="79"/>
  <c r="AD29" i="79"/>
  <c r="AN29" i="65" s="1"/>
  <c r="AD28" i="79"/>
  <c r="AD27" i="79"/>
  <c r="AD26" i="79"/>
  <c r="AN26" i="65" s="1"/>
  <c r="AD25" i="79"/>
  <c r="AD24" i="79"/>
  <c r="AN24" i="65" s="1"/>
  <c r="AD23" i="79"/>
  <c r="AN23" i="65" s="1"/>
  <c r="AD22" i="79"/>
  <c r="AD21" i="79"/>
  <c r="AN21" i="65" s="1"/>
  <c r="AD20" i="79"/>
  <c r="AD19" i="79"/>
  <c r="AD18" i="79"/>
  <c r="AN18" i="65" s="1"/>
  <c r="AD17" i="79"/>
  <c r="AN17" i="65" s="1"/>
  <c r="AD16" i="79"/>
  <c r="AD15" i="79"/>
  <c r="AN15" i="65" s="1"/>
  <c r="AD14" i="79"/>
  <c r="AN14" i="65" s="1"/>
  <c r="AD13" i="79"/>
  <c r="AN13" i="65" s="1"/>
  <c r="AD12" i="79"/>
  <c r="AD11" i="79"/>
  <c r="AN11" i="65" s="1"/>
  <c r="AD10" i="79"/>
  <c r="AD9" i="79"/>
  <c r="AN9" i="65" s="1"/>
  <c r="AD8" i="79"/>
  <c r="AN8" i="65" s="1"/>
  <c r="AD7" i="79"/>
  <c r="AN7" i="65" s="1"/>
  <c r="AD6" i="79"/>
  <c r="AN6" i="65" s="1"/>
  <c r="AD36" i="79" l="1"/>
  <c r="AN36" i="65" s="1"/>
  <c r="C36" i="78"/>
  <c r="AM43" i="39"/>
  <c r="AM42" i="39"/>
  <c r="AM41" i="39"/>
  <c r="AM40" i="39"/>
  <c r="AM39" i="39"/>
  <c r="AM38" i="39"/>
  <c r="AM35" i="39"/>
  <c r="AM34" i="39"/>
  <c r="AM33" i="39"/>
  <c r="AM32" i="39"/>
  <c r="AM31" i="39"/>
  <c r="AM30" i="39"/>
  <c r="AM29" i="39"/>
  <c r="AM28" i="39"/>
  <c r="AM27" i="39"/>
  <c r="AM26" i="39"/>
  <c r="AM25" i="39"/>
  <c r="AM24" i="39"/>
  <c r="AM23" i="39"/>
  <c r="AM22" i="39"/>
  <c r="AM21" i="39"/>
  <c r="AM20" i="39"/>
  <c r="AM19" i="39"/>
  <c r="AM18" i="39"/>
  <c r="AM17" i="39"/>
  <c r="AM16" i="39"/>
  <c r="AM15" i="39"/>
  <c r="AM14" i="39"/>
  <c r="AM13" i="39"/>
  <c r="AM12" i="39"/>
  <c r="AM11" i="39"/>
  <c r="AM10" i="39"/>
  <c r="AM9" i="39"/>
  <c r="AM8" i="39"/>
  <c r="AM7" i="39"/>
  <c r="AM6" i="39"/>
  <c r="AM43" i="40"/>
  <c r="AM42" i="40"/>
  <c r="AM41" i="40"/>
  <c r="AM40" i="40"/>
  <c r="AM39" i="40"/>
  <c r="AM38" i="40"/>
  <c r="AM35" i="40"/>
  <c r="AM34" i="40"/>
  <c r="AM33" i="40"/>
  <c r="AM32" i="40"/>
  <c r="AM31" i="40"/>
  <c r="AM30" i="40"/>
  <c r="AM29" i="40"/>
  <c r="AM28" i="40"/>
  <c r="AM27" i="40"/>
  <c r="AM26" i="40"/>
  <c r="AM25" i="40"/>
  <c r="AM24" i="40"/>
  <c r="AM23" i="40"/>
  <c r="AM22" i="40"/>
  <c r="AM21" i="40"/>
  <c r="AM20" i="40"/>
  <c r="AM19" i="40"/>
  <c r="AM18" i="40"/>
  <c r="AM17" i="40"/>
  <c r="AM16" i="40"/>
  <c r="AM15" i="40"/>
  <c r="AM14" i="40"/>
  <c r="AM13" i="40"/>
  <c r="AM12" i="40"/>
  <c r="AM11" i="40"/>
  <c r="AM10" i="40"/>
  <c r="AM9" i="40"/>
  <c r="AM8" i="40"/>
  <c r="AM7" i="40"/>
  <c r="AM6" i="40"/>
  <c r="AM43" i="41"/>
  <c r="AM42" i="41"/>
  <c r="AM41" i="41"/>
  <c r="AM40" i="41"/>
  <c r="AM39" i="41"/>
  <c r="AM38" i="41"/>
  <c r="AM35" i="41"/>
  <c r="AM34" i="41"/>
  <c r="AM33" i="41"/>
  <c r="AM32" i="41"/>
  <c r="AM31" i="41"/>
  <c r="AM30" i="41"/>
  <c r="AM29" i="41"/>
  <c r="AM28" i="41"/>
  <c r="AM27" i="41"/>
  <c r="AM26" i="41"/>
  <c r="AM25" i="41"/>
  <c r="AM24" i="41"/>
  <c r="AM23" i="41"/>
  <c r="AM22" i="41"/>
  <c r="AM21" i="41"/>
  <c r="AM20" i="41"/>
  <c r="AM19" i="41"/>
  <c r="AM18" i="41"/>
  <c r="AM17" i="41"/>
  <c r="AM16" i="41"/>
  <c r="AM15" i="41"/>
  <c r="AM14" i="41"/>
  <c r="AM13" i="41"/>
  <c r="AM12" i="41"/>
  <c r="AM11" i="41"/>
  <c r="AM10" i="41"/>
  <c r="AM9" i="41"/>
  <c r="AM8" i="41"/>
  <c r="AM7" i="41"/>
  <c r="AM6" i="41"/>
  <c r="AM43" i="42"/>
  <c r="AM42" i="42"/>
  <c r="AM41" i="42"/>
  <c r="AM40" i="42"/>
  <c r="AM39" i="42"/>
  <c r="AM38" i="42"/>
  <c r="AM35" i="42"/>
  <c r="AM34" i="42"/>
  <c r="AM33" i="42"/>
  <c r="AM32" i="42"/>
  <c r="AM31" i="42"/>
  <c r="AM30" i="42"/>
  <c r="AM29" i="42"/>
  <c r="AM28" i="42"/>
  <c r="AM27" i="42"/>
  <c r="AM26" i="42"/>
  <c r="AM25" i="42"/>
  <c r="AM24" i="42"/>
  <c r="AM23" i="42"/>
  <c r="AM22" i="42"/>
  <c r="AM21" i="42"/>
  <c r="AM20" i="42"/>
  <c r="AM19" i="42"/>
  <c r="AM18" i="42"/>
  <c r="AM17" i="42"/>
  <c r="AM16" i="42"/>
  <c r="AM15" i="42"/>
  <c r="AM14" i="42"/>
  <c r="AM13" i="42"/>
  <c r="AM12" i="42"/>
  <c r="AM11" i="42"/>
  <c r="AM10" i="42"/>
  <c r="AM9" i="42"/>
  <c r="AM8" i="42"/>
  <c r="AM7" i="42"/>
  <c r="AM6" i="42"/>
  <c r="AM43" i="43"/>
  <c r="AM42" i="43"/>
  <c r="AM41" i="43"/>
  <c r="AM40" i="43"/>
  <c r="AM39" i="43"/>
  <c r="AM38" i="43"/>
  <c r="AM35" i="43"/>
  <c r="AM34" i="43"/>
  <c r="AM33" i="43"/>
  <c r="AM32" i="43"/>
  <c r="AM31" i="43"/>
  <c r="AM30" i="43"/>
  <c r="AM29" i="43"/>
  <c r="AM28" i="43"/>
  <c r="AM27" i="43"/>
  <c r="AM26" i="43"/>
  <c r="AM25" i="43"/>
  <c r="AM24" i="43"/>
  <c r="AM23" i="43"/>
  <c r="AM22" i="43"/>
  <c r="AM21" i="43"/>
  <c r="AM20" i="43"/>
  <c r="AM19" i="43"/>
  <c r="AM18" i="43"/>
  <c r="AM17" i="43"/>
  <c r="AM16" i="43"/>
  <c r="AM15" i="43"/>
  <c r="AM14" i="43"/>
  <c r="AM13" i="43"/>
  <c r="AM12" i="43"/>
  <c r="AM11" i="43"/>
  <c r="AM10" i="43"/>
  <c r="AM9" i="43"/>
  <c r="AM8" i="43"/>
  <c r="AM7" i="43"/>
  <c r="AM6" i="43"/>
  <c r="AM43" i="44"/>
  <c r="AM42" i="44"/>
  <c r="AM41" i="44"/>
  <c r="AM40" i="44"/>
  <c r="AM39" i="44"/>
  <c r="AM38" i="44"/>
  <c r="AM35" i="44"/>
  <c r="AM34" i="44"/>
  <c r="AM33" i="44"/>
  <c r="AM32" i="44"/>
  <c r="AM31" i="44"/>
  <c r="AM30" i="44"/>
  <c r="AM29" i="44"/>
  <c r="AM28" i="44"/>
  <c r="AM27" i="44"/>
  <c r="AM26" i="44"/>
  <c r="AM25" i="44"/>
  <c r="AM24" i="44"/>
  <c r="AM23" i="44"/>
  <c r="AM22" i="44"/>
  <c r="AM21" i="44"/>
  <c r="AM20" i="44"/>
  <c r="AM19" i="44"/>
  <c r="AM18" i="44"/>
  <c r="AM17" i="44"/>
  <c r="AM16" i="44"/>
  <c r="AM15" i="44"/>
  <c r="AM14" i="44"/>
  <c r="AM13" i="44"/>
  <c r="AM12" i="44"/>
  <c r="AM11" i="44"/>
  <c r="AM10" i="44"/>
  <c r="AM9" i="44"/>
  <c r="AM8" i="44"/>
  <c r="AM7" i="44"/>
  <c r="AM6" i="44"/>
  <c r="AM43" i="45"/>
  <c r="AM42" i="45"/>
  <c r="AM41" i="45"/>
  <c r="AM40" i="45"/>
  <c r="AM39" i="45"/>
  <c r="AM38" i="45"/>
  <c r="AM35" i="45"/>
  <c r="AM34" i="45"/>
  <c r="AM33" i="45"/>
  <c r="AM32" i="45"/>
  <c r="AM31" i="45"/>
  <c r="AM30" i="45"/>
  <c r="AM29" i="45"/>
  <c r="AM28" i="45"/>
  <c r="AM27" i="45"/>
  <c r="AM26" i="45"/>
  <c r="AM25" i="45"/>
  <c r="AM24" i="45"/>
  <c r="AM23" i="45"/>
  <c r="AM22" i="45"/>
  <c r="AM21" i="45"/>
  <c r="AM20" i="45"/>
  <c r="AM19" i="45"/>
  <c r="AM18" i="45"/>
  <c r="AM17" i="45"/>
  <c r="AM16" i="45"/>
  <c r="AM15" i="45"/>
  <c r="AM14" i="45"/>
  <c r="AM13" i="45"/>
  <c r="AM12" i="45"/>
  <c r="AM11" i="45"/>
  <c r="AM10" i="45"/>
  <c r="AM9" i="45"/>
  <c r="AM8" i="45"/>
  <c r="AM7" i="45"/>
  <c r="AM6" i="45"/>
  <c r="AM43" i="46"/>
  <c r="AM42" i="46"/>
  <c r="AM41" i="46"/>
  <c r="AM40" i="46"/>
  <c r="AM39" i="46"/>
  <c r="AM38" i="46"/>
  <c r="AM35" i="46"/>
  <c r="AM34" i="46"/>
  <c r="AM33" i="46"/>
  <c r="AM32" i="46"/>
  <c r="AM31" i="46"/>
  <c r="AM30" i="46"/>
  <c r="AM29" i="46"/>
  <c r="AM28" i="46"/>
  <c r="AM27" i="46"/>
  <c r="AM26" i="46"/>
  <c r="AM25" i="46"/>
  <c r="AM24" i="46"/>
  <c r="AM23" i="46"/>
  <c r="AM22" i="46"/>
  <c r="AM21" i="46"/>
  <c r="AM20" i="46"/>
  <c r="AM19" i="46"/>
  <c r="AM18" i="46"/>
  <c r="AM17" i="46"/>
  <c r="AM16" i="46"/>
  <c r="AM15" i="46"/>
  <c r="AM14" i="46"/>
  <c r="AM13" i="46"/>
  <c r="AM12" i="46"/>
  <c r="AM11" i="46"/>
  <c r="AM10" i="46"/>
  <c r="AM9" i="46"/>
  <c r="AM8" i="46"/>
  <c r="AM7" i="46"/>
  <c r="AM6" i="46"/>
  <c r="AM43" i="47"/>
  <c r="AM42" i="47"/>
  <c r="AM41" i="47"/>
  <c r="AM40" i="47"/>
  <c r="AM39" i="47"/>
  <c r="AM38" i="47"/>
  <c r="AM35" i="47"/>
  <c r="AM34" i="47"/>
  <c r="AM33" i="47"/>
  <c r="AM32" i="47"/>
  <c r="AM31" i="47"/>
  <c r="AM30" i="47"/>
  <c r="AM29" i="47"/>
  <c r="AM28" i="47"/>
  <c r="AM27" i="47"/>
  <c r="AM26" i="47"/>
  <c r="AM25" i="47"/>
  <c r="AM24" i="47"/>
  <c r="AM23" i="47"/>
  <c r="AM22" i="47"/>
  <c r="AM21" i="47"/>
  <c r="AM20" i="47"/>
  <c r="AM19" i="47"/>
  <c r="AM18" i="47"/>
  <c r="AM17" i="47"/>
  <c r="AM16" i="47"/>
  <c r="AM15" i="47"/>
  <c r="AM14" i="47"/>
  <c r="AM13" i="47"/>
  <c r="AM12" i="47"/>
  <c r="AM11" i="47"/>
  <c r="AM10" i="47"/>
  <c r="AM9" i="47"/>
  <c r="AM8" i="47"/>
  <c r="AM7" i="47"/>
  <c r="AM6" i="47"/>
  <c r="AM43" i="48"/>
  <c r="AM42" i="48"/>
  <c r="AM41" i="48"/>
  <c r="AM40" i="48"/>
  <c r="AM39" i="48"/>
  <c r="AM38" i="48"/>
  <c r="AM35" i="48"/>
  <c r="AM34" i="48"/>
  <c r="AM33" i="48"/>
  <c r="AM32" i="48"/>
  <c r="AM31" i="48"/>
  <c r="AM30" i="48"/>
  <c r="AM29" i="48"/>
  <c r="AM28" i="48"/>
  <c r="AM27" i="48"/>
  <c r="AM26" i="48"/>
  <c r="AM25" i="48"/>
  <c r="AM24" i="48"/>
  <c r="AM23" i="48"/>
  <c r="AM22" i="48"/>
  <c r="AM21" i="48"/>
  <c r="AM20" i="48"/>
  <c r="AM19" i="48"/>
  <c r="AM18" i="48"/>
  <c r="AM17" i="48"/>
  <c r="AM16" i="48"/>
  <c r="AM15" i="48"/>
  <c r="AM14" i="48"/>
  <c r="AM13" i="48"/>
  <c r="AM12" i="48"/>
  <c r="AM11" i="48"/>
  <c r="AM10" i="48"/>
  <c r="AM9" i="48"/>
  <c r="AM8" i="48"/>
  <c r="AM7" i="48"/>
  <c r="AM6" i="48"/>
  <c r="AM43" i="49"/>
  <c r="AM42" i="49"/>
  <c r="AM41" i="49"/>
  <c r="AM40" i="49"/>
  <c r="AM39" i="49"/>
  <c r="AM38" i="49"/>
  <c r="AM35" i="49"/>
  <c r="AM34" i="49"/>
  <c r="AM33" i="49"/>
  <c r="AM32" i="49"/>
  <c r="AM31" i="49"/>
  <c r="AM30" i="49"/>
  <c r="AM29" i="49"/>
  <c r="AM28" i="49"/>
  <c r="AM27" i="49"/>
  <c r="AM26" i="49"/>
  <c r="AM25" i="49"/>
  <c r="AM24" i="49"/>
  <c r="AM23" i="49"/>
  <c r="AM22" i="49"/>
  <c r="AM21" i="49"/>
  <c r="AM20" i="49"/>
  <c r="AM19" i="49"/>
  <c r="AM18" i="49"/>
  <c r="AM17" i="49"/>
  <c r="AM16" i="49"/>
  <c r="AM15" i="49"/>
  <c r="AM14" i="49"/>
  <c r="AM13" i="49"/>
  <c r="AM12" i="49"/>
  <c r="AM11" i="49"/>
  <c r="AM10" i="49"/>
  <c r="AM9" i="49"/>
  <c r="AM8" i="49"/>
  <c r="AM7" i="49"/>
  <c r="AM6" i="49"/>
  <c r="AM43" i="50"/>
  <c r="AM42" i="50"/>
  <c r="AM41" i="50"/>
  <c r="AM40" i="50"/>
  <c r="AM39" i="50"/>
  <c r="AM38" i="50"/>
  <c r="AM35" i="50"/>
  <c r="AM34" i="50"/>
  <c r="AM33" i="50"/>
  <c r="AM32" i="50"/>
  <c r="AM31" i="50"/>
  <c r="AM30" i="50"/>
  <c r="AM29" i="50"/>
  <c r="AM28" i="50"/>
  <c r="AM27" i="50"/>
  <c r="AM26" i="50"/>
  <c r="AM25" i="50"/>
  <c r="AM24" i="50"/>
  <c r="AM23" i="50"/>
  <c r="AM22" i="50"/>
  <c r="AM21" i="50"/>
  <c r="AM20" i="50"/>
  <c r="AM19" i="50"/>
  <c r="AM18" i="50"/>
  <c r="AM17" i="50"/>
  <c r="AM16" i="50"/>
  <c r="AM15" i="50"/>
  <c r="AM14" i="50"/>
  <c r="AM13" i="50"/>
  <c r="AM12" i="50"/>
  <c r="AM11" i="50"/>
  <c r="AM10" i="50"/>
  <c r="AM9" i="50"/>
  <c r="AM8" i="50"/>
  <c r="AM7" i="50"/>
  <c r="AM6" i="50"/>
  <c r="AM43" i="51"/>
  <c r="AM42" i="51"/>
  <c r="AM41" i="51"/>
  <c r="AM40" i="51"/>
  <c r="AM39" i="51"/>
  <c r="AM38" i="51"/>
  <c r="AM35" i="51"/>
  <c r="AM34" i="51"/>
  <c r="AM33" i="51"/>
  <c r="AM32" i="51"/>
  <c r="AM31" i="51"/>
  <c r="AM30" i="51"/>
  <c r="AM29" i="51"/>
  <c r="AM28" i="51"/>
  <c r="AM27" i="51"/>
  <c r="AM26" i="51"/>
  <c r="AM25" i="51"/>
  <c r="AM24" i="51"/>
  <c r="AM23" i="51"/>
  <c r="AM22" i="51"/>
  <c r="AM21" i="51"/>
  <c r="AM20" i="51"/>
  <c r="AM19" i="51"/>
  <c r="AM18" i="51"/>
  <c r="AM17" i="51"/>
  <c r="AM16" i="51"/>
  <c r="AM15" i="51"/>
  <c r="AM14" i="51"/>
  <c r="AM13" i="51"/>
  <c r="AM12" i="51"/>
  <c r="AM11" i="51"/>
  <c r="AM10" i="51"/>
  <c r="AM9" i="51"/>
  <c r="AM8" i="51"/>
  <c r="AM7" i="51"/>
  <c r="AM6" i="51"/>
  <c r="AM43" i="52"/>
  <c r="AM42" i="52"/>
  <c r="AM41" i="52"/>
  <c r="AM40" i="52"/>
  <c r="AM39" i="52"/>
  <c r="AM38" i="52"/>
  <c r="AM35" i="52"/>
  <c r="AM34" i="52"/>
  <c r="AM33" i="52"/>
  <c r="AM32" i="52"/>
  <c r="AM31" i="52"/>
  <c r="AM30" i="52"/>
  <c r="AM29" i="52"/>
  <c r="AM28" i="52"/>
  <c r="AM27" i="52"/>
  <c r="AM26" i="52"/>
  <c r="AM25" i="52"/>
  <c r="AM24" i="52"/>
  <c r="AM23" i="52"/>
  <c r="AM22" i="52"/>
  <c r="AM21" i="52"/>
  <c r="AM20" i="52"/>
  <c r="AM19" i="52"/>
  <c r="AM18" i="52"/>
  <c r="AM17" i="52"/>
  <c r="AM16" i="52"/>
  <c r="AM15" i="52"/>
  <c r="AM14" i="52"/>
  <c r="AM13" i="52"/>
  <c r="AM12" i="52"/>
  <c r="AM11" i="52"/>
  <c r="AM10" i="52"/>
  <c r="AM9" i="52"/>
  <c r="AM8" i="52"/>
  <c r="AM7" i="52"/>
  <c r="AM6" i="52"/>
  <c r="AM43" i="53"/>
  <c r="AM42" i="53"/>
  <c r="AM41" i="53"/>
  <c r="AM40" i="53"/>
  <c r="AM39" i="53"/>
  <c r="AM38" i="53"/>
  <c r="AM35" i="53"/>
  <c r="AM34" i="53"/>
  <c r="AM33" i="53"/>
  <c r="AM32" i="53"/>
  <c r="AM31" i="53"/>
  <c r="AM30" i="53"/>
  <c r="AM29" i="53"/>
  <c r="AM28" i="53"/>
  <c r="AM27" i="53"/>
  <c r="AM26" i="53"/>
  <c r="AM25" i="53"/>
  <c r="AM24" i="53"/>
  <c r="AM23" i="53"/>
  <c r="AM22" i="53"/>
  <c r="AM21" i="53"/>
  <c r="AM20" i="53"/>
  <c r="AM19" i="53"/>
  <c r="AM18" i="53"/>
  <c r="AM17" i="53"/>
  <c r="AM16" i="53"/>
  <c r="AM15" i="53"/>
  <c r="AM14" i="53"/>
  <c r="AM13" i="53"/>
  <c r="AM12" i="53"/>
  <c r="AM11" i="53"/>
  <c r="AM10" i="53"/>
  <c r="AM9" i="53"/>
  <c r="AM8" i="53"/>
  <c r="AM7" i="53"/>
  <c r="AM6" i="53"/>
  <c r="AM43" i="54"/>
  <c r="AM42" i="54"/>
  <c r="AM41" i="54"/>
  <c r="AM40" i="54"/>
  <c r="AM39" i="54"/>
  <c r="AM38" i="54"/>
  <c r="AM35" i="54"/>
  <c r="AM34" i="54"/>
  <c r="AM33" i="54"/>
  <c r="AM32" i="54"/>
  <c r="AM31" i="54"/>
  <c r="AM30" i="54"/>
  <c r="AM29" i="54"/>
  <c r="AM28" i="54"/>
  <c r="AM27" i="54"/>
  <c r="AM26" i="54"/>
  <c r="AM25" i="54"/>
  <c r="AM24" i="54"/>
  <c r="AM23" i="54"/>
  <c r="AM22" i="54"/>
  <c r="AM21" i="54"/>
  <c r="AM20" i="54"/>
  <c r="AM19" i="54"/>
  <c r="AM18" i="54"/>
  <c r="AM17" i="54"/>
  <c r="AM16" i="54"/>
  <c r="AM15" i="54"/>
  <c r="AM14" i="54"/>
  <c r="AM13" i="54"/>
  <c r="AM12" i="54"/>
  <c r="AM11" i="54"/>
  <c r="AM10" i="54"/>
  <c r="AM9" i="54"/>
  <c r="AM8" i="54"/>
  <c r="AM7" i="54"/>
  <c r="AM6" i="54"/>
  <c r="AM43" i="55"/>
  <c r="AM42" i="55"/>
  <c r="AM41" i="55"/>
  <c r="AM40" i="55"/>
  <c r="AM39" i="55"/>
  <c r="AM38" i="55"/>
  <c r="AM35" i="55"/>
  <c r="AM34" i="55"/>
  <c r="AM33" i="55"/>
  <c r="AM32" i="55"/>
  <c r="AM31" i="55"/>
  <c r="AM30" i="55"/>
  <c r="AM29" i="55"/>
  <c r="AM28" i="55"/>
  <c r="AM27" i="55"/>
  <c r="AM26" i="55"/>
  <c r="AM25" i="55"/>
  <c r="AM24" i="55"/>
  <c r="AM23" i="55"/>
  <c r="AM22" i="55"/>
  <c r="AM21" i="55"/>
  <c r="AM20" i="55"/>
  <c r="AM19" i="55"/>
  <c r="AM18" i="55"/>
  <c r="AM17" i="55"/>
  <c r="AM16" i="55"/>
  <c r="AM15" i="55"/>
  <c r="AM14" i="55"/>
  <c r="AM13" i="55"/>
  <c r="AM12" i="55"/>
  <c r="AM11" i="55"/>
  <c r="AM10" i="55"/>
  <c r="AM9" i="55"/>
  <c r="AM8" i="55"/>
  <c r="AM7" i="55"/>
  <c r="AM6" i="55"/>
  <c r="AM43" i="56"/>
  <c r="AM42" i="56"/>
  <c r="AM41" i="56"/>
  <c r="AM40" i="56"/>
  <c r="AM39" i="56"/>
  <c r="AM38" i="56"/>
  <c r="AM35" i="56"/>
  <c r="AM34" i="56"/>
  <c r="AM33" i="56"/>
  <c r="AM32" i="56"/>
  <c r="AM31" i="56"/>
  <c r="AM30" i="56"/>
  <c r="AM29" i="56"/>
  <c r="AM28" i="56"/>
  <c r="AM27" i="56"/>
  <c r="AM26" i="56"/>
  <c r="AM25" i="56"/>
  <c r="AM24" i="56"/>
  <c r="AM23" i="56"/>
  <c r="AM22" i="56"/>
  <c r="AM21" i="56"/>
  <c r="AM20" i="56"/>
  <c r="AM19" i="56"/>
  <c r="AM18" i="56"/>
  <c r="AM17" i="56"/>
  <c r="AM16" i="56"/>
  <c r="AM15" i="56"/>
  <c r="AM14" i="56"/>
  <c r="AM13" i="56"/>
  <c r="AM12" i="56"/>
  <c r="AM11" i="56"/>
  <c r="AM10" i="56"/>
  <c r="AM9" i="56"/>
  <c r="AM8" i="56"/>
  <c r="AM7" i="56"/>
  <c r="AM6" i="56"/>
  <c r="AM43" i="57"/>
  <c r="AM42" i="57"/>
  <c r="AM41" i="57"/>
  <c r="AM40" i="57"/>
  <c r="AM39" i="57"/>
  <c r="AM38" i="57"/>
  <c r="AM35" i="57"/>
  <c r="AM34" i="57"/>
  <c r="AM33" i="57"/>
  <c r="AM32" i="57"/>
  <c r="AM31" i="57"/>
  <c r="AM30" i="57"/>
  <c r="AM29" i="57"/>
  <c r="AM28" i="57"/>
  <c r="AM27" i="57"/>
  <c r="AM26" i="57"/>
  <c r="AM25" i="57"/>
  <c r="AM24" i="57"/>
  <c r="AM23" i="57"/>
  <c r="AM22" i="57"/>
  <c r="AM21" i="57"/>
  <c r="AM20" i="57"/>
  <c r="AM19" i="57"/>
  <c r="AM18" i="57"/>
  <c r="AM17" i="57"/>
  <c r="AM16" i="57"/>
  <c r="AM15" i="57"/>
  <c r="AM14" i="57"/>
  <c r="AM13" i="57"/>
  <c r="AM12" i="57"/>
  <c r="AM11" i="57"/>
  <c r="AM10" i="57"/>
  <c r="AM9" i="57"/>
  <c r="AM8" i="57"/>
  <c r="AM7" i="57"/>
  <c r="AM6" i="57"/>
  <c r="AM43" i="58"/>
  <c r="AM42" i="58"/>
  <c r="AM41" i="58"/>
  <c r="AM40" i="58"/>
  <c r="AM39" i="58"/>
  <c r="AM38" i="58"/>
  <c r="AM35" i="58"/>
  <c r="AM34" i="58"/>
  <c r="AM33" i="58"/>
  <c r="AM32" i="58"/>
  <c r="AM31" i="58"/>
  <c r="AM30" i="58"/>
  <c r="AM29" i="58"/>
  <c r="AM28" i="58"/>
  <c r="AM27" i="58"/>
  <c r="AM26" i="58"/>
  <c r="AM25" i="58"/>
  <c r="AM24" i="58"/>
  <c r="AM23" i="58"/>
  <c r="AM22" i="58"/>
  <c r="AM21" i="58"/>
  <c r="AM20" i="58"/>
  <c r="AM19" i="58"/>
  <c r="AM18" i="58"/>
  <c r="AM17" i="58"/>
  <c r="AM16" i="58"/>
  <c r="AM15" i="58"/>
  <c r="AM14" i="58"/>
  <c r="AM13" i="58"/>
  <c r="AM12" i="58"/>
  <c r="AM11" i="58"/>
  <c r="AM10" i="58"/>
  <c r="AM9" i="58"/>
  <c r="AM8" i="58"/>
  <c r="AM7" i="58"/>
  <c r="AM6" i="58"/>
  <c r="AM43" i="59"/>
  <c r="AM42" i="59"/>
  <c r="AM41" i="59"/>
  <c r="AM40" i="59"/>
  <c r="AM39" i="59"/>
  <c r="AM38" i="59"/>
  <c r="AM35" i="59"/>
  <c r="AM34" i="59"/>
  <c r="AM33" i="59"/>
  <c r="AM32" i="59"/>
  <c r="AM31" i="59"/>
  <c r="AM30" i="59"/>
  <c r="AM29" i="59"/>
  <c r="AM28" i="59"/>
  <c r="AM27" i="59"/>
  <c r="AM26" i="59"/>
  <c r="AM25" i="59"/>
  <c r="AM24" i="59"/>
  <c r="AM23" i="59"/>
  <c r="AM22" i="59"/>
  <c r="AM21" i="59"/>
  <c r="AM20" i="59"/>
  <c r="AM19" i="59"/>
  <c r="AM18" i="59"/>
  <c r="AM17" i="59"/>
  <c r="AM16" i="59"/>
  <c r="AM15" i="59"/>
  <c r="AM14" i="59"/>
  <c r="AM13" i="59"/>
  <c r="AM12" i="59"/>
  <c r="AM11" i="59"/>
  <c r="AM10" i="59"/>
  <c r="AM9" i="59"/>
  <c r="AM8" i="59"/>
  <c r="AM7" i="59"/>
  <c r="AM6" i="59"/>
  <c r="AM43" i="60"/>
  <c r="AM42" i="60"/>
  <c r="AM41" i="60"/>
  <c r="AM40" i="60"/>
  <c r="AM39" i="60"/>
  <c r="AM38" i="60"/>
  <c r="AM35" i="60"/>
  <c r="AM34" i="60"/>
  <c r="AM33" i="60"/>
  <c r="AM32" i="60"/>
  <c r="AM31" i="60"/>
  <c r="AM30" i="60"/>
  <c r="AM29" i="60"/>
  <c r="AM28" i="60"/>
  <c r="AM27" i="60"/>
  <c r="AM26" i="60"/>
  <c r="AM25" i="60"/>
  <c r="AM24" i="60"/>
  <c r="AM23" i="60"/>
  <c r="AM22" i="60"/>
  <c r="AM21" i="60"/>
  <c r="AM20" i="60"/>
  <c r="AM19" i="60"/>
  <c r="AM18" i="60"/>
  <c r="AM17" i="60"/>
  <c r="AM16" i="60"/>
  <c r="AM15" i="60"/>
  <c r="AM14" i="60"/>
  <c r="AM13" i="60"/>
  <c r="AM12" i="60"/>
  <c r="AM11" i="60"/>
  <c r="AM10" i="60"/>
  <c r="AM9" i="60"/>
  <c r="AM8" i="60"/>
  <c r="AM7" i="60"/>
  <c r="AM6" i="60"/>
  <c r="AM43" i="61"/>
  <c r="AM42" i="61"/>
  <c r="AM41" i="61"/>
  <c r="AM40" i="61"/>
  <c r="AM39" i="61"/>
  <c r="AM38" i="61"/>
  <c r="AM35" i="61"/>
  <c r="AM34" i="61"/>
  <c r="AM33" i="61"/>
  <c r="AM32" i="61"/>
  <c r="AM31" i="61"/>
  <c r="AM30" i="61"/>
  <c r="AM29" i="61"/>
  <c r="AM28" i="61"/>
  <c r="AM27" i="61"/>
  <c r="AM26" i="61"/>
  <c r="AM25" i="61"/>
  <c r="AM24" i="61"/>
  <c r="AM23" i="61"/>
  <c r="AM22" i="61"/>
  <c r="AM21" i="61"/>
  <c r="AM20" i="61"/>
  <c r="AM19" i="61"/>
  <c r="AM18" i="61"/>
  <c r="AM17" i="61"/>
  <c r="AM16" i="61"/>
  <c r="AM15" i="61"/>
  <c r="AM14" i="61"/>
  <c r="AM13" i="61"/>
  <c r="AM12" i="61"/>
  <c r="AM11" i="61"/>
  <c r="AM10" i="61"/>
  <c r="AM9" i="61"/>
  <c r="AM8" i="61"/>
  <c r="AM7" i="61"/>
  <c r="AM6" i="61"/>
  <c r="AM43" i="62"/>
  <c r="AM42" i="62"/>
  <c r="AM41" i="62"/>
  <c r="AM40" i="62"/>
  <c r="AM39" i="62"/>
  <c r="AM38" i="62"/>
  <c r="AM35" i="62"/>
  <c r="AM34" i="62"/>
  <c r="AM33" i="62"/>
  <c r="AM32" i="62"/>
  <c r="AM31" i="62"/>
  <c r="AM30" i="62"/>
  <c r="AM29" i="62"/>
  <c r="AM28" i="62"/>
  <c r="AM27" i="62"/>
  <c r="AM26" i="62"/>
  <c r="AM25" i="62"/>
  <c r="AM24" i="62"/>
  <c r="AM23" i="62"/>
  <c r="AM22" i="62"/>
  <c r="AM21" i="62"/>
  <c r="AM20" i="62"/>
  <c r="AM19" i="62"/>
  <c r="AM18" i="62"/>
  <c r="AM17" i="62"/>
  <c r="AM16" i="62"/>
  <c r="AM15" i="62"/>
  <c r="AM14" i="62"/>
  <c r="AM13" i="62"/>
  <c r="AM12" i="62"/>
  <c r="AM11" i="62"/>
  <c r="AM10" i="62"/>
  <c r="AM9" i="62"/>
  <c r="AM8" i="62"/>
  <c r="AM7" i="62"/>
  <c r="AM6" i="62"/>
  <c r="AM43" i="63"/>
  <c r="AM42" i="63"/>
  <c r="AM41" i="63"/>
  <c r="AM40" i="63"/>
  <c r="AM39" i="63"/>
  <c r="AM38" i="63"/>
  <c r="AM35" i="63"/>
  <c r="AM34" i="63"/>
  <c r="AM33" i="63"/>
  <c r="AM32" i="63"/>
  <c r="AM31" i="63"/>
  <c r="AM30" i="63"/>
  <c r="AM29" i="63"/>
  <c r="AM28" i="63"/>
  <c r="AM27" i="63"/>
  <c r="AM26" i="63"/>
  <c r="AM25" i="63"/>
  <c r="AM24" i="63"/>
  <c r="AM23" i="63"/>
  <c r="AM22" i="63"/>
  <c r="AM21" i="63"/>
  <c r="AM20" i="63"/>
  <c r="AM19" i="63"/>
  <c r="AM18" i="63"/>
  <c r="AM17" i="63"/>
  <c r="AM16" i="63"/>
  <c r="AM15" i="63"/>
  <c r="AM14" i="63"/>
  <c r="AM13" i="63"/>
  <c r="AM12" i="63"/>
  <c r="AM11" i="63"/>
  <c r="AM10" i="63"/>
  <c r="AM9" i="63"/>
  <c r="AM8" i="63"/>
  <c r="AM7" i="63"/>
  <c r="AM6" i="63"/>
  <c r="AM43" i="64"/>
  <c r="AM42" i="64"/>
  <c r="AM41" i="64"/>
  <c r="AM40" i="64"/>
  <c r="AM39" i="64"/>
  <c r="AM38" i="64"/>
  <c r="AM35" i="64"/>
  <c r="AM34" i="64"/>
  <c r="AM33" i="64"/>
  <c r="AM32" i="64"/>
  <c r="AM31" i="64"/>
  <c r="AM30" i="64"/>
  <c r="AM29" i="64"/>
  <c r="AM28" i="64"/>
  <c r="AM27" i="64"/>
  <c r="AM26" i="64"/>
  <c r="AM25" i="64"/>
  <c r="AM24" i="64"/>
  <c r="AM23" i="64"/>
  <c r="AM22" i="64"/>
  <c r="AM21" i="64"/>
  <c r="AM20" i="64"/>
  <c r="AM19" i="64"/>
  <c r="AM18" i="64"/>
  <c r="AM17" i="64"/>
  <c r="AM16" i="64"/>
  <c r="AM15" i="64"/>
  <c r="AM14" i="64"/>
  <c r="AM13" i="64"/>
  <c r="AM12" i="64"/>
  <c r="AM11" i="64"/>
  <c r="AM10" i="64"/>
  <c r="AM9" i="64"/>
  <c r="AM8" i="64"/>
  <c r="AM7" i="64"/>
  <c r="AM6" i="64"/>
  <c r="AM20" i="65"/>
  <c r="AM16" i="65"/>
  <c r="AM8" i="65"/>
  <c r="AM7" i="65"/>
  <c r="AM43" i="38"/>
  <c r="AM42" i="38"/>
  <c r="AM41" i="38"/>
  <c r="AM40" i="38"/>
  <c r="AM39" i="38"/>
  <c r="AM38" i="38"/>
  <c r="AM35" i="38"/>
  <c r="AM34" i="38"/>
  <c r="AM33" i="38"/>
  <c r="AM32" i="38"/>
  <c r="AM31" i="38"/>
  <c r="AM30" i="38"/>
  <c r="AM29" i="38"/>
  <c r="AM28" i="38"/>
  <c r="AM27" i="38"/>
  <c r="AM26" i="38"/>
  <c r="AM25" i="38"/>
  <c r="AM24" i="38"/>
  <c r="AM23" i="38"/>
  <c r="AM22" i="38"/>
  <c r="AM21" i="38"/>
  <c r="AM20" i="38"/>
  <c r="AM19" i="38"/>
  <c r="AM18" i="38"/>
  <c r="AM17" i="38"/>
  <c r="AM16" i="38"/>
  <c r="AM15" i="38"/>
  <c r="AM14" i="38"/>
  <c r="AM13" i="38"/>
  <c r="AM12" i="38"/>
  <c r="AM11" i="38"/>
  <c r="AM10" i="38"/>
  <c r="AM9" i="38"/>
  <c r="AM8" i="38"/>
  <c r="AM7" i="38"/>
  <c r="AM6" i="38"/>
  <c r="AD43" i="78"/>
  <c r="AM43" i="65" s="1"/>
  <c r="AD42" i="78"/>
  <c r="AM42" i="65" s="1"/>
  <c r="AD41" i="78"/>
  <c r="AM41" i="65" s="1"/>
  <c r="AD40" i="78"/>
  <c r="AM40" i="65" s="1"/>
  <c r="AD39" i="78"/>
  <c r="AM39" i="65" s="1"/>
  <c r="AD38" i="78"/>
  <c r="AM38" i="65" s="1"/>
  <c r="AC36" i="78"/>
  <c r="AM36" i="64" s="1"/>
  <c r="AB36" i="78"/>
  <c r="AM36" i="63" s="1"/>
  <c r="AA36" i="78"/>
  <c r="AM36" i="62" s="1"/>
  <c r="Z36" i="78"/>
  <c r="AM36" i="61" s="1"/>
  <c r="Y36" i="78"/>
  <c r="AM36" i="60" s="1"/>
  <c r="X36" i="78"/>
  <c r="AM36" i="59" s="1"/>
  <c r="W36" i="78"/>
  <c r="AM36" i="58" s="1"/>
  <c r="V36" i="78"/>
  <c r="AM36" i="57" s="1"/>
  <c r="U36" i="78"/>
  <c r="AM36" i="56" s="1"/>
  <c r="T36" i="78"/>
  <c r="AM36" i="55" s="1"/>
  <c r="S36" i="78"/>
  <c r="AM36" i="54" s="1"/>
  <c r="R36" i="78"/>
  <c r="AM36" i="53" s="1"/>
  <c r="Q36" i="78"/>
  <c r="AM36" i="52" s="1"/>
  <c r="P36" i="78"/>
  <c r="AM36" i="51" s="1"/>
  <c r="O36" i="78"/>
  <c r="AM36" i="50" s="1"/>
  <c r="N36" i="78"/>
  <c r="AM36" i="49" s="1"/>
  <c r="M36" i="78"/>
  <c r="AM36" i="48" s="1"/>
  <c r="L36" i="78"/>
  <c r="AM36" i="47" s="1"/>
  <c r="K36" i="78"/>
  <c r="AM36" i="46" s="1"/>
  <c r="J36" i="78"/>
  <c r="AM36" i="45" s="1"/>
  <c r="I36" i="78"/>
  <c r="AM36" i="44" s="1"/>
  <c r="H36" i="78"/>
  <c r="AM36" i="43" s="1"/>
  <c r="G36" i="78"/>
  <c r="AM36" i="42" s="1"/>
  <c r="F36" i="78"/>
  <c r="AM36" i="41" s="1"/>
  <c r="E36" i="78"/>
  <c r="AM36" i="40" s="1"/>
  <c r="D36" i="78"/>
  <c r="AM36" i="39" s="1"/>
  <c r="AM36" i="38"/>
  <c r="AD35" i="78"/>
  <c r="AM35" i="65" s="1"/>
  <c r="AD34" i="78"/>
  <c r="AM34" i="65" s="1"/>
  <c r="AD33" i="78"/>
  <c r="AM33" i="65" s="1"/>
  <c r="AD32" i="78"/>
  <c r="AM32" i="65" s="1"/>
  <c r="AD31" i="78"/>
  <c r="AM31" i="65" s="1"/>
  <c r="AD30" i="78"/>
  <c r="AM30" i="65" s="1"/>
  <c r="AD29" i="78"/>
  <c r="AM29" i="65" s="1"/>
  <c r="AD28" i="78"/>
  <c r="AM28" i="65" s="1"/>
  <c r="AD27" i="78"/>
  <c r="AM27" i="65" s="1"/>
  <c r="AD26" i="78"/>
  <c r="AM26" i="65" s="1"/>
  <c r="AD25" i="78"/>
  <c r="AM25" i="65" s="1"/>
  <c r="AD24" i="78"/>
  <c r="AM24" i="65" s="1"/>
  <c r="AD23" i="78"/>
  <c r="AM23" i="65" s="1"/>
  <c r="AD22" i="78"/>
  <c r="AM22" i="65" s="1"/>
  <c r="AD21" i="78"/>
  <c r="AM21" i="65" s="1"/>
  <c r="AD20" i="78"/>
  <c r="AD19" i="78"/>
  <c r="AM19" i="65" s="1"/>
  <c r="AD18" i="78"/>
  <c r="AM18" i="65" s="1"/>
  <c r="AD17" i="78"/>
  <c r="AM17" i="65" s="1"/>
  <c r="AD16" i="78"/>
  <c r="AD15" i="78"/>
  <c r="AM15" i="65" s="1"/>
  <c r="AD14" i="78"/>
  <c r="AM14" i="65" s="1"/>
  <c r="AD13" i="78"/>
  <c r="AM13" i="65" s="1"/>
  <c r="AD12" i="78"/>
  <c r="AM12" i="65" s="1"/>
  <c r="AD11" i="78"/>
  <c r="AM11" i="65" s="1"/>
  <c r="AD10" i="78"/>
  <c r="AM10" i="65" s="1"/>
  <c r="AD9" i="78"/>
  <c r="AM9" i="65" s="1"/>
  <c r="AD8" i="78"/>
  <c r="AD7" i="78"/>
  <c r="AD6" i="78"/>
  <c r="AM6" i="65" s="1"/>
  <c r="AD36" i="78" l="1"/>
  <c r="AM36" i="65" s="1"/>
  <c r="C36" i="77"/>
  <c r="AL43" i="39"/>
  <c r="AL42" i="39"/>
  <c r="AL41" i="39"/>
  <c r="AL40" i="39"/>
  <c r="AL39" i="39"/>
  <c r="AL38" i="39"/>
  <c r="AL35" i="39"/>
  <c r="AL34" i="39"/>
  <c r="AL33" i="39"/>
  <c r="AL32" i="39"/>
  <c r="AL31" i="39"/>
  <c r="AL30" i="39"/>
  <c r="AL29" i="39"/>
  <c r="AL28" i="39"/>
  <c r="AL27" i="39"/>
  <c r="AL26" i="39"/>
  <c r="AL25" i="39"/>
  <c r="AL24" i="39"/>
  <c r="AL23" i="39"/>
  <c r="AL22" i="39"/>
  <c r="AL21" i="39"/>
  <c r="AL20" i="39"/>
  <c r="AL19" i="39"/>
  <c r="AL18" i="39"/>
  <c r="AL17" i="39"/>
  <c r="AL16" i="39"/>
  <c r="AL15" i="39"/>
  <c r="AL14" i="39"/>
  <c r="AL13" i="39"/>
  <c r="AL12" i="39"/>
  <c r="AL11" i="39"/>
  <c r="AL10" i="39"/>
  <c r="AL9" i="39"/>
  <c r="AL8" i="39"/>
  <c r="AL7" i="39"/>
  <c r="AL6" i="39"/>
  <c r="AL43" i="40"/>
  <c r="AL42" i="40"/>
  <c r="AL41" i="40"/>
  <c r="AL40" i="40"/>
  <c r="AL39" i="40"/>
  <c r="AL38" i="40"/>
  <c r="AL35" i="40"/>
  <c r="AL34" i="40"/>
  <c r="AL33" i="40"/>
  <c r="AL32" i="40"/>
  <c r="AL31" i="40"/>
  <c r="AL30" i="40"/>
  <c r="AL29" i="40"/>
  <c r="AL28" i="40"/>
  <c r="AL27" i="40"/>
  <c r="AL26" i="40"/>
  <c r="AL25" i="40"/>
  <c r="AL24" i="40"/>
  <c r="AL23" i="40"/>
  <c r="AL22" i="40"/>
  <c r="AL21" i="40"/>
  <c r="AL20" i="40"/>
  <c r="AL19" i="40"/>
  <c r="AL18" i="40"/>
  <c r="AL17" i="40"/>
  <c r="AL16" i="40"/>
  <c r="AL15" i="40"/>
  <c r="AL14" i="40"/>
  <c r="AL13" i="40"/>
  <c r="AL12" i="40"/>
  <c r="AL11" i="40"/>
  <c r="AL10" i="40"/>
  <c r="AL9" i="40"/>
  <c r="AL8" i="40"/>
  <c r="AL7" i="40"/>
  <c r="AL6" i="40"/>
  <c r="AL43" i="41"/>
  <c r="AL42" i="41"/>
  <c r="AL41" i="41"/>
  <c r="AL40" i="41"/>
  <c r="AL39" i="41"/>
  <c r="AL38" i="41"/>
  <c r="AL35" i="41"/>
  <c r="AL34" i="41"/>
  <c r="AL33" i="41"/>
  <c r="AL32" i="41"/>
  <c r="AL31" i="41"/>
  <c r="AL30" i="41"/>
  <c r="AL29" i="41"/>
  <c r="AL28" i="41"/>
  <c r="AL27" i="41"/>
  <c r="AL26" i="41"/>
  <c r="AL25" i="41"/>
  <c r="AL24" i="41"/>
  <c r="AL23" i="41"/>
  <c r="AL22" i="41"/>
  <c r="AL21" i="41"/>
  <c r="AL20" i="41"/>
  <c r="AL19" i="41"/>
  <c r="AL18" i="41"/>
  <c r="AL17" i="41"/>
  <c r="AL16" i="41"/>
  <c r="AL15" i="41"/>
  <c r="AL14" i="41"/>
  <c r="AL13" i="41"/>
  <c r="AL12" i="41"/>
  <c r="AL11" i="41"/>
  <c r="AL10" i="41"/>
  <c r="AL9" i="41"/>
  <c r="AL8" i="41"/>
  <c r="AL7" i="41"/>
  <c r="AL6" i="41"/>
  <c r="AL43" i="42"/>
  <c r="AL42" i="42"/>
  <c r="AL41" i="42"/>
  <c r="AL40" i="42"/>
  <c r="AL39" i="42"/>
  <c r="AL38" i="42"/>
  <c r="AL35" i="42"/>
  <c r="AL34" i="42"/>
  <c r="AL33" i="42"/>
  <c r="AL32" i="42"/>
  <c r="AL31" i="42"/>
  <c r="AL30" i="42"/>
  <c r="AL29" i="42"/>
  <c r="AL28" i="42"/>
  <c r="AL27" i="42"/>
  <c r="AL26" i="42"/>
  <c r="AL25" i="42"/>
  <c r="AL24" i="42"/>
  <c r="AL23" i="42"/>
  <c r="AL22" i="42"/>
  <c r="AL21" i="42"/>
  <c r="AL20" i="42"/>
  <c r="AL19" i="42"/>
  <c r="AL18" i="42"/>
  <c r="AL17" i="42"/>
  <c r="AL16" i="42"/>
  <c r="AL15" i="42"/>
  <c r="AL14" i="42"/>
  <c r="AL13" i="42"/>
  <c r="AL12" i="42"/>
  <c r="AL11" i="42"/>
  <c r="AL10" i="42"/>
  <c r="AL9" i="42"/>
  <c r="AL8" i="42"/>
  <c r="AL7" i="42"/>
  <c r="AL6" i="42"/>
  <c r="AL43" i="43"/>
  <c r="AL42" i="43"/>
  <c r="AL41" i="43"/>
  <c r="AL40" i="43"/>
  <c r="AL39" i="43"/>
  <c r="AL38" i="43"/>
  <c r="AL35" i="43"/>
  <c r="AL34" i="43"/>
  <c r="AL33" i="43"/>
  <c r="AL32" i="43"/>
  <c r="AL31" i="43"/>
  <c r="AL30" i="43"/>
  <c r="AL29" i="43"/>
  <c r="AL28" i="43"/>
  <c r="AL27" i="43"/>
  <c r="AL26" i="43"/>
  <c r="AL25" i="43"/>
  <c r="AL24" i="43"/>
  <c r="AL23" i="43"/>
  <c r="AL22" i="43"/>
  <c r="AL21" i="43"/>
  <c r="AL20" i="43"/>
  <c r="AL19" i="43"/>
  <c r="AL18" i="43"/>
  <c r="AL17" i="43"/>
  <c r="AL16" i="43"/>
  <c r="AL15" i="43"/>
  <c r="AL14" i="43"/>
  <c r="AL13" i="43"/>
  <c r="AL12" i="43"/>
  <c r="AL11" i="43"/>
  <c r="AL10" i="43"/>
  <c r="AL9" i="43"/>
  <c r="AL8" i="43"/>
  <c r="AL7" i="43"/>
  <c r="AL6" i="43"/>
  <c r="AL43" i="44"/>
  <c r="AL42" i="44"/>
  <c r="AL41" i="44"/>
  <c r="AL40" i="44"/>
  <c r="AL39" i="44"/>
  <c r="AL38" i="44"/>
  <c r="AL35" i="44"/>
  <c r="AL34" i="44"/>
  <c r="AL33" i="44"/>
  <c r="AL32" i="44"/>
  <c r="AL31" i="44"/>
  <c r="AL30" i="44"/>
  <c r="AL29" i="44"/>
  <c r="AL28" i="44"/>
  <c r="AL27" i="44"/>
  <c r="AL26" i="44"/>
  <c r="AL25" i="44"/>
  <c r="AL24" i="44"/>
  <c r="AL23" i="44"/>
  <c r="AL22" i="44"/>
  <c r="AL21" i="44"/>
  <c r="AL20" i="44"/>
  <c r="AL19" i="44"/>
  <c r="AL18" i="44"/>
  <c r="AL17" i="44"/>
  <c r="AL16" i="44"/>
  <c r="AL15" i="44"/>
  <c r="AL14" i="44"/>
  <c r="AL13" i="44"/>
  <c r="AL12" i="44"/>
  <c r="AL11" i="44"/>
  <c r="AL10" i="44"/>
  <c r="AL9" i="44"/>
  <c r="AL8" i="44"/>
  <c r="AL7" i="44"/>
  <c r="AL6" i="44"/>
  <c r="AL43" i="45"/>
  <c r="AL42" i="45"/>
  <c r="AL41" i="45"/>
  <c r="AL40" i="45"/>
  <c r="AL39" i="45"/>
  <c r="AL38" i="45"/>
  <c r="AL35" i="45"/>
  <c r="AL34" i="45"/>
  <c r="AL33" i="45"/>
  <c r="AL32" i="45"/>
  <c r="AL31" i="45"/>
  <c r="AL30" i="45"/>
  <c r="AL29" i="45"/>
  <c r="AL28" i="45"/>
  <c r="AL27" i="45"/>
  <c r="AL26" i="45"/>
  <c r="AL25" i="45"/>
  <c r="AL24" i="45"/>
  <c r="AL23" i="45"/>
  <c r="AL22" i="45"/>
  <c r="AL21" i="45"/>
  <c r="AL20" i="45"/>
  <c r="AL19" i="45"/>
  <c r="AL18" i="45"/>
  <c r="AL17" i="45"/>
  <c r="AL16" i="45"/>
  <c r="AL15" i="45"/>
  <c r="AL14" i="45"/>
  <c r="AL13" i="45"/>
  <c r="AL12" i="45"/>
  <c r="AL11" i="45"/>
  <c r="AL10" i="45"/>
  <c r="AL9" i="45"/>
  <c r="AL8" i="45"/>
  <c r="AL7" i="45"/>
  <c r="AL6" i="45"/>
  <c r="AL43" i="46"/>
  <c r="AL42" i="46"/>
  <c r="AL41" i="46"/>
  <c r="AL40" i="46"/>
  <c r="AL39" i="46"/>
  <c r="AL38" i="46"/>
  <c r="AL35" i="46"/>
  <c r="AL34" i="46"/>
  <c r="AL33" i="46"/>
  <c r="AL32" i="46"/>
  <c r="AL31" i="46"/>
  <c r="AL30" i="46"/>
  <c r="AL29" i="46"/>
  <c r="AL28" i="46"/>
  <c r="AL27" i="46"/>
  <c r="AL26" i="46"/>
  <c r="AL25" i="46"/>
  <c r="AL24" i="46"/>
  <c r="AL23" i="46"/>
  <c r="AL22" i="46"/>
  <c r="AL21" i="46"/>
  <c r="AL20" i="46"/>
  <c r="AL19" i="46"/>
  <c r="AL18" i="46"/>
  <c r="AL17" i="46"/>
  <c r="AL16" i="46"/>
  <c r="AL15" i="46"/>
  <c r="AL14" i="46"/>
  <c r="AL13" i="46"/>
  <c r="AL12" i="46"/>
  <c r="AL11" i="46"/>
  <c r="AL10" i="46"/>
  <c r="AL9" i="46"/>
  <c r="AL8" i="46"/>
  <c r="AL7" i="46"/>
  <c r="AL6" i="46"/>
  <c r="AL43" i="47"/>
  <c r="AL42" i="47"/>
  <c r="AL41" i="47"/>
  <c r="AL40" i="47"/>
  <c r="AL39" i="47"/>
  <c r="AL38" i="47"/>
  <c r="AL35" i="47"/>
  <c r="AL34" i="47"/>
  <c r="AL33" i="47"/>
  <c r="AL32" i="47"/>
  <c r="AL31" i="47"/>
  <c r="AL30" i="47"/>
  <c r="AL29" i="47"/>
  <c r="AL28" i="47"/>
  <c r="AL27" i="47"/>
  <c r="AL26" i="47"/>
  <c r="AL25" i="47"/>
  <c r="AL24" i="47"/>
  <c r="AL23" i="47"/>
  <c r="AL22" i="47"/>
  <c r="AL21" i="47"/>
  <c r="AL20" i="47"/>
  <c r="AL19" i="47"/>
  <c r="AL18" i="47"/>
  <c r="AL17" i="47"/>
  <c r="AL16" i="47"/>
  <c r="AL15" i="47"/>
  <c r="AL14" i="47"/>
  <c r="AL13" i="47"/>
  <c r="AL12" i="47"/>
  <c r="AL11" i="47"/>
  <c r="AL10" i="47"/>
  <c r="AL9" i="47"/>
  <c r="AL8" i="47"/>
  <c r="AL7" i="47"/>
  <c r="AL6" i="47"/>
  <c r="AL43" i="48"/>
  <c r="AL42" i="48"/>
  <c r="AL41" i="48"/>
  <c r="AL40" i="48"/>
  <c r="AL39" i="48"/>
  <c r="AL38" i="48"/>
  <c r="AL35" i="48"/>
  <c r="AL34" i="48"/>
  <c r="AL33" i="48"/>
  <c r="AL32" i="48"/>
  <c r="AL31" i="48"/>
  <c r="AL30" i="48"/>
  <c r="AL29" i="48"/>
  <c r="AL28" i="48"/>
  <c r="AL27" i="48"/>
  <c r="AL26" i="48"/>
  <c r="AL25" i="48"/>
  <c r="AL24" i="48"/>
  <c r="AL23" i="48"/>
  <c r="AL22" i="48"/>
  <c r="AL21" i="48"/>
  <c r="AL20" i="48"/>
  <c r="AL19" i="48"/>
  <c r="AL18" i="48"/>
  <c r="AL17" i="48"/>
  <c r="AL16" i="48"/>
  <c r="AL15" i="48"/>
  <c r="AL14" i="48"/>
  <c r="AL13" i="48"/>
  <c r="AL12" i="48"/>
  <c r="AL11" i="48"/>
  <c r="AL10" i="48"/>
  <c r="AL9" i="48"/>
  <c r="AL8" i="48"/>
  <c r="AL7" i="48"/>
  <c r="AL6" i="48"/>
  <c r="AL43" i="49"/>
  <c r="AL42" i="49"/>
  <c r="AL41" i="49"/>
  <c r="AL40" i="49"/>
  <c r="AL39" i="49"/>
  <c r="AL38" i="49"/>
  <c r="AL35" i="49"/>
  <c r="AL34" i="49"/>
  <c r="AL33" i="49"/>
  <c r="AL32" i="49"/>
  <c r="AL31" i="49"/>
  <c r="AL30" i="49"/>
  <c r="AL29" i="49"/>
  <c r="AL28" i="49"/>
  <c r="AL27" i="49"/>
  <c r="AL26" i="49"/>
  <c r="AL25" i="49"/>
  <c r="AL24" i="49"/>
  <c r="AL23" i="49"/>
  <c r="AL22" i="49"/>
  <c r="AL21" i="49"/>
  <c r="AL20" i="49"/>
  <c r="AL19" i="49"/>
  <c r="AL18" i="49"/>
  <c r="AL17" i="49"/>
  <c r="AL16" i="49"/>
  <c r="AL15" i="49"/>
  <c r="AL14" i="49"/>
  <c r="AL13" i="49"/>
  <c r="AL12" i="49"/>
  <c r="AL11" i="49"/>
  <c r="AL10" i="49"/>
  <c r="AL9" i="49"/>
  <c r="AL8" i="49"/>
  <c r="AL7" i="49"/>
  <c r="AL6" i="49"/>
  <c r="AL43" i="50"/>
  <c r="AL42" i="50"/>
  <c r="AL41" i="50"/>
  <c r="AL40" i="50"/>
  <c r="AL39" i="50"/>
  <c r="AL38" i="50"/>
  <c r="AL35" i="50"/>
  <c r="AL34" i="50"/>
  <c r="AL33" i="50"/>
  <c r="AL32" i="50"/>
  <c r="AL31" i="50"/>
  <c r="AL30" i="50"/>
  <c r="AL29" i="50"/>
  <c r="AL28" i="50"/>
  <c r="AL27" i="50"/>
  <c r="AL26" i="50"/>
  <c r="AL25" i="50"/>
  <c r="AL24" i="50"/>
  <c r="AL23" i="50"/>
  <c r="AL22" i="50"/>
  <c r="AL21" i="50"/>
  <c r="AL20" i="50"/>
  <c r="AL19" i="50"/>
  <c r="AL18" i="50"/>
  <c r="AL17" i="50"/>
  <c r="AL16" i="50"/>
  <c r="AL15" i="50"/>
  <c r="AL14" i="50"/>
  <c r="AL13" i="50"/>
  <c r="AL12" i="50"/>
  <c r="AL11" i="50"/>
  <c r="AL10" i="50"/>
  <c r="AL9" i="50"/>
  <c r="AL8" i="50"/>
  <c r="AL7" i="50"/>
  <c r="AL6" i="50"/>
  <c r="AL43" i="51"/>
  <c r="AL42" i="51"/>
  <c r="AL41" i="51"/>
  <c r="AL40" i="51"/>
  <c r="AL39" i="51"/>
  <c r="AL38" i="51"/>
  <c r="AL35" i="51"/>
  <c r="AL34" i="51"/>
  <c r="AL33" i="51"/>
  <c r="AL32" i="51"/>
  <c r="AL31" i="51"/>
  <c r="AL30" i="51"/>
  <c r="AL29" i="51"/>
  <c r="AL28" i="51"/>
  <c r="AL27" i="51"/>
  <c r="AL26" i="51"/>
  <c r="AL25" i="51"/>
  <c r="AL24" i="51"/>
  <c r="AL23" i="51"/>
  <c r="AL22" i="51"/>
  <c r="AL21" i="51"/>
  <c r="AL20" i="51"/>
  <c r="AL19" i="51"/>
  <c r="AL18" i="51"/>
  <c r="AL17" i="51"/>
  <c r="AL16" i="51"/>
  <c r="AL15" i="51"/>
  <c r="AL14" i="51"/>
  <c r="AL13" i="51"/>
  <c r="AL12" i="51"/>
  <c r="AL11" i="51"/>
  <c r="AL10" i="51"/>
  <c r="AL9" i="51"/>
  <c r="AL8" i="51"/>
  <c r="AL7" i="51"/>
  <c r="AL6" i="51"/>
  <c r="AL43" i="52"/>
  <c r="AL42" i="52"/>
  <c r="AL41" i="52"/>
  <c r="AL40" i="52"/>
  <c r="AL39" i="52"/>
  <c r="AL38" i="52"/>
  <c r="AL35" i="52"/>
  <c r="AL34" i="52"/>
  <c r="AL33" i="52"/>
  <c r="AL32" i="52"/>
  <c r="AL31" i="52"/>
  <c r="AL30" i="52"/>
  <c r="AL29" i="52"/>
  <c r="AL28" i="52"/>
  <c r="AL27" i="52"/>
  <c r="AL26" i="52"/>
  <c r="AL25" i="52"/>
  <c r="AL24" i="52"/>
  <c r="AL23" i="52"/>
  <c r="AL22" i="52"/>
  <c r="AL21" i="52"/>
  <c r="AL20" i="52"/>
  <c r="AL19" i="52"/>
  <c r="AL18" i="52"/>
  <c r="AL17" i="52"/>
  <c r="AL16" i="52"/>
  <c r="AL15" i="52"/>
  <c r="AL14" i="52"/>
  <c r="AL13" i="52"/>
  <c r="AL12" i="52"/>
  <c r="AL11" i="52"/>
  <c r="AL10" i="52"/>
  <c r="AL9" i="52"/>
  <c r="AL8" i="52"/>
  <c r="AL7" i="52"/>
  <c r="AL6" i="52"/>
  <c r="AL43" i="53"/>
  <c r="AL42" i="53"/>
  <c r="AL41" i="53"/>
  <c r="AL40" i="53"/>
  <c r="AL39" i="53"/>
  <c r="AL38" i="53"/>
  <c r="AL35" i="53"/>
  <c r="AL34" i="53"/>
  <c r="AL33" i="53"/>
  <c r="AL32" i="53"/>
  <c r="AL31" i="53"/>
  <c r="AL30" i="53"/>
  <c r="AL29" i="53"/>
  <c r="AL28" i="53"/>
  <c r="AL27" i="53"/>
  <c r="AL26" i="53"/>
  <c r="AL25" i="53"/>
  <c r="AL24" i="53"/>
  <c r="AL23" i="53"/>
  <c r="AL22" i="53"/>
  <c r="AL21" i="53"/>
  <c r="AL20" i="53"/>
  <c r="AL19" i="53"/>
  <c r="AL18" i="53"/>
  <c r="AL17" i="53"/>
  <c r="AL16" i="53"/>
  <c r="AL15" i="53"/>
  <c r="AL14" i="53"/>
  <c r="AL13" i="53"/>
  <c r="AL12" i="53"/>
  <c r="AL11" i="53"/>
  <c r="AL10" i="53"/>
  <c r="AL9" i="53"/>
  <c r="AL8" i="53"/>
  <c r="AL7" i="53"/>
  <c r="AL6" i="53"/>
  <c r="AL43" i="54"/>
  <c r="AL42" i="54"/>
  <c r="AL41" i="54"/>
  <c r="AL40" i="54"/>
  <c r="AL39" i="54"/>
  <c r="AL38" i="54"/>
  <c r="AL35" i="54"/>
  <c r="AL34" i="54"/>
  <c r="AL33" i="54"/>
  <c r="AL32" i="54"/>
  <c r="AL31" i="54"/>
  <c r="AL30" i="54"/>
  <c r="AL29" i="54"/>
  <c r="AL28" i="54"/>
  <c r="AL27" i="54"/>
  <c r="AL26" i="54"/>
  <c r="AL25" i="54"/>
  <c r="AL24" i="54"/>
  <c r="AL23" i="54"/>
  <c r="AL22" i="54"/>
  <c r="AL21" i="54"/>
  <c r="AL20" i="54"/>
  <c r="AL19" i="54"/>
  <c r="AL18" i="54"/>
  <c r="AL17" i="54"/>
  <c r="AL16" i="54"/>
  <c r="AL15" i="54"/>
  <c r="AL14" i="54"/>
  <c r="AL13" i="54"/>
  <c r="AL12" i="54"/>
  <c r="AL11" i="54"/>
  <c r="AL10" i="54"/>
  <c r="AL9" i="54"/>
  <c r="AL8" i="54"/>
  <c r="AL7" i="54"/>
  <c r="AL6" i="54"/>
  <c r="AL43" i="55"/>
  <c r="AL42" i="55"/>
  <c r="AL41" i="55"/>
  <c r="AL40" i="55"/>
  <c r="AL39" i="55"/>
  <c r="AL38" i="55"/>
  <c r="AL35" i="55"/>
  <c r="AL34" i="55"/>
  <c r="AL33" i="55"/>
  <c r="AL32" i="55"/>
  <c r="AL31" i="55"/>
  <c r="AL30" i="55"/>
  <c r="AL29" i="55"/>
  <c r="AL28" i="55"/>
  <c r="AL27" i="55"/>
  <c r="AL26" i="55"/>
  <c r="AL25" i="55"/>
  <c r="AL24" i="55"/>
  <c r="AL23" i="55"/>
  <c r="AL22" i="55"/>
  <c r="AL21" i="55"/>
  <c r="AL20" i="55"/>
  <c r="AL19" i="55"/>
  <c r="AL18" i="55"/>
  <c r="AL17" i="55"/>
  <c r="AL16" i="55"/>
  <c r="AL15" i="55"/>
  <c r="AL14" i="55"/>
  <c r="AL13" i="55"/>
  <c r="AL12" i="55"/>
  <c r="AL11" i="55"/>
  <c r="AL10" i="55"/>
  <c r="AL9" i="55"/>
  <c r="AL8" i="55"/>
  <c r="AL7" i="55"/>
  <c r="AL6" i="55"/>
  <c r="AL43" i="56"/>
  <c r="AL42" i="56"/>
  <c r="AL41" i="56"/>
  <c r="AL40" i="56"/>
  <c r="AL39" i="56"/>
  <c r="AL38" i="56"/>
  <c r="AL35" i="56"/>
  <c r="AL34" i="56"/>
  <c r="AL33" i="56"/>
  <c r="AL32" i="56"/>
  <c r="AL31" i="56"/>
  <c r="AL30" i="56"/>
  <c r="AL29" i="56"/>
  <c r="AL28" i="56"/>
  <c r="AL27" i="56"/>
  <c r="AL26" i="56"/>
  <c r="AL25" i="56"/>
  <c r="AL24" i="56"/>
  <c r="AL23" i="56"/>
  <c r="AL22" i="56"/>
  <c r="AL21" i="56"/>
  <c r="AL20" i="56"/>
  <c r="AL19" i="56"/>
  <c r="AL18" i="56"/>
  <c r="AL17" i="56"/>
  <c r="AL16" i="56"/>
  <c r="AL15" i="56"/>
  <c r="AL14" i="56"/>
  <c r="AL13" i="56"/>
  <c r="AL12" i="56"/>
  <c r="AL11" i="56"/>
  <c r="AL10" i="56"/>
  <c r="AL9" i="56"/>
  <c r="AL8" i="56"/>
  <c r="AL7" i="56"/>
  <c r="AL6" i="56"/>
  <c r="AL43" i="57"/>
  <c r="AL42" i="57"/>
  <c r="AL41" i="57"/>
  <c r="AL40" i="57"/>
  <c r="AL39" i="57"/>
  <c r="AL38" i="57"/>
  <c r="AL35" i="57"/>
  <c r="AL34" i="57"/>
  <c r="AL33" i="57"/>
  <c r="AL32" i="57"/>
  <c r="AL31" i="57"/>
  <c r="AL30" i="57"/>
  <c r="AL29" i="57"/>
  <c r="AL28" i="57"/>
  <c r="AL27" i="57"/>
  <c r="AL26" i="57"/>
  <c r="AL25" i="57"/>
  <c r="AL24" i="57"/>
  <c r="AL23" i="57"/>
  <c r="AL22" i="57"/>
  <c r="AL21" i="57"/>
  <c r="AL20" i="57"/>
  <c r="AL19" i="57"/>
  <c r="AL18" i="57"/>
  <c r="AL17" i="57"/>
  <c r="AL16" i="57"/>
  <c r="AL15" i="57"/>
  <c r="AL14" i="57"/>
  <c r="AL13" i="57"/>
  <c r="AL12" i="57"/>
  <c r="AL11" i="57"/>
  <c r="AL10" i="57"/>
  <c r="AL9" i="57"/>
  <c r="AL8" i="57"/>
  <c r="AL7" i="57"/>
  <c r="AL6" i="57"/>
  <c r="AL43" i="58"/>
  <c r="AL42" i="58"/>
  <c r="AL41" i="58"/>
  <c r="AL40" i="58"/>
  <c r="AL39" i="58"/>
  <c r="AL38" i="58"/>
  <c r="AL35" i="58"/>
  <c r="AL34" i="58"/>
  <c r="AL33" i="58"/>
  <c r="AL32" i="58"/>
  <c r="AL31" i="58"/>
  <c r="AL30" i="58"/>
  <c r="AL29" i="58"/>
  <c r="AL28" i="58"/>
  <c r="AL27" i="58"/>
  <c r="AL26" i="58"/>
  <c r="AL25" i="58"/>
  <c r="AL24" i="58"/>
  <c r="AL23" i="58"/>
  <c r="AL22" i="58"/>
  <c r="AL21" i="58"/>
  <c r="AL20" i="58"/>
  <c r="AL19" i="58"/>
  <c r="AL18" i="58"/>
  <c r="AL17" i="58"/>
  <c r="AL16" i="58"/>
  <c r="AL15" i="58"/>
  <c r="AL14" i="58"/>
  <c r="AL13" i="58"/>
  <c r="AL12" i="58"/>
  <c r="AL11" i="58"/>
  <c r="AL10" i="58"/>
  <c r="AL9" i="58"/>
  <c r="AL8" i="58"/>
  <c r="AL7" i="58"/>
  <c r="AL6" i="58"/>
  <c r="AL43" i="59"/>
  <c r="AL42" i="59"/>
  <c r="AL41" i="59"/>
  <c r="AL40" i="59"/>
  <c r="AL39" i="59"/>
  <c r="AL38" i="59"/>
  <c r="AL35" i="59"/>
  <c r="AL34" i="59"/>
  <c r="AL33" i="59"/>
  <c r="AL32" i="59"/>
  <c r="AL31" i="59"/>
  <c r="AL30" i="59"/>
  <c r="AL29" i="59"/>
  <c r="AL28" i="59"/>
  <c r="AL27" i="59"/>
  <c r="AL26" i="59"/>
  <c r="AL25" i="59"/>
  <c r="AL24" i="59"/>
  <c r="AL23" i="59"/>
  <c r="AL22" i="59"/>
  <c r="AL21" i="59"/>
  <c r="AL20" i="59"/>
  <c r="AL19" i="59"/>
  <c r="AL18" i="59"/>
  <c r="AL17" i="59"/>
  <c r="AL16" i="59"/>
  <c r="AL15" i="59"/>
  <c r="AL14" i="59"/>
  <c r="AL13" i="59"/>
  <c r="AL12" i="59"/>
  <c r="AL11" i="59"/>
  <c r="AL10" i="59"/>
  <c r="AL9" i="59"/>
  <c r="AL8" i="59"/>
  <c r="AL7" i="59"/>
  <c r="AL6" i="59"/>
  <c r="AL43" i="60"/>
  <c r="AL42" i="60"/>
  <c r="AL41" i="60"/>
  <c r="AL40" i="60"/>
  <c r="AL39" i="60"/>
  <c r="AL38" i="60"/>
  <c r="AL35" i="60"/>
  <c r="AL34" i="60"/>
  <c r="AL33" i="60"/>
  <c r="AL32" i="60"/>
  <c r="AL31" i="60"/>
  <c r="AL30" i="60"/>
  <c r="AL29" i="60"/>
  <c r="AL28" i="60"/>
  <c r="AL27" i="60"/>
  <c r="AL26" i="60"/>
  <c r="AL25" i="60"/>
  <c r="AL24" i="60"/>
  <c r="AL23" i="60"/>
  <c r="AL22" i="60"/>
  <c r="AL21" i="60"/>
  <c r="AL20" i="60"/>
  <c r="AL19" i="60"/>
  <c r="AL18" i="60"/>
  <c r="AL17" i="60"/>
  <c r="AL16" i="60"/>
  <c r="AL15" i="60"/>
  <c r="AL14" i="60"/>
  <c r="AL13" i="60"/>
  <c r="AL12" i="60"/>
  <c r="AL11" i="60"/>
  <c r="AL10" i="60"/>
  <c r="AL9" i="60"/>
  <c r="AL8" i="60"/>
  <c r="AL7" i="60"/>
  <c r="AL6" i="60"/>
  <c r="AL43" i="61"/>
  <c r="AL42" i="61"/>
  <c r="AL41" i="61"/>
  <c r="AL40" i="61"/>
  <c r="AL39" i="61"/>
  <c r="AL38" i="61"/>
  <c r="AL35" i="61"/>
  <c r="AL34" i="61"/>
  <c r="AL33" i="61"/>
  <c r="AL32" i="61"/>
  <c r="AL31" i="61"/>
  <c r="AL30" i="61"/>
  <c r="AL29" i="61"/>
  <c r="AL28" i="61"/>
  <c r="AL27" i="61"/>
  <c r="AL26" i="61"/>
  <c r="AL25" i="61"/>
  <c r="AL24" i="61"/>
  <c r="AL23" i="61"/>
  <c r="AL22" i="61"/>
  <c r="AL21" i="61"/>
  <c r="AL20" i="61"/>
  <c r="AL19" i="61"/>
  <c r="AL18" i="61"/>
  <c r="AL17" i="61"/>
  <c r="AL16" i="61"/>
  <c r="AL15" i="61"/>
  <c r="AL14" i="61"/>
  <c r="AL13" i="61"/>
  <c r="AL12" i="61"/>
  <c r="AL11" i="61"/>
  <c r="AL10" i="61"/>
  <c r="AL9" i="61"/>
  <c r="AL8" i="61"/>
  <c r="AL7" i="61"/>
  <c r="AL6" i="61"/>
  <c r="AL43" i="62"/>
  <c r="AL42" i="62"/>
  <c r="AL41" i="62"/>
  <c r="AL40" i="62"/>
  <c r="AL39" i="62"/>
  <c r="AL38" i="62"/>
  <c r="AL35" i="62"/>
  <c r="AL34" i="62"/>
  <c r="AL33" i="62"/>
  <c r="AL32" i="62"/>
  <c r="AL31" i="62"/>
  <c r="AL30" i="62"/>
  <c r="AL29" i="62"/>
  <c r="AL28" i="62"/>
  <c r="AL27" i="62"/>
  <c r="AL26" i="62"/>
  <c r="AL25" i="62"/>
  <c r="AL24" i="62"/>
  <c r="AL23" i="62"/>
  <c r="AL22" i="62"/>
  <c r="AL21" i="62"/>
  <c r="AL20" i="62"/>
  <c r="AL19" i="62"/>
  <c r="AL18" i="62"/>
  <c r="AL17" i="62"/>
  <c r="AL16" i="62"/>
  <c r="AL15" i="62"/>
  <c r="AL14" i="62"/>
  <c r="AL13" i="62"/>
  <c r="AL12" i="62"/>
  <c r="AL11" i="62"/>
  <c r="AL10" i="62"/>
  <c r="AL9" i="62"/>
  <c r="AL8" i="62"/>
  <c r="AL7" i="62"/>
  <c r="AL6" i="62"/>
  <c r="AL43" i="63"/>
  <c r="AL42" i="63"/>
  <c r="AL41" i="63"/>
  <c r="AL40" i="63"/>
  <c r="AL39" i="63"/>
  <c r="AL38" i="63"/>
  <c r="AL35" i="63"/>
  <c r="AL34" i="63"/>
  <c r="AL33" i="63"/>
  <c r="AL32" i="63"/>
  <c r="AL31" i="63"/>
  <c r="AL30" i="63"/>
  <c r="AL29" i="63"/>
  <c r="AL28" i="63"/>
  <c r="AL27" i="63"/>
  <c r="AL26" i="63"/>
  <c r="AL25" i="63"/>
  <c r="AL24" i="63"/>
  <c r="AL23" i="63"/>
  <c r="AL22" i="63"/>
  <c r="AL21" i="63"/>
  <c r="AL20" i="63"/>
  <c r="AL19" i="63"/>
  <c r="AL18" i="63"/>
  <c r="AL17" i="63"/>
  <c r="AL16" i="63"/>
  <c r="AL15" i="63"/>
  <c r="AL14" i="63"/>
  <c r="AL13" i="63"/>
  <c r="AL12" i="63"/>
  <c r="AL11" i="63"/>
  <c r="AL10" i="63"/>
  <c r="AL9" i="63"/>
  <c r="AL8" i="63"/>
  <c r="AL7" i="63"/>
  <c r="AL6" i="63"/>
  <c r="AL43" i="64"/>
  <c r="AL42" i="64"/>
  <c r="AL41" i="64"/>
  <c r="AL40" i="64"/>
  <c r="AL39" i="64"/>
  <c r="AL38" i="64"/>
  <c r="AL35" i="64"/>
  <c r="AL34" i="64"/>
  <c r="AL33" i="64"/>
  <c r="AL32" i="64"/>
  <c r="AL31" i="64"/>
  <c r="AL30" i="64"/>
  <c r="AL29" i="64"/>
  <c r="AL28" i="64"/>
  <c r="AL27" i="64"/>
  <c r="AL26" i="64"/>
  <c r="AL25" i="64"/>
  <c r="AL24" i="64"/>
  <c r="AL23" i="64"/>
  <c r="AL22" i="64"/>
  <c r="AL21" i="64"/>
  <c r="AL20" i="64"/>
  <c r="AL19" i="64"/>
  <c r="AL18" i="64"/>
  <c r="AL17" i="64"/>
  <c r="AL16" i="64"/>
  <c r="AL15" i="64"/>
  <c r="AL14" i="64"/>
  <c r="AL13" i="64"/>
  <c r="AL12" i="64"/>
  <c r="AL11" i="64"/>
  <c r="AL10" i="64"/>
  <c r="AL9" i="64"/>
  <c r="AL8" i="64"/>
  <c r="AL7" i="64"/>
  <c r="AL6" i="64"/>
  <c r="AL35" i="65"/>
  <c r="AL27" i="65"/>
  <c r="AL43" i="38"/>
  <c r="AL42" i="38"/>
  <c r="AL41" i="38"/>
  <c r="AL40" i="38"/>
  <c r="AL39" i="38"/>
  <c r="AL38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AL12" i="38"/>
  <c r="AL11" i="38"/>
  <c r="AL10" i="38"/>
  <c r="AL9" i="38"/>
  <c r="AL8" i="38"/>
  <c r="AL7" i="38"/>
  <c r="AL6" i="38"/>
  <c r="AD43" i="77"/>
  <c r="AL43" i="65" s="1"/>
  <c r="AD42" i="77"/>
  <c r="AL42" i="65"/>
  <c r="AD41" i="77"/>
  <c r="AL41" i="65" s="1"/>
  <c r="AD40" i="77"/>
  <c r="AL40" i="65" s="1"/>
  <c r="AD39" i="77"/>
  <c r="AL39" i="65" s="1"/>
  <c r="AD38" i="77"/>
  <c r="AL38" i="65"/>
  <c r="AC36" i="77"/>
  <c r="AL36" i="64" s="1"/>
  <c r="AB36" i="77"/>
  <c r="AL36" i="63"/>
  <c r="AA36" i="77"/>
  <c r="AL36" i="62" s="1"/>
  <c r="Z36" i="77"/>
  <c r="AL36" i="61"/>
  <c r="Y36" i="77"/>
  <c r="AL36" i="60" s="1"/>
  <c r="X36" i="77"/>
  <c r="AL36" i="59"/>
  <c r="W36" i="77"/>
  <c r="AL36" i="58" s="1"/>
  <c r="V36" i="77"/>
  <c r="AL36" i="57"/>
  <c r="U36" i="77"/>
  <c r="AL36" i="56" s="1"/>
  <c r="T36" i="77"/>
  <c r="AL36" i="55"/>
  <c r="S36" i="77"/>
  <c r="AL36" i="54" s="1"/>
  <c r="R36" i="77"/>
  <c r="AL36" i="53"/>
  <c r="Q36" i="77"/>
  <c r="AL36" i="52" s="1"/>
  <c r="P36" i="77"/>
  <c r="AL36" i="51"/>
  <c r="O36" i="77"/>
  <c r="AL36" i="50" s="1"/>
  <c r="N36" i="77"/>
  <c r="AL36" i="49"/>
  <c r="M36" i="77"/>
  <c r="AL36" i="48" s="1"/>
  <c r="L36" i="77"/>
  <c r="AL36" i="47"/>
  <c r="K36" i="77"/>
  <c r="AL36" i="46" s="1"/>
  <c r="J36" i="77"/>
  <c r="AL36" i="45"/>
  <c r="I36" i="77"/>
  <c r="AL36" i="44" s="1"/>
  <c r="H36" i="77"/>
  <c r="AL36" i="43"/>
  <c r="G36" i="77"/>
  <c r="AL36" i="42" s="1"/>
  <c r="F36" i="77"/>
  <c r="AL36" i="41"/>
  <c r="E36" i="77"/>
  <c r="AL36" i="40" s="1"/>
  <c r="D36" i="77"/>
  <c r="AL36" i="39"/>
  <c r="AL36" i="38"/>
  <c r="AD35" i="77"/>
  <c r="AD34" i="77"/>
  <c r="AL34" i="65"/>
  <c r="AD33" i="77"/>
  <c r="AL33" i="65" s="1"/>
  <c r="AD32" i="77"/>
  <c r="AL32" i="65"/>
  <c r="AD31" i="77"/>
  <c r="AL31" i="65"/>
  <c r="AD30" i="77"/>
  <c r="AL30" i="65" s="1"/>
  <c r="AD29" i="77"/>
  <c r="AL29" i="65"/>
  <c r="AD28" i="77"/>
  <c r="AL28" i="65" s="1"/>
  <c r="AD27" i="77"/>
  <c r="AD26" i="77"/>
  <c r="AL26" i="65"/>
  <c r="AD25" i="77"/>
  <c r="AL25" i="65" s="1"/>
  <c r="AD24" i="77"/>
  <c r="AL24" i="65" s="1"/>
  <c r="AD23" i="77"/>
  <c r="AL23" i="65"/>
  <c r="AD22" i="77"/>
  <c r="AL22" i="65" s="1"/>
  <c r="AD21" i="77"/>
  <c r="AL21" i="65"/>
  <c r="AD20" i="77"/>
  <c r="AL20" i="65"/>
  <c r="AD19" i="77"/>
  <c r="AL19" i="65"/>
  <c r="AD18" i="77"/>
  <c r="AL18" i="65"/>
  <c r="AD17" i="77"/>
  <c r="AL17" i="65"/>
  <c r="AD16" i="77"/>
  <c r="AL16" i="65"/>
  <c r="AD15" i="77"/>
  <c r="AL15" i="65"/>
  <c r="AD14" i="77"/>
  <c r="AL14" i="65"/>
  <c r="AD13" i="77"/>
  <c r="AL13" i="65"/>
  <c r="AD12" i="77"/>
  <c r="AL12" i="65"/>
  <c r="AD11" i="77"/>
  <c r="AL11" i="65"/>
  <c r="AD10" i="77"/>
  <c r="AL10" i="65" s="1"/>
  <c r="AD9" i="77"/>
  <c r="AL9" i="65" s="1"/>
  <c r="AD8" i="77"/>
  <c r="AL8" i="65"/>
  <c r="AD7" i="77"/>
  <c r="AL7" i="65" s="1"/>
  <c r="AD6" i="77"/>
  <c r="AL6" i="65"/>
  <c r="AK43" i="39"/>
  <c r="AK42" i="39"/>
  <c r="AK41" i="39"/>
  <c r="AK40" i="39"/>
  <c r="AK39" i="39"/>
  <c r="AK38" i="39"/>
  <c r="AK35" i="39"/>
  <c r="AK34" i="39"/>
  <c r="AK33" i="39"/>
  <c r="AK32" i="39"/>
  <c r="AK31" i="39"/>
  <c r="AK30" i="39"/>
  <c r="AK29" i="39"/>
  <c r="AK28" i="39"/>
  <c r="AK27" i="39"/>
  <c r="AK26" i="39"/>
  <c r="AK25" i="39"/>
  <c r="AK24" i="39"/>
  <c r="AK23" i="39"/>
  <c r="AK22" i="39"/>
  <c r="AK21" i="39"/>
  <c r="AK20" i="39"/>
  <c r="AK19" i="39"/>
  <c r="AK18" i="39"/>
  <c r="AK17" i="39"/>
  <c r="AK16" i="39"/>
  <c r="AK15" i="39"/>
  <c r="AK14" i="39"/>
  <c r="AK13" i="39"/>
  <c r="AK12" i="39"/>
  <c r="AK11" i="39"/>
  <c r="AK10" i="39"/>
  <c r="AK9" i="39"/>
  <c r="AK8" i="39"/>
  <c r="AK7" i="39"/>
  <c r="AK6" i="39"/>
  <c r="AK43" i="40"/>
  <c r="AK42" i="40"/>
  <c r="AK41" i="40"/>
  <c r="AK40" i="40"/>
  <c r="AK39" i="40"/>
  <c r="AK38" i="40"/>
  <c r="AK35" i="40"/>
  <c r="AK34" i="40"/>
  <c r="AK33" i="40"/>
  <c r="AK32" i="40"/>
  <c r="AK31" i="40"/>
  <c r="AK30" i="40"/>
  <c r="AK29" i="40"/>
  <c r="AK28" i="40"/>
  <c r="AK27" i="40"/>
  <c r="AK26" i="40"/>
  <c r="AK25" i="40"/>
  <c r="AK24" i="40"/>
  <c r="AK23" i="40"/>
  <c r="AK22" i="40"/>
  <c r="AK21" i="40"/>
  <c r="AK20" i="40"/>
  <c r="AK19" i="40"/>
  <c r="AK18" i="40"/>
  <c r="AK17" i="40"/>
  <c r="AK16" i="40"/>
  <c r="AK15" i="40"/>
  <c r="AK14" i="40"/>
  <c r="AK13" i="40"/>
  <c r="AK12" i="40"/>
  <c r="AK11" i="40"/>
  <c r="AK10" i="40"/>
  <c r="AK9" i="40"/>
  <c r="AK8" i="40"/>
  <c r="AK7" i="40"/>
  <c r="AK6" i="40"/>
  <c r="AK43" i="41"/>
  <c r="AK42" i="41"/>
  <c r="AK41" i="41"/>
  <c r="AK40" i="41"/>
  <c r="AK39" i="41"/>
  <c r="AK38" i="41"/>
  <c r="AK35" i="41"/>
  <c r="AK34" i="41"/>
  <c r="AK33" i="41"/>
  <c r="AK32" i="41"/>
  <c r="AK31" i="41"/>
  <c r="AK30" i="41"/>
  <c r="AK29" i="41"/>
  <c r="AK28" i="41"/>
  <c r="AK27" i="41"/>
  <c r="AK26" i="41"/>
  <c r="AK25" i="41"/>
  <c r="AK24" i="41"/>
  <c r="AK23" i="41"/>
  <c r="AK22" i="41"/>
  <c r="AK21" i="41"/>
  <c r="AK20" i="41"/>
  <c r="AK19" i="41"/>
  <c r="AK18" i="41"/>
  <c r="AK17" i="41"/>
  <c r="AK16" i="41"/>
  <c r="AK15" i="41"/>
  <c r="AK14" i="41"/>
  <c r="AK13" i="41"/>
  <c r="AK12" i="41"/>
  <c r="AK11" i="41"/>
  <c r="AK10" i="41"/>
  <c r="AK9" i="41"/>
  <c r="AK8" i="41"/>
  <c r="AK7" i="41"/>
  <c r="AK6" i="41"/>
  <c r="AK43" i="42"/>
  <c r="AK42" i="42"/>
  <c r="AK41" i="42"/>
  <c r="AK40" i="42"/>
  <c r="AK39" i="42"/>
  <c r="AK38" i="42"/>
  <c r="AK35" i="42"/>
  <c r="AK34" i="42"/>
  <c r="AK33" i="42"/>
  <c r="AK32" i="42"/>
  <c r="AK31" i="42"/>
  <c r="AK30" i="42"/>
  <c r="AK29" i="42"/>
  <c r="AK28" i="42"/>
  <c r="AK27" i="42"/>
  <c r="AK26" i="42"/>
  <c r="AK25" i="42"/>
  <c r="AK24" i="42"/>
  <c r="AK23" i="42"/>
  <c r="AK22" i="42"/>
  <c r="AK21" i="42"/>
  <c r="AK20" i="42"/>
  <c r="AK19" i="42"/>
  <c r="AK18" i="42"/>
  <c r="AK17" i="42"/>
  <c r="AK16" i="42"/>
  <c r="AK15" i="42"/>
  <c r="AK14" i="42"/>
  <c r="AK13" i="42"/>
  <c r="AK12" i="42"/>
  <c r="AK11" i="42"/>
  <c r="AK10" i="42"/>
  <c r="AK9" i="42"/>
  <c r="AK8" i="42"/>
  <c r="AK7" i="42"/>
  <c r="AK6" i="42"/>
  <c r="AK43" i="43"/>
  <c r="AK42" i="43"/>
  <c r="AK41" i="43"/>
  <c r="AK40" i="43"/>
  <c r="AK39" i="43"/>
  <c r="AK38" i="43"/>
  <c r="AK35" i="43"/>
  <c r="AK34" i="43"/>
  <c r="AK33" i="43"/>
  <c r="AK32" i="43"/>
  <c r="AK31" i="43"/>
  <c r="AK30" i="43"/>
  <c r="AK29" i="43"/>
  <c r="AK28" i="43"/>
  <c r="AK27" i="43"/>
  <c r="AK26" i="43"/>
  <c r="AK25" i="43"/>
  <c r="AK24" i="43"/>
  <c r="AK23" i="43"/>
  <c r="AK22" i="43"/>
  <c r="AK21" i="43"/>
  <c r="AK20" i="43"/>
  <c r="AK19" i="43"/>
  <c r="AK18" i="43"/>
  <c r="AK17" i="43"/>
  <c r="AK16" i="43"/>
  <c r="AK15" i="43"/>
  <c r="AK14" i="43"/>
  <c r="AK13" i="43"/>
  <c r="AK12" i="43"/>
  <c r="AK11" i="43"/>
  <c r="AK10" i="43"/>
  <c r="AK9" i="43"/>
  <c r="AK8" i="43"/>
  <c r="AK7" i="43"/>
  <c r="AK6" i="43"/>
  <c r="AK43" i="44"/>
  <c r="AK42" i="44"/>
  <c r="AK41" i="44"/>
  <c r="AK40" i="44"/>
  <c r="AK39" i="44"/>
  <c r="AK38" i="44"/>
  <c r="AK35" i="44"/>
  <c r="AK34" i="44"/>
  <c r="AK33" i="44"/>
  <c r="AK32" i="44"/>
  <c r="AK31" i="44"/>
  <c r="AK30" i="44"/>
  <c r="AK29" i="44"/>
  <c r="AK28" i="44"/>
  <c r="AK27" i="44"/>
  <c r="AK26" i="44"/>
  <c r="AK25" i="44"/>
  <c r="AK24" i="44"/>
  <c r="AK23" i="44"/>
  <c r="AK22" i="44"/>
  <c r="AK21" i="44"/>
  <c r="AK20" i="44"/>
  <c r="AK19" i="44"/>
  <c r="AK18" i="44"/>
  <c r="AK17" i="44"/>
  <c r="AK16" i="44"/>
  <c r="AK15" i="44"/>
  <c r="AK14" i="44"/>
  <c r="AK13" i="44"/>
  <c r="AK12" i="44"/>
  <c r="AK11" i="44"/>
  <c r="AK10" i="44"/>
  <c r="AK9" i="44"/>
  <c r="AK8" i="44"/>
  <c r="AK7" i="44"/>
  <c r="AK6" i="44"/>
  <c r="AK43" i="45"/>
  <c r="AK42" i="45"/>
  <c r="AK41" i="45"/>
  <c r="AK40" i="45"/>
  <c r="AK39" i="45"/>
  <c r="AK38" i="45"/>
  <c r="AK35" i="45"/>
  <c r="AK34" i="45"/>
  <c r="AK33" i="45"/>
  <c r="AK32" i="45"/>
  <c r="AK31" i="45"/>
  <c r="AK30" i="45"/>
  <c r="AK29" i="45"/>
  <c r="AK28" i="45"/>
  <c r="AK27" i="45"/>
  <c r="AK26" i="45"/>
  <c r="AK25" i="45"/>
  <c r="AK24" i="45"/>
  <c r="AK23" i="45"/>
  <c r="AK22" i="45"/>
  <c r="AK21" i="45"/>
  <c r="AK20" i="45"/>
  <c r="AK19" i="45"/>
  <c r="AK18" i="45"/>
  <c r="AK17" i="45"/>
  <c r="AK16" i="45"/>
  <c r="AK15" i="45"/>
  <c r="AK14" i="45"/>
  <c r="AK13" i="45"/>
  <c r="AK12" i="45"/>
  <c r="AK11" i="45"/>
  <c r="AK10" i="45"/>
  <c r="AK9" i="45"/>
  <c r="AK8" i="45"/>
  <c r="AK7" i="45"/>
  <c r="AK6" i="45"/>
  <c r="AK43" i="46"/>
  <c r="AK42" i="46"/>
  <c r="AK41" i="46"/>
  <c r="AK40" i="46"/>
  <c r="AK39" i="46"/>
  <c r="AK38" i="46"/>
  <c r="AK35" i="46"/>
  <c r="AK34" i="46"/>
  <c r="AK33" i="46"/>
  <c r="AK32" i="46"/>
  <c r="AK31" i="46"/>
  <c r="AK30" i="46"/>
  <c r="AK29" i="46"/>
  <c r="AK28" i="46"/>
  <c r="AK27" i="46"/>
  <c r="AK26" i="46"/>
  <c r="AK25" i="46"/>
  <c r="AK24" i="46"/>
  <c r="AK23" i="46"/>
  <c r="AK22" i="46"/>
  <c r="AK21" i="46"/>
  <c r="AK20" i="46"/>
  <c r="AK19" i="46"/>
  <c r="AK18" i="46"/>
  <c r="AK17" i="46"/>
  <c r="AK16" i="46"/>
  <c r="AK15" i="46"/>
  <c r="AK14" i="46"/>
  <c r="AK13" i="46"/>
  <c r="AK12" i="46"/>
  <c r="AK11" i="46"/>
  <c r="AK10" i="46"/>
  <c r="AK9" i="46"/>
  <c r="AK8" i="46"/>
  <c r="AK7" i="46"/>
  <c r="AK6" i="46"/>
  <c r="AK43" i="47"/>
  <c r="AK42" i="47"/>
  <c r="AK41" i="47"/>
  <c r="AK40" i="47"/>
  <c r="AK39" i="47"/>
  <c r="AK38" i="47"/>
  <c r="AK35" i="47"/>
  <c r="AK34" i="47"/>
  <c r="AK33" i="47"/>
  <c r="AK32" i="47"/>
  <c r="AK31" i="47"/>
  <c r="AK30" i="47"/>
  <c r="AK29" i="47"/>
  <c r="AK28" i="47"/>
  <c r="AK27" i="47"/>
  <c r="AK26" i="47"/>
  <c r="AK25" i="47"/>
  <c r="AK24" i="47"/>
  <c r="AK23" i="47"/>
  <c r="AK22" i="47"/>
  <c r="AK21" i="47"/>
  <c r="AK20" i="47"/>
  <c r="AK19" i="47"/>
  <c r="AK18" i="47"/>
  <c r="AK17" i="47"/>
  <c r="AK16" i="47"/>
  <c r="AK15" i="47"/>
  <c r="AK14" i="47"/>
  <c r="AK13" i="47"/>
  <c r="AK12" i="47"/>
  <c r="AK11" i="47"/>
  <c r="AK10" i="47"/>
  <c r="AK9" i="47"/>
  <c r="AK8" i="47"/>
  <c r="AK7" i="47"/>
  <c r="AK6" i="47"/>
  <c r="AK43" i="48"/>
  <c r="AK42" i="48"/>
  <c r="AK41" i="48"/>
  <c r="AK40" i="48"/>
  <c r="AK39" i="48"/>
  <c r="AK38" i="48"/>
  <c r="AK35" i="48"/>
  <c r="AK34" i="48"/>
  <c r="AK33" i="48"/>
  <c r="AK32" i="48"/>
  <c r="AK31" i="48"/>
  <c r="AK30" i="48"/>
  <c r="AK29" i="48"/>
  <c r="AK28" i="48"/>
  <c r="AK27" i="48"/>
  <c r="AK26" i="48"/>
  <c r="AK25" i="48"/>
  <c r="AK24" i="48"/>
  <c r="AK23" i="48"/>
  <c r="AK22" i="48"/>
  <c r="AK21" i="48"/>
  <c r="AK20" i="48"/>
  <c r="AK19" i="48"/>
  <c r="AK18" i="48"/>
  <c r="AK17" i="48"/>
  <c r="AK16" i="48"/>
  <c r="AK15" i="48"/>
  <c r="AK14" i="48"/>
  <c r="AK13" i="48"/>
  <c r="AK12" i="48"/>
  <c r="AK11" i="48"/>
  <c r="AK10" i="48"/>
  <c r="AK9" i="48"/>
  <c r="AK8" i="48"/>
  <c r="AK7" i="48"/>
  <c r="AK6" i="48"/>
  <c r="AK43" i="49"/>
  <c r="AK42" i="49"/>
  <c r="AK41" i="49"/>
  <c r="AK40" i="49"/>
  <c r="AK39" i="49"/>
  <c r="AK38" i="49"/>
  <c r="AK35" i="49"/>
  <c r="AK34" i="49"/>
  <c r="AK33" i="49"/>
  <c r="AK32" i="49"/>
  <c r="AK31" i="49"/>
  <c r="AK30" i="49"/>
  <c r="AK29" i="49"/>
  <c r="AK28" i="49"/>
  <c r="AK27" i="49"/>
  <c r="AK26" i="49"/>
  <c r="AK25" i="49"/>
  <c r="AK24" i="49"/>
  <c r="AK23" i="49"/>
  <c r="AK22" i="49"/>
  <c r="AK21" i="49"/>
  <c r="AK20" i="49"/>
  <c r="AK19" i="49"/>
  <c r="AK18" i="49"/>
  <c r="AK17" i="49"/>
  <c r="AK16" i="49"/>
  <c r="AK15" i="49"/>
  <c r="AK14" i="49"/>
  <c r="AK13" i="49"/>
  <c r="AK12" i="49"/>
  <c r="AK11" i="49"/>
  <c r="AK10" i="49"/>
  <c r="AK9" i="49"/>
  <c r="AK8" i="49"/>
  <c r="AK7" i="49"/>
  <c r="AK6" i="49"/>
  <c r="AK43" i="50"/>
  <c r="AK42" i="50"/>
  <c r="AK41" i="50"/>
  <c r="AK40" i="50"/>
  <c r="AK39" i="50"/>
  <c r="AK38" i="50"/>
  <c r="AK35" i="50"/>
  <c r="AK34" i="50"/>
  <c r="AK33" i="50"/>
  <c r="AK32" i="50"/>
  <c r="AK31" i="50"/>
  <c r="AK30" i="50"/>
  <c r="AK29" i="50"/>
  <c r="AK28" i="50"/>
  <c r="AK27" i="50"/>
  <c r="AK26" i="50"/>
  <c r="AK25" i="50"/>
  <c r="AK24" i="50"/>
  <c r="AK23" i="50"/>
  <c r="AK22" i="50"/>
  <c r="AK21" i="50"/>
  <c r="AK20" i="50"/>
  <c r="AK19" i="50"/>
  <c r="AK18" i="50"/>
  <c r="AK17" i="50"/>
  <c r="AK16" i="50"/>
  <c r="AK15" i="50"/>
  <c r="AK14" i="50"/>
  <c r="AK13" i="50"/>
  <c r="AK12" i="50"/>
  <c r="AK11" i="50"/>
  <c r="AK10" i="50"/>
  <c r="AK9" i="50"/>
  <c r="AK8" i="50"/>
  <c r="AK7" i="50"/>
  <c r="AK6" i="50"/>
  <c r="AK43" i="51"/>
  <c r="AK42" i="51"/>
  <c r="AK41" i="51"/>
  <c r="AK40" i="51"/>
  <c r="AK39" i="51"/>
  <c r="AK38" i="51"/>
  <c r="AK35" i="51"/>
  <c r="AK34" i="51"/>
  <c r="AK33" i="51"/>
  <c r="AK32" i="51"/>
  <c r="AK31" i="51"/>
  <c r="AK30" i="51"/>
  <c r="AK29" i="51"/>
  <c r="AK28" i="51"/>
  <c r="AK27" i="51"/>
  <c r="AK26" i="51"/>
  <c r="AK25" i="51"/>
  <c r="AK24" i="51"/>
  <c r="AK23" i="51"/>
  <c r="AK22" i="51"/>
  <c r="AK21" i="51"/>
  <c r="AK20" i="51"/>
  <c r="AK19" i="51"/>
  <c r="AK18" i="51"/>
  <c r="AK17" i="51"/>
  <c r="AK16" i="51"/>
  <c r="AK15" i="51"/>
  <c r="AK14" i="51"/>
  <c r="AK13" i="51"/>
  <c r="AK12" i="51"/>
  <c r="AK11" i="51"/>
  <c r="AK10" i="51"/>
  <c r="AK9" i="51"/>
  <c r="AK8" i="51"/>
  <c r="AK7" i="51"/>
  <c r="AK6" i="51"/>
  <c r="AK43" i="52"/>
  <c r="AK42" i="52"/>
  <c r="AK41" i="52"/>
  <c r="AK40" i="52"/>
  <c r="AK39" i="52"/>
  <c r="AK38" i="52"/>
  <c r="AK35" i="52"/>
  <c r="AK34" i="52"/>
  <c r="AK33" i="52"/>
  <c r="AK32" i="52"/>
  <c r="AK31" i="52"/>
  <c r="AK30" i="52"/>
  <c r="AK29" i="52"/>
  <c r="AK28" i="52"/>
  <c r="AK27" i="52"/>
  <c r="AK26" i="52"/>
  <c r="AK25" i="52"/>
  <c r="AK24" i="52"/>
  <c r="AK23" i="52"/>
  <c r="AK22" i="52"/>
  <c r="AK21" i="52"/>
  <c r="AK20" i="52"/>
  <c r="AK19" i="52"/>
  <c r="AK18" i="52"/>
  <c r="AK17" i="52"/>
  <c r="AK16" i="52"/>
  <c r="AK15" i="52"/>
  <c r="AK14" i="52"/>
  <c r="AK13" i="52"/>
  <c r="AK12" i="52"/>
  <c r="AK11" i="52"/>
  <c r="AK10" i="52"/>
  <c r="AK9" i="52"/>
  <c r="AK8" i="52"/>
  <c r="AK7" i="52"/>
  <c r="AK6" i="52"/>
  <c r="AK43" i="53"/>
  <c r="AK42" i="53"/>
  <c r="AK41" i="53"/>
  <c r="AK40" i="53"/>
  <c r="AK39" i="53"/>
  <c r="AK38" i="53"/>
  <c r="AK35" i="53"/>
  <c r="AK34" i="53"/>
  <c r="AK33" i="53"/>
  <c r="AK32" i="53"/>
  <c r="AK31" i="53"/>
  <c r="AK30" i="53"/>
  <c r="AK29" i="53"/>
  <c r="AK28" i="53"/>
  <c r="AK27" i="53"/>
  <c r="AK26" i="53"/>
  <c r="AK25" i="53"/>
  <c r="AK24" i="53"/>
  <c r="AK23" i="53"/>
  <c r="AK22" i="53"/>
  <c r="AK21" i="53"/>
  <c r="AK20" i="53"/>
  <c r="AK19" i="53"/>
  <c r="AK18" i="53"/>
  <c r="AK17" i="53"/>
  <c r="AK16" i="53"/>
  <c r="AK15" i="53"/>
  <c r="AK14" i="53"/>
  <c r="AK13" i="53"/>
  <c r="AK12" i="53"/>
  <c r="AK11" i="53"/>
  <c r="AK10" i="53"/>
  <c r="AK9" i="53"/>
  <c r="AK8" i="53"/>
  <c r="AK7" i="53"/>
  <c r="AK6" i="53"/>
  <c r="AK43" i="54"/>
  <c r="AK42" i="54"/>
  <c r="AK41" i="54"/>
  <c r="AK40" i="54"/>
  <c r="AK39" i="54"/>
  <c r="AK38" i="54"/>
  <c r="AK35" i="54"/>
  <c r="AK34" i="54"/>
  <c r="AK33" i="54"/>
  <c r="AK32" i="54"/>
  <c r="AK31" i="54"/>
  <c r="AK30" i="54"/>
  <c r="AK29" i="54"/>
  <c r="AK28" i="54"/>
  <c r="AK27" i="54"/>
  <c r="AK26" i="54"/>
  <c r="AK25" i="54"/>
  <c r="AK24" i="54"/>
  <c r="AK23" i="54"/>
  <c r="AK22" i="54"/>
  <c r="AK21" i="54"/>
  <c r="AK20" i="54"/>
  <c r="AK19" i="54"/>
  <c r="AK18" i="54"/>
  <c r="AK17" i="54"/>
  <c r="AK16" i="54"/>
  <c r="AK15" i="54"/>
  <c r="AK14" i="54"/>
  <c r="AK13" i="54"/>
  <c r="AK12" i="54"/>
  <c r="AK11" i="54"/>
  <c r="AK10" i="54"/>
  <c r="AK9" i="54"/>
  <c r="AK8" i="54"/>
  <c r="AK7" i="54"/>
  <c r="AK6" i="54"/>
  <c r="AK43" i="55"/>
  <c r="AK42" i="55"/>
  <c r="AK41" i="55"/>
  <c r="AK40" i="55"/>
  <c r="AK39" i="55"/>
  <c r="AK38" i="55"/>
  <c r="AK35" i="55"/>
  <c r="AK34" i="55"/>
  <c r="AK33" i="55"/>
  <c r="AK32" i="55"/>
  <c r="AK31" i="55"/>
  <c r="AK30" i="55"/>
  <c r="AK29" i="55"/>
  <c r="AK28" i="55"/>
  <c r="AK27" i="55"/>
  <c r="AK26" i="55"/>
  <c r="AK25" i="55"/>
  <c r="AK24" i="55"/>
  <c r="AK23" i="55"/>
  <c r="AK22" i="55"/>
  <c r="AK21" i="55"/>
  <c r="AK20" i="55"/>
  <c r="AK19" i="55"/>
  <c r="AK18" i="55"/>
  <c r="AK17" i="55"/>
  <c r="AK16" i="55"/>
  <c r="AK15" i="55"/>
  <c r="AK14" i="55"/>
  <c r="AK13" i="55"/>
  <c r="AK12" i="55"/>
  <c r="AK11" i="55"/>
  <c r="AK10" i="55"/>
  <c r="AK9" i="55"/>
  <c r="AK8" i="55"/>
  <c r="AK7" i="55"/>
  <c r="AK6" i="55"/>
  <c r="AK43" i="56"/>
  <c r="AK42" i="56"/>
  <c r="AK41" i="56"/>
  <c r="AK40" i="56"/>
  <c r="AK39" i="56"/>
  <c r="AK38" i="56"/>
  <c r="AK35" i="56"/>
  <c r="AK34" i="56"/>
  <c r="AK33" i="56"/>
  <c r="AK32" i="56"/>
  <c r="AK31" i="56"/>
  <c r="AK30" i="56"/>
  <c r="AK29" i="56"/>
  <c r="AK28" i="56"/>
  <c r="AK27" i="56"/>
  <c r="AK26" i="56"/>
  <c r="AK25" i="56"/>
  <c r="AK24" i="56"/>
  <c r="AK23" i="56"/>
  <c r="AK22" i="56"/>
  <c r="AK21" i="56"/>
  <c r="AK20" i="56"/>
  <c r="AK19" i="56"/>
  <c r="AK18" i="56"/>
  <c r="AK17" i="56"/>
  <c r="AK16" i="56"/>
  <c r="AK15" i="56"/>
  <c r="AK14" i="56"/>
  <c r="AK13" i="56"/>
  <c r="AK12" i="56"/>
  <c r="AK11" i="56"/>
  <c r="AK10" i="56"/>
  <c r="AK9" i="56"/>
  <c r="AK8" i="56"/>
  <c r="AK7" i="56"/>
  <c r="AK6" i="56"/>
  <c r="AK43" i="57"/>
  <c r="AK42" i="57"/>
  <c r="AK41" i="57"/>
  <c r="AK40" i="57"/>
  <c r="AK39" i="57"/>
  <c r="AK38" i="57"/>
  <c r="AK35" i="57"/>
  <c r="AK34" i="57"/>
  <c r="AK33" i="57"/>
  <c r="AK32" i="57"/>
  <c r="AK31" i="57"/>
  <c r="AK30" i="57"/>
  <c r="AK29" i="57"/>
  <c r="AK28" i="57"/>
  <c r="AK27" i="57"/>
  <c r="AK26" i="57"/>
  <c r="AK25" i="57"/>
  <c r="AK24" i="57"/>
  <c r="AK23" i="57"/>
  <c r="AK22" i="57"/>
  <c r="AK21" i="57"/>
  <c r="AK20" i="57"/>
  <c r="AK19" i="57"/>
  <c r="AK18" i="57"/>
  <c r="AK17" i="57"/>
  <c r="AK16" i="57"/>
  <c r="AK15" i="57"/>
  <c r="AK14" i="57"/>
  <c r="AK13" i="57"/>
  <c r="AK12" i="57"/>
  <c r="AK11" i="57"/>
  <c r="AK10" i="57"/>
  <c r="AK9" i="57"/>
  <c r="AK8" i="57"/>
  <c r="AK7" i="57"/>
  <c r="AK6" i="57"/>
  <c r="AK43" i="58"/>
  <c r="AK42" i="58"/>
  <c r="AK41" i="58"/>
  <c r="AK40" i="58"/>
  <c r="AK39" i="58"/>
  <c r="AK38" i="58"/>
  <c r="AK35" i="58"/>
  <c r="AK34" i="58"/>
  <c r="AK33" i="58"/>
  <c r="AK32" i="58"/>
  <c r="AK31" i="58"/>
  <c r="AK30" i="58"/>
  <c r="AK29" i="58"/>
  <c r="AK28" i="58"/>
  <c r="AK27" i="58"/>
  <c r="AK26" i="58"/>
  <c r="AK25" i="58"/>
  <c r="AK24" i="58"/>
  <c r="AK23" i="58"/>
  <c r="AK22" i="58"/>
  <c r="AK21" i="58"/>
  <c r="AK20" i="58"/>
  <c r="AK19" i="58"/>
  <c r="AK18" i="58"/>
  <c r="AK17" i="58"/>
  <c r="AK16" i="58"/>
  <c r="AK15" i="58"/>
  <c r="AK14" i="58"/>
  <c r="AK13" i="58"/>
  <c r="AK12" i="58"/>
  <c r="AK11" i="58"/>
  <c r="AK10" i="58"/>
  <c r="AK9" i="58"/>
  <c r="AK8" i="58"/>
  <c r="AK7" i="58"/>
  <c r="AK6" i="58"/>
  <c r="AK43" i="59"/>
  <c r="AK42" i="59"/>
  <c r="AK41" i="59"/>
  <c r="AK40" i="59"/>
  <c r="AK39" i="59"/>
  <c r="AK38" i="59"/>
  <c r="AK35" i="59"/>
  <c r="AK34" i="59"/>
  <c r="AK33" i="59"/>
  <c r="AK32" i="59"/>
  <c r="AK31" i="59"/>
  <c r="AK30" i="59"/>
  <c r="AK29" i="59"/>
  <c r="AK28" i="59"/>
  <c r="AK27" i="59"/>
  <c r="AK26" i="59"/>
  <c r="AK25" i="59"/>
  <c r="AK24" i="59"/>
  <c r="AK23" i="59"/>
  <c r="AK22" i="59"/>
  <c r="AK21" i="59"/>
  <c r="AK20" i="59"/>
  <c r="AK19" i="59"/>
  <c r="AK18" i="59"/>
  <c r="AK17" i="59"/>
  <c r="AK16" i="59"/>
  <c r="AK15" i="59"/>
  <c r="AK14" i="59"/>
  <c r="AK13" i="59"/>
  <c r="AK12" i="59"/>
  <c r="AK11" i="59"/>
  <c r="AK10" i="59"/>
  <c r="AK9" i="59"/>
  <c r="AK8" i="59"/>
  <c r="AK7" i="59"/>
  <c r="AK6" i="59"/>
  <c r="AK43" i="60"/>
  <c r="AK42" i="60"/>
  <c r="AK41" i="60"/>
  <c r="AK40" i="60"/>
  <c r="AK39" i="60"/>
  <c r="AK38" i="60"/>
  <c r="AK35" i="60"/>
  <c r="AK34" i="60"/>
  <c r="AK33" i="60"/>
  <c r="AK32" i="60"/>
  <c r="AK31" i="60"/>
  <c r="AK30" i="60"/>
  <c r="AK29" i="60"/>
  <c r="AK28" i="60"/>
  <c r="AK27" i="60"/>
  <c r="AK26" i="60"/>
  <c r="AK25" i="60"/>
  <c r="AK24" i="60"/>
  <c r="AK23" i="60"/>
  <c r="AK22" i="60"/>
  <c r="AK21" i="60"/>
  <c r="AK20" i="60"/>
  <c r="AK19" i="60"/>
  <c r="AK18" i="60"/>
  <c r="AK17" i="60"/>
  <c r="AK16" i="60"/>
  <c r="AK15" i="60"/>
  <c r="AK14" i="60"/>
  <c r="AK13" i="60"/>
  <c r="AK12" i="60"/>
  <c r="AK11" i="60"/>
  <c r="AK10" i="60"/>
  <c r="AK9" i="60"/>
  <c r="AK8" i="60"/>
  <c r="AK7" i="60"/>
  <c r="AK6" i="60"/>
  <c r="AK43" i="61"/>
  <c r="AK42" i="61"/>
  <c r="AK41" i="61"/>
  <c r="AK40" i="61"/>
  <c r="AK39" i="61"/>
  <c r="AK38" i="61"/>
  <c r="AK35" i="61"/>
  <c r="AK34" i="61"/>
  <c r="AK33" i="61"/>
  <c r="AK32" i="61"/>
  <c r="AK31" i="61"/>
  <c r="AK30" i="61"/>
  <c r="AK29" i="61"/>
  <c r="AK28" i="61"/>
  <c r="AK27" i="61"/>
  <c r="AK26" i="61"/>
  <c r="AK25" i="61"/>
  <c r="AK24" i="61"/>
  <c r="AK23" i="61"/>
  <c r="AK22" i="61"/>
  <c r="AK21" i="61"/>
  <c r="AK20" i="61"/>
  <c r="AK19" i="61"/>
  <c r="AK18" i="61"/>
  <c r="AK17" i="61"/>
  <c r="AK16" i="61"/>
  <c r="AK15" i="61"/>
  <c r="AK14" i="61"/>
  <c r="AK13" i="61"/>
  <c r="AK12" i="61"/>
  <c r="AK11" i="61"/>
  <c r="AK10" i="61"/>
  <c r="AK9" i="61"/>
  <c r="AK8" i="61"/>
  <c r="AK7" i="61"/>
  <c r="AK6" i="61"/>
  <c r="AK43" i="62"/>
  <c r="AK42" i="62"/>
  <c r="AK41" i="62"/>
  <c r="AK40" i="62"/>
  <c r="AK39" i="62"/>
  <c r="AK38" i="62"/>
  <c r="AK35" i="62"/>
  <c r="AK34" i="62"/>
  <c r="AK33" i="62"/>
  <c r="AK32" i="62"/>
  <c r="AK31" i="62"/>
  <c r="AK30" i="62"/>
  <c r="AK29" i="62"/>
  <c r="AK28" i="62"/>
  <c r="AK27" i="62"/>
  <c r="AK26" i="62"/>
  <c r="AK25" i="62"/>
  <c r="AK24" i="62"/>
  <c r="AK23" i="62"/>
  <c r="AK22" i="62"/>
  <c r="AK21" i="62"/>
  <c r="AK20" i="62"/>
  <c r="AK19" i="62"/>
  <c r="AK18" i="62"/>
  <c r="AK17" i="62"/>
  <c r="AK16" i="62"/>
  <c r="AK15" i="62"/>
  <c r="AK14" i="62"/>
  <c r="AK13" i="62"/>
  <c r="AK12" i="62"/>
  <c r="AK11" i="62"/>
  <c r="AK10" i="62"/>
  <c r="AK9" i="62"/>
  <c r="AK8" i="62"/>
  <c r="AK7" i="62"/>
  <c r="AK6" i="62"/>
  <c r="AK43" i="63"/>
  <c r="AK42" i="63"/>
  <c r="AK41" i="63"/>
  <c r="AK40" i="63"/>
  <c r="AK39" i="63"/>
  <c r="AK38" i="63"/>
  <c r="AK35" i="63"/>
  <c r="AK34" i="63"/>
  <c r="AK33" i="63"/>
  <c r="AK32" i="63"/>
  <c r="AK31" i="63"/>
  <c r="AK30" i="63"/>
  <c r="AK29" i="63"/>
  <c r="AK28" i="63"/>
  <c r="AK27" i="63"/>
  <c r="AK26" i="63"/>
  <c r="AK25" i="63"/>
  <c r="AK24" i="63"/>
  <c r="AK23" i="63"/>
  <c r="AK22" i="63"/>
  <c r="AK21" i="63"/>
  <c r="AK20" i="63"/>
  <c r="AK19" i="63"/>
  <c r="AK18" i="63"/>
  <c r="AK17" i="63"/>
  <c r="AK16" i="63"/>
  <c r="AK15" i="63"/>
  <c r="AK14" i="63"/>
  <c r="AK13" i="63"/>
  <c r="AK12" i="63"/>
  <c r="AK11" i="63"/>
  <c r="AK10" i="63"/>
  <c r="AK9" i="63"/>
  <c r="AK8" i="63"/>
  <c r="AK7" i="63"/>
  <c r="AK6" i="63"/>
  <c r="AK43" i="64"/>
  <c r="AK42" i="64"/>
  <c r="AK41" i="64"/>
  <c r="AK40" i="64"/>
  <c r="AK39" i="64"/>
  <c r="AK38" i="64"/>
  <c r="AK35" i="64"/>
  <c r="AK34" i="64"/>
  <c r="AK33" i="64"/>
  <c r="AK32" i="64"/>
  <c r="AK31" i="64"/>
  <c r="AK30" i="64"/>
  <c r="AK29" i="64"/>
  <c r="AK28" i="64"/>
  <c r="AK27" i="64"/>
  <c r="AK26" i="64"/>
  <c r="AK25" i="64"/>
  <c r="AK24" i="64"/>
  <c r="AK23" i="64"/>
  <c r="AK22" i="64"/>
  <c r="AK21" i="64"/>
  <c r="AK20" i="64"/>
  <c r="AK19" i="64"/>
  <c r="AK18" i="64"/>
  <c r="AK17" i="64"/>
  <c r="AK16" i="64"/>
  <c r="AK15" i="64"/>
  <c r="AK14" i="64"/>
  <c r="AK13" i="64"/>
  <c r="AK12" i="64"/>
  <c r="AK11" i="64"/>
  <c r="AK10" i="64"/>
  <c r="AK9" i="64"/>
  <c r="AK8" i="64"/>
  <c r="AK7" i="64"/>
  <c r="AK6" i="64"/>
  <c r="AK38" i="65"/>
  <c r="AK33" i="65"/>
  <c r="AK43" i="38"/>
  <c r="AK42" i="38"/>
  <c r="AK41" i="38"/>
  <c r="AK40" i="38"/>
  <c r="AK39" i="38"/>
  <c r="AK38" i="38"/>
  <c r="AK35" i="38"/>
  <c r="AK34" i="38"/>
  <c r="AK33" i="38"/>
  <c r="AK32" i="38"/>
  <c r="AK31" i="38"/>
  <c r="AK30" i="38"/>
  <c r="AK29" i="38"/>
  <c r="AK28" i="38"/>
  <c r="AK27" i="38"/>
  <c r="AK26" i="38"/>
  <c r="AK25" i="38"/>
  <c r="AK24" i="38"/>
  <c r="AK23" i="38"/>
  <c r="AK22" i="38"/>
  <c r="AK21" i="38"/>
  <c r="AK20" i="38"/>
  <c r="AK19" i="38"/>
  <c r="AK18" i="38"/>
  <c r="AK17" i="38"/>
  <c r="AK16" i="38"/>
  <c r="AK15" i="38"/>
  <c r="AK14" i="38"/>
  <c r="AK13" i="38"/>
  <c r="AK12" i="38"/>
  <c r="AK11" i="38"/>
  <c r="AK10" i="38"/>
  <c r="AK9" i="38"/>
  <c r="AK8" i="38"/>
  <c r="AK7" i="38"/>
  <c r="AK6" i="38"/>
  <c r="AD43" i="76"/>
  <c r="AK43" i="65"/>
  <c r="AD42" i="76"/>
  <c r="AK42" i="65"/>
  <c r="AD41" i="76"/>
  <c r="AK41" i="65"/>
  <c r="AD40" i="76"/>
  <c r="AK40" i="65"/>
  <c r="AD39" i="76"/>
  <c r="AK39" i="65"/>
  <c r="AD38" i="76"/>
  <c r="AC36" i="76"/>
  <c r="AK36" i="64"/>
  <c r="AB36" i="76"/>
  <c r="AK36" i="63" s="1"/>
  <c r="AA36" i="76"/>
  <c r="AK36" i="62"/>
  <c r="Z36" i="76"/>
  <c r="AK36" i="61" s="1"/>
  <c r="Y36" i="76"/>
  <c r="AK36" i="60"/>
  <c r="X36" i="76"/>
  <c r="AK36" i="59" s="1"/>
  <c r="W36" i="76"/>
  <c r="AK36" i="58"/>
  <c r="V36" i="76"/>
  <c r="AK36" i="57" s="1"/>
  <c r="U36" i="76"/>
  <c r="AK36" i="56"/>
  <c r="T36" i="76"/>
  <c r="AK36" i="55" s="1"/>
  <c r="S36" i="76"/>
  <c r="AK36" i="54"/>
  <c r="R36" i="76"/>
  <c r="AK36" i="53" s="1"/>
  <c r="Q36" i="76"/>
  <c r="AK36" i="52"/>
  <c r="P36" i="76"/>
  <c r="AK36" i="51" s="1"/>
  <c r="O36" i="76"/>
  <c r="AK36" i="50"/>
  <c r="N36" i="76"/>
  <c r="AK36" i="49" s="1"/>
  <c r="M36" i="76"/>
  <c r="AK36" i="48"/>
  <c r="L36" i="76"/>
  <c r="AK36" i="47" s="1"/>
  <c r="K36" i="76"/>
  <c r="AK36" i="46"/>
  <c r="J36" i="76"/>
  <c r="AK36" i="45" s="1"/>
  <c r="I36" i="76"/>
  <c r="AK36" i="44"/>
  <c r="H36" i="76"/>
  <c r="AK36" i="43" s="1"/>
  <c r="G36" i="76"/>
  <c r="AK36" i="42"/>
  <c r="F36" i="76"/>
  <c r="AK36" i="41" s="1"/>
  <c r="E36" i="76"/>
  <c r="AK36" i="40"/>
  <c r="D36" i="76"/>
  <c r="AK36" i="39" s="1"/>
  <c r="C36" i="76"/>
  <c r="AK36" i="38"/>
  <c r="AD35" i="76"/>
  <c r="AK35" i="65" s="1"/>
  <c r="AD34" i="76"/>
  <c r="AK34" i="65"/>
  <c r="AD33" i="76"/>
  <c r="AD32" i="76"/>
  <c r="AK32" i="65"/>
  <c r="AD31" i="76"/>
  <c r="AK31" i="65"/>
  <c r="AD30" i="76"/>
  <c r="AK30" i="65"/>
  <c r="AD29" i="76"/>
  <c r="AK29" i="65"/>
  <c r="AD28" i="76"/>
  <c r="AK28" i="65"/>
  <c r="AD27" i="76"/>
  <c r="AK27" i="65"/>
  <c r="AD26" i="76"/>
  <c r="AK26" i="65"/>
  <c r="AD25" i="76"/>
  <c r="AK25" i="65" s="1"/>
  <c r="AD24" i="76"/>
  <c r="AK24" i="65" s="1"/>
  <c r="AD23" i="76"/>
  <c r="AK23" i="65"/>
  <c r="AD22" i="76"/>
  <c r="AK22" i="65" s="1"/>
  <c r="AD21" i="76"/>
  <c r="AK21" i="65" s="1"/>
  <c r="AD20" i="76"/>
  <c r="AK20" i="65"/>
  <c r="AD19" i="76"/>
  <c r="AK19" i="65"/>
  <c r="AD18" i="76"/>
  <c r="AK18" i="65"/>
  <c r="AD17" i="76"/>
  <c r="AK17" i="65"/>
  <c r="AD16" i="76"/>
  <c r="AK16" i="65"/>
  <c r="AD15" i="76"/>
  <c r="AK15" i="65"/>
  <c r="AD14" i="76"/>
  <c r="AK14" i="65"/>
  <c r="AD13" i="76"/>
  <c r="AK13" i="65"/>
  <c r="AD12" i="76"/>
  <c r="AK12" i="65"/>
  <c r="AD11" i="76"/>
  <c r="AK11" i="65"/>
  <c r="AD10" i="76"/>
  <c r="AK10" i="65"/>
  <c r="AD9" i="76"/>
  <c r="AK9" i="65"/>
  <c r="AD8" i="76"/>
  <c r="AK8" i="65"/>
  <c r="AD7" i="76"/>
  <c r="AK7" i="65"/>
  <c r="AD6" i="76"/>
  <c r="AK6" i="65"/>
  <c r="C36" i="75"/>
  <c r="AD31" i="75"/>
  <c r="AJ43" i="40"/>
  <c r="AJ42" i="40"/>
  <c r="AJ41" i="40"/>
  <c r="AJ40" i="40"/>
  <c r="AJ39" i="40"/>
  <c r="AJ38" i="40"/>
  <c r="AJ35" i="40"/>
  <c r="AJ34" i="40"/>
  <c r="AJ33" i="40"/>
  <c r="AJ32" i="40"/>
  <c r="AJ31" i="40"/>
  <c r="AJ30" i="40"/>
  <c r="AJ29" i="40"/>
  <c r="AJ28" i="40"/>
  <c r="AJ27" i="40"/>
  <c r="AJ26" i="40"/>
  <c r="AJ25" i="40"/>
  <c r="AJ24" i="40"/>
  <c r="AJ23" i="40"/>
  <c r="AJ22" i="40"/>
  <c r="AJ21" i="40"/>
  <c r="AJ20" i="40"/>
  <c r="AJ19" i="40"/>
  <c r="AJ18" i="40"/>
  <c r="AJ17" i="40"/>
  <c r="AJ16" i="40"/>
  <c r="AJ15" i="40"/>
  <c r="AJ14" i="40"/>
  <c r="AJ13" i="40"/>
  <c r="AJ12" i="40"/>
  <c r="AJ11" i="40"/>
  <c r="AJ10" i="40"/>
  <c r="AJ9" i="40"/>
  <c r="AJ8" i="40"/>
  <c r="AJ7" i="40"/>
  <c r="AJ6" i="40"/>
  <c r="AJ43" i="41"/>
  <c r="AJ42" i="41"/>
  <c r="AJ41" i="41"/>
  <c r="AJ40" i="41"/>
  <c r="AJ39" i="41"/>
  <c r="AJ38" i="41"/>
  <c r="AJ35" i="41"/>
  <c r="AJ34" i="41"/>
  <c r="AJ33" i="41"/>
  <c r="AJ32" i="41"/>
  <c r="AJ31" i="41"/>
  <c r="AJ30" i="41"/>
  <c r="AJ29" i="41"/>
  <c r="AJ28" i="41"/>
  <c r="AJ27" i="41"/>
  <c r="AJ26" i="41"/>
  <c r="AJ25" i="41"/>
  <c r="AJ24" i="41"/>
  <c r="AJ23" i="41"/>
  <c r="AJ22" i="41"/>
  <c r="AJ21" i="41"/>
  <c r="AJ20" i="41"/>
  <c r="AJ19" i="41"/>
  <c r="AJ18" i="41"/>
  <c r="AJ17" i="41"/>
  <c r="AJ16" i="41"/>
  <c r="AJ15" i="41"/>
  <c r="AJ14" i="41"/>
  <c r="AJ13" i="41"/>
  <c r="AJ12" i="41"/>
  <c r="AJ11" i="41"/>
  <c r="AJ10" i="41"/>
  <c r="AJ9" i="41"/>
  <c r="AJ8" i="41"/>
  <c r="AJ7" i="41"/>
  <c r="AJ6" i="41"/>
  <c r="AJ43" i="42"/>
  <c r="AJ42" i="42"/>
  <c r="AJ41" i="42"/>
  <c r="AJ40" i="42"/>
  <c r="AJ39" i="42"/>
  <c r="AJ38" i="42"/>
  <c r="AJ35" i="42"/>
  <c r="AJ34" i="42"/>
  <c r="AJ33" i="42"/>
  <c r="AJ32" i="42"/>
  <c r="AJ31" i="42"/>
  <c r="AJ30" i="42"/>
  <c r="AJ29" i="42"/>
  <c r="AJ28" i="42"/>
  <c r="AJ27" i="42"/>
  <c r="AJ26" i="42"/>
  <c r="AJ25" i="42"/>
  <c r="AJ24" i="42"/>
  <c r="AJ23" i="42"/>
  <c r="AJ22" i="42"/>
  <c r="AJ21" i="42"/>
  <c r="AJ20" i="42"/>
  <c r="AJ19" i="42"/>
  <c r="AJ18" i="42"/>
  <c r="AJ17" i="42"/>
  <c r="AJ16" i="42"/>
  <c r="AJ15" i="42"/>
  <c r="AJ14" i="42"/>
  <c r="AJ13" i="42"/>
  <c r="AJ12" i="42"/>
  <c r="AJ11" i="42"/>
  <c r="AJ10" i="42"/>
  <c r="AJ9" i="42"/>
  <c r="AJ8" i="42"/>
  <c r="AJ7" i="42"/>
  <c r="AJ6" i="42"/>
  <c r="AJ43" i="43"/>
  <c r="AJ42" i="43"/>
  <c r="AJ41" i="43"/>
  <c r="AJ40" i="43"/>
  <c r="AJ39" i="43"/>
  <c r="AJ38" i="43"/>
  <c r="AJ35" i="43"/>
  <c r="AJ34" i="43"/>
  <c r="AJ33" i="43"/>
  <c r="AJ32" i="43"/>
  <c r="AJ31" i="43"/>
  <c r="AJ30" i="43"/>
  <c r="AJ29" i="43"/>
  <c r="AJ28" i="43"/>
  <c r="AJ27" i="43"/>
  <c r="AJ26" i="43"/>
  <c r="AJ25" i="43"/>
  <c r="AJ24" i="43"/>
  <c r="AJ23" i="43"/>
  <c r="AJ22" i="43"/>
  <c r="AJ21" i="43"/>
  <c r="AJ20" i="43"/>
  <c r="AJ19" i="43"/>
  <c r="AJ18" i="43"/>
  <c r="AJ17" i="43"/>
  <c r="AJ16" i="43"/>
  <c r="AJ15" i="43"/>
  <c r="AJ14" i="43"/>
  <c r="AJ13" i="43"/>
  <c r="AJ12" i="43"/>
  <c r="AJ11" i="43"/>
  <c r="AJ10" i="43"/>
  <c r="AJ9" i="43"/>
  <c r="AJ8" i="43"/>
  <c r="AJ7" i="43"/>
  <c r="AJ6" i="43"/>
  <c r="AJ43" i="44"/>
  <c r="AJ42" i="44"/>
  <c r="AJ41" i="44"/>
  <c r="AJ40" i="44"/>
  <c r="AJ39" i="44"/>
  <c r="AJ38" i="44"/>
  <c r="AJ35" i="44"/>
  <c r="AJ34" i="44"/>
  <c r="AJ33" i="44"/>
  <c r="AJ32" i="44"/>
  <c r="AJ31" i="44"/>
  <c r="AJ30" i="44"/>
  <c r="AJ29" i="44"/>
  <c r="AJ28" i="44"/>
  <c r="AJ27" i="44"/>
  <c r="AJ26" i="44"/>
  <c r="AJ25" i="44"/>
  <c r="AJ24" i="44"/>
  <c r="AJ23" i="44"/>
  <c r="AJ22" i="44"/>
  <c r="AJ21" i="44"/>
  <c r="AJ20" i="44"/>
  <c r="AJ19" i="44"/>
  <c r="AJ18" i="44"/>
  <c r="AJ17" i="44"/>
  <c r="AJ16" i="44"/>
  <c r="AJ15" i="44"/>
  <c r="AJ14" i="44"/>
  <c r="AJ13" i="44"/>
  <c r="AJ12" i="44"/>
  <c r="AJ11" i="44"/>
  <c r="AJ10" i="44"/>
  <c r="AJ9" i="44"/>
  <c r="AJ8" i="44"/>
  <c r="AJ7" i="44"/>
  <c r="AJ6" i="44"/>
  <c r="AJ43" i="45"/>
  <c r="AJ42" i="45"/>
  <c r="AJ41" i="45"/>
  <c r="AJ40" i="45"/>
  <c r="AJ39" i="45"/>
  <c r="AJ38" i="45"/>
  <c r="AJ35" i="45"/>
  <c r="AJ34" i="45"/>
  <c r="AJ33" i="45"/>
  <c r="AJ32" i="45"/>
  <c r="AJ31" i="45"/>
  <c r="AJ30" i="45"/>
  <c r="AJ29" i="45"/>
  <c r="AJ28" i="45"/>
  <c r="AJ27" i="45"/>
  <c r="AJ26" i="45"/>
  <c r="AJ25" i="45"/>
  <c r="AJ24" i="45"/>
  <c r="AJ23" i="45"/>
  <c r="AJ22" i="45"/>
  <c r="AJ21" i="45"/>
  <c r="AJ20" i="45"/>
  <c r="AJ19" i="45"/>
  <c r="AJ18" i="45"/>
  <c r="AJ17" i="45"/>
  <c r="AJ16" i="45"/>
  <c r="AJ15" i="45"/>
  <c r="AJ14" i="45"/>
  <c r="AJ13" i="45"/>
  <c r="AJ12" i="45"/>
  <c r="AJ11" i="45"/>
  <c r="AJ10" i="45"/>
  <c r="AJ9" i="45"/>
  <c r="AJ8" i="45"/>
  <c r="AJ7" i="45"/>
  <c r="AJ6" i="45"/>
  <c r="AJ43" i="46"/>
  <c r="AJ42" i="46"/>
  <c r="AJ41" i="46"/>
  <c r="AJ40" i="46"/>
  <c r="AJ39" i="46"/>
  <c r="AJ38" i="46"/>
  <c r="AJ35" i="46"/>
  <c r="AJ34" i="46"/>
  <c r="AJ33" i="46"/>
  <c r="AJ32" i="46"/>
  <c r="AJ31" i="46"/>
  <c r="AJ30" i="46"/>
  <c r="AJ29" i="46"/>
  <c r="AJ28" i="46"/>
  <c r="AJ27" i="46"/>
  <c r="AJ26" i="46"/>
  <c r="AJ25" i="46"/>
  <c r="AJ24" i="46"/>
  <c r="AJ23" i="46"/>
  <c r="AJ22" i="46"/>
  <c r="AJ21" i="46"/>
  <c r="AJ20" i="46"/>
  <c r="AJ19" i="46"/>
  <c r="AJ18" i="46"/>
  <c r="AJ17" i="46"/>
  <c r="AJ16" i="46"/>
  <c r="AJ15" i="46"/>
  <c r="AJ14" i="46"/>
  <c r="AJ13" i="46"/>
  <c r="AJ12" i="46"/>
  <c r="AJ11" i="46"/>
  <c r="AJ10" i="46"/>
  <c r="AJ9" i="46"/>
  <c r="AJ8" i="46"/>
  <c r="AJ7" i="46"/>
  <c r="AJ6" i="46"/>
  <c r="AJ43" i="47"/>
  <c r="AJ42" i="47"/>
  <c r="AJ41" i="47"/>
  <c r="AJ40" i="47"/>
  <c r="AJ39" i="47"/>
  <c r="AJ38" i="47"/>
  <c r="AJ35" i="47"/>
  <c r="AJ34" i="47"/>
  <c r="AJ33" i="47"/>
  <c r="AJ32" i="47"/>
  <c r="AJ31" i="47"/>
  <c r="AJ30" i="47"/>
  <c r="AJ29" i="47"/>
  <c r="AJ28" i="47"/>
  <c r="AJ27" i="47"/>
  <c r="AJ26" i="47"/>
  <c r="AJ25" i="47"/>
  <c r="AJ24" i="47"/>
  <c r="AJ23" i="47"/>
  <c r="AJ22" i="47"/>
  <c r="AJ21" i="47"/>
  <c r="AJ20" i="47"/>
  <c r="AJ19" i="47"/>
  <c r="AJ18" i="47"/>
  <c r="AJ17" i="47"/>
  <c r="AJ16" i="47"/>
  <c r="AJ15" i="47"/>
  <c r="AJ14" i="47"/>
  <c r="AJ13" i="47"/>
  <c r="AJ12" i="47"/>
  <c r="AJ11" i="47"/>
  <c r="AJ10" i="47"/>
  <c r="AJ9" i="47"/>
  <c r="AJ8" i="47"/>
  <c r="AJ7" i="47"/>
  <c r="AJ6" i="47"/>
  <c r="AJ43" i="48"/>
  <c r="AJ42" i="48"/>
  <c r="AJ41" i="48"/>
  <c r="AJ40" i="48"/>
  <c r="AJ39" i="48"/>
  <c r="AJ38" i="48"/>
  <c r="AJ35" i="48"/>
  <c r="AJ34" i="48"/>
  <c r="AJ33" i="48"/>
  <c r="AJ32" i="48"/>
  <c r="AJ31" i="48"/>
  <c r="AJ30" i="48"/>
  <c r="AJ29" i="48"/>
  <c r="AJ28" i="48"/>
  <c r="AJ27" i="48"/>
  <c r="AJ26" i="48"/>
  <c r="AJ25" i="48"/>
  <c r="AJ24" i="48"/>
  <c r="AJ23" i="48"/>
  <c r="AJ22" i="48"/>
  <c r="AJ21" i="48"/>
  <c r="AJ20" i="48"/>
  <c r="AJ19" i="48"/>
  <c r="AJ18" i="48"/>
  <c r="AJ17" i="48"/>
  <c r="AJ16" i="48"/>
  <c r="AJ15" i="48"/>
  <c r="AJ14" i="48"/>
  <c r="AJ13" i="48"/>
  <c r="AJ12" i="48"/>
  <c r="AJ11" i="48"/>
  <c r="AJ10" i="48"/>
  <c r="AJ9" i="48"/>
  <c r="AJ8" i="48"/>
  <c r="AJ7" i="48"/>
  <c r="AJ6" i="48"/>
  <c r="AJ43" i="49"/>
  <c r="AJ42" i="49"/>
  <c r="AJ41" i="49"/>
  <c r="AJ40" i="49"/>
  <c r="AJ39" i="49"/>
  <c r="AJ38" i="49"/>
  <c r="AJ35" i="49"/>
  <c r="AJ34" i="49"/>
  <c r="AJ33" i="49"/>
  <c r="AJ32" i="49"/>
  <c r="AJ31" i="49"/>
  <c r="AJ30" i="49"/>
  <c r="AJ29" i="49"/>
  <c r="AJ28" i="49"/>
  <c r="AJ27" i="49"/>
  <c r="AJ26" i="49"/>
  <c r="AJ25" i="49"/>
  <c r="AJ24" i="49"/>
  <c r="AJ23" i="49"/>
  <c r="AJ22" i="49"/>
  <c r="AJ21" i="49"/>
  <c r="AJ20" i="49"/>
  <c r="AJ19" i="49"/>
  <c r="AJ18" i="49"/>
  <c r="AJ17" i="49"/>
  <c r="AJ16" i="49"/>
  <c r="AJ15" i="49"/>
  <c r="AJ14" i="49"/>
  <c r="AJ13" i="49"/>
  <c r="AJ12" i="49"/>
  <c r="AJ11" i="49"/>
  <c r="AJ10" i="49"/>
  <c r="AJ9" i="49"/>
  <c r="AJ8" i="49"/>
  <c r="AJ7" i="49"/>
  <c r="AJ6" i="49"/>
  <c r="AJ43" i="50"/>
  <c r="AJ42" i="50"/>
  <c r="AJ41" i="50"/>
  <c r="AJ40" i="50"/>
  <c r="AJ39" i="50"/>
  <c r="AJ38" i="50"/>
  <c r="AJ35" i="50"/>
  <c r="AJ34" i="50"/>
  <c r="AJ33" i="50"/>
  <c r="AJ32" i="50"/>
  <c r="AJ31" i="50"/>
  <c r="AJ30" i="50"/>
  <c r="AJ29" i="50"/>
  <c r="AJ28" i="50"/>
  <c r="AJ27" i="50"/>
  <c r="AJ26" i="50"/>
  <c r="AJ25" i="50"/>
  <c r="AJ24" i="50"/>
  <c r="AJ23" i="50"/>
  <c r="AJ22" i="50"/>
  <c r="AJ21" i="50"/>
  <c r="AJ20" i="50"/>
  <c r="AJ19" i="50"/>
  <c r="AJ18" i="50"/>
  <c r="AJ17" i="50"/>
  <c r="AJ16" i="50"/>
  <c r="AJ15" i="50"/>
  <c r="AJ14" i="50"/>
  <c r="AJ13" i="50"/>
  <c r="AJ12" i="50"/>
  <c r="AJ11" i="50"/>
  <c r="AJ10" i="50"/>
  <c r="AJ9" i="50"/>
  <c r="AJ8" i="50"/>
  <c r="AJ7" i="50"/>
  <c r="AJ6" i="50"/>
  <c r="AJ43" i="51"/>
  <c r="AJ42" i="51"/>
  <c r="AJ41" i="51"/>
  <c r="AJ40" i="51"/>
  <c r="AJ39" i="51"/>
  <c r="AJ38" i="51"/>
  <c r="AJ35" i="51"/>
  <c r="AJ34" i="51"/>
  <c r="AJ33" i="51"/>
  <c r="AJ32" i="51"/>
  <c r="AJ31" i="51"/>
  <c r="AJ30" i="51"/>
  <c r="AJ29" i="51"/>
  <c r="AJ28" i="51"/>
  <c r="AJ27" i="51"/>
  <c r="AJ26" i="51"/>
  <c r="AJ25" i="51"/>
  <c r="AJ24" i="51"/>
  <c r="AJ23" i="51"/>
  <c r="AJ22" i="51"/>
  <c r="AJ21" i="51"/>
  <c r="AJ20" i="51"/>
  <c r="AJ19" i="51"/>
  <c r="AJ18" i="51"/>
  <c r="AJ17" i="51"/>
  <c r="AJ16" i="51"/>
  <c r="AJ15" i="51"/>
  <c r="AJ14" i="51"/>
  <c r="AJ13" i="51"/>
  <c r="AJ12" i="51"/>
  <c r="AJ11" i="51"/>
  <c r="AJ10" i="51"/>
  <c r="AJ9" i="51"/>
  <c r="AJ8" i="51"/>
  <c r="AJ7" i="51"/>
  <c r="AJ6" i="51"/>
  <c r="AJ43" i="52"/>
  <c r="AJ42" i="52"/>
  <c r="AJ41" i="52"/>
  <c r="AJ40" i="52"/>
  <c r="AJ39" i="52"/>
  <c r="AJ38" i="52"/>
  <c r="AJ35" i="52"/>
  <c r="AJ34" i="52"/>
  <c r="AJ33" i="52"/>
  <c r="AJ32" i="52"/>
  <c r="AJ31" i="52"/>
  <c r="AJ30" i="52"/>
  <c r="AJ29" i="52"/>
  <c r="AJ28" i="52"/>
  <c r="AJ27" i="52"/>
  <c r="AJ26" i="52"/>
  <c r="AJ25" i="52"/>
  <c r="AJ24" i="52"/>
  <c r="AJ23" i="52"/>
  <c r="AJ22" i="52"/>
  <c r="AJ21" i="52"/>
  <c r="AJ20" i="52"/>
  <c r="AJ19" i="52"/>
  <c r="AJ18" i="52"/>
  <c r="AJ17" i="52"/>
  <c r="AJ16" i="52"/>
  <c r="AJ15" i="52"/>
  <c r="AJ14" i="52"/>
  <c r="AJ13" i="52"/>
  <c r="AJ12" i="52"/>
  <c r="AJ11" i="52"/>
  <c r="AJ10" i="52"/>
  <c r="AJ9" i="52"/>
  <c r="AJ8" i="52"/>
  <c r="AJ7" i="52"/>
  <c r="AJ6" i="52"/>
  <c r="AJ43" i="53"/>
  <c r="AJ42" i="53"/>
  <c r="AJ41" i="53"/>
  <c r="AJ40" i="53"/>
  <c r="AJ39" i="53"/>
  <c r="AJ38" i="53"/>
  <c r="AJ35" i="53"/>
  <c r="AJ34" i="53"/>
  <c r="AJ33" i="53"/>
  <c r="AJ32" i="53"/>
  <c r="AJ31" i="53"/>
  <c r="AJ30" i="53"/>
  <c r="AJ29" i="53"/>
  <c r="AJ28" i="53"/>
  <c r="AJ27" i="53"/>
  <c r="AJ26" i="53"/>
  <c r="AJ25" i="53"/>
  <c r="AJ24" i="53"/>
  <c r="AJ23" i="53"/>
  <c r="AJ22" i="53"/>
  <c r="AJ21" i="53"/>
  <c r="AJ20" i="53"/>
  <c r="AJ19" i="53"/>
  <c r="AJ18" i="53"/>
  <c r="AJ17" i="53"/>
  <c r="AJ16" i="53"/>
  <c r="AJ15" i="53"/>
  <c r="AJ14" i="53"/>
  <c r="AJ13" i="53"/>
  <c r="AJ12" i="53"/>
  <c r="AJ11" i="53"/>
  <c r="AJ10" i="53"/>
  <c r="AJ9" i="53"/>
  <c r="AJ8" i="53"/>
  <c r="AJ7" i="53"/>
  <c r="AJ6" i="53"/>
  <c r="AJ43" i="54"/>
  <c r="AJ42" i="54"/>
  <c r="AJ41" i="54"/>
  <c r="AJ40" i="54"/>
  <c r="AJ39" i="54"/>
  <c r="AJ38" i="54"/>
  <c r="AJ35" i="54"/>
  <c r="AJ34" i="54"/>
  <c r="AJ33" i="54"/>
  <c r="AJ32" i="54"/>
  <c r="AJ31" i="54"/>
  <c r="AJ30" i="54"/>
  <c r="AJ29" i="54"/>
  <c r="AJ28" i="54"/>
  <c r="AJ27" i="54"/>
  <c r="AJ26" i="54"/>
  <c r="AJ25" i="54"/>
  <c r="AJ24" i="54"/>
  <c r="AJ23" i="54"/>
  <c r="AJ22" i="54"/>
  <c r="AJ21" i="54"/>
  <c r="AJ20" i="54"/>
  <c r="AJ19" i="54"/>
  <c r="AJ18" i="54"/>
  <c r="AJ17" i="54"/>
  <c r="AJ16" i="54"/>
  <c r="AJ15" i="54"/>
  <c r="AJ14" i="54"/>
  <c r="AJ13" i="54"/>
  <c r="AJ12" i="54"/>
  <c r="AJ11" i="54"/>
  <c r="AJ10" i="54"/>
  <c r="AJ9" i="54"/>
  <c r="AJ8" i="54"/>
  <c r="AJ7" i="54"/>
  <c r="AJ6" i="54"/>
  <c r="AJ43" i="55"/>
  <c r="AJ42" i="55"/>
  <c r="AJ41" i="55"/>
  <c r="AJ40" i="55"/>
  <c r="AJ39" i="55"/>
  <c r="AJ38" i="55"/>
  <c r="AJ35" i="55"/>
  <c r="AJ34" i="55"/>
  <c r="AJ33" i="55"/>
  <c r="AJ32" i="55"/>
  <c r="AJ31" i="55"/>
  <c r="AJ30" i="55"/>
  <c r="AJ29" i="55"/>
  <c r="AJ28" i="55"/>
  <c r="AJ27" i="55"/>
  <c r="AJ26" i="55"/>
  <c r="AJ25" i="55"/>
  <c r="AJ24" i="55"/>
  <c r="AJ23" i="55"/>
  <c r="AJ22" i="55"/>
  <c r="AJ21" i="55"/>
  <c r="AJ20" i="55"/>
  <c r="AJ19" i="55"/>
  <c r="AJ18" i="55"/>
  <c r="AJ17" i="55"/>
  <c r="AJ16" i="55"/>
  <c r="AJ15" i="55"/>
  <c r="AJ14" i="55"/>
  <c r="AJ13" i="55"/>
  <c r="AJ12" i="55"/>
  <c r="AJ11" i="55"/>
  <c r="AJ10" i="55"/>
  <c r="AJ9" i="55"/>
  <c r="AJ8" i="55"/>
  <c r="AJ7" i="55"/>
  <c r="AJ6" i="55"/>
  <c r="AJ43" i="56"/>
  <c r="AJ42" i="56"/>
  <c r="AJ41" i="56"/>
  <c r="AJ40" i="56"/>
  <c r="AJ39" i="56"/>
  <c r="AJ38" i="56"/>
  <c r="AJ35" i="56"/>
  <c r="AJ34" i="56"/>
  <c r="AJ33" i="56"/>
  <c r="AJ32" i="56"/>
  <c r="AJ31" i="56"/>
  <c r="AJ30" i="56"/>
  <c r="AJ29" i="56"/>
  <c r="AJ28" i="56"/>
  <c r="AJ27" i="56"/>
  <c r="AJ26" i="56"/>
  <c r="AJ25" i="56"/>
  <c r="AJ24" i="56"/>
  <c r="AJ23" i="56"/>
  <c r="AJ22" i="56"/>
  <c r="AJ21" i="56"/>
  <c r="AJ20" i="56"/>
  <c r="AJ19" i="56"/>
  <c r="AJ18" i="56"/>
  <c r="AJ17" i="56"/>
  <c r="AJ16" i="56"/>
  <c r="AJ15" i="56"/>
  <c r="AJ14" i="56"/>
  <c r="AJ13" i="56"/>
  <c r="AJ12" i="56"/>
  <c r="AJ11" i="56"/>
  <c r="AJ10" i="56"/>
  <c r="AJ9" i="56"/>
  <c r="AJ8" i="56"/>
  <c r="AJ7" i="56"/>
  <c r="AJ6" i="56"/>
  <c r="AJ43" i="57"/>
  <c r="AJ42" i="57"/>
  <c r="AJ41" i="57"/>
  <c r="AJ40" i="57"/>
  <c r="AJ39" i="57"/>
  <c r="AJ38" i="57"/>
  <c r="AJ35" i="57"/>
  <c r="AJ34" i="57"/>
  <c r="AJ33" i="57"/>
  <c r="AJ32" i="57"/>
  <c r="AJ31" i="57"/>
  <c r="AJ30" i="57"/>
  <c r="AJ29" i="57"/>
  <c r="AJ28" i="57"/>
  <c r="AJ27" i="57"/>
  <c r="AJ26" i="57"/>
  <c r="AJ25" i="57"/>
  <c r="AJ24" i="57"/>
  <c r="AJ23" i="57"/>
  <c r="AJ22" i="57"/>
  <c r="AJ21" i="57"/>
  <c r="AJ20" i="57"/>
  <c r="AJ19" i="57"/>
  <c r="AJ18" i="57"/>
  <c r="AJ17" i="57"/>
  <c r="AJ16" i="57"/>
  <c r="AJ15" i="57"/>
  <c r="AJ14" i="57"/>
  <c r="AJ13" i="57"/>
  <c r="AJ12" i="57"/>
  <c r="AJ11" i="57"/>
  <c r="AJ10" i="57"/>
  <c r="AJ9" i="57"/>
  <c r="AJ8" i="57"/>
  <c r="AJ7" i="57"/>
  <c r="AJ6" i="57"/>
  <c r="AJ43" i="58"/>
  <c r="AJ42" i="58"/>
  <c r="AJ41" i="58"/>
  <c r="AJ40" i="58"/>
  <c r="AJ39" i="58"/>
  <c r="AJ38" i="58"/>
  <c r="AJ35" i="58"/>
  <c r="AJ34" i="58"/>
  <c r="AJ33" i="58"/>
  <c r="AJ32" i="58"/>
  <c r="AJ31" i="58"/>
  <c r="AJ30" i="58"/>
  <c r="AJ29" i="58"/>
  <c r="AJ28" i="58"/>
  <c r="AJ27" i="58"/>
  <c r="AJ26" i="58"/>
  <c r="AJ25" i="58"/>
  <c r="AJ24" i="58"/>
  <c r="AJ23" i="58"/>
  <c r="AJ22" i="58"/>
  <c r="AJ21" i="58"/>
  <c r="AJ20" i="58"/>
  <c r="AJ19" i="58"/>
  <c r="AJ18" i="58"/>
  <c r="AJ17" i="58"/>
  <c r="AJ16" i="58"/>
  <c r="AJ15" i="58"/>
  <c r="AJ14" i="58"/>
  <c r="AJ13" i="58"/>
  <c r="AJ12" i="58"/>
  <c r="AJ11" i="58"/>
  <c r="AJ10" i="58"/>
  <c r="AJ9" i="58"/>
  <c r="AJ8" i="58"/>
  <c r="AJ7" i="58"/>
  <c r="AJ6" i="58"/>
  <c r="AJ43" i="59"/>
  <c r="AJ42" i="59"/>
  <c r="AJ41" i="59"/>
  <c r="AJ40" i="59"/>
  <c r="AJ39" i="59"/>
  <c r="AJ38" i="59"/>
  <c r="AJ35" i="59"/>
  <c r="AJ34" i="59"/>
  <c r="AJ33" i="59"/>
  <c r="AJ32" i="59"/>
  <c r="AJ31" i="59"/>
  <c r="AJ30" i="59"/>
  <c r="AJ29" i="59"/>
  <c r="AJ28" i="59"/>
  <c r="AJ27" i="59"/>
  <c r="AJ26" i="59"/>
  <c r="AJ25" i="59"/>
  <c r="AJ24" i="59"/>
  <c r="AJ23" i="59"/>
  <c r="AJ22" i="59"/>
  <c r="AJ21" i="59"/>
  <c r="AJ20" i="59"/>
  <c r="AJ19" i="59"/>
  <c r="AJ18" i="59"/>
  <c r="AJ17" i="59"/>
  <c r="AJ16" i="59"/>
  <c r="AJ15" i="59"/>
  <c r="AJ14" i="59"/>
  <c r="AJ13" i="59"/>
  <c r="AJ12" i="59"/>
  <c r="AJ11" i="59"/>
  <c r="AJ10" i="59"/>
  <c r="AJ9" i="59"/>
  <c r="AJ8" i="59"/>
  <c r="AJ7" i="59"/>
  <c r="AJ6" i="59"/>
  <c r="AJ43" i="60"/>
  <c r="AJ42" i="60"/>
  <c r="AJ41" i="60"/>
  <c r="AJ40" i="60"/>
  <c r="AJ39" i="60"/>
  <c r="AJ38" i="60"/>
  <c r="AJ35" i="60"/>
  <c r="AJ34" i="60"/>
  <c r="AJ33" i="60"/>
  <c r="AJ32" i="60"/>
  <c r="AJ31" i="60"/>
  <c r="AJ30" i="60"/>
  <c r="AJ29" i="60"/>
  <c r="AJ28" i="60"/>
  <c r="AJ27" i="60"/>
  <c r="AJ26" i="60"/>
  <c r="AJ25" i="60"/>
  <c r="AJ24" i="60"/>
  <c r="AJ23" i="60"/>
  <c r="AJ22" i="60"/>
  <c r="AJ21" i="60"/>
  <c r="AJ20" i="60"/>
  <c r="AJ19" i="60"/>
  <c r="AJ18" i="60"/>
  <c r="AJ17" i="60"/>
  <c r="AJ16" i="60"/>
  <c r="AJ15" i="60"/>
  <c r="AJ14" i="60"/>
  <c r="AJ13" i="60"/>
  <c r="AJ12" i="60"/>
  <c r="AJ11" i="60"/>
  <c r="AJ10" i="60"/>
  <c r="AJ9" i="60"/>
  <c r="AJ8" i="60"/>
  <c r="AJ7" i="60"/>
  <c r="AJ6" i="60"/>
  <c r="AJ43" i="61"/>
  <c r="AJ42" i="61"/>
  <c r="AJ41" i="61"/>
  <c r="AJ40" i="61"/>
  <c r="AJ39" i="61"/>
  <c r="AJ38" i="61"/>
  <c r="AJ35" i="61"/>
  <c r="AJ34" i="61"/>
  <c r="AJ33" i="61"/>
  <c r="AJ32" i="61"/>
  <c r="AJ31" i="61"/>
  <c r="AJ30" i="61"/>
  <c r="AJ29" i="61"/>
  <c r="AJ28" i="61"/>
  <c r="AJ27" i="61"/>
  <c r="AJ26" i="61"/>
  <c r="AJ25" i="61"/>
  <c r="AJ24" i="61"/>
  <c r="AJ23" i="61"/>
  <c r="AJ22" i="61"/>
  <c r="AJ21" i="61"/>
  <c r="AJ20" i="61"/>
  <c r="AJ19" i="61"/>
  <c r="AJ18" i="61"/>
  <c r="AJ17" i="61"/>
  <c r="AJ16" i="61"/>
  <c r="AJ15" i="61"/>
  <c r="AJ14" i="61"/>
  <c r="AJ13" i="61"/>
  <c r="AJ12" i="61"/>
  <c r="AJ11" i="61"/>
  <c r="AJ10" i="61"/>
  <c r="AJ9" i="61"/>
  <c r="AJ8" i="61"/>
  <c r="AJ7" i="61"/>
  <c r="AJ6" i="61"/>
  <c r="AJ43" i="62"/>
  <c r="AJ42" i="62"/>
  <c r="AJ41" i="62"/>
  <c r="AJ40" i="62"/>
  <c r="AJ39" i="62"/>
  <c r="AJ38" i="62"/>
  <c r="AJ35" i="62"/>
  <c r="AJ34" i="62"/>
  <c r="AJ33" i="62"/>
  <c r="AJ32" i="62"/>
  <c r="AJ31" i="62"/>
  <c r="AJ30" i="62"/>
  <c r="AJ29" i="62"/>
  <c r="AJ28" i="62"/>
  <c r="AJ27" i="62"/>
  <c r="AJ26" i="62"/>
  <c r="AJ25" i="62"/>
  <c r="AJ24" i="62"/>
  <c r="AJ23" i="62"/>
  <c r="AJ22" i="62"/>
  <c r="AJ21" i="62"/>
  <c r="AJ20" i="62"/>
  <c r="AJ19" i="62"/>
  <c r="AJ18" i="62"/>
  <c r="AJ17" i="62"/>
  <c r="AJ16" i="62"/>
  <c r="AJ15" i="62"/>
  <c r="AJ14" i="62"/>
  <c r="AJ13" i="62"/>
  <c r="AJ12" i="62"/>
  <c r="AJ11" i="62"/>
  <c r="AJ10" i="62"/>
  <c r="AJ9" i="62"/>
  <c r="AJ8" i="62"/>
  <c r="AJ7" i="62"/>
  <c r="AJ6" i="62"/>
  <c r="AJ43" i="63"/>
  <c r="AJ42" i="63"/>
  <c r="AJ41" i="63"/>
  <c r="AJ40" i="63"/>
  <c r="AJ39" i="63"/>
  <c r="AJ38" i="63"/>
  <c r="AJ35" i="63"/>
  <c r="AJ34" i="63"/>
  <c r="AJ33" i="63"/>
  <c r="AJ32" i="63"/>
  <c r="AJ31" i="63"/>
  <c r="AJ30" i="63"/>
  <c r="AJ29" i="63"/>
  <c r="AJ28" i="63"/>
  <c r="AJ27" i="63"/>
  <c r="AJ26" i="63"/>
  <c r="AJ25" i="63"/>
  <c r="AJ24" i="63"/>
  <c r="AJ23" i="63"/>
  <c r="AJ22" i="63"/>
  <c r="AJ21" i="63"/>
  <c r="AJ20" i="63"/>
  <c r="AJ19" i="63"/>
  <c r="AJ18" i="63"/>
  <c r="AJ17" i="63"/>
  <c r="AJ16" i="63"/>
  <c r="AJ15" i="63"/>
  <c r="AJ14" i="63"/>
  <c r="AJ13" i="63"/>
  <c r="AJ12" i="63"/>
  <c r="AJ11" i="63"/>
  <c r="AJ10" i="63"/>
  <c r="AJ9" i="63"/>
  <c r="AJ8" i="63"/>
  <c r="AJ7" i="63"/>
  <c r="AJ6" i="63"/>
  <c r="AJ43" i="64"/>
  <c r="AJ42" i="64"/>
  <c r="AJ41" i="64"/>
  <c r="AJ40" i="64"/>
  <c r="AJ39" i="64"/>
  <c r="AJ38" i="64"/>
  <c r="AJ35" i="64"/>
  <c r="AJ34" i="64"/>
  <c r="AJ33" i="64"/>
  <c r="AJ32" i="64"/>
  <c r="AJ31" i="64"/>
  <c r="AJ30" i="64"/>
  <c r="AJ29" i="64"/>
  <c r="AJ28" i="64"/>
  <c r="AJ27" i="64"/>
  <c r="AJ26" i="64"/>
  <c r="AJ25" i="64"/>
  <c r="AJ24" i="64"/>
  <c r="AJ23" i="64"/>
  <c r="AJ22" i="64"/>
  <c r="AJ21" i="64"/>
  <c r="AJ20" i="64"/>
  <c r="AJ19" i="64"/>
  <c r="AJ18" i="64"/>
  <c r="AJ17" i="64"/>
  <c r="AJ16" i="64"/>
  <c r="AJ15" i="64"/>
  <c r="AJ14" i="64"/>
  <c r="AJ13" i="64"/>
  <c r="AJ12" i="64"/>
  <c r="AJ11" i="64"/>
  <c r="AJ10" i="64"/>
  <c r="AJ9" i="64"/>
  <c r="AJ8" i="64"/>
  <c r="AJ7" i="64"/>
  <c r="AJ6" i="64"/>
  <c r="AJ31" i="65"/>
  <c r="AJ43" i="39"/>
  <c r="AJ42" i="39"/>
  <c r="AJ41" i="39"/>
  <c r="AJ40" i="39"/>
  <c r="AJ39" i="39"/>
  <c r="AJ38" i="39"/>
  <c r="AJ35" i="39"/>
  <c r="AJ34" i="39"/>
  <c r="AJ33" i="39"/>
  <c r="AJ32" i="39"/>
  <c r="AJ31" i="39"/>
  <c r="AJ30" i="39"/>
  <c r="AJ29" i="39"/>
  <c r="AJ28" i="39"/>
  <c r="AJ27" i="39"/>
  <c r="AJ26" i="39"/>
  <c r="AJ25" i="39"/>
  <c r="AJ24" i="39"/>
  <c r="AJ23" i="39"/>
  <c r="AJ22" i="39"/>
  <c r="AJ21" i="39"/>
  <c r="AJ20" i="39"/>
  <c r="AJ19" i="39"/>
  <c r="AJ18" i="39"/>
  <c r="AJ17" i="39"/>
  <c r="AJ16" i="39"/>
  <c r="AJ15" i="39"/>
  <c r="AJ14" i="39"/>
  <c r="AJ13" i="39"/>
  <c r="AJ12" i="39"/>
  <c r="AJ11" i="39"/>
  <c r="AJ10" i="39"/>
  <c r="AJ9" i="39"/>
  <c r="AJ8" i="39"/>
  <c r="AJ7" i="39"/>
  <c r="AJ6" i="39"/>
  <c r="AJ43" i="38"/>
  <c r="AJ42" i="38"/>
  <c r="AJ41" i="38"/>
  <c r="AJ40" i="38"/>
  <c r="AJ39" i="38"/>
  <c r="AJ38" i="38"/>
  <c r="AJ36" i="38"/>
  <c r="AJ35" i="38"/>
  <c r="AJ34" i="38"/>
  <c r="AJ33" i="38"/>
  <c r="AJ32" i="38"/>
  <c r="AJ31" i="38"/>
  <c r="AJ30" i="38"/>
  <c r="AJ29" i="38"/>
  <c r="AJ28" i="38"/>
  <c r="AJ27" i="38"/>
  <c r="AJ26" i="38"/>
  <c r="AJ25" i="38"/>
  <c r="AJ24" i="38"/>
  <c r="AJ23" i="38"/>
  <c r="AJ22" i="38"/>
  <c r="AJ21" i="38"/>
  <c r="AJ20" i="38"/>
  <c r="AJ19" i="38"/>
  <c r="AJ18" i="38"/>
  <c r="AJ17" i="38"/>
  <c r="AJ16" i="38"/>
  <c r="AJ15" i="38"/>
  <c r="AJ14" i="38"/>
  <c r="AJ13" i="38"/>
  <c r="AJ12" i="38"/>
  <c r="AJ11" i="38"/>
  <c r="AJ10" i="38"/>
  <c r="AJ9" i="38"/>
  <c r="AJ8" i="38"/>
  <c r="AJ7" i="38"/>
  <c r="AJ6" i="38"/>
  <c r="AD43" i="75"/>
  <c r="AJ43" i="65" s="1"/>
  <c r="AD42" i="75"/>
  <c r="AJ42" i="65"/>
  <c r="AD41" i="75"/>
  <c r="AJ41" i="65" s="1"/>
  <c r="AD40" i="75"/>
  <c r="AJ40" i="65"/>
  <c r="AD39" i="75"/>
  <c r="AJ39" i="65" s="1"/>
  <c r="AD38" i="75"/>
  <c r="AJ38" i="65"/>
  <c r="AC36" i="75"/>
  <c r="AJ36" i="64" s="1"/>
  <c r="AB36" i="75"/>
  <c r="AJ36" i="63"/>
  <c r="AA36" i="75"/>
  <c r="AJ36" i="62" s="1"/>
  <c r="Z36" i="75"/>
  <c r="AJ36" i="61"/>
  <c r="Y36" i="75"/>
  <c r="AJ36" i="60" s="1"/>
  <c r="X36" i="75"/>
  <c r="AJ36" i="59"/>
  <c r="W36" i="75"/>
  <c r="AJ36" i="58" s="1"/>
  <c r="V36" i="75"/>
  <c r="AJ36" i="57"/>
  <c r="U36" i="75"/>
  <c r="AJ36" i="56" s="1"/>
  <c r="T36" i="75"/>
  <c r="AJ36" i="55"/>
  <c r="S36" i="75"/>
  <c r="AJ36" i="54" s="1"/>
  <c r="R36" i="75"/>
  <c r="AJ36" i="53"/>
  <c r="Q36" i="75"/>
  <c r="AJ36" i="52" s="1"/>
  <c r="P36" i="75"/>
  <c r="AJ36" i="51"/>
  <c r="O36" i="75"/>
  <c r="AJ36" i="50" s="1"/>
  <c r="N36" i="75"/>
  <c r="AJ36" i="49"/>
  <c r="M36" i="75"/>
  <c r="AJ36" i="48" s="1"/>
  <c r="L36" i="75"/>
  <c r="AJ36" i="47"/>
  <c r="K36" i="75"/>
  <c r="AJ36" i="46" s="1"/>
  <c r="J36" i="75"/>
  <c r="AJ36" i="45"/>
  <c r="I36" i="75"/>
  <c r="AJ36" i="44" s="1"/>
  <c r="H36" i="75"/>
  <c r="AJ36" i="43"/>
  <c r="G36" i="75"/>
  <c r="AJ36" i="42" s="1"/>
  <c r="F36" i="75"/>
  <c r="AJ36" i="41"/>
  <c r="E36" i="75"/>
  <c r="AJ36" i="40" s="1"/>
  <c r="D36" i="75"/>
  <c r="AJ36" i="39"/>
  <c r="AD35" i="75"/>
  <c r="AJ35" i="65" s="1"/>
  <c r="AD34" i="75"/>
  <c r="AJ34" i="65"/>
  <c r="AD33" i="75"/>
  <c r="AJ33" i="65" s="1"/>
  <c r="AD32" i="75"/>
  <c r="AJ32" i="65"/>
  <c r="AD30" i="75"/>
  <c r="AJ30" i="65" s="1"/>
  <c r="AD29" i="75"/>
  <c r="AJ29" i="65"/>
  <c r="AD28" i="75"/>
  <c r="AJ28" i="65" s="1"/>
  <c r="AD27" i="75"/>
  <c r="AJ27" i="65"/>
  <c r="AD26" i="75"/>
  <c r="AJ26" i="65" s="1"/>
  <c r="AD25" i="75"/>
  <c r="AJ25" i="65"/>
  <c r="AD24" i="75"/>
  <c r="AJ24" i="65" s="1"/>
  <c r="AD23" i="75"/>
  <c r="AJ23" i="65"/>
  <c r="AD22" i="75"/>
  <c r="AJ22" i="65" s="1"/>
  <c r="AD21" i="75"/>
  <c r="AJ21" i="65"/>
  <c r="AD20" i="75"/>
  <c r="AJ20" i="65" s="1"/>
  <c r="AD19" i="75"/>
  <c r="AJ19" i="65"/>
  <c r="AD18" i="75"/>
  <c r="AJ18" i="65" s="1"/>
  <c r="AD17" i="75"/>
  <c r="AJ17" i="65"/>
  <c r="AD16" i="75"/>
  <c r="AJ16" i="65" s="1"/>
  <c r="AD15" i="75"/>
  <c r="AJ15" i="65"/>
  <c r="AD14" i="75"/>
  <c r="AJ14" i="65" s="1"/>
  <c r="AD13" i="75"/>
  <c r="AJ13" i="65"/>
  <c r="AD12" i="75"/>
  <c r="AJ12" i="65" s="1"/>
  <c r="AD11" i="75"/>
  <c r="AJ11" i="65"/>
  <c r="AD10" i="75"/>
  <c r="AJ10" i="65" s="1"/>
  <c r="AD9" i="75"/>
  <c r="AJ9" i="65"/>
  <c r="AD8" i="75"/>
  <c r="AJ8" i="65" s="1"/>
  <c r="AD7" i="75"/>
  <c r="AJ7" i="65"/>
  <c r="AD6" i="75"/>
  <c r="AJ6" i="65" s="1"/>
  <c r="AI43" i="39"/>
  <c r="AI42" i="39"/>
  <c r="AI41" i="39"/>
  <c r="AI40" i="39"/>
  <c r="AI39" i="39"/>
  <c r="AI38" i="39"/>
  <c r="AI35" i="39"/>
  <c r="AI34" i="39"/>
  <c r="AI33" i="39"/>
  <c r="AI32" i="39"/>
  <c r="AI31" i="39"/>
  <c r="AI30" i="39"/>
  <c r="AI29" i="39"/>
  <c r="AI28" i="39"/>
  <c r="AI27" i="39"/>
  <c r="AI26" i="39"/>
  <c r="AI25" i="39"/>
  <c r="AI24" i="39"/>
  <c r="AI23" i="39"/>
  <c r="AI22" i="39"/>
  <c r="AI21" i="39"/>
  <c r="AI20" i="39"/>
  <c r="AI19" i="39"/>
  <c r="AI18" i="39"/>
  <c r="AI17" i="39"/>
  <c r="AI16" i="39"/>
  <c r="AI15" i="39"/>
  <c r="AI14" i="39"/>
  <c r="AI13" i="39"/>
  <c r="AI12" i="39"/>
  <c r="AI11" i="39"/>
  <c r="AI10" i="39"/>
  <c r="AI9" i="39"/>
  <c r="AI8" i="39"/>
  <c r="AI7" i="39"/>
  <c r="AI6" i="39"/>
  <c r="AI43" i="40"/>
  <c r="AI42" i="40"/>
  <c r="AI41" i="40"/>
  <c r="AI40" i="40"/>
  <c r="AI39" i="40"/>
  <c r="AI38" i="40"/>
  <c r="AI35" i="40"/>
  <c r="AI34" i="40"/>
  <c r="AI33" i="40"/>
  <c r="AI32" i="40"/>
  <c r="AI31" i="40"/>
  <c r="AI30" i="40"/>
  <c r="AI29" i="40"/>
  <c r="AI28" i="40"/>
  <c r="AI27" i="40"/>
  <c r="AI26" i="40"/>
  <c r="AI25" i="40"/>
  <c r="AI24" i="40"/>
  <c r="AI23" i="40"/>
  <c r="AI22" i="40"/>
  <c r="AI21" i="40"/>
  <c r="AI20" i="40"/>
  <c r="AI19" i="40"/>
  <c r="AI18" i="40"/>
  <c r="AI17" i="40"/>
  <c r="AI16" i="40"/>
  <c r="AI15" i="40"/>
  <c r="AI14" i="40"/>
  <c r="AI13" i="40"/>
  <c r="AI12" i="40"/>
  <c r="AI11" i="40"/>
  <c r="AI10" i="40"/>
  <c r="AI9" i="40"/>
  <c r="AI8" i="40"/>
  <c r="AI7" i="40"/>
  <c r="AI6" i="40"/>
  <c r="AI43" i="41"/>
  <c r="AI42" i="41"/>
  <c r="AI41" i="41"/>
  <c r="AI40" i="41"/>
  <c r="AI39" i="41"/>
  <c r="AI38" i="41"/>
  <c r="AI35" i="41"/>
  <c r="AI34" i="41"/>
  <c r="AI33" i="41"/>
  <c r="AI32" i="41"/>
  <c r="AI31" i="41"/>
  <c r="AI30" i="41"/>
  <c r="AI29" i="41"/>
  <c r="AI28" i="41"/>
  <c r="AI27" i="41"/>
  <c r="AI26" i="41"/>
  <c r="AI25" i="41"/>
  <c r="AI24" i="41"/>
  <c r="AI23" i="41"/>
  <c r="AI22" i="41"/>
  <c r="AI21" i="41"/>
  <c r="AI20" i="41"/>
  <c r="AI19" i="41"/>
  <c r="AI18" i="41"/>
  <c r="AI17" i="41"/>
  <c r="AI16" i="41"/>
  <c r="AI15" i="41"/>
  <c r="AI14" i="41"/>
  <c r="AI13" i="41"/>
  <c r="AI12" i="41"/>
  <c r="AI11" i="41"/>
  <c r="AI10" i="41"/>
  <c r="AI9" i="41"/>
  <c r="AI8" i="41"/>
  <c r="AI7" i="41"/>
  <c r="AI6" i="41"/>
  <c r="AI43" i="42"/>
  <c r="AI42" i="42"/>
  <c r="AI41" i="42"/>
  <c r="AI40" i="42"/>
  <c r="AI39" i="42"/>
  <c r="AI38" i="42"/>
  <c r="AI35" i="42"/>
  <c r="AI34" i="42"/>
  <c r="AI33" i="42"/>
  <c r="AI32" i="42"/>
  <c r="AI31" i="42"/>
  <c r="AI30" i="42"/>
  <c r="AI29" i="42"/>
  <c r="AI28" i="42"/>
  <c r="AI27" i="42"/>
  <c r="AI26" i="42"/>
  <c r="AI25" i="42"/>
  <c r="AI24" i="42"/>
  <c r="AI23" i="42"/>
  <c r="AI22" i="42"/>
  <c r="AI21" i="42"/>
  <c r="AI20" i="42"/>
  <c r="AI19" i="42"/>
  <c r="AI18" i="42"/>
  <c r="AI17" i="42"/>
  <c r="AI16" i="42"/>
  <c r="AI15" i="42"/>
  <c r="AI14" i="42"/>
  <c r="AI13" i="42"/>
  <c r="AI12" i="42"/>
  <c r="AI11" i="42"/>
  <c r="AI10" i="42"/>
  <c r="AI9" i="42"/>
  <c r="AI8" i="42"/>
  <c r="AI7" i="42"/>
  <c r="AI6" i="42"/>
  <c r="AI43" i="43"/>
  <c r="AI42" i="43"/>
  <c r="AI41" i="43"/>
  <c r="AI40" i="43"/>
  <c r="AI39" i="43"/>
  <c r="AI38" i="43"/>
  <c r="AI35" i="43"/>
  <c r="AI34" i="43"/>
  <c r="AI33" i="43"/>
  <c r="AI32" i="43"/>
  <c r="AI31" i="43"/>
  <c r="AI30" i="43"/>
  <c r="AI29" i="43"/>
  <c r="AI28" i="43"/>
  <c r="AI27" i="43"/>
  <c r="AI26" i="43"/>
  <c r="AI25" i="43"/>
  <c r="AI24" i="43"/>
  <c r="AI23" i="43"/>
  <c r="AI22" i="43"/>
  <c r="AI21" i="43"/>
  <c r="AI20" i="43"/>
  <c r="AI19" i="43"/>
  <c r="AI18" i="43"/>
  <c r="AI17" i="43"/>
  <c r="AI16" i="43"/>
  <c r="AI15" i="43"/>
  <c r="AI14" i="43"/>
  <c r="AI13" i="43"/>
  <c r="AI12" i="43"/>
  <c r="AI11" i="43"/>
  <c r="AI10" i="43"/>
  <c r="AI9" i="43"/>
  <c r="AI8" i="43"/>
  <c r="AI7" i="43"/>
  <c r="AI6" i="43"/>
  <c r="AI43" i="44"/>
  <c r="AI42" i="44"/>
  <c r="AI41" i="44"/>
  <c r="AI40" i="44"/>
  <c r="AI39" i="44"/>
  <c r="AI38" i="44"/>
  <c r="AI35" i="44"/>
  <c r="AI34" i="44"/>
  <c r="AI33" i="44"/>
  <c r="AI32" i="44"/>
  <c r="AI31" i="44"/>
  <c r="AI30" i="44"/>
  <c r="AI29" i="44"/>
  <c r="AI28" i="44"/>
  <c r="AI27" i="44"/>
  <c r="AI26" i="44"/>
  <c r="AI25" i="44"/>
  <c r="AI24" i="44"/>
  <c r="AI23" i="44"/>
  <c r="AI22" i="44"/>
  <c r="AI21" i="44"/>
  <c r="AI20" i="44"/>
  <c r="AI19" i="44"/>
  <c r="AI18" i="44"/>
  <c r="AI17" i="44"/>
  <c r="AI16" i="44"/>
  <c r="AI15" i="44"/>
  <c r="AI14" i="44"/>
  <c r="AI13" i="44"/>
  <c r="AI12" i="44"/>
  <c r="AI11" i="44"/>
  <c r="AI10" i="44"/>
  <c r="AI9" i="44"/>
  <c r="AI8" i="44"/>
  <c r="AI7" i="44"/>
  <c r="AI6" i="44"/>
  <c r="AI43" i="45"/>
  <c r="AI42" i="45"/>
  <c r="AI41" i="45"/>
  <c r="AI40" i="45"/>
  <c r="AI39" i="45"/>
  <c r="AI38" i="45"/>
  <c r="AI35" i="45"/>
  <c r="AI34" i="45"/>
  <c r="AI33" i="45"/>
  <c r="AI32" i="45"/>
  <c r="AI31" i="45"/>
  <c r="AI30" i="45"/>
  <c r="AI29" i="45"/>
  <c r="AI28" i="45"/>
  <c r="AI27" i="45"/>
  <c r="AI26" i="45"/>
  <c r="AI25" i="45"/>
  <c r="AI24" i="45"/>
  <c r="AI23" i="45"/>
  <c r="AI22" i="45"/>
  <c r="AI21" i="45"/>
  <c r="AI20" i="45"/>
  <c r="AI19" i="45"/>
  <c r="AI18" i="45"/>
  <c r="AI17" i="45"/>
  <c r="AI16" i="45"/>
  <c r="AI15" i="45"/>
  <c r="AI14" i="45"/>
  <c r="AI13" i="45"/>
  <c r="AI12" i="45"/>
  <c r="AI11" i="45"/>
  <c r="AI10" i="45"/>
  <c r="AI9" i="45"/>
  <c r="AI8" i="45"/>
  <c r="AI7" i="45"/>
  <c r="AI6" i="45"/>
  <c r="AI43" i="46"/>
  <c r="AI42" i="46"/>
  <c r="AI41" i="46"/>
  <c r="AI40" i="46"/>
  <c r="AI39" i="46"/>
  <c r="AI38" i="46"/>
  <c r="AI35" i="46"/>
  <c r="AI34" i="46"/>
  <c r="AI33" i="46"/>
  <c r="AI32" i="46"/>
  <c r="AI31" i="46"/>
  <c r="AI30" i="46"/>
  <c r="AI29" i="46"/>
  <c r="AI28" i="46"/>
  <c r="AI27" i="46"/>
  <c r="AI26" i="46"/>
  <c r="AI25" i="46"/>
  <c r="AI24" i="46"/>
  <c r="AI23" i="46"/>
  <c r="AI22" i="46"/>
  <c r="AI21" i="46"/>
  <c r="AI20" i="46"/>
  <c r="AI19" i="46"/>
  <c r="AI18" i="46"/>
  <c r="AI17" i="46"/>
  <c r="AI16" i="46"/>
  <c r="AI15" i="46"/>
  <c r="AI14" i="46"/>
  <c r="AI13" i="46"/>
  <c r="AI12" i="46"/>
  <c r="AI11" i="46"/>
  <c r="AI10" i="46"/>
  <c r="AI9" i="46"/>
  <c r="AI8" i="46"/>
  <c r="AI7" i="46"/>
  <c r="AI6" i="46"/>
  <c r="AI43" i="47"/>
  <c r="AI42" i="47"/>
  <c r="AI41" i="47"/>
  <c r="AI40" i="47"/>
  <c r="AI39" i="47"/>
  <c r="AI38" i="47"/>
  <c r="AI35" i="47"/>
  <c r="AI34" i="47"/>
  <c r="AI33" i="47"/>
  <c r="AI32" i="47"/>
  <c r="AI31" i="47"/>
  <c r="AI30" i="47"/>
  <c r="AI29" i="47"/>
  <c r="AI28" i="47"/>
  <c r="AI27" i="47"/>
  <c r="AI26" i="47"/>
  <c r="AI25" i="47"/>
  <c r="AI24" i="47"/>
  <c r="AI23" i="47"/>
  <c r="AI22" i="47"/>
  <c r="AI21" i="47"/>
  <c r="AI20" i="47"/>
  <c r="AI19" i="47"/>
  <c r="AI18" i="47"/>
  <c r="AI17" i="47"/>
  <c r="AI16" i="47"/>
  <c r="AI15" i="47"/>
  <c r="AI14" i="47"/>
  <c r="AI13" i="47"/>
  <c r="AI12" i="47"/>
  <c r="AI11" i="47"/>
  <c r="AI10" i="47"/>
  <c r="AI9" i="47"/>
  <c r="AI8" i="47"/>
  <c r="AI7" i="47"/>
  <c r="AI6" i="47"/>
  <c r="AI43" i="48"/>
  <c r="AI42" i="48"/>
  <c r="AI41" i="48"/>
  <c r="AI40" i="48"/>
  <c r="AI39" i="48"/>
  <c r="AI38" i="48"/>
  <c r="AI35" i="48"/>
  <c r="AI34" i="48"/>
  <c r="AI33" i="48"/>
  <c r="AI32" i="48"/>
  <c r="AI31" i="48"/>
  <c r="AI30" i="48"/>
  <c r="AI29" i="48"/>
  <c r="AI28" i="48"/>
  <c r="AI27" i="48"/>
  <c r="AI26" i="48"/>
  <c r="AI25" i="48"/>
  <c r="AI24" i="48"/>
  <c r="AI23" i="48"/>
  <c r="AI22" i="48"/>
  <c r="AI21" i="48"/>
  <c r="AI20" i="48"/>
  <c r="AI19" i="48"/>
  <c r="AI18" i="48"/>
  <c r="AI17" i="48"/>
  <c r="AI16" i="48"/>
  <c r="AI15" i="48"/>
  <c r="AI14" i="48"/>
  <c r="AI13" i="48"/>
  <c r="AI12" i="48"/>
  <c r="AI11" i="48"/>
  <c r="AI10" i="48"/>
  <c r="AI9" i="48"/>
  <c r="AI8" i="48"/>
  <c r="AI7" i="48"/>
  <c r="AI6" i="48"/>
  <c r="AI43" i="49"/>
  <c r="AI42" i="49"/>
  <c r="AI41" i="49"/>
  <c r="AI40" i="49"/>
  <c r="AI39" i="49"/>
  <c r="AI38" i="49"/>
  <c r="AI35" i="49"/>
  <c r="AI34" i="49"/>
  <c r="AI33" i="49"/>
  <c r="AI32" i="49"/>
  <c r="AI31" i="49"/>
  <c r="AI30" i="49"/>
  <c r="AI29" i="49"/>
  <c r="AI28" i="49"/>
  <c r="AI27" i="49"/>
  <c r="AI26" i="49"/>
  <c r="AI25" i="49"/>
  <c r="AI24" i="49"/>
  <c r="AI23" i="49"/>
  <c r="AI22" i="49"/>
  <c r="AI21" i="49"/>
  <c r="AI20" i="49"/>
  <c r="AI19" i="49"/>
  <c r="AI18" i="49"/>
  <c r="AI17" i="49"/>
  <c r="AI16" i="49"/>
  <c r="AI15" i="49"/>
  <c r="AI14" i="49"/>
  <c r="AI13" i="49"/>
  <c r="AI12" i="49"/>
  <c r="AI11" i="49"/>
  <c r="AI10" i="49"/>
  <c r="AI9" i="49"/>
  <c r="AI8" i="49"/>
  <c r="AI7" i="49"/>
  <c r="AI6" i="49"/>
  <c r="AI43" i="50"/>
  <c r="AI42" i="50"/>
  <c r="AI41" i="50"/>
  <c r="AI40" i="50"/>
  <c r="AI39" i="50"/>
  <c r="AI38" i="50"/>
  <c r="AI35" i="50"/>
  <c r="AI34" i="50"/>
  <c r="AI33" i="50"/>
  <c r="AI32" i="50"/>
  <c r="AI31" i="50"/>
  <c r="AI30" i="50"/>
  <c r="AI29" i="50"/>
  <c r="AI28" i="50"/>
  <c r="AI27" i="50"/>
  <c r="AI26" i="50"/>
  <c r="AI25" i="50"/>
  <c r="AI24" i="50"/>
  <c r="AI23" i="50"/>
  <c r="AI22" i="50"/>
  <c r="AI21" i="50"/>
  <c r="AI20" i="50"/>
  <c r="AI19" i="50"/>
  <c r="AI18" i="50"/>
  <c r="AI17" i="50"/>
  <c r="AI16" i="50"/>
  <c r="AI15" i="50"/>
  <c r="AI14" i="50"/>
  <c r="AI13" i="50"/>
  <c r="AI12" i="50"/>
  <c r="AI11" i="50"/>
  <c r="AI10" i="50"/>
  <c r="AI9" i="50"/>
  <c r="AI8" i="50"/>
  <c r="AI7" i="50"/>
  <c r="AI6" i="50"/>
  <c r="AI43" i="51"/>
  <c r="AI42" i="51"/>
  <c r="AI41" i="51"/>
  <c r="AI40" i="51"/>
  <c r="AI39" i="51"/>
  <c r="AI38" i="51"/>
  <c r="AI35" i="51"/>
  <c r="AI34" i="51"/>
  <c r="AI33" i="51"/>
  <c r="AI32" i="51"/>
  <c r="AI31" i="51"/>
  <c r="AI30" i="51"/>
  <c r="AI29" i="51"/>
  <c r="AI28" i="51"/>
  <c r="AI27" i="51"/>
  <c r="AI26" i="51"/>
  <c r="AI25" i="51"/>
  <c r="AI24" i="51"/>
  <c r="AI23" i="51"/>
  <c r="AI22" i="51"/>
  <c r="AI21" i="51"/>
  <c r="AI20" i="51"/>
  <c r="AI19" i="51"/>
  <c r="AI18" i="51"/>
  <c r="AI17" i="51"/>
  <c r="AI16" i="51"/>
  <c r="AI15" i="51"/>
  <c r="AI14" i="51"/>
  <c r="AI13" i="51"/>
  <c r="AI12" i="51"/>
  <c r="AI11" i="51"/>
  <c r="AI10" i="51"/>
  <c r="AI9" i="51"/>
  <c r="AI8" i="51"/>
  <c r="AI7" i="51"/>
  <c r="AI6" i="51"/>
  <c r="AI43" i="52"/>
  <c r="AI42" i="52"/>
  <c r="AI41" i="52"/>
  <c r="AI40" i="52"/>
  <c r="AI39" i="52"/>
  <c r="AI38" i="52"/>
  <c r="AI35" i="52"/>
  <c r="AI34" i="52"/>
  <c r="AI33" i="52"/>
  <c r="AI32" i="52"/>
  <c r="AI31" i="52"/>
  <c r="AI30" i="52"/>
  <c r="AI29" i="52"/>
  <c r="AI28" i="52"/>
  <c r="AI27" i="52"/>
  <c r="AI26" i="52"/>
  <c r="AI25" i="52"/>
  <c r="AI24" i="52"/>
  <c r="AI23" i="52"/>
  <c r="AI22" i="52"/>
  <c r="AI21" i="52"/>
  <c r="AI20" i="52"/>
  <c r="AI19" i="52"/>
  <c r="AI18" i="52"/>
  <c r="AI17" i="52"/>
  <c r="AI16" i="52"/>
  <c r="AI15" i="52"/>
  <c r="AI14" i="52"/>
  <c r="AI13" i="52"/>
  <c r="AI12" i="52"/>
  <c r="AI11" i="52"/>
  <c r="AI10" i="52"/>
  <c r="AI9" i="52"/>
  <c r="AI8" i="52"/>
  <c r="AI7" i="52"/>
  <c r="AI6" i="52"/>
  <c r="AI43" i="53"/>
  <c r="AI42" i="53"/>
  <c r="AI41" i="53"/>
  <c r="AI40" i="53"/>
  <c r="AI39" i="53"/>
  <c r="AI38" i="53"/>
  <c r="AI35" i="53"/>
  <c r="AI34" i="53"/>
  <c r="AI33" i="53"/>
  <c r="AI32" i="53"/>
  <c r="AI31" i="53"/>
  <c r="AI30" i="53"/>
  <c r="AI29" i="53"/>
  <c r="AI28" i="53"/>
  <c r="AI27" i="53"/>
  <c r="AI26" i="53"/>
  <c r="AI25" i="53"/>
  <c r="AI24" i="53"/>
  <c r="AI23" i="53"/>
  <c r="AI22" i="53"/>
  <c r="AI21" i="53"/>
  <c r="AI20" i="53"/>
  <c r="AI19" i="53"/>
  <c r="AI18" i="53"/>
  <c r="AI17" i="53"/>
  <c r="AI16" i="53"/>
  <c r="AI15" i="53"/>
  <c r="AI14" i="53"/>
  <c r="AI13" i="53"/>
  <c r="AI12" i="53"/>
  <c r="AI11" i="53"/>
  <c r="AI10" i="53"/>
  <c r="AI9" i="53"/>
  <c r="AI8" i="53"/>
  <c r="AI7" i="53"/>
  <c r="AI6" i="53"/>
  <c r="AI43" i="54"/>
  <c r="AI42" i="54"/>
  <c r="AI41" i="54"/>
  <c r="AI40" i="54"/>
  <c r="AI39" i="54"/>
  <c r="AI38" i="54"/>
  <c r="AI35" i="54"/>
  <c r="AI34" i="54"/>
  <c r="AI33" i="54"/>
  <c r="AI32" i="54"/>
  <c r="AI31" i="54"/>
  <c r="AI30" i="54"/>
  <c r="AI29" i="54"/>
  <c r="AI28" i="54"/>
  <c r="AI27" i="54"/>
  <c r="AI26" i="54"/>
  <c r="AI25" i="54"/>
  <c r="AI24" i="54"/>
  <c r="AI23" i="54"/>
  <c r="AI22" i="54"/>
  <c r="AI21" i="54"/>
  <c r="AI20" i="54"/>
  <c r="AI19" i="54"/>
  <c r="AI18" i="54"/>
  <c r="AI17" i="54"/>
  <c r="AI16" i="54"/>
  <c r="AI15" i="54"/>
  <c r="AI14" i="54"/>
  <c r="AI13" i="54"/>
  <c r="AI12" i="54"/>
  <c r="AI11" i="54"/>
  <c r="AI10" i="54"/>
  <c r="AI9" i="54"/>
  <c r="AI8" i="54"/>
  <c r="AI7" i="54"/>
  <c r="AI6" i="54"/>
  <c r="AI43" i="55"/>
  <c r="AI42" i="55"/>
  <c r="AI41" i="55"/>
  <c r="AI40" i="55"/>
  <c r="AI39" i="55"/>
  <c r="AI38" i="55"/>
  <c r="AI35" i="55"/>
  <c r="AI34" i="55"/>
  <c r="AI33" i="55"/>
  <c r="AI32" i="55"/>
  <c r="AI31" i="55"/>
  <c r="AI30" i="55"/>
  <c r="AI29" i="55"/>
  <c r="AI28" i="55"/>
  <c r="AI27" i="55"/>
  <c r="AI26" i="55"/>
  <c r="AI25" i="55"/>
  <c r="AI24" i="55"/>
  <c r="AI23" i="55"/>
  <c r="AI22" i="55"/>
  <c r="AI21" i="55"/>
  <c r="AI20" i="55"/>
  <c r="AI19" i="55"/>
  <c r="AI18" i="55"/>
  <c r="AI17" i="55"/>
  <c r="AI16" i="55"/>
  <c r="AI15" i="55"/>
  <c r="AI14" i="55"/>
  <c r="AI13" i="55"/>
  <c r="AI12" i="55"/>
  <c r="AI11" i="55"/>
  <c r="AI10" i="55"/>
  <c r="AI9" i="55"/>
  <c r="AI8" i="55"/>
  <c r="AI7" i="55"/>
  <c r="AI6" i="55"/>
  <c r="AI43" i="56"/>
  <c r="AI42" i="56"/>
  <c r="AI41" i="56"/>
  <c r="AI40" i="56"/>
  <c r="AI39" i="56"/>
  <c r="AI38" i="56"/>
  <c r="AI35" i="56"/>
  <c r="AI34" i="56"/>
  <c r="AI33" i="56"/>
  <c r="AI32" i="56"/>
  <c r="AI31" i="56"/>
  <c r="AI30" i="56"/>
  <c r="AI29" i="56"/>
  <c r="AI28" i="56"/>
  <c r="AI27" i="56"/>
  <c r="AI26" i="56"/>
  <c r="AI25" i="56"/>
  <c r="AI24" i="56"/>
  <c r="AI23" i="56"/>
  <c r="AI22" i="56"/>
  <c r="AI21" i="56"/>
  <c r="AI20" i="56"/>
  <c r="AI19" i="56"/>
  <c r="AI18" i="56"/>
  <c r="AI17" i="56"/>
  <c r="AI16" i="56"/>
  <c r="AI15" i="56"/>
  <c r="AI14" i="56"/>
  <c r="AI13" i="56"/>
  <c r="AI12" i="56"/>
  <c r="AI11" i="56"/>
  <c r="AI10" i="56"/>
  <c r="AI9" i="56"/>
  <c r="AI8" i="56"/>
  <c r="AI7" i="56"/>
  <c r="AI6" i="56"/>
  <c r="AI43" i="57"/>
  <c r="AI42" i="57"/>
  <c r="AI41" i="57"/>
  <c r="AI40" i="57"/>
  <c r="AI39" i="57"/>
  <c r="AI38" i="57"/>
  <c r="AI35" i="57"/>
  <c r="AI34" i="57"/>
  <c r="AI33" i="57"/>
  <c r="AI32" i="57"/>
  <c r="AI31" i="57"/>
  <c r="AI30" i="57"/>
  <c r="AI29" i="57"/>
  <c r="AI28" i="57"/>
  <c r="AI27" i="57"/>
  <c r="AI26" i="57"/>
  <c r="AI25" i="57"/>
  <c r="AI24" i="57"/>
  <c r="AI23" i="57"/>
  <c r="AI22" i="57"/>
  <c r="AI21" i="57"/>
  <c r="AI20" i="57"/>
  <c r="AI19" i="57"/>
  <c r="AI18" i="57"/>
  <c r="AI17" i="57"/>
  <c r="AI16" i="57"/>
  <c r="AI15" i="57"/>
  <c r="AI14" i="57"/>
  <c r="AI13" i="57"/>
  <c r="AI12" i="57"/>
  <c r="AI11" i="57"/>
  <c r="AI10" i="57"/>
  <c r="AI9" i="57"/>
  <c r="AI8" i="57"/>
  <c r="AI7" i="57"/>
  <c r="AI6" i="57"/>
  <c r="AI43" i="58"/>
  <c r="AI42" i="58"/>
  <c r="AI41" i="58"/>
  <c r="AI40" i="58"/>
  <c r="AI39" i="58"/>
  <c r="AI38" i="58"/>
  <c r="AI35" i="58"/>
  <c r="AI34" i="58"/>
  <c r="AI33" i="58"/>
  <c r="AI32" i="58"/>
  <c r="AI31" i="58"/>
  <c r="AI30" i="58"/>
  <c r="AI29" i="58"/>
  <c r="AI28" i="58"/>
  <c r="AI27" i="58"/>
  <c r="AI26" i="58"/>
  <c r="AI25" i="58"/>
  <c r="AI24" i="58"/>
  <c r="AI23" i="58"/>
  <c r="AI22" i="58"/>
  <c r="AI21" i="58"/>
  <c r="AI20" i="58"/>
  <c r="AI19" i="58"/>
  <c r="AI18" i="58"/>
  <c r="AI17" i="58"/>
  <c r="AI16" i="58"/>
  <c r="AI15" i="58"/>
  <c r="AI14" i="58"/>
  <c r="AI13" i="58"/>
  <c r="AI12" i="58"/>
  <c r="AI11" i="58"/>
  <c r="AI10" i="58"/>
  <c r="AI9" i="58"/>
  <c r="AI8" i="58"/>
  <c r="AI7" i="58"/>
  <c r="AI6" i="58"/>
  <c r="AI43" i="59"/>
  <c r="AI42" i="59"/>
  <c r="AI41" i="59"/>
  <c r="AI40" i="59"/>
  <c r="AI39" i="59"/>
  <c r="AI38" i="59"/>
  <c r="AI35" i="59"/>
  <c r="AI34" i="59"/>
  <c r="AI33" i="59"/>
  <c r="AI32" i="59"/>
  <c r="AI31" i="59"/>
  <c r="AI30" i="59"/>
  <c r="AI29" i="59"/>
  <c r="AI28" i="59"/>
  <c r="AI27" i="59"/>
  <c r="AI26" i="59"/>
  <c r="AI25" i="59"/>
  <c r="AI24" i="59"/>
  <c r="AI23" i="59"/>
  <c r="AI22" i="59"/>
  <c r="AI21" i="59"/>
  <c r="AI20" i="59"/>
  <c r="AI19" i="59"/>
  <c r="AI18" i="59"/>
  <c r="AI17" i="59"/>
  <c r="AI16" i="59"/>
  <c r="AI15" i="59"/>
  <c r="AI14" i="59"/>
  <c r="AI13" i="59"/>
  <c r="AI12" i="59"/>
  <c r="AI11" i="59"/>
  <c r="AI10" i="59"/>
  <c r="AI9" i="59"/>
  <c r="AI8" i="59"/>
  <c r="AI7" i="59"/>
  <c r="AI6" i="59"/>
  <c r="AI43" i="60"/>
  <c r="AI42" i="60"/>
  <c r="AI41" i="60"/>
  <c r="AI40" i="60"/>
  <c r="AI39" i="60"/>
  <c r="AI38" i="60"/>
  <c r="AI35" i="60"/>
  <c r="AI34" i="60"/>
  <c r="AI33" i="60"/>
  <c r="AI32" i="60"/>
  <c r="AI31" i="60"/>
  <c r="AI30" i="60"/>
  <c r="AI29" i="60"/>
  <c r="AI28" i="60"/>
  <c r="AI27" i="60"/>
  <c r="AI26" i="60"/>
  <c r="AI25" i="60"/>
  <c r="AI24" i="60"/>
  <c r="AI23" i="60"/>
  <c r="AI22" i="60"/>
  <c r="AI21" i="60"/>
  <c r="AI20" i="60"/>
  <c r="AI19" i="60"/>
  <c r="AI18" i="60"/>
  <c r="AI17" i="60"/>
  <c r="AI16" i="60"/>
  <c r="AI15" i="60"/>
  <c r="AI14" i="60"/>
  <c r="AI13" i="60"/>
  <c r="AI12" i="60"/>
  <c r="AI11" i="60"/>
  <c r="AI10" i="60"/>
  <c r="AI9" i="60"/>
  <c r="AI8" i="60"/>
  <c r="AI7" i="60"/>
  <c r="AI6" i="60"/>
  <c r="AI43" i="61"/>
  <c r="AI42" i="61"/>
  <c r="AI41" i="61"/>
  <c r="AI40" i="61"/>
  <c r="AI39" i="61"/>
  <c r="AI38" i="61"/>
  <c r="AI35" i="61"/>
  <c r="AI34" i="61"/>
  <c r="AI33" i="61"/>
  <c r="AI32" i="61"/>
  <c r="AI31" i="61"/>
  <c r="AI30" i="61"/>
  <c r="AI29" i="61"/>
  <c r="AI28" i="61"/>
  <c r="AI27" i="61"/>
  <c r="AI26" i="61"/>
  <c r="AI25" i="61"/>
  <c r="AI24" i="61"/>
  <c r="AI23" i="61"/>
  <c r="AI22" i="61"/>
  <c r="AI21" i="61"/>
  <c r="AI20" i="61"/>
  <c r="AI19" i="61"/>
  <c r="AI18" i="61"/>
  <c r="AI17" i="61"/>
  <c r="AI16" i="61"/>
  <c r="AI15" i="61"/>
  <c r="AI14" i="61"/>
  <c r="AI13" i="61"/>
  <c r="AI12" i="61"/>
  <c r="AI11" i="61"/>
  <c r="AI10" i="61"/>
  <c r="AI9" i="61"/>
  <c r="AI8" i="61"/>
  <c r="AI7" i="61"/>
  <c r="AI6" i="61"/>
  <c r="AI43" i="62"/>
  <c r="AI42" i="62"/>
  <c r="AI41" i="62"/>
  <c r="AI40" i="62"/>
  <c r="AI39" i="62"/>
  <c r="AI38" i="62"/>
  <c r="AI35" i="62"/>
  <c r="AI34" i="62"/>
  <c r="AI33" i="62"/>
  <c r="AI32" i="62"/>
  <c r="AI31" i="62"/>
  <c r="AI30" i="62"/>
  <c r="AI29" i="62"/>
  <c r="AI28" i="62"/>
  <c r="AI27" i="62"/>
  <c r="AI26" i="62"/>
  <c r="AI25" i="62"/>
  <c r="AI24" i="62"/>
  <c r="AI23" i="62"/>
  <c r="AI22" i="62"/>
  <c r="AI21" i="62"/>
  <c r="AI20" i="62"/>
  <c r="AI19" i="62"/>
  <c r="AI18" i="62"/>
  <c r="AI17" i="62"/>
  <c r="AI16" i="62"/>
  <c r="AI15" i="62"/>
  <c r="AI14" i="62"/>
  <c r="AI13" i="62"/>
  <c r="AI12" i="62"/>
  <c r="AI11" i="62"/>
  <c r="AI10" i="62"/>
  <c r="AI9" i="62"/>
  <c r="AI8" i="62"/>
  <c r="AI7" i="62"/>
  <c r="AI6" i="62"/>
  <c r="AI43" i="63"/>
  <c r="AI42" i="63"/>
  <c r="AI41" i="63"/>
  <c r="AI40" i="63"/>
  <c r="AI39" i="63"/>
  <c r="AI38" i="63"/>
  <c r="AI35" i="63"/>
  <c r="AI34" i="63"/>
  <c r="AI33" i="63"/>
  <c r="AI32" i="63"/>
  <c r="AI31" i="63"/>
  <c r="AI30" i="63"/>
  <c r="AI29" i="63"/>
  <c r="AI28" i="63"/>
  <c r="AI27" i="63"/>
  <c r="AI26" i="63"/>
  <c r="AI25" i="63"/>
  <c r="AI24" i="63"/>
  <c r="AI23" i="63"/>
  <c r="AI22" i="63"/>
  <c r="AI21" i="63"/>
  <c r="AI20" i="63"/>
  <c r="AI19" i="63"/>
  <c r="AI18" i="63"/>
  <c r="AI17" i="63"/>
  <c r="AI16" i="63"/>
  <c r="AI15" i="63"/>
  <c r="AI14" i="63"/>
  <c r="AI13" i="63"/>
  <c r="AI12" i="63"/>
  <c r="AI11" i="63"/>
  <c r="AI10" i="63"/>
  <c r="AI9" i="63"/>
  <c r="AI8" i="63"/>
  <c r="AI7" i="63"/>
  <c r="AI6" i="63"/>
  <c r="AI43" i="64"/>
  <c r="AI42" i="64"/>
  <c r="AI41" i="64"/>
  <c r="AI40" i="64"/>
  <c r="AI39" i="64"/>
  <c r="AI38" i="64"/>
  <c r="AI35" i="64"/>
  <c r="AI34" i="64"/>
  <c r="AI33" i="64"/>
  <c r="AI32" i="64"/>
  <c r="AI31" i="64"/>
  <c r="AI30" i="64"/>
  <c r="AI29" i="64"/>
  <c r="AI28" i="64"/>
  <c r="AI27" i="64"/>
  <c r="AI26" i="64"/>
  <c r="AI25" i="64"/>
  <c r="AI24" i="64"/>
  <c r="AI23" i="64"/>
  <c r="AI22" i="64"/>
  <c r="AI21" i="64"/>
  <c r="AI20" i="64"/>
  <c r="AI19" i="64"/>
  <c r="AI18" i="64"/>
  <c r="AI17" i="64"/>
  <c r="AI16" i="64"/>
  <c r="AI15" i="64"/>
  <c r="AI14" i="64"/>
  <c r="AI13" i="64"/>
  <c r="AI12" i="64"/>
  <c r="AI11" i="64"/>
  <c r="AI10" i="64"/>
  <c r="AI9" i="64"/>
  <c r="AI8" i="64"/>
  <c r="AI7" i="64"/>
  <c r="AI6" i="64"/>
  <c r="AI43" i="38"/>
  <c r="AI42" i="38"/>
  <c r="AI41" i="38"/>
  <c r="AI40" i="38"/>
  <c r="AI39" i="38"/>
  <c r="AI38" i="38"/>
  <c r="AI35" i="38"/>
  <c r="AI34" i="38"/>
  <c r="AI33" i="38"/>
  <c r="AI32" i="38"/>
  <c r="AI31" i="38"/>
  <c r="AI30" i="38"/>
  <c r="AI29" i="38"/>
  <c r="AI28" i="38"/>
  <c r="AI27" i="38"/>
  <c r="AI26" i="38"/>
  <c r="AI25" i="38"/>
  <c r="AI24" i="38"/>
  <c r="AI23" i="38"/>
  <c r="AI22" i="38"/>
  <c r="AI21" i="38"/>
  <c r="AI20" i="38"/>
  <c r="AI19" i="38"/>
  <c r="AI18" i="38"/>
  <c r="AI17" i="38"/>
  <c r="AI16" i="38"/>
  <c r="AI15" i="38"/>
  <c r="AI14" i="38"/>
  <c r="AI13" i="38"/>
  <c r="AI12" i="38"/>
  <c r="AI11" i="38"/>
  <c r="AI10" i="38"/>
  <c r="AI9" i="38"/>
  <c r="AI8" i="38"/>
  <c r="AI7" i="38"/>
  <c r="AI6" i="38"/>
  <c r="AD39" i="74"/>
  <c r="AI39" i="65"/>
  <c r="AD40" i="74"/>
  <c r="AI40" i="65" s="1"/>
  <c r="AD41" i="74"/>
  <c r="AI41" i="65"/>
  <c r="AD42" i="74"/>
  <c r="AI42" i="65" s="1"/>
  <c r="AD43" i="74"/>
  <c r="AI43" i="65"/>
  <c r="AD38" i="74"/>
  <c r="AI38" i="65" s="1"/>
  <c r="AD7" i="74"/>
  <c r="AI7" i="65"/>
  <c r="AD8" i="74"/>
  <c r="AI8" i="65" s="1"/>
  <c r="AD9" i="74"/>
  <c r="AI9" i="65"/>
  <c r="AD10" i="74"/>
  <c r="AI10" i="65" s="1"/>
  <c r="AD11" i="74"/>
  <c r="AI11" i="65"/>
  <c r="AD12" i="74"/>
  <c r="AI12" i="65" s="1"/>
  <c r="AD13" i="74"/>
  <c r="AI13" i="65"/>
  <c r="AD14" i="74"/>
  <c r="AI14" i="65" s="1"/>
  <c r="AD15" i="74"/>
  <c r="AI15" i="65"/>
  <c r="AD16" i="74"/>
  <c r="AI16" i="65" s="1"/>
  <c r="AD17" i="74"/>
  <c r="AI17" i="65"/>
  <c r="AD18" i="74"/>
  <c r="AI18" i="65" s="1"/>
  <c r="AD19" i="74"/>
  <c r="AI19" i="65"/>
  <c r="AD20" i="74"/>
  <c r="AI20" i="65" s="1"/>
  <c r="AD21" i="74"/>
  <c r="AI21" i="65"/>
  <c r="AD22" i="74"/>
  <c r="AI22" i="65" s="1"/>
  <c r="AD23" i="74"/>
  <c r="AI23" i="65"/>
  <c r="AD24" i="74"/>
  <c r="AI24" i="65" s="1"/>
  <c r="AD25" i="74"/>
  <c r="AI25" i="65"/>
  <c r="AD26" i="74"/>
  <c r="AI26" i="65" s="1"/>
  <c r="AD27" i="74"/>
  <c r="AI27" i="65"/>
  <c r="AD28" i="74"/>
  <c r="AI28" i="65" s="1"/>
  <c r="AD29" i="74"/>
  <c r="AI29" i="65"/>
  <c r="AD30" i="74"/>
  <c r="AI30" i="65" s="1"/>
  <c r="AD31" i="74"/>
  <c r="AI31" i="65"/>
  <c r="AD32" i="74"/>
  <c r="AI32" i="65" s="1"/>
  <c r="AD33" i="74"/>
  <c r="AI33" i="65"/>
  <c r="AD34" i="74"/>
  <c r="AI34" i="65" s="1"/>
  <c r="AD35" i="74"/>
  <c r="AI35" i="65"/>
  <c r="AD6" i="74"/>
  <c r="AI6" i="65" s="1"/>
  <c r="D36" i="74"/>
  <c r="AI36" i="39"/>
  <c r="E36" i="74"/>
  <c r="AI36" i="40" s="1"/>
  <c r="F36" i="74"/>
  <c r="AI36" i="41"/>
  <c r="G36" i="74"/>
  <c r="AI36" i="42" s="1"/>
  <c r="H36" i="74"/>
  <c r="AI36" i="43" s="1"/>
  <c r="I36" i="74"/>
  <c r="AI36" i="44" s="1"/>
  <c r="J36" i="74"/>
  <c r="AI36" i="45"/>
  <c r="K36" i="74"/>
  <c r="AI36" i="46" s="1"/>
  <c r="L36" i="74"/>
  <c r="AI36" i="47" s="1"/>
  <c r="M36" i="74"/>
  <c r="AI36" i="48" s="1"/>
  <c r="N36" i="74"/>
  <c r="AI36" i="49" s="1"/>
  <c r="O36" i="74"/>
  <c r="AI36" i="50" s="1"/>
  <c r="P36" i="74"/>
  <c r="AI36" i="51" s="1"/>
  <c r="Q36" i="74"/>
  <c r="AI36" i="52" s="1"/>
  <c r="R36" i="74"/>
  <c r="AI36" i="53"/>
  <c r="S36" i="74"/>
  <c r="AI36" i="54" s="1"/>
  <c r="T36" i="74"/>
  <c r="AI36" i="55" s="1"/>
  <c r="U36" i="74"/>
  <c r="AI36" i="56" s="1"/>
  <c r="V36" i="74"/>
  <c r="AI36" i="57" s="1"/>
  <c r="W36" i="74"/>
  <c r="AI36" i="58"/>
  <c r="X36" i="74"/>
  <c r="AI36" i="59" s="1"/>
  <c r="Y36" i="74"/>
  <c r="AI36" i="60"/>
  <c r="Z36" i="74"/>
  <c r="AI36" i="61" s="1"/>
  <c r="AA36" i="74"/>
  <c r="AI36" i="62"/>
  <c r="AB36" i="74"/>
  <c r="AI36" i="63" s="1"/>
  <c r="AC36" i="74"/>
  <c r="AI36" i="64"/>
  <c r="C36" i="74"/>
  <c r="AI36" i="38" s="1"/>
  <c r="AG35" i="65"/>
  <c r="AH35" i="65"/>
  <c r="C39" i="64"/>
  <c r="D39" i="64"/>
  <c r="E39" i="64"/>
  <c r="F39" i="64"/>
  <c r="G39" i="64"/>
  <c r="H39" i="64"/>
  <c r="I39" i="64"/>
  <c r="J39" i="64"/>
  <c r="K39" i="64"/>
  <c r="L39" i="64"/>
  <c r="M39" i="64"/>
  <c r="N39" i="64"/>
  <c r="O39" i="64"/>
  <c r="P39" i="64"/>
  <c r="Q39" i="64"/>
  <c r="R39" i="64"/>
  <c r="S39" i="64"/>
  <c r="T39" i="64"/>
  <c r="U39" i="64"/>
  <c r="V39" i="64"/>
  <c r="W39" i="64"/>
  <c r="X39" i="64"/>
  <c r="Y39" i="64"/>
  <c r="Z39" i="64"/>
  <c r="AA39" i="64"/>
  <c r="AB39" i="64"/>
  <c r="AC39" i="64"/>
  <c r="AD39" i="64"/>
  <c r="AE39" i="64"/>
  <c r="AF39" i="64"/>
  <c r="AG39" i="64"/>
  <c r="AH39" i="64"/>
  <c r="C40" i="64"/>
  <c r="D40" i="64"/>
  <c r="E40" i="64"/>
  <c r="F40" i="64"/>
  <c r="G40" i="64"/>
  <c r="H40" i="64"/>
  <c r="I40" i="64"/>
  <c r="J40" i="64"/>
  <c r="K40" i="64"/>
  <c r="L40" i="64"/>
  <c r="M40" i="64"/>
  <c r="N40" i="64"/>
  <c r="O40" i="64"/>
  <c r="P40" i="64"/>
  <c r="Q40" i="64"/>
  <c r="R40" i="64"/>
  <c r="S40" i="64"/>
  <c r="T40" i="64"/>
  <c r="U40" i="64"/>
  <c r="V40" i="64"/>
  <c r="W40" i="64"/>
  <c r="X40" i="64"/>
  <c r="Y40" i="64"/>
  <c r="Z40" i="64"/>
  <c r="AA40" i="64"/>
  <c r="AB40" i="64"/>
  <c r="AC40" i="64"/>
  <c r="AD40" i="64"/>
  <c r="AE40" i="64"/>
  <c r="AF40" i="64"/>
  <c r="AG40" i="64"/>
  <c r="AH40" i="64"/>
  <c r="C41" i="64"/>
  <c r="D41" i="64"/>
  <c r="E41" i="64"/>
  <c r="F41" i="64"/>
  <c r="G41" i="64"/>
  <c r="H41" i="64"/>
  <c r="I41" i="64"/>
  <c r="J41" i="64"/>
  <c r="K41" i="64"/>
  <c r="L41" i="64"/>
  <c r="M41" i="64"/>
  <c r="N41" i="64"/>
  <c r="O41" i="64"/>
  <c r="P41" i="64"/>
  <c r="Q41" i="64"/>
  <c r="R41" i="64"/>
  <c r="S41" i="64"/>
  <c r="T41" i="64"/>
  <c r="U41" i="64"/>
  <c r="V41" i="64"/>
  <c r="W41" i="64"/>
  <c r="X41" i="64"/>
  <c r="Y41" i="64"/>
  <c r="Z41" i="64"/>
  <c r="AA41" i="64"/>
  <c r="AB41" i="64"/>
  <c r="AC41" i="64"/>
  <c r="AD41" i="64"/>
  <c r="AE41" i="64"/>
  <c r="AF41" i="64"/>
  <c r="AG41" i="64"/>
  <c r="AH41" i="64"/>
  <c r="C42" i="64"/>
  <c r="D42" i="64"/>
  <c r="E42" i="64"/>
  <c r="F42" i="64"/>
  <c r="G42" i="64"/>
  <c r="H42" i="64"/>
  <c r="I42" i="64"/>
  <c r="J42" i="64"/>
  <c r="K42" i="64"/>
  <c r="L42" i="64"/>
  <c r="M42" i="64"/>
  <c r="N42" i="64"/>
  <c r="O42" i="64"/>
  <c r="P42" i="64"/>
  <c r="Q42" i="64"/>
  <c r="R42" i="64"/>
  <c r="S42" i="64"/>
  <c r="T42" i="64"/>
  <c r="U42" i="64"/>
  <c r="V42" i="64"/>
  <c r="W42" i="64"/>
  <c r="X42" i="64"/>
  <c r="Y42" i="64"/>
  <c r="Z42" i="64"/>
  <c r="AA42" i="64"/>
  <c r="AB42" i="64"/>
  <c r="AC42" i="64"/>
  <c r="AD42" i="64"/>
  <c r="AE42" i="64"/>
  <c r="AF42" i="64"/>
  <c r="AG42" i="64"/>
  <c r="AH42" i="64"/>
  <c r="C43" i="64"/>
  <c r="D43" i="64"/>
  <c r="E43" i="64"/>
  <c r="F43" i="64"/>
  <c r="G43" i="64"/>
  <c r="H43" i="64"/>
  <c r="I43" i="64"/>
  <c r="J43" i="64"/>
  <c r="K43" i="64"/>
  <c r="L43" i="64"/>
  <c r="M43" i="64"/>
  <c r="N43" i="64"/>
  <c r="O43" i="64"/>
  <c r="P43" i="64"/>
  <c r="Q43" i="64"/>
  <c r="R43" i="64"/>
  <c r="S43" i="64"/>
  <c r="T43" i="64"/>
  <c r="U43" i="64"/>
  <c r="V43" i="64"/>
  <c r="W43" i="64"/>
  <c r="X43" i="64"/>
  <c r="Y43" i="64"/>
  <c r="Z43" i="64"/>
  <c r="AA43" i="64"/>
  <c r="AB43" i="64"/>
  <c r="AC43" i="64"/>
  <c r="AD43" i="64"/>
  <c r="AE43" i="64"/>
  <c r="AF43" i="64"/>
  <c r="AG43" i="64"/>
  <c r="AH43" i="64"/>
  <c r="AH38" i="64"/>
  <c r="AG38" i="64"/>
  <c r="AF38" i="64"/>
  <c r="AE38" i="64"/>
  <c r="AD38" i="64"/>
  <c r="AC38" i="64"/>
  <c r="AB38" i="64"/>
  <c r="AA38" i="64"/>
  <c r="Z38" i="64"/>
  <c r="Y38" i="64"/>
  <c r="X38" i="64"/>
  <c r="W38" i="64"/>
  <c r="V38" i="64"/>
  <c r="U38" i="64"/>
  <c r="T38" i="64"/>
  <c r="S38" i="64"/>
  <c r="R38" i="64"/>
  <c r="Q38" i="64"/>
  <c r="P38" i="64"/>
  <c r="O38" i="64"/>
  <c r="N38" i="64"/>
  <c r="M38" i="64"/>
  <c r="L38" i="64"/>
  <c r="K38" i="64"/>
  <c r="J38" i="64"/>
  <c r="I38" i="64"/>
  <c r="H38" i="64"/>
  <c r="G38" i="64"/>
  <c r="F38" i="64"/>
  <c r="E38" i="64"/>
  <c r="D38" i="64"/>
  <c r="C38" i="64"/>
  <c r="C7" i="64"/>
  <c r="D7" i="64"/>
  <c r="E7" i="64"/>
  <c r="F7" i="64"/>
  <c r="G7" i="64"/>
  <c r="H7" i="64"/>
  <c r="I7" i="64"/>
  <c r="J7" i="64"/>
  <c r="K7" i="64"/>
  <c r="L7" i="64"/>
  <c r="M7" i="64"/>
  <c r="N7" i="64"/>
  <c r="O7" i="64"/>
  <c r="P7" i="64"/>
  <c r="Q7" i="64"/>
  <c r="R7" i="64"/>
  <c r="S7" i="64"/>
  <c r="T7" i="64"/>
  <c r="U7" i="64"/>
  <c r="V7" i="64"/>
  <c r="W7" i="64"/>
  <c r="X7" i="64"/>
  <c r="Y7" i="64"/>
  <c r="Z7" i="64"/>
  <c r="AA7" i="64"/>
  <c r="AB7" i="64"/>
  <c r="AC7" i="64"/>
  <c r="AD7" i="64"/>
  <c r="AE7" i="64"/>
  <c r="AF7" i="64"/>
  <c r="AG7" i="64"/>
  <c r="AH7" i="64"/>
  <c r="C8" i="64"/>
  <c r="D8" i="64"/>
  <c r="E8" i="64"/>
  <c r="F8" i="64"/>
  <c r="G8" i="64"/>
  <c r="H8" i="64"/>
  <c r="I8" i="64"/>
  <c r="J8" i="64"/>
  <c r="K8" i="64"/>
  <c r="L8" i="64"/>
  <c r="M8" i="64"/>
  <c r="N8" i="64"/>
  <c r="O8" i="64"/>
  <c r="P8" i="64"/>
  <c r="Q8" i="64"/>
  <c r="R8" i="64"/>
  <c r="S8" i="64"/>
  <c r="T8" i="64"/>
  <c r="U8" i="64"/>
  <c r="V8" i="64"/>
  <c r="W8" i="64"/>
  <c r="X8" i="64"/>
  <c r="Y8" i="64"/>
  <c r="Z8" i="64"/>
  <c r="AA8" i="64"/>
  <c r="AB8" i="64"/>
  <c r="AC8" i="64"/>
  <c r="AD8" i="64"/>
  <c r="AE8" i="64"/>
  <c r="AF8" i="64"/>
  <c r="AG8" i="64"/>
  <c r="AH8" i="64"/>
  <c r="C9" i="64"/>
  <c r="D9" i="64"/>
  <c r="E9" i="64"/>
  <c r="F9" i="64"/>
  <c r="G9" i="64"/>
  <c r="H9" i="64"/>
  <c r="I9" i="64"/>
  <c r="J9" i="64"/>
  <c r="K9" i="64"/>
  <c r="L9" i="64"/>
  <c r="M9" i="64"/>
  <c r="N9" i="64"/>
  <c r="O9" i="64"/>
  <c r="P9" i="64"/>
  <c r="Q9" i="64"/>
  <c r="R9" i="64"/>
  <c r="S9" i="64"/>
  <c r="T9" i="64"/>
  <c r="U9" i="64"/>
  <c r="V9" i="64"/>
  <c r="W9" i="64"/>
  <c r="X9" i="64"/>
  <c r="Y9" i="64"/>
  <c r="Z9" i="64"/>
  <c r="AA9" i="64"/>
  <c r="AB9" i="64"/>
  <c r="AC9" i="64"/>
  <c r="AD9" i="64"/>
  <c r="AE9" i="64"/>
  <c r="AF9" i="64"/>
  <c r="AG9" i="64"/>
  <c r="AH9" i="64"/>
  <c r="C10" i="64"/>
  <c r="D10" i="64"/>
  <c r="E10" i="64"/>
  <c r="F10" i="64"/>
  <c r="G10" i="64"/>
  <c r="H10" i="64"/>
  <c r="I10" i="64"/>
  <c r="J10" i="64"/>
  <c r="K10" i="64"/>
  <c r="L10" i="64"/>
  <c r="M10" i="64"/>
  <c r="N10" i="64"/>
  <c r="O10" i="64"/>
  <c r="P10" i="64"/>
  <c r="Q10" i="64"/>
  <c r="R10" i="64"/>
  <c r="S10" i="64"/>
  <c r="T10" i="64"/>
  <c r="U10" i="64"/>
  <c r="V10" i="64"/>
  <c r="W10" i="64"/>
  <c r="X10" i="64"/>
  <c r="Y10" i="64"/>
  <c r="Z10" i="64"/>
  <c r="AA10" i="64"/>
  <c r="AB10" i="64"/>
  <c r="AC10" i="64"/>
  <c r="AD10" i="64"/>
  <c r="AE10" i="64"/>
  <c r="AF10" i="64"/>
  <c r="AG10" i="64"/>
  <c r="AH10" i="64"/>
  <c r="C11" i="64"/>
  <c r="D11" i="64"/>
  <c r="E11" i="64"/>
  <c r="F11" i="64"/>
  <c r="G11" i="64"/>
  <c r="H11" i="64"/>
  <c r="I11" i="64"/>
  <c r="J11" i="64"/>
  <c r="K11" i="64"/>
  <c r="L11" i="64"/>
  <c r="M11" i="64"/>
  <c r="N11" i="64"/>
  <c r="O11" i="64"/>
  <c r="P11" i="64"/>
  <c r="Q11" i="64"/>
  <c r="R11" i="64"/>
  <c r="S11" i="64"/>
  <c r="T11" i="64"/>
  <c r="U11" i="64"/>
  <c r="V11" i="64"/>
  <c r="W11" i="64"/>
  <c r="X11" i="64"/>
  <c r="Y11" i="64"/>
  <c r="Z11" i="64"/>
  <c r="AA11" i="64"/>
  <c r="AB11" i="64"/>
  <c r="AC11" i="64"/>
  <c r="AD11" i="64"/>
  <c r="AE11" i="64"/>
  <c r="AF11" i="64"/>
  <c r="AG11" i="64"/>
  <c r="AH11" i="64"/>
  <c r="C12" i="64"/>
  <c r="D12" i="64"/>
  <c r="E12" i="64"/>
  <c r="F12" i="64"/>
  <c r="G12" i="64"/>
  <c r="H12" i="64"/>
  <c r="I12" i="64"/>
  <c r="J12" i="64"/>
  <c r="K12" i="64"/>
  <c r="L12" i="64"/>
  <c r="M12" i="64"/>
  <c r="N12" i="64"/>
  <c r="O12" i="64"/>
  <c r="P12" i="64"/>
  <c r="Q12" i="64"/>
  <c r="R12" i="64"/>
  <c r="S12" i="64"/>
  <c r="T12" i="64"/>
  <c r="U12" i="64"/>
  <c r="V12" i="64"/>
  <c r="W12" i="64"/>
  <c r="X12" i="64"/>
  <c r="Y12" i="64"/>
  <c r="Z12" i="64"/>
  <c r="AA12" i="64"/>
  <c r="AB12" i="64"/>
  <c r="AC12" i="64"/>
  <c r="AD12" i="64"/>
  <c r="AE12" i="64"/>
  <c r="AF12" i="64"/>
  <c r="AG12" i="64"/>
  <c r="AH12" i="64"/>
  <c r="C13" i="64"/>
  <c r="D13" i="64"/>
  <c r="E13" i="64"/>
  <c r="F13" i="64"/>
  <c r="G13" i="64"/>
  <c r="H13" i="64"/>
  <c r="I13" i="64"/>
  <c r="J13" i="64"/>
  <c r="K13" i="64"/>
  <c r="L13" i="64"/>
  <c r="M13" i="64"/>
  <c r="N13" i="64"/>
  <c r="O13" i="64"/>
  <c r="P13" i="64"/>
  <c r="Q13" i="64"/>
  <c r="R13" i="64"/>
  <c r="S13" i="64"/>
  <c r="T13" i="64"/>
  <c r="U13" i="64"/>
  <c r="V13" i="64"/>
  <c r="W13" i="64"/>
  <c r="X13" i="64"/>
  <c r="Y13" i="64"/>
  <c r="Z13" i="64"/>
  <c r="AA13" i="64"/>
  <c r="AB13" i="64"/>
  <c r="AC13" i="64"/>
  <c r="AD13" i="64"/>
  <c r="AE13" i="64"/>
  <c r="AF13" i="64"/>
  <c r="AG13" i="64"/>
  <c r="AH13" i="64"/>
  <c r="C14" i="64"/>
  <c r="D14" i="64"/>
  <c r="E14" i="64"/>
  <c r="F14" i="64"/>
  <c r="G14" i="64"/>
  <c r="H14" i="64"/>
  <c r="I14" i="64"/>
  <c r="J14" i="64"/>
  <c r="K14" i="64"/>
  <c r="L14" i="64"/>
  <c r="M14" i="64"/>
  <c r="N14" i="64"/>
  <c r="O14" i="64"/>
  <c r="P14" i="64"/>
  <c r="Q14" i="64"/>
  <c r="R14" i="64"/>
  <c r="S14" i="64"/>
  <c r="T14" i="64"/>
  <c r="U14" i="64"/>
  <c r="V14" i="64"/>
  <c r="W14" i="64"/>
  <c r="X14" i="64"/>
  <c r="Y14" i="64"/>
  <c r="Z14" i="64"/>
  <c r="AA14" i="64"/>
  <c r="AB14" i="64"/>
  <c r="AC14" i="64"/>
  <c r="AD14" i="64"/>
  <c r="AE14" i="64"/>
  <c r="AF14" i="64"/>
  <c r="AG14" i="64"/>
  <c r="AH14" i="64"/>
  <c r="C15" i="64"/>
  <c r="D15" i="64"/>
  <c r="E15" i="64"/>
  <c r="F15" i="64"/>
  <c r="G15" i="64"/>
  <c r="H15" i="64"/>
  <c r="I15" i="64"/>
  <c r="J15" i="64"/>
  <c r="K15" i="64"/>
  <c r="L15" i="64"/>
  <c r="M15" i="64"/>
  <c r="N15" i="64"/>
  <c r="O15" i="64"/>
  <c r="P15" i="64"/>
  <c r="Q15" i="64"/>
  <c r="R15" i="64"/>
  <c r="S15" i="64"/>
  <c r="T15" i="64"/>
  <c r="U15" i="64"/>
  <c r="V15" i="64"/>
  <c r="W15" i="64"/>
  <c r="X15" i="64"/>
  <c r="Y15" i="64"/>
  <c r="Z15" i="64"/>
  <c r="AA15" i="64"/>
  <c r="AB15" i="64"/>
  <c r="AC15" i="64"/>
  <c r="AD15" i="64"/>
  <c r="AE15" i="64"/>
  <c r="AF15" i="64"/>
  <c r="AG15" i="64"/>
  <c r="AH15" i="64"/>
  <c r="C16" i="64"/>
  <c r="D16" i="64"/>
  <c r="E16" i="64"/>
  <c r="F16" i="64"/>
  <c r="G16" i="64"/>
  <c r="H16" i="64"/>
  <c r="I16" i="64"/>
  <c r="J16" i="64"/>
  <c r="K16" i="64"/>
  <c r="L16" i="64"/>
  <c r="M16" i="64"/>
  <c r="N16" i="64"/>
  <c r="O16" i="64"/>
  <c r="P16" i="64"/>
  <c r="Q16" i="64"/>
  <c r="R16" i="64"/>
  <c r="S16" i="64"/>
  <c r="T16" i="64"/>
  <c r="U16" i="64"/>
  <c r="V16" i="64"/>
  <c r="W16" i="64"/>
  <c r="X16" i="64"/>
  <c r="Y16" i="64"/>
  <c r="Z16" i="64"/>
  <c r="AA16" i="64"/>
  <c r="AB16" i="64"/>
  <c r="AC16" i="64"/>
  <c r="AD16" i="64"/>
  <c r="AE16" i="64"/>
  <c r="AF16" i="64"/>
  <c r="AG16" i="64"/>
  <c r="AH16" i="64"/>
  <c r="C17" i="64"/>
  <c r="D17" i="64"/>
  <c r="E17" i="64"/>
  <c r="F17" i="64"/>
  <c r="G17" i="64"/>
  <c r="H17" i="64"/>
  <c r="I17" i="64"/>
  <c r="J17" i="64"/>
  <c r="K17" i="64"/>
  <c r="L17" i="64"/>
  <c r="M17" i="64"/>
  <c r="N17" i="64"/>
  <c r="O17" i="64"/>
  <c r="P17" i="64"/>
  <c r="Q17" i="64"/>
  <c r="R17" i="64"/>
  <c r="S17" i="64"/>
  <c r="T17" i="64"/>
  <c r="U17" i="64"/>
  <c r="V17" i="64"/>
  <c r="W17" i="64"/>
  <c r="X17" i="64"/>
  <c r="Y17" i="64"/>
  <c r="Z17" i="64"/>
  <c r="AA17" i="64"/>
  <c r="AB17" i="64"/>
  <c r="AC17" i="64"/>
  <c r="AD17" i="64"/>
  <c r="AE17" i="64"/>
  <c r="AF17" i="64"/>
  <c r="AG17" i="64"/>
  <c r="AH17" i="64"/>
  <c r="C18" i="64"/>
  <c r="D18" i="64"/>
  <c r="E18" i="64"/>
  <c r="F18" i="64"/>
  <c r="G18" i="64"/>
  <c r="H18" i="64"/>
  <c r="I18" i="64"/>
  <c r="J18" i="64"/>
  <c r="K18" i="64"/>
  <c r="L18" i="64"/>
  <c r="M18" i="64"/>
  <c r="N18" i="64"/>
  <c r="O18" i="64"/>
  <c r="P18" i="64"/>
  <c r="Q18" i="64"/>
  <c r="R18" i="64"/>
  <c r="S18" i="64"/>
  <c r="T18" i="64"/>
  <c r="U18" i="64"/>
  <c r="V18" i="64"/>
  <c r="W18" i="64"/>
  <c r="X18" i="64"/>
  <c r="Y18" i="64"/>
  <c r="Z18" i="64"/>
  <c r="AA18" i="64"/>
  <c r="AB18" i="64"/>
  <c r="AC18" i="64"/>
  <c r="AD18" i="64"/>
  <c r="AE18" i="64"/>
  <c r="AF18" i="64"/>
  <c r="AG18" i="64"/>
  <c r="AH18" i="64"/>
  <c r="C19" i="64"/>
  <c r="D19" i="64"/>
  <c r="E19" i="64"/>
  <c r="F19" i="64"/>
  <c r="G19" i="64"/>
  <c r="H19" i="64"/>
  <c r="I19" i="64"/>
  <c r="J19" i="64"/>
  <c r="K19" i="64"/>
  <c r="L19" i="64"/>
  <c r="M19" i="64"/>
  <c r="N19" i="64"/>
  <c r="O19" i="64"/>
  <c r="P19" i="64"/>
  <c r="Q19" i="64"/>
  <c r="R19" i="64"/>
  <c r="S19" i="64"/>
  <c r="T19" i="64"/>
  <c r="U19" i="64"/>
  <c r="V19" i="64"/>
  <c r="W19" i="64"/>
  <c r="X19" i="64"/>
  <c r="Y19" i="64"/>
  <c r="Z19" i="64"/>
  <c r="AA19" i="64"/>
  <c r="AB19" i="64"/>
  <c r="AC19" i="64"/>
  <c r="AD19" i="64"/>
  <c r="AE19" i="64"/>
  <c r="AF19" i="64"/>
  <c r="AG19" i="64"/>
  <c r="AH19" i="64"/>
  <c r="C20" i="64"/>
  <c r="D20" i="64"/>
  <c r="E20" i="64"/>
  <c r="F20" i="64"/>
  <c r="G20" i="64"/>
  <c r="H20" i="64"/>
  <c r="I20" i="64"/>
  <c r="J20" i="64"/>
  <c r="K20" i="64"/>
  <c r="L20" i="64"/>
  <c r="M20" i="64"/>
  <c r="N20" i="64"/>
  <c r="O20" i="64"/>
  <c r="P20" i="64"/>
  <c r="Q20" i="64"/>
  <c r="R20" i="64"/>
  <c r="S20" i="64"/>
  <c r="T20" i="64"/>
  <c r="U20" i="64"/>
  <c r="V20" i="64"/>
  <c r="W20" i="64"/>
  <c r="X20" i="64"/>
  <c r="Y20" i="64"/>
  <c r="Z20" i="64"/>
  <c r="AA20" i="64"/>
  <c r="AB20" i="64"/>
  <c r="AC20" i="64"/>
  <c r="AD20" i="64"/>
  <c r="AE20" i="64"/>
  <c r="AF20" i="64"/>
  <c r="AG20" i="64"/>
  <c r="AH20" i="64"/>
  <c r="C21" i="64"/>
  <c r="D21" i="64"/>
  <c r="E21" i="64"/>
  <c r="F21" i="64"/>
  <c r="G21" i="64"/>
  <c r="H21" i="64"/>
  <c r="I21" i="64"/>
  <c r="J21" i="64"/>
  <c r="K21" i="64"/>
  <c r="L21" i="64"/>
  <c r="M21" i="64"/>
  <c r="N21" i="64"/>
  <c r="O21" i="64"/>
  <c r="P21" i="64"/>
  <c r="Q21" i="64"/>
  <c r="R21" i="64"/>
  <c r="S21" i="64"/>
  <c r="T21" i="64"/>
  <c r="U21" i="64"/>
  <c r="V21" i="64"/>
  <c r="W21" i="64"/>
  <c r="X21" i="64"/>
  <c r="Y21" i="64"/>
  <c r="Z21" i="64"/>
  <c r="AA21" i="64"/>
  <c r="AB21" i="64"/>
  <c r="AC21" i="64"/>
  <c r="AD21" i="64"/>
  <c r="AE21" i="64"/>
  <c r="AF21" i="64"/>
  <c r="AG21" i="64"/>
  <c r="AH21" i="64"/>
  <c r="C22" i="64"/>
  <c r="D22" i="64"/>
  <c r="E22" i="64"/>
  <c r="F22" i="64"/>
  <c r="G22" i="64"/>
  <c r="H22" i="64"/>
  <c r="I22" i="64"/>
  <c r="J22" i="64"/>
  <c r="K22" i="64"/>
  <c r="L22" i="64"/>
  <c r="M22" i="64"/>
  <c r="N22" i="64"/>
  <c r="O22" i="64"/>
  <c r="P22" i="64"/>
  <c r="Q22" i="64"/>
  <c r="R22" i="64"/>
  <c r="S22" i="64"/>
  <c r="T22" i="64"/>
  <c r="U22" i="64"/>
  <c r="V22" i="64"/>
  <c r="W22" i="64"/>
  <c r="X22" i="64"/>
  <c r="Y22" i="64"/>
  <c r="Z22" i="64"/>
  <c r="AA22" i="64"/>
  <c r="AB22" i="64"/>
  <c r="AC22" i="64"/>
  <c r="AD22" i="64"/>
  <c r="AE22" i="64"/>
  <c r="AF22" i="64"/>
  <c r="AG22" i="64"/>
  <c r="AH22" i="64"/>
  <c r="C23" i="64"/>
  <c r="D23" i="64"/>
  <c r="E23" i="64"/>
  <c r="F23" i="64"/>
  <c r="G23" i="64"/>
  <c r="H23" i="64"/>
  <c r="I23" i="64"/>
  <c r="J23" i="64"/>
  <c r="K23" i="64"/>
  <c r="L23" i="64"/>
  <c r="M23" i="64"/>
  <c r="N23" i="64"/>
  <c r="O23" i="64"/>
  <c r="P23" i="64"/>
  <c r="Q23" i="64"/>
  <c r="R23" i="64"/>
  <c r="S23" i="64"/>
  <c r="T23" i="64"/>
  <c r="U23" i="64"/>
  <c r="V23" i="64"/>
  <c r="W23" i="64"/>
  <c r="X23" i="64"/>
  <c r="Y23" i="64"/>
  <c r="Z23" i="64"/>
  <c r="AA23" i="64"/>
  <c r="AB23" i="64"/>
  <c r="AC23" i="64"/>
  <c r="AD23" i="64"/>
  <c r="AE23" i="64"/>
  <c r="AF23" i="64"/>
  <c r="AG23" i="64"/>
  <c r="AH23" i="64"/>
  <c r="C24" i="64"/>
  <c r="D24" i="64"/>
  <c r="E24" i="64"/>
  <c r="F24" i="64"/>
  <c r="G24" i="64"/>
  <c r="H24" i="64"/>
  <c r="I24" i="64"/>
  <c r="J24" i="64"/>
  <c r="K24" i="64"/>
  <c r="L24" i="64"/>
  <c r="M24" i="64"/>
  <c r="N24" i="64"/>
  <c r="O24" i="64"/>
  <c r="P24" i="64"/>
  <c r="Q24" i="64"/>
  <c r="R24" i="64"/>
  <c r="S24" i="64"/>
  <c r="T24" i="64"/>
  <c r="U24" i="64"/>
  <c r="V24" i="64"/>
  <c r="W24" i="64"/>
  <c r="X24" i="64"/>
  <c r="Y24" i="64"/>
  <c r="Z24" i="64"/>
  <c r="AA24" i="64"/>
  <c r="AB24" i="64"/>
  <c r="AC24" i="64"/>
  <c r="AD24" i="64"/>
  <c r="AE24" i="64"/>
  <c r="AF24" i="64"/>
  <c r="AG24" i="64"/>
  <c r="AH24" i="64"/>
  <c r="C25" i="64"/>
  <c r="D25" i="64"/>
  <c r="E25" i="64"/>
  <c r="F25" i="64"/>
  <c r="G25" i="64"/>
  <c r="H25" i="64"/>
  <c r="I25" i="64"/>
  <c r="J25" i="64"/>
  <c r="K25" i="64"/>
  <c r="L25" i="64"/>
  <c r="M25" i="64"/>
  <c r="N25" i="64"/>
  <c r="O25" i="64"/>
  <c r="P25" i="64"/>
  <c r="Q25" i="64"/>
  <c r="R25" i="64"/>
  <c r="S25" i="64"/>
  <c r="T25" i="64"/>
  <c r="U25" i="64"/>
  <c r="V25" i="64"/>
  <c r="W25" i="64"/>
  <c r="X25" i="64"/>
  <c r="Y25" i="64"/>
  <c r="Z25" i="64"/>
  <c r="AA25" i="64"/>
  <c r="AB25" i="64"/>
  <c r="AC25" i="64"/>
  <c r="AD25" i="64"/>
  <c r="AE25" i="64"/>
  <c r="AF25" i="64"/>
  <c r="AG25" i="64"/>
  <c r="AH25" i="64"/>
  <c r="C26" i="64"/>
  <c r="D26" i="64"/>
  <c r="E26" i="64"/>
  <c r="F26" i="64"/>
  <c r="G26" i="64"/>
  <c r="H26" i="64"/>
  <c r="I26" i="64"/>
  <c r="J26" i="64"/>
  <c r="K26" i="64"/>
  <c r="L26" i="64"/>
  <c r="M26" i="64"/>
  <c r="N26" i="64"/>
  <c r="O26" i="64"/>
  <c r="P26" i="64"/>
  <c r="Q26" i="64"/>
  <c r="R26" i="64"/>
  <c r="S26" i="64"/>
  <c r="T26" i="64"/>
  <c r="U26" i="64"/>
  <c r="V26" i="64"/>
  <c r="W26" i="64"/>
  <c r="X26" i="64"/>
  <c r="Y26" i="64"/>
  <c r="Z26" i="64"/>
  <c r="AA26" i="64"/>
  <c r="AB26" i="64"/>
  <c r="AC26" i="64"/>
  <c r="AD26" i="64"/>
  <c r="AE26" i="64"/>
  <c r="AF26" i="64"/>
  <c r="AG26" i="64"/>
  <c r="AH26" i="64"/>
  <c r="C27" i="64"/>
  <c r="D27" i="64"/>
  <c r="E27" i="64"/>
  <c r="F27" i="64"/>
  <c r="G27" i="64"/>
  <c r="H27" i="64"/>
  <c r="I27" i="64"/>
  <c r="J27" i="64"/>
  <c r="K27" i="64"/>
  <c r="L27" i="64"/>
  <c r="M27" i="64"/>
  <c r="N27" i="64"/>
  <c r="O27" i="64"/>
  <c r="P27" i="64"/>
  <c r="Q27" i="64"/>
  <c r="R27" i="64"/>
  <c r="S27" i="64"/>
  <c r="T27" i="64"/>
  <c r="U27" i="64"/>
  <c r="V27" i="64"/>
  <c r="W27" i="64"/>
  <c r="X27" i="64"/>
  <c r="Y27" i="64"/>
  <c r="Z27" i="64"/>
  <c r="AA27" i="64"/>
  <c r="AB27" i="64"/>
  <c r="AC27" i="64"/>
  <c r="AD27" i="64"/>
  <c r="AE27" i="64"/>
  <c r="AF27" i="64"/>
  <c r="AG27" i="64"/>
  <c r="AH27" i="64"/>
  <c r="C28" i="64"/>
  <c r="D28" i="64"/>
  <c r="E28" i="64"/>
  <c r="F28" i="64"/>
  <c r="G28" i="64"/>
  <c r="H28" i="64"/>
  <c r="I28" i="64"/>
  <c r="J28" i="64"/>
  <c r="K28" i="64"/>
  <c r="L28" i="64"/>
  <c r="M28" i="64"/>
  <c r="N28" i="64"/>
  <c r="O28" i="64"/>
  <c r="P28" i="64"/>
  <c r="Q28" i="64"/>
  <c r="R28" i="64"/>
  <c r="S28" i="64"/>
  <c r="T28" i="64"/>
  <c r="U28" i="64"/>
  <c r="V28" i="64"/>
  <c r="W28" i="64"/>
  <c r="X28" i="64"/>
  <c r="Y28" i="64"/>
  <c r="Z28" i="64"/>
  <c r="AA28" i="64"/>
  <c r="AB28" i="64"/>
  <c r="AC28" i="64"/>
  <c r="AD28" i="64"/>
  <c r="AE28" i="64"/>
  <c r="AF28" i="64"/>
  <c r="AG28" i="64"/>
  <c r="AH28" i="64"/>
  <c r="C29" i="64"/>
  <c r="D29" i="64"/>
  <c r="E29" i="64"/>
  <c r="F29" i="64"/>
  <c r="G29" i="64"/>
  <c r="H29" i="64"/>
  <c r="I29" i="64"/>
  <c r="J29" i="64"/>
  <c r="K29" i="64"/>
  <c r="L29" i="64"/>
  <c r="M29" i="64"/>
  <c r="N29" i="64"/>
  <c r="O29" i="64"/>
  <c r="P29" i="64"/>
  <c r="Q29" i="64"/>
  <c r="R29" i="64"/>
  <c r="S29" i="64"/>
  <c r="T29" i="64"/>
  <c r="U29" i="64"/>
  <c r="V29" i="64"/>
  <c r="W29" i="64"/>
  <c r="X29" i="64"/>
  <c r="Y29" i="64"/>
  <c r="Z29" i="64"/>
  <c r="AA29" i="64"/>
  <c r="AB29" i="64"/>
  <c r="AC29" i="64"/>
  <c r="AD29" i="64"/>
  <c r="AE29" i="64"/>
  <c r="AF29" i="64"/>
  <c r="AG29" i="64"/>
  <c r="AH29" i="64"/>
  <c r="C30" i="64"/>
  <c r="D30" i="64"/>
  <c r="E30" i="64"/>
  <c r="F30" i="64"/>
  <c r="G30" i="64"/>
  <c r="H30" i="64"/>
  <c r="I30" i="64"/>
  <c r="J30" i="64"/>
  <c r="K30" i="64"/>
  <c r="L30" i="64"/>
  <c r="M30" i="64"/>
  <c r="N30" i="64"/>
  <c r="O30" i="64"/>
  <c r="P30" i="64"/>
  <c r="Q30" i="64"/>
  <c r="R30" i="64"/>
  <c r="S30" i="64"/>
  <c r="T30" i="64"/>
  <c r="U30" i="64"/>
  <c r="V30" i="64"/>
  <c r="W30" i="64"/>
  <c r="X30" i="64"/>
  <c r="Y30" i="64"/>
  <c r="Z30" i="64"/>
  <c r="AA30" i="64"/>
  <c r="AB30" i="64"/>
  <c r="AC30" i="64"/>
  <c r="AD30" i="64"/>
  <c r="AE30" i="64"/>
  <c r="AF30" i="64"/>
  <c r="AG30" i="64"/>
  <c r="AH30" i="64"/>
  <c r="C31" i="64"/>
  <c r="D31" i="64"/>
  <c r="E31" i="64"/>
  <c r="F31" i="64"/>
  <c r="G31" i="64"/>
  <c r="H31" i="64"/>
  <c r="I31" i="64"/>
  <c r="J31" i="64"/>
  <c r="K31" i="64"/>
  <c r="L31" i="64"/>
  <c r="M31" i="64"/>
  <c r="N31" i="64"/>
  <c r="O31" i="64"/>
  <c r="P31" i="64"/>
  <c r="Q31" i="64"/>
  <c r="R31" i="64"/>
  <c r="S31" i="64"/>
  <c r="T31" i="64"/>
  <c r="U31" i="64"/>
  <c r="V31" i="64"/>
  <c r="W31" i="64"/>
  <c r="X31" i="64"/>
  <c r="Y31" i="64"/>
  <c r="Z31" i="64"/>
  <c r="AA31" i="64"/>
  <c r="AB31" i="64"/>
  <c r="AC31" i="64"/>
  <c r="AD31" i="64"/>
  <c r="AE31" i="64"/>
  <c r="AF31" i="64"/>
  <c r="AG31" i="64"/>
  <c r="AH31" i="64"/>
  <c r="C32" i="64"/>
  <c r="D32" i="64"/>
  <c r="E32" i="64"/>
  <c r="F32" i="64"/>
  <c r="G32" i="64"/>
  <c r="H32" i="64"/>
  <c r="I32" i="64"/>
  <c r="J32" i="64"/>
  <c r="K32" i="64"/>
  <c r="L32" i="64"/>
  <c r="M32" i="64"/>
  <c r="N32" i="64"/>
  <c r="O32" i="64"/>
  <c r="P32" i="64"/>
  <c r="Q32" i="64"/>
  <c r="R32" i="64"/>
  <c r="S32" i="64"/>
  <c r="T32" i="64"/>
  <c r="U32" i="64"/>
  <c r="V32" i="64"/>
  <c r="W32" i="64"/>
  <c r="X32" i="64"/>
  <c r="Y32" i="64"/>
  <c r="Z32" i="64"/>
  <c r="AA32" i="64"/>
  <c r="AB32" i="64"/>
  <c r="AC32" i="64"/>
  <c r="AD32" i="64"/>
  <c r="AE32" i="64"/>
  <c r="AF32" i="64"/>
  <c r="AG32" i="64"/>
  <c r="AH32" i="64"/>
  <c r="C33" i="64"/>
  <c r="D33" i="64"/>
  <c r="E33" i="64"/>
  <c r="F33" i="64"/>
  <c r="G33" i="64"/>
  <c r="H33" i="64"/>
  <c r="I33" i="64"/>
  <c r="J33" i="64"/>
  <c r="K33" i="64"/>
  <c r="L33" i="64"/>
  <c r="M33" i="64"/>
  <c r="N33" i="64"/>
  <c r="O33" i="64"/>
  <c r="P33" i="64"/>
  <c r="Q33" i="64"/>
  <c r="R33" i="64"/>
  <c r="S33" i="64"/>
  <c r="T33" i="64"/>
  <c r="U33" i="64"/>
  <c r="V33" i="64"/>
  <c r="W33" i="64"/>
  <c r="X33" i="64"/>
  <c r="Y33" i="64"/>
  <c r="Z33" i="64"/>
  <c r="AA33" i="64"/>
  <c r="AB33" i="64"/>
  <c r="AC33" i="64"/>
  <c r="AD33" i="64"/>
  <c r="AE33" i="64"/>
  <c r="AF33" i="64"/>
  <c r="AG33" i="64"/>
  <c r="AH33" i="64"/>
  <c r="C34" i="64"/>
  <c r="D34" i="64"/>
  <c r="E34" i="64"/>
  <c r="F34" i="64"/>
  <c r="G34" i="64"/>
  <c r="H34" i="64"/>
  <c r="I34" i="64"/>
  <c r="J34" i="64"/>
  <c r="K34" i="64"/>
  <c r="L34" i="64"/>
  <c r="M34" i="64"/>
  <c r="N34" i="64"/>
  <c r="O34" i="64"/>
  <c r="P34" i="64"/>
  <c r="Q34" i="64"/>
  <c r="R34" i="64"/>
  <c r="S34" i="64"/>
  <c r="T34" i="64"/>
  <c r="U34" i="64"/>
  <c r="V34" i="64"/>
  <c r="W34" i="64"/>
  <c r="X34" i="64"/>
  <c r="Y34" i="64"/>
  <c r="Z34" i="64"/>
  <c r="AA34" i="64"/>
  <c r="AB34" i="64"/>
  <c r="AC34" i="64"/>
  <c r="AD34" i="64"/>
  <c r="AE34" i="64"/>
  <c r="AF34" i="64"/>
  <c r="AG34" i="64"/>
  <c r="AH34" i="64"/>
  <c r="C35" i="64"/>
  <c r="D35" i="64"/>
  <c r="E35" i="64"/>
  <c r="F35" i="64"/>
  <c r="G35" i="64"/>
  <c r="H35" i="64"/>
  <c r="I35" i="64"/>
  <c r="J35" i="64"/>
  <c r="K35" i="64"/>
  <c r="L35" i="64"/>
  <c r="M35" i="64"/>
  <c r="N35" i="64"/>
  <c r="O35" i="64"/>
  <c r="P35" i="64"/>
  <c r="Q35" i="64"/>
  <c r="R35" i="64"/>
  <c r="S35" i="64"/>
  <c r="T35" i="64"/>
  <c r="U35" i="64"/>
  <c r="V35" i="64"/>
  <c r="W35" i="64"/>
  <c r="X35" i="64"/>
  <c r="Y35" i="64"/>
  <c r="Z35" i="64"/>
  <c r="AA35" i="64"/>
  <c r="AB35" i="64"/>
  <c r="AC35" i="64"/>
  <c r="AD35" i="64"/>
  <c r="AE35" i="64"/>
  <c r="AF35" i="64"/>
  <c r="AG35" i="64"/>
  <c r="AH35" i="64"/>
  <c r="AH6" i="64"/>
  <c r="AG6" i="64"/>
  <c r="AF6" i="64"/>
  <c r="AE6" i="64"/>
  <c r="AD6" i="64"/>
  <c r="AC6" i="64"/>
  <c r="AB6" i="64"/>
  <c r="AA6" i="64"/>
  <c r="Z6" i="64"/>
  <c r="Y6" i="64"/>
  <c r="X6" i="64"/>
  <c r="W6" i="64"/>
  <c r="V6" i="64"/>
  <c r="U6" i="64"/>
  <c r="T6" i="64"/>
  <c r="S6" i="64"/>
  <c r="R6" i="64"/>
  <c r="Q6" i="64"/>
  <c r="P6" i="64"/>
  <c r="O6" i="64"/>
  <c r="N6" i="64"/>
  <c r="M6" i="64"/>
  <c r="L6" i="64"/>
  <c r="K6" i="64"/>
  <c r="J6" i="64"/>
  <c r="I6" i="64"/>
  <c r="H6" i="64"/>
  <c r="G6" i="64"/>
  <c r="F6" i="64"/>
  <c r="E6" i="64"/>
  <c r="D6" i="64"/>
  <c r="C6" i="64"/>
  <c r="C39" i="63"/>
  <c r="D39" i="63"/>
  <c r="E39" i="63"/>
  <c r="F39" i="63"/>
  <c r="G39" i="63"/>
  <c r="H39" i="63"/>
  <c r="I39" i="63"/>
  <c r="J39" i="63"/>
  <c r="K39" i="63"/>
  <c r="L39" i="63"/>
  <c r="M39" i="63"/>
  <c r="N39" i="63"/>
  <c r="O39" i="63"/>
  <c r="P39" i="63"/>
  <c r="Q39" i="63"/>
  <c r="R39" i="63"/>
  <c r="S39" i="63"/>
  <c r="T39" i="63"/>
  <c r="U39" i="63"/>
  <c r="V39" i="63"/>
  <c r="W39" i="63"/>
  <c r="X39" i="63"/>
  <c r="Y39" i="63"/>
  <c r="Z39" i="63"/>
  <c r="AA39" i="63"/>
  <c r="AB39" i="63"/>
  <c r="AC39" i="63"/>
  <c r="AD39" i="63"/>
  <c r="AE39" i="63"/>
  <c r="AF39" i="63"/>
  <c r="AG39" i="63"/>
  <c r="AH39" i="63"/>
  <c r="C40" i="63"/>
  <c r="D40" i="63"/>
  <c r="E40" i="63"/>
  <c r="F40" i="63"/>
  <c r="G40" i="63"/>
  <c r="H40" i="63"/>
  <c r="I40" i="63"/>
  <c r="J40" i="63"/>
  <c r="K40" i="63"/>
  <c r="L40" i="63"/>
  <c r="M40" i="63"/>
  <c r="N40" i="63"/>
  <c r="O40" i="63"/>
  <c r="P40" i="63"/>
  <c r="Q40" i="63"/>
  <c r="R40" i="63"/>
  <c r="S40" i="63"/>
  <c r="T40" i="63"/>
  <c r="U40" i="63"/>
  <c r="V40" i="63"/>
  <c r="W40" i="63"/>
  <c r="X40" i="63"/>
  <c r="Y40" i="63"/>
  <c r="Z40" i="63"/>
  <c r="AA40" i="63"/>
  <c r="AB40" i="63"/>
  <c r="AC40" i="63"/>
  <c r="AD40" i="63"/>
  <c r="AE40" i="63"/>
  <c r="AF40" i="63"/>
  <c r="AG40" i="63"/>
  <c r="AH40" i="63"/>
  <c r="C41" i="63"/>
  <c r="D41" i="63"/>
  <c r="E41" i="63"/>
  <c r="F41" i="63"/>
  <c r="G41" i="63"/>
  <c r="H41" i="63"/>
  <c r="I41" i="63"/>
  <c r="J41" i="63"/>
  <c r="K41" i="63"/>
  <c r="L41" i="63"/>
  <c r="M41" i="63"/>
  <c r="N41" i="63"/>
  <c r="O41" i="63"/>
  <c r="P41" i="63"/>
  <c r="Q41" i="63"/>
  <c r="R41" i="63"/>
  <c r="S41" i="63"/>
  <c r="T41" i="63"/>
  <c r="U41" i="63"/>
  <c r="V41" i="63"/>
  <c r="W41" i="63"/>
  <c r="X41" i="63"/>
  <c r="Y41" i="63"/>
  <c r="Z41" i="63"/>
  <c r="AA41" i="63"/>
  <c r="AB41" i="63"/>
  <c r="AC41" i="63"/>
  <c r="AD41" i="63"/>
  <c r="AE41" i="63"/>
  <c r="AF41" i="63"/>
  <c r="AG41" i="63"/>
  <c r="AH41" i="63"/>
  <c r="C42" i="63"/>
  <c r="D42" i="63"/>
  <c r="E42" i="63"/>
  <c r="F42" i="63"/>
  <c r="G42" i="63"/>
  <c r="H42" i="63"/>
  <c r="I42" i="63"/>
  <c r="J42" i="63"/>
  <c r="K42" i="63"/>
  <c r="L42" i="63"/>
  <c r="M42" i="63"/>
  <c r="N42" i="63"/>
  <c r="O42" i="63"/>
  <c r="P42" i="63"/>
  <c r="Q42" i="63"/>
  <c r="R42" i="63"/>
  <c r="S42" i="63"/>
  <c r="T42" i="63"/>
  <c r="U42" i="63"/>
  <c r="V42" i="63"/>
  <c r="W42" i="63"/>
  <c r="X42" i="63"/>
  <c r="Y42" i="63"/>
  <c r="Z42" i="63"/>
  <c r="AA42" i="63"/>
  <c r="AB42" i="63"/>
  <c r="AC42" i="63"/>
  <c r="AD42" i="63"/>
  <c r="AE42" i="63"/>
  <c r="AF42" i="63"/>
  <c r="AG42" i="63"/>
  <c r="AH42" i="63"/>
  <c r="C43" i="63"/>
  <c r="D43" i="63"/>
  <c r="E43" i="63"/>
  <c r="F43" i="63"/>
  <c r="G43" i="63"/>
  <c r="H43" i="63"/>
  <c r="I43" i="63"/>
  <c r="J43" i="63"/>
  <c r="K43" i="63"/>
  <c r="L43" i="63"/>
  <c r="M43" i="63"/>
  <c r="N43" i="63"/>
  <c r="O43" i="63"/>
  <c r="P43" i="63"/>
  <c r="Q43" i="63"/>
  <c r="R43" i="63"/>
  <c r="S43" i="63"/>
  <c r="T43" i="63"/>
  <c r="U43" i="63"/>
  <c r="V43" i="63"/>
  <c r="W43" i="63"/>
  <c r="X43" i="63"/>
  <c r="Y43" i="63"/>
  <c r="Z43" i="63"/>
  <c r="AA43" i="63"/>
  <c r="AB43" i="63"/>
  <c r="AC43" i="63"/>
  <c r="AD43" i="63"/>
  <c r="AE43" i="63"/>
  <c r="AF43" i="63"/>
  <c r="AG43" i="63"/>
  <c r="AH43" i="63"/>
  <c r="AH38" i="63"/>
  <c r="AG38" i="63"/>
  <c r="AF38" i="63"/>
  <c r="AE38" i="63"/>
  <c r="AD38" i="63"/>
  <c r="AC38" i="63"/>
  <c r="AB38" i="63"/>
  <c r="AA38" i="63"/>
  <c r="Z38" i="63"/>
  <c r="Y38" i="63"/>
  <c r="X38" i="63"/>
  <c r="W38" i="63"/>
  <c r="V38" i="63"/>
  <c r="U38" i="63"/>
  <c r="T38" i="63"/>
  <c r="S38" i="63"/>
  <c r="R38" i="63"/>
  <c r="Q38" i="63"/>
  <c r="P38" i="63"/>
  <c r="O38" i="63"/>
  <c r="N38" i="63"/>
  <c r="M38" i="63"/>
  <c r="L38" i="63"/>
  <c r="K38" i="63"/>
  <c r="J38" i="63"/>
  <c r="I38" i="63"/>
  <c r="H38" i="63"/>
  <c r="G38" i="63"/>
  <c r="F38" i="63"/>
  <c r="E38" i="63"/>
  <c r="D38" i="63"/>
  <c r="C38" i="63"/>
  <c r="C7" i="63"/>
  <c r="D7" i="63"/>
  <c r="E7" i="63"/>
  <c r="F7" i="63"/>
  <c r="G7" i="63"/>
  <c r="H7" i="63"/>
  <c r="I7" i="63"/>
  <c r="J7" i="63"/>
  <c r="K7" i="63"/>
  <c r="L7" i="63"/>
  <c r="M7" i="63"/>
  <c r="N7" i="63"/>
  <c r="O7" i="63"/>
  <c r="P7" i="63"/>
  <c r="Q7" i="63"/>
  <c r="R7" i="63"/>
  <c r="S7" i="63"/>
  <c r="T7" i="63"/>
  <c r="U7" i="63"/>
  <c r="V7" i="63"/>
  <c r="W7" i="63"/>
  <c r="X7" i="63"/>
  <c r="Y7" i="63"/>
  <c r="Z7" i="63"/>
  <c r="AA7" i="63"/>
  <c r="AB7" i="63"/>
  <c r="AC7" i="63"/>
  <c r="AD7" i="63"/>
  <c r="AE7" i="63"/>
  <c r="AF7" i="63"/>
  <c r="AG7" i="63"/>
  <c r="AH7" i="63"/>
  <c r="C8" i="63"/>
  <c r="D8" i="63"/>
  <c r="E8" i="63"/>
  <c r="F8" i="63"/>
  <c r="G8" i="63"/>
  <c r="H8" i="63"/>
  <c r="I8" i="63"/>
  <c r="J8" i="63"/>
  <c r="K8" i="63"/>
  <c r="L8" i="63"/>
  <c r="M8" i="63"/>
  <c r="N8" i="63"/>
  <c r="O8" i="63"/>
  <c r="P8" i="63"/>
  <c r="Q8" i="63"/>
  <c r="R8" i="63"/>
  <c r="S8" i="63"/>
  <c r="T8" i="63"/>
  <c r="U8" i="63"/>
  <c r="V8" i="63"/>
  <c r="W8" i="63"/>
  <c r="X8" i="63"/>
  <c r="Y8" i="63"/>
  <c r="Z8" i="63"/>
  <c r="AA8" i="63"/>
  <c r="AB8" i="63"/>
  <c r="AC8" i="63"/>
  <c r="AD8" i="63"/>
  <c r="AE8" i="63"/>
  <c r="AF8" i="63"/>
  <c r="AG8" i="63"/>
  <c r="AH8" i="63"/>
  <c r="C9" i="63"/>
  <c r="D9" i="63"/>
  <c r="E9" i="63"/>
  <c r="F9" i="63"/>
  <c r="G9" i="63"/>
  <c r="H9" i="63"/>
  <c r="I9" i="63"/>
  <c r="J9" i="63"/>
  <c r="K9" i="63"/>
  <c r="L9" i="63"/>
  <c r="M9" i="63"/>
  <c r="N9" i="63"/>
  <c r="O9" i="63"/>
  <c r="P9" i="63"/>
  <c r="Q9" i="63"/>
  <c r="R9" i="63"/>
  <c r="S9" i="63"/>
  <c r="T9" i="63"/>
  <c r="U9" i="63"/>
  <c r="V9" i="63"/>
  <c r="W9" i="63"/>
  <c r="X9" i="63"/>
  <c r="Y9" i="63"/>
  <c r="Z9" i="63"/>
  <c r="AA9" i="63"/>
  <c r="AB9" i="63"/>
  <c r="AC9" i="63"/>
  <c r="AD9" i="63"/>
  <c r="AE9" i="63"/>
  <c r="AF9" i="63"/>
  <c r="AG9" i="63"/>
  <c r="AH9" i="63"/>
  <c r="C10" i="63"/>
  <c r="D10" i="63"/>
  <c r="E10" i="63"/>
  <c r="F10" i="63"/>
  <c r="G10" i="63"/>
  <c r="H10" i="63"/>
  <c r="I10" i="63"/>
  <c r="J10" i="63"/>
  <c r="K10" i="63"/>
  <c r="L10" i="63"/>
  <c r="M10" i="63"/>
  <c r="N10" i="63"/>
  <c r="O10" i="63"/>
  <c r="P10" i="63"/>
  <c r="Q10" i="63"/>
  <c r="R10" i="63"/>
  <c r="S10" i="63"/>
  <c r="T10" i="63"/>
  <c r="U10" i="63"/>
  <c r="V10" i="63"/>
  <c r="W10" i="63"/>
  <c r="X10" i="63"/>
  <c r="Y10" i="63"/>
  <c r="Z10" i="63"/>
  <c r="AA10" i="63"/>
  <c r="AB10" i="63"/>
  <c r="AC10" i="63"/>
  <c r="AD10" i="63"/>
  <c r="AE10" i="63"/>
  <c r="AF10" i="63"/>
  <c r="AG10" i="63"/>
  <c r="AH10" i="63"/>
  <c r="C11" i="63"/>
  <c r="D11" i="63"/>
  <c r="E11" i="63"/>
  <c r="F11" i="63"/>
  <c r="G11" i="63"/>
  <c r="H11" i="63"/>
  <c r="I11" i="63"/>
  <c r="J11" i="63"/>
  <c r="K11" i="63"/>
  <c r="L11" i="63"/>
  <c r="M11" i="63"/>
  <c r="N11" i="63"/>
  <c r="O11" i="63"/>
  <c r="P11" i="63"/>
  <c r="Q11" i="63"/>
  <c r="R11" i="63"/>
  <c r="S11" i="63"/>
  <c r="T11" i="63"/>
  <c r="U11" i="63"/>
  <c r="V11" i="63"/>
  <c r="W11" i="63"/>
  <c r="X11" i="63"/>
  <c r="Y11" i="63"/>
  <c r="Z11" i="63"/>
  <c r="AA11" i="63"/>
  <c r="AB11" i="63"/>
  <c r="AC11" i="63"/>
  <c r="AD11" i="63"/>
  <c r="AE11" i="63"/>
  <c r="AF11" i="63"/>
  <c r="AG11" i="63"/>
  <c r="AH11" i="63"/>
  <c r="C12" i="63"/>
  <c r="D12" i="63"/>
  <c r="E12" i="63"/>
  <c r="F12" i="63"/>
  <c r="G12" i="63"/>
  <c r="H12" i="63"/>
  <c r="I12" i="63"/>
  <c r="J12" i="63"/>
  <c r="K12" i="63"/>
  <c r="L12" i="63"/>
  <c r="M12" i="63"/>
  <c r="N12" i="63"/>
  <c r="O12" i="63"/>
  <c r="P12" i="63"/>
  <c r="Q12" i="63"/>
  <c r="R12" i="63"/>
  <c r="S12" i="63"/>
  <c r="T12" i="63"/>
  <c r="U12" i="63"/>
  <c r="V12" i="63"/>
  <c r="W12" i="63"/>
  <c r="X12" i="63"/>
  <c r="Y12" i="63"/>
  <c r="Z12" i="63"/>
  <c r="AA12" i="63"/>
  <c r="AB12" i="63"/>
  <c r="AC12" i="63"/>
  <c r="AD12" i="63"/>
  <c r="AE12" i="63"/>
  <c r="AF12" i="63"/>
  <c r="AG12" i="63"/>
  <c r="AH12" i="63"/>
  <c r="C13" i="63"/>
  <c r="D13" i="63"/>
  <c r="E13" i="63"/>
  <c r="F13" i="63"/>
  <c r="G13" i="63"/>
  <c r="H13" i="63"/>
  <c r="I13" i="63"/>
  <c r="J13" i="63"/>
  <c r="K13" i="63"/>
  <c r="L13" i="63"/>
  <c r="M13" i="63"/>
  <c r="N13" i="63"/>
  <c r="O13" i="63"/>
  <c r="P13" i="63"/>
  <c r="Q13" i="63"/>
  <c r="R13" i="63"/>
  <c r="S13" i="63"/>
  <c r="T13" i="63"/>
  <c r="U13" i="63"/>
  <c r="V13" i="63"/>
  <c r="W13" i="63"/>
  <c r="X13" i="63"/>
  <c r="Y13" i="63"/>
  <c r="Z13" i="63"/>
  <c r="AA13" i="63"/>
  <c r="AB13" i="63"/>
  <c r="AC13" i="63"/>
  <c r="AD13" i="63"/>
  <c r="AE13" i="63"/>
  <c r="AF13" i="63"/>
  <c r="AG13" i="63"/>
  <c r="AH13" i="63"/>
  <c r="C14" i="63"/>
  <c r="D14" i="63"/>
  <c r="E14" i="63"/>
  <c r="F14" i="63"/>
  <c r="G14" i="63"/>
  <c r="H14" i="63"/>
  <c r="I14" i="63"/>
  <c r="J14" i="63"/>
  <c r="K14" i="63"/>
  <c r="L14" i="63"/>
  <c r="M14" i="63"/>
  <c r="N14" i="63"/>
  <c r="O14" i="63"/>
  <c r="P14" i="63"/>
  <c r="Q14" i="63"/>
  <c r="R14" i="63"/>
  <c r="S14" i="63"/>
  <c r="T14" i="63"/>
  <c r="U14" i="63"/>
  <c r="V14" i="63"/>
  <c r="W14" i="63"/>
  <c r="X14" i="63"/>
  <c r="Y14" i="63"/>
  <c r="Z14" i="63"/>
  <c r="AA14" i="63"/>
  <c r="AB14" i="63"/>
  <c r="AC14" i="63"/>
  <c r="AD14" i="63"/>
  <c r="AE14" i="63"/>
  <c r="AF14" i="63"/>
  <c r="AG14" i="63"/>
  <c r="AH14" i="63"/>
  <c r="C15" i="63"/>
  <c r="D15" i="63"/>
  <c r="E15" i="63"/>
  <c r="F15" i="63"/>
  <c r="G15" i="63"/>
  <c r="H15" i="63"/>
  <c r="I15" i="63"/>
  <c r="J15" i="63"/>
  <c r="K15" i="63"/>
  <c r="L15" i="63"/>
  <c r="M15" i="63"/>
  <c r="N15" i="63"/>
  <c r="O15" i="63"/>
  <c r="P15" i="63"/>
  <c r="Q15" i="63"/>
  <c r="R15" i="63"/>
  <c r="S15" i="63"/>
  <c r="T15" i="63"/>
  <c r="U15" i="63"/>
  <c r="V15" i="63"/>
  <c r="W15" i="63"/>
  <c r="X15" i="63"/>
  <c r="Y15" i="63"/>
  <c r="Z15" i="63"/>
  <c r="AA15" i="63"/>
  <c r="AB15" i="63"/>
  <c r="AC15" i="63"/>
  <c r="AD15" i="63"/>
  <c r="AE15" i="63"/>
  <c r="AF15" i="63"/>
  <c r="AG15" i="63"/>
  <c r="AH15" i="63"/>
  <c r="C16" i="63"/>
  <c r="D16" i="63"/>
  <c r="E16" i="63"/>
  <c r="F16" i="63"/>
  <c r="G16" i="63"/>
  <c r="H16" i="63"/>
  <c r="I16" i="63"/>
  <c r="J16" i="63"/>
  <c r="K16" i="63"/>
  <c r="L16" i="63"/>
  <c r="M16" i="63"/>
  <c r="N16" i="63"/>
  <c r="O16" i="63"/>
  <c r="P16" i="63"/>
  <c r="Q16" i="63"/>
  <c r="R16" i="63"/>
  <c r="S16" i="63"/>
  <c r="T16" i="63"/>
  <c r="U16" i="63"/>
  <c r="V16" i="63"/>
  <c r="W16" i="63"/>
  <c r="X16" i="63"/>
  <c r="Y16" i="63"/>
  <c r="Z16" i="63"/>
  <c r="AA16" i="63"/>
  <c r="AB16" i="63"/>
  <c r="AC16" i="63"/>
  <c r="AD16" i="63"/>
  <c r="AE16" i="63"/>
  <c r="AF16" i="63"/>
  <c r="AG16" i="63"/>
  <c r="AH16" i="63"/>
  <c r="C17" i="63"/>
  <c r="D17" i="63"/>
  <c r="E17" i="63"/>
  <c r="F17" i="63"/>
  <c r="G17" i="63"/>
  <c r="H17" i="63"/>
  <c r="I17" i="63"/>
  <c r="J17" i="63"/>
  <c r="K17" i="63"/>
  <c r="L17" i="63"/>
  <c r="M17" i="63"/>
  <c r="N17" i="63"/>
  <c r="O17" i="63"/>
  <c r="P17" i="63"/>
  <c r="Q17" i="63"/>
  <c r="R17" i="63"/>
  <c r="S17" i="63"/>
  <c r="T17" i="63"/>
  <c r="U17" i="63"/>
  <c r="V17" i="63"/>
  <c r="W17" i="63"/>
  <c r="X17" i="63"/>
  <c r="Y17" i="63"/>
  <c r="Z17" i="63"/>
  <c r="AA17" i="63"/>
  <c r="AB17" i="63"/>
  <c r="AC17" i="63"/>
  <c r="AD17" i="63"/>
  <c r="AE17" i="63"/>
  <c r="AF17" i="63"/>
  <c r="AG17" i="63"/>
  <c r="AH17" i="63"/>
  <c r="C18" i="63"/>
  <c r="D18" i="63"/>
  <c r="E18" i="63"/>
  <c r="F18" i="63"/>
  <c r="G18" i="63"/>
  <c r="H18" i="63"/>
  <c r="I18" i="63"/>
  <c r="J18" i="63"/>
  <c r="K18" i="63"/>
  <c r="L18" i="63"/>
  <c r="M18" i="63"/>
  <c r="N18" i="63"/>
  <c r="O18" i="63"/>
  <c r="P18" i="63"/>
  <c r="Q18" i="63"/>
  <c r="R18" i="63"/>
  <c r="S18" i="63"/>
  <c r="T18" i="63"/>
  <c r="U18" i="63"/>
  <c r="V18" i="63"/>
  <c r="W18" i="63"/>
  <c r="X18" i="63"/>
  <c r="Y18" i="63"/>
  <c r="Z18" i="63"/>
  <c r="AA18" i="63"/>
  <c r="AB18" i="63"/>
  <c r="AC18" i="63"/>
  <c r="AD18" i="63"/>
  <c r="AE18" i="63"/>
  <c r="AF18" i="63"/>
  <c r="AG18" i="63"/>
  <c r="AH18" i="63"/>
  <c r="C19" i="63"/>
  <c r="D19" i="63"/>
  <c r="E19" i="63"/>
  <c r="F19" i="63"/>
  <c r="G19" i="63"/>
  <c r="H19" i="63"/>
  <c r="I19" i="63"/>
  <c r="J19" i="63"/>
  <c r="K19" i="63"/>
  <c r="L19" i="63"/>
  <c r="M19" i="63"/>
  <c r="N19" i="63"/>
  <c r="O19" i="63"/>
  <c r="P19" i="63"/>
  <c r="Q19" i="63"/>
  <c r="R19" i="63"/>
  <c r="S19" i="63"/>
  <c r="T19" i="63"/>
  <c r="U19" i="63"/>
  <c r="V19" i="63"/>
  <c r="W19" i="63"/>
  <c r="X19" i="63"/>
  <c r="Y19" i="63"/>
  <c r="Z19" i="63"/>
  <c r="AA19" i="63"/>
  <c r="AB19" i="63"/>
  <c r="AC19" i="63"/>
  <c r="AD19" i="63"/>
  <c r="AE19" i="63"/>
  <c r="AF19" i="63"/>
  <c r="AG19" i="63"/>
  <c r="AH19" i="63"/>
  <c r="C20" i="63"/>
  <c r="D20" i="63"/>
  <c r="E20" i="63"/>
  <c r="F20" i="63"/>
  <c r="G20" i="63"/>
  <c r="H20" i="63"/>
  <c r="I20" i="63"/>
  <c r="J20" i="63"/>
  <c r="K20" i="63"/>
  <c r="L20" i="63"/>
  <c r="M20" i="63"/>
  <c r="N20" i="63"/>
  <c r="O20" i="63"/>
  <c r="P20" i="63"/>
  <c r="Q20" i="63"/>
  <c r="R20" i="63"/>
  <c r="S20" i="63"/>
  <c r="T20" i="63"/>
  <c r="U20" i="63"/>
  <c r="V20" i="63"/>
  <c r="W20" i="63"/>
  <c r="X20" i="63"/>
  <c r="Y20" i="63"/>
  <c r="Z20" i="63"/>
  <c r="AA20" i="63"/>
  <c r="AB20" i="63"/>
  <c r="AC20" i="63"/>
  <c r="AD20" i="63"/>
  <c r="AE20" i="63"/>
  <c r="AF20" i="63"/>
  <c r="AG20" i="63"/>
  <c r="AH20" i="63"/>
  <c r="C21" i="63"/>
  <c r="D21" i="63"/>
  <c r="E21" i="63"/>
  <c r="F21" i="63"/>
  <c r="G21" i="63"/>
  <c r="H21" i="63"/>
  <c r="I21" i="63"/>
  <c r="J21" i="63"/>
  <c r="K21" i="63"/>
  <c r="L21" i="63"/>
  <c r="M21" i="63"/>
  <c r="N21" i="63"/>
  <c r="O21" i="63"/>
  <c r="P21" i="63"/>
  <c r="Q21" i="63"/>
  <c r="R21" i="63"/>
  <c r="S21" i="63"/>
  <c r="T21" i="63"/>
  <c r="U21" i="63"/>
  <c r="V21" i="63"/>
  <c r="W21" i="63"/>
  <c r="X21" i="63"/>
  <c r="Y21" i="63"/>
  <c r="Z21" i="63"/>
  <c r="AA21" i="63"/>
  <c r="AB21" i="63"/>
  <c r="AC21" i="63"/>
  <c r="AD21" i="63"/>
  <c r="AE21" i="63"/>
  <c r="AF21" i="63"/>
  <c r="AG21" i="63"/>
  <c r="AH21" i="63"/>
  <c r="C22" i="63"/>
  <c r="D22" i="63"/>
  <c r="E22" i="63"/>
  <c r="F22" i="63"/>
  <c r="G22" i="63"/>
  <c r="H22" i="63"/>
  <c r="I22" i="63"/>
  <c r="J22" i="63"/>
  <c r="K22" i="63"/>
  <c r="L22" i="63"/>
  <c r="M22" i="63"/>
  <c r="N22" i="63"/>
  <c r="O22" i="63"/>
  <c r="P22" i="63"/>
  <c r="Q22" i="63"/>
  <c r="R22" i="63"/>
  <c r="S22" i="63"/>
  <c r="T22" i="63"/>
  <c r="U22" i="63"/>
  <c r="V22" i="63"/>
  <c r="W22" i="63"/>
  <c r="X22" i="63"/>
  <c r="Y22" i="63"/>
  <c r="Z22" i="63"/>
  <c r="AA22" i="63"/>
  <c r="AB22" i="63"/>
  <c r="AC22" i="63"/>
  <c r="AD22" i="63"/>
  <c r="AE22" i="63"/>
  <c r="AF22" i="63"/>
  <c r="AG22" i="63"/>
  <c r="AH22" i="63"/>
  <c r="C23" i="63"/>
  <c r="D23" i="63"/>
  <c r="E23" i="63"/>
  <c r="F23" i="63"/>
  <c r="G23" i="63"/>
  <c r="H23" i="63"/>
  <c r="I23" i="63"/>
  <c r="J23" i="63"/>
  <c r="K23" i="63"/>
  <c r="L23" i="63"/>
  <c r="M23" i="63"/>
  <c r="N23" i="63"/>
  <c r="O23" i="63"/>
  <c r="P23" i="63"/>
  <c r="Q23" i="63"/>
  <c r="R23" i="63"/>
  <c r="S23" i="63"/>
  <c r="T23" i="63"/>
  <c r="U23" i="63"/>
  <c r="V23" i="63"/>
  <c r="W23" i="63"/>
  <c r="X23" i="63"/>
  <c r="Y23" i="63"/>
  <c r="Z23" i="63"/>
  <c r="AA23" i="63"/>
  <c r="AB23" i="63"/>
  <c r="AC23" i="63"/>
  <c r="AD23" i="63"/>
  <c r="AE23" i="63"/>
  <c r="AF23" i="63"/>
  <c r="AG23" i="63"/>
  <c r="AH23" i="63"/>
  <c r="C24" i="63"/>
  <c r="D24" i="63"/>
  <c r="E24" i="63"/>
  <c r="F24" i="63"/>
  <c r="G24" i="63"/>
  <c r="H24" i="63"/>
  <c r="I24" i="63"/>
  <c r="J24" i="63"/>
  <c r="K24" i="63"/>
  <c r="L24" i="63"/>
  <c r="M24" i="63"/>
  <c r="N24" i="63"/>
  <c r="O24" i="63"/>
  <c r="P24" i="63"/>
  <c r="Q24" i="63"/>
  <c r="R24" i="63"/>
  <c r="S24" i="63"/>
  <c r="T24" i="63"/>
  <c r="U24" i="63"/>
  <c r="V24" i="63"/>
  <c r="W24" i="63"/>
  <c r="X24" i="63"/>
  <c r="Y24" i="63"/>
  <c r="Z24" i="63"/>
  <c r="AA24" i="63"/>
  <c r="AB24" i="63"/>
  <c r="AC24" i="63"/>
  <c r="AD24" i="63"/>
  <c r="AE24" i="63"/>
  <c r="AF24" i="63"/>
  <c r="AG24" i="63"/>
  <c r="AH24" i="63"/>
  <c r="C25" i="63"/>
  <c r="D25" i="63"/>
  <c r="E25" i="63"/>
  <c r="F25" i="63"/>
  <c r="G25" i="63"/>
  <c r="H25" i="63"/>
  <c r="I25" i="63"/>
  <c r="J25" i="63"/>
  <c r="K25" i="63"/>
  <c r="L25" i="63"/>
  <c r="M25" i="63"/>
  <c r="N25" i="63"/>
  <c r="O25" i="63"/>
  <c r="P25" i="63"/>
  <c r="Q25" i="63"/>
  <c r="R25" i="63"/>
  <c r="S25" i="63"/>
  <c r="T25" i="63"/>
  <c r="U25" i="63"/>
  <c r="V25" i="63"/>
  <c r="W25" i="63"/>
  <c r="X25" i="63"/>
  <c r="Y25" i="63"/>
  <c r="Z25" i="63"/>
  <c r="AA25" i="63"/>
  <c r="AB25" i="63"/>
  <c r="AC25" i="63"/>
  <c r="AD25" i="63"/>
  <c r="AE25" i="63"/>
  <c r="AF25" i="63"/>
  <c r="AG25" i="63"/>
  <c r="AH25" i="63"/>
  <c r="C26" i="63"/>
  <c r="D26" i="63"/>
  <c r="E26" i="63"/>
  <c r="F26" i="63"/>
  <c r="G26" i="63"/>
  <c r="H26" i="63"/>
  <c r="I26" i="63"/>
  <c r="J26" i="63"/>
  <c r="K26" i="63"/>
  <c r="L26" i="63"/>
  <c r="M26" i="63"/>
  <c r="N26" i="63"/>
  <c r="O26" i="63"/>
  <c r="P26" i="63"/>
  <c r="Q26" i="63"/>
  <c r="R26" i="63"/>
  <c r="S26" i="63"/>
  <c r="T26" i="63"/>
  <c r="U26" i="63"/>
  <c r="V26" i="63"/>
  <c r="W26" i="63"/>
  <c r="X26" i="63"/>
  <c r="Y26" i="63"/>
  <c r="Z26" i="63"/>
  <c r="AA26" i="63"/>
  <c r="AB26" i="63"/>
  <c r="AC26" i="63"/>
  <c r="AD26" i="63"/>
  <c r="AE26" i="63"/>
  <c r="AF26" i="63"/>
  <c r="AG26" i="63"/>
  <c r="AH26" i="63"/>
  <c r="C27" i="63"/>
  <c r="D27" i="63"/>
  <c r="E27" i="63"/>
  <c r="F27" i="63"/>
  <c r="G27" i="63"/>
  <c r="H27" i="63"/>
  <c r="I27" i="63"/>
  <c r="J27" i="63"/>
  <c r="K27" i="63"/>
  <c r="L27" i="63"/>
  <c r="M27" i="63"/>
  <c r="N27" i="63"/>
  <c r="O27" i="63"/>
  <c r="P27" i="63"/>
  <c r="Q27" i="63"/>
  <c r="R27" i="63"/>
  <c r="S27" i="63"/>
  <c r="T27" i="63"/>
  <c r="U27" i="63"/>
  <c r="V27" i="63"/>
  <c r="W27" i="63"/>
  <c r="X27" i="63"/>
  <c r="Y27" i="63"/>
  <c r="Z27" i="63"/>
  <c r="AA27" i="63"/>
  <c r="AB27" i="63"/>
  <c r="AC27" i="63"/>
  <c r="AD27" i="63"/>
  <c r="AE27" i="63"/>
  <c r="AF27" i="63"/>
  <c r="AG27" i="63"/>
  <c r="AH27" i="63"/>
  <c r="C28" i="63"/>
  <c r="D28" i="63"/>
  <c r="E28" i="63"/>
  <c r="F28" i="63"/>
  <c r="G28" i="63"/>
  <c r="H28" i="63"/>
  <c r="I28" i="63"/>
  <c r="J28" i="63"/>
  <c r="K28" i="63"/>
  <c r="L28" i="63"/>
  <c r="M28" i="63"/>
  <c r="N28" i="63"/>
  <c r="O28" i="63"/>
  <c r="P28" i="63"/>
  <c r="Q28" i="63"/>
  <c r="R28" i="63"/>
  <c r="S28" i="63"/>
  <c r="T28" i="63"/>
  <c r="U28" i="63"/>
  <c r="V28" i="63"/>
  <c r="W28" i="63"/>
  <c r="X28" i="63"/>
  <c r="Y28" i="63"/>
  <c r="Z28" i="63"/>
  <c r="AA28" i="63"/>
  <c r="AB28" i="63"/>
  <c r="AC28" i="63"/>
  <c r="AD28" i="63"/>
  <c r="AE28" i="63"/>
  <c r="AF28" i="63"/>
  <c r="AG28" i="63"/>
  <c r="AH28" i="63"/>
  <c r="C29" i="63"/>
  <c r="D29" i="63"/>
  <c r="E29" i="63"/>
  <c r="F29" i="63"/>
  <c r="G29" i="63"/>
  <c r="H29" i="63"/>
  <c r="I29" i="63"/>
  <c r="J29" i="63"/>
  <c r="K29" i="63"/>
  <c r="L29" i="63"/>
  <c r="M29" i="63"/>
  <c r="N29" i="63"/>
  <c r="O29" i="63"/>
  <c r="P29" i="63"/>
  <c r="Q29" i="63"/>
  <c r="R29" i="63"/>
  <c r="S29" i="63"/>
  <c r="T29" i="63"/>
  <c r="U29" i="63"/>
  <c r="V29" i="63"/>
  <c r="W29" i="63"/>
  <c r="X29" i="63"/>
  <c r="Y29" i="63"/>
  <c r="Z29" i="63"/>
  <c r="AA29" i="63"/>
  <c r="AB29" i="63"/>
  <c r="AC29" i="63"/>
  <c r="AD29" i="63"/>
  <c r="AE29" i="63"/>
  <c r="AF29" i="63"/>
  <c r="AG29" i="63"/>
  <c r="AH29" i="63"/>
  <c r="C30" i="63"/>
  <c r="D30" i="63"/>
  <c r="E30" i="63"/>
  <c r="F30" i="63"/>
  <c r="G30" i="63"/>
  <c r="H30" i="63"/>
  <c r="I30" i="63"/>
  <c r="J30" i="63"/>
  <c r="K30" i="63"/>
  <c r="L30" i="63"/>
  <c r="M30" i="63"/>
  <c r="N30" i="63"/>
  <c r="O30" i="63"/>
  <c r="P30" i="63"/>
  <c r="Q30" i="63"/>
  <c r="R30" i="63"/>
  <c r="S30" i="63"/>
  <c r="T30" i="63"/>
  <c r="U30" i="63"/>
  <c r="V30" i="63"/>
  <c r="W30" i="63"/>
  <c r="X30" i="63"/>
  <c r="Y30" i="63"/>
  <c r="Z30" i="63"/>
  <c r="AA30" i="63"/>
  <c r="AB30" i="63"/>
  <c r="AC30" i="63"/>
  <c r="AD30" i="63"/>
  <c r="AE30" i="63"/>
  <c r="AF30" i="63"/>
  <c r="AG30" i="63"/>
  <c r="AH30" i="63"/>
  <c r="C31" i="63"/>
  <c r="D31" i="63"/>
  <c r="E31" i="63"/>
  <c r="F31" i="63"/>
  <c r="G31" i="63"/>
  <c r="H31" i="63"/>
  <c r="I31" i="63"/>
  <c r="J31" i="63"/>
  <c r="K31" i="63"/>
  <c r="L31" i="63"/>
  <c r="M31" i="63"/>
  <c r="N31" i="63"/>
  <c r="O31" i="63"/>
  <c r="P31" i="63"/>
  <c r="Q31" i="63"/>
  <c r="R31" i="63"/>
  <c r="S31" i="63"/>
  <c r="T31" i="63"/>
  <c r="U31" i="63"/>
  <c r="V31" i="63"/>
  <c r="W31" i="63"/>
  <c r="X31" i="63"/>
  <c r="Y31" i="63"/>
  <c r="Z31" i="63"/>
  <c r="AA31" i="63"/>
  <c r="AB31" i="63"/>
  <c r="AC31" i="63"/>
  <c r="AD31" i="63"/>
  <c r="AE31" i="63"/>
  <c r="AF31" i="63"/>
  <c r="AG31" i="63"/>
  <c r="AH31" i="63"/>
  <c r="C32" i="63"/>
  <c r="D32" i="63"/>
  <c r="E32" i="63"/>
  <c r="F32" i="63"/>
  <c r="G32" i="63"/>
  <c r="H32" i="63"/>
  <c r="I32" i="63"/>
  <c r="J32" i="63"/>
  <c r="K32" i="63"/>
  <c r="L32" i="63"/>
  <c r="M32" i="63"/>
  <c r="N32" i="63"/>
  <c r="O32" i="63"/>
  <c r="P32" i="63"/>
  <c r="Q32" i="63"/>
  <c r="R32" i="63"/>
  <c r="S32" i="63"/>
  <c r="T32" i="63"/>
  <c r="U32" i="63"/>
  <c r="V32" i="63"/>
  <c r="W32" i="63"/>
  <c r="X32" i="63"/>
  <c r="Y32" i="63"/>
  <c r="Z32" i="63"/>
  <c r="AA32" i="63"/>
  <c r="AB32" i="63"/>
  <c r="AC32" i="63"/>
  <c r="AD32" i="63"/>
  <c r="AE32" i="63"/>
  <c r="AF32" i="63"/>
  <c r="AG32" i="63"/>
  <c r="AH32" i="63"/>
  <c r="C33" i="63"/>
  <c r="D33" i="63"/>
  <c r="E33" i="63"/>
  <c r="F33" i="63"/>
  <c r="G33" i="63"/>
  <c r="H33" i="63"/>
  <c r="I33" i="63"/>
  <c r="J33" i="63"/>
  <c r="K33" i="63"/>
  <c r="L33" i="63"/>
  <c r="M33" i="63"/>
  <c r="N33" i="63"/>
  <c r="O33" i="63"/>
  <c r="P33" i="63"/>
  <c r="Q33" i="63"/>
  <c r="R33" i="63"/>
  <c r="S33" i="63"/>
  <c r="T33" i="63"/>
  <c r="U33" i="63"/>
  <c r="V33" i="63"/>
  <c r="W33" i="63"/>
  <c r="X33" i="63"/>
  <c r="Y33" i="63"/>
  <c r="Z33" i="63"/>
  <c r="AA33" i="63"/>
  <c r="AB33" i="63"/>
  <c r="AC33" i="63"/>
  <c r="AD33" i="63"/>
  <c r="AE33" i="63"/>
  <c r="AF33" i="63"/>
  <c r="AG33" i="63"/>
  <c r="AH33" i="63"/>
  <c r="C34" i="63"/>
  <c r="D34" i="63"/>
  <c r="E34" i="63"/>
  <c r="F34" i="63"/>
  <c r="G34" i="63"/>
  <c r="H34" i="63"/>
  <c r="I34" i="63"/>
  <c r="J34" i="63"/>
  <c r="K34" i="63"/>
  <c r="L34" i="63"/>
  <c r="M34" i="63"/>
  <c r="N34" i="63"/>
  <c r="O34" i="63"/>
  <c r="P34" i="63"/>
  <c r="Q34" i="63"/>
  <c r="R34" i="63"/>
  <c r="S34" i="63"/>
  <c r="T34" i="63"/>
  <c r="U34" i="63"/>
  <c r="V34" i="63"/>
  <c r="W34" i="63"/>
  <c r="X34" i="63"/>
  <c r="Y34" i="63"/>
  <c r="Z34" i="63"/>
  <c r="AA34" i="63"/>
  <c r="AB34" i="63"/>
  <c r="AC34" i="63"/>
  <c r="AD34" i="63"/>
  <c r="AE34" i="63"/>
  <c r="AF34" i="63"/>
  <c r="AG34" i="63"/>
  <c r="AH34" i="63"/>
  <c r="C35" i="63"/>
  <c r="D35" i="63"/>
  <c r="E35" i="63"/>
  <c r="F35" i="63"/>
  <c r="G35" i="63"/>
  <c r="H35" i="63"/>
  <c r="I35" i="63"/>
  <c r="J35" i="63"/>
  <c r="K35" i="63"/>
  <c r="L35" i="63"/>
  <c r="M35" i="63"/>
  <c r="N35" i="63"/>
  <c r="O35" i="63"/>
  <c r="P35" i="63"/>
  <c r="Q35" i="63"/>
  <c r="R35" i="63"/>
  <c r="S35" i="63"/>
  <c r="T35" i="63"/>
  <c r="U35" i="63"/>
  <c r="V35" i="63"/>
  <c r="W35" i="63"/>
  <c r="X35" i="63"/>
  <c r="Y35" i="63"/>
  <c r="Z35" i="63"/>
  <c r="AA35" i="63"/>
  <c r="AB35" i="63"/>
  <c r="AC35" i="63"/>
  <c r="AD35" i="63"/>
  <c r="AE35" i="63"/>
  <c r="AF35" i="63"/>
  <c r="AG35" i="63"/>
  <c r="AH35" i="63"/>
  <c r="AH6" i="63"/>
  <c r="AG6" i="63"/>
  <c r="AF6" i="63"/>
  <c r="AE6" i="63"/>
  <c r="AD6" i="63"/>
  <c r="AC6" i="63"/>
  <c r="AB6" i="63"/>
  <c r="AA6" i="63"/>
  <c r="Z6" i="63"/>
  <c r="Y6" i="63"/>
  <c r="X6" i="63"/>
  <c r="W6" i="63"/>
  <c r="V6" i="63"/>
  <c r="U6" i="63"/>
  <c r="T6" i="63"/>
  <c r="S6" i="63"/>
  <c r="R6" i="63"/>
  <c r="Q6" i="63"/>
  <c r="P6" i="63"/>
  <c r="O6" i="63"/>
  <c r="N6" i="63"/>
  <c r="M6" i="63"/>
  <c r="L6" i="63"/>
  <c r="K6" i="63"/>
  <c r="J6" i="63"/>
  <c r="I6" i="63"/>
  <c r="H6" i="63"/>
  <c r="G6" i="63"/>
  <c r="F6" i="63"/>
  <c r="E6" i="63"/>
  <c r="D6" i="63"/>
  <c r="C6" i="63"/>
  <c r="C39" i="62"/>
  <c r="D39" i="62"/>
  <c r="E39" i="62"/>
  <c r="F39" i="62"/>
  <c r="G39" i="62"/>
  <c r="H39" i="62"/>
  <c r="I39" i="62"/>
  <c r="J39" i="62"/>
  <c r="K39" i="62"/>
  <c r="L39" i="62"/>
  <c r="M39" i="62"/>
  <c r="N39" i="62"/>
  <c r="O39" i="62"/>
  <c r="P39" i="62"/>
  <c r="Q39" i="62"/>
  <c r="R39" i="62"/>
  <c r="S39" i="62"/>
  <c r="T39" i="62"/>
  <c r="U39" i="62"/>
  <c r="V39" i="62"/>
  <c r="W39" i="62"/>
  <c r="X39" i="62"/>
  <c r="Y39" i="62"/>
  <c r="Z39" i="62"/>
  <c r="AA39" i="62"/>
  <c r="AB39" i="62"/>
  <c r="AC39" i="62"/>
  <c r="AD39" i="62"/>
  <c r="AE39" i="62"/>
  <c r="AF39" i="62"/>
  <c r="AG39" i="62"/>
  <c r="AH39" i="62"/>
  <c r="C40" i="62"/>
  <c r="D40" i="62"/>
  <c r="E40" i="62"/>
  <c r="F40" i="62"/>
  <c r="G40" i="62"/>
  <c r="H40" i="62"/>
  <c r="I40" i="62"/>
  <c r="J40" i="62"/>
  <c r="K40" i="62"/>
  <c r="L40" i="62"/>
  <c r="M40" i="62"/>
  <c r="N40" i="62"/>
  <c r="O40" i="62"/>
  <c r="P40" i="62"/>
  <c r="Q40" i="62"/>
  <c r="R40" i="62"/>
  <c r="S40" i="62"/>
  <c r="T40" i="62"/>
  <c r="U40" i="62"/>
  <c r="V40" i="62"/>
  <c r="W40" i="62"/>
  <c r="X40" i="62"/>
  <c r="Y40" i="62"/>
  <c r="Z40" i="62"/>
  <c r="AA40" i="62"/>
  <c r="AB40" i="62"/>
  <c r="AC40" i="62"/>
  <c r="AD40" i="62"/>
  <c r="AE40" i="62"/>
  <c r="AF40" i="62"/>
  <c r="AG40" i="62"/>
  <c r="AH40" i="62"/>
  <c r="C41" i="62"/>
  <c r="D41" i="62"/>
  <c r="E41" i="62"/>
  <c r="F41" i="62"/>
  <c r="G41" i="62"/>
  <c r="H41" i="62"/>
  <c r="I41" i="62"/>
  <c r="J41" i="62"/>
  <c r="K41" i="62"/>
  <c r="L41" i="62"/>
  <c r="M41" i="62"/>
  <c r="N41" i="62"/>
  <c r="O41" i="62"/>
  <c r="P41" i="62"/>
  <c r="Q41" i="62"/>
  <c r="R41" i="62"/>
  <c r="S41" i="62"/>
  <c r="T41" i="62"/>
  <c r="U41" i="62"/>
  <c r="V41" i="62"/>
  <c r="W41" i="62"/>
  <c r="X41" i="62"/>
  <c r="Y41" i="62"/>
  <c r="Z41" i="62"/>
  <c r="AA41" i="62"/>
  <c r="AB41" i="62"/>
  <c r="AC41" i="62"/>
  <c r="AD41" i="62"/>
  <c r="AE41" i="62"/>
  <c r="AF41" i="62"/>
  <c r="AG41" i="62"/>
  <c r="AH41" i="62"/>
  <c r="C42" i="62"/>
  <c r="D42" i="62"/>
  <c r="E42" i="62"/>
  <c r="F42" i="62"/>
  <c r="G42" i="62"/>
  <c r="H42" i="62"/>
  <c r="I42" i="62"/>
  <c r="J42" i="62"/>
  <c r="K42" i="62"/>
  <c r="L42" i="62"/>
  <c r="M42" i="62"/>
  <c r="N42" i="62"/>
  <c r="O42" i="62"/>
  <c r="P42" i="62"/>
  <c r="Q42" i="62"/>
  <c r="R42" i="62"/>
  <c r="S42" i="62"/>
  <c r="T42" i="62"/>
  <c r="U42" i="62"/>
  <c r="V42" i="62"/>
  <c r="W42" i="62"/>
  <c r="X42" i="62"/>
  <c r="Y42" i="62"/>
  <c r="Z42" i="62"/>
  <c r="AA42" i="62"/>
  <c r="AB42" i="62"/>
  <c r="AC42" i="62"/>
  <c r="AD42" i="62"/>
  <c r="AE42" i="62"/>
  <c r="AF42" i="62"/>
  <c r="AG42" i="62"/>
  <c r="AH42" i="62"/>
  <c r="C43" i="62"/>
  <c r="D43" i="62"/>
  <c r="E43" i="62"/>
  <c r="F43" i="62"/>
  <c r="G43" i="62"/>
  <c r="H43" i="62"/>
  <c r="I43" i="62"/>
  <c r="J43" i="62"/>
  <c r="K43" i="62"/>
  <c r="L43" i="62"/>
  <c r="M43" i="62"/>
  <c r="N43" i="62"/>
  <c r="O43" i="62"/>
  <c r="P43" i="62"/>
  <c r="Q43" i="62"/>
  <c r="R43" i="62"/>
  <c r="S43" i="62"/>
  <c r="T43" i="62"/>
  <c r="U43" i="62"/>
  <c r="V43" i="62"/>
  <c r="W43" i="62"/>
  <c r="X43" i="62"/>
  <c r="Y43" i="62"/>
  <c r="Z43" i="62"/>
  <c r="AA43" i="62"/>
  <c r="AB43" i="62"/>
  <c r="AC43" i="62"/>
  <c r="AD43" i="62"/>
  <c r="AE43" i="62"/>
  <c r="AF43" i="62"/>
  <c r="AG43" i="62"/>
  <c r="AH43" i="62"/>
  <c r="AH38" i="62"/>
  <c r="AG38" i="62"/>
  <c r="AF38" i="62"/>
  <c r="AE38" i="62"/>
  <c r="AD38" i="62"/>
  <c r="AC38" i="62"/>
  <c r="AB38" i="62"/>
  <c r="AA38" i="62"/>
  <c r="Z38" i="62"/>
  <c r="Y38" i="62"/>
  <c r="X38" i="62"/>
  <c r="W38" i="62"/>
  <c r="V38" i="62"/>
  <c r="U38" i="62"/>
  <c r="T38" i="62"/>
  <c r="S38" i="62"/>
  <c r="R38" i="62"/>
  <c r="Q38" i="62"/>
  <c r="P38" i="62"/>
  <c r="O38" i="62"/>
  <c r="N38" i="62"/>
  <c r="M38" i="62"/>
  <c r="L38" i="62"/>
  <c r="K38" i="62"/>
  <c r="J38" i="62"/>
  <c r="I38" i="62"/>
  <c r="H38" i="62"/>
  <c r="G38" i="62"/>
  <c r="F38" i="62"/>
  <c r="E38" i="62"/>
  <c r="D38" i="62"/>
  <c r="C38" i="62"/>
  <c r="C7" i="62"/>
  <c r="D7" i="62"/>
  <c r="E7" i="62"/>
  <c r="F7" i="62"/>
  <c r="G7" i="62"/>
  <c r="H7" i="62"/>
  <c r="I7" i="62"/>
  <c r="J7" i="62"/>
  <c r="K7" i="62"/>
  <c r="L7" i="62"/>
  <c r="M7" i="62"/>
  <c r="N7" i="62"/>
  <c r="O7" i="62"/>
  <c r="P7" i="62"/>
  <c r="Q7" i="62"/>
  <c r="R7" i="62"/>
  <c r="S7" i="62"/>
  <c r="T7" i="62"/>
  <c r="U7" i="62"/>
  <c r="V7" i="62"/>
  <c r="W7" i="62"/>
  <c r="X7" i="62"/>
  <c r="Y7" i="62"/>
  <c r="Z7" i="62"/>
  <c r="AA7" i="62"/>
  <c r="AB7" i="62"/>
  <c r="AC7" i="62"/>
  <c r="AD7" i="62"/>
  <c r="AE7" i="62"/>
  <c r="AF7" i="62"/>
  <c r="AG7" i="62"/>
  <c r="AH7" i="62"/>
  <c r="C8" i="62"/>
  <c r="D8" i="62"/>
  <c r="E8" i="62"/>
  <c r="F8" i="62"/>
  <c r="G8" i="62"/>
  <c r="H8" i="62"/>
  <c r="I8" i="62"/>
  <c r="J8" i="62"/>
  <c r="K8" i="62"/>
  <c r="L8" i="62"/>
  <c r="M8" i="62"/>
  <c r="N8" i="62"/>
  <c r="O8" i="62"/>
  <c r="P8" i="62"/>
  <c r="Q8" i="62"/>
  <c r="R8" i="62"/>
  <c r="S8" i="62"/>
  <c r="T8" i="62"/>
  <c r="U8" i="62"/>
  <c r="V8" i="62"/>
  <c r="W8" i="62"/>
  <c r="X8" i="62"/>
  <c r="Y8" i="62"/>
  <c r="Z8" i="62"/>
  <c r="AA8" i="62"/>
  <c r="AB8" i="62"/>
  <c r="AC8" i="62"/>
  <c r="AD8" i="62"/>
  <c r="AE8" i="62"/>
  <c r="AF8" i="62"/>
  <c r="AG8" i="62"/>
  <c r="AH8" i="62"/>
  <c r="C9" i="62"/>
  <c r="D9" i="62"/>
  <c r="E9" i="62"/>
  <c r="F9" i="62"/>
  <c r="G9" i="62"/>
  <c r="H9" i="62"/>
  <c r="I9" i="62"/>
  <c r="J9" i="62"/>
  <c r="K9" i="62"/>
  <c r="L9" i="62"/>
  <c r="M9" i="62"/>
  <c r="N9" i="62"/>
  <c r="O9" i="62"/>
  <c r="P9" i="62"/>
  <c r="Q9" i="62"/>
  <c r="R9" i="62"/>
  <c r="S9" i="62"/>
  <c r="T9" i="62"/>
  <c r="U9" i="62"/>
  <c r="V9" i="62"/>
  <c r="W9" i="62"/>
  <c r="X9" i="62"/>
  <c r="Y9" i="62"/>
  <c r="Z9" i="62"/>
  <c r="AA9" i="62"/>
  <c r="AB9" i="62"/>
  <c r="AC9" i="62"/>
  <c r="AD9" i="62"/>
  <c r="AE9" i="62"/>
  <c r="AF9" i="62"/>
  <c r="AG9" i="62"/>
  <c r="AH9" i="62"/>
  <c r="C10" i="62"/>
  <c r="D10" i="62"/>
  <c r="E10" i="62"/>
  <c r="F10" i="62"/>
  <c r="G10" i="62"/>
  <c r="H10" i="62"/>
  <c r="I10" i="62"/>
  <c r="J10" i="62"/>
  <c r="K10" i="62"/>
  <c r="L10" i="62"/>
  <c r="M10" i="62"/>
  <c r="N10" i="62"/>
  <c r="O10" i="62"/>
  <c r="P10" i="62"/>
  <c r="Q10" i="62"/>
  <c r="R10" i="62"/>
  <c r="S10" i="62"/>
  <c r="T10" i="62"/>
  <c r="U10" i="62"/>
  <c r="V10" i="62"/>
  <c r="W10" i="62"/>
  <c r="X10" i="62"/>
  <c r="Y10" i="62"/>
  <c r="Z10" i="62"/>
  <c r="AA10" i="62"/>
  <c r="AB10" i="62"/>
  <c r="AC10" i="62"/>
  <c r="AD10" i="62"/>
  <c r="AE10" i="62"/>
  <c r="AF10" i="62"/>
  <c r="AG10" i="62"/>
  <c r="AH10" i="62"/>
  <c r="C11" i="62"/>
  <c r="D11" i="62"/>
  <c r="E11" i="62"/>
  <c r="F11" i="62"/>
  <c r="G11" i="62"/>
  <c r="H11" i="62"/>
  <c r="I11" i="62"/>
  <c r="J11" i="62"/>
  <c r="K11" i="62"/>
  <c r="L11" i="62"/>
  <c r="M11" i="62"/>
  <c r="N11" i="62"/>
  <c r="O11" i="62"/>
  <c r="P11" i="62"/>
  <c r="Q11" i="62"/>
  <c r="R11" i="62"/>
  <c r="S11" i="62"/>
  <c r="T11" i="62"/>
  <c r="U11" i="62"/>
  <c r="V11" i="62"/>
  <c r="W11" i="62"/>
  <c r="X11" i="62"/>
  <c r="Y11" i="62"/>
  <c r="Z11" i="62"/>
  <c r="AA11" i="62"/>
  <c r="AB11" i="62"/>
  <c r="AC11" i="62"/>
  <c r="AD11" i="62"/>
  <c r="AE11" i="62"/>
  <c r="AF11" i="62"/>
  <c r="AG11" i="62"/>
  <c r="AH11" i="62"/>
  <c r="C12" i="62"/>
  <c r="D12" i="62"/>
  <c r="E12" i="62"/>
  <c r="F12" i="62"/>
  <c r="G12" i="62"/>
  <c r="H12" i="62"/>
  <c r="I12" i="62"/>
  <c r="J12" i="62"/>
  <c r="K12" i="62"/>
  <c r="L12" i="62"/>
  <c r="M12" i="62"/>
  <c r="N12" i="62"/>
  <c r="O12" i="62"/>
  <c r="P12" i="62"/>
  <c r="Q12" i="62"/>
  <c r="R12" i="62"/>
  <c r="S12" i="62"/>
  <c r="T12" i="62"/>
  <c r="U12" i="62"/>
  <c r="V12" i="62"/>
  <c r="W12" i="62"/>
  <c r="X12" i="62"/>
  <c r="Y12" i="62"/>
  <c r="Z12" i="62"/>
  <c r="AA12" i="62"/>
  <c r="AB12" i="62"/>
  <c r="AC12" i="62"/>
  <c r="AD12" i="62"/>
  <c r="AE12" i="62"/>
  <c r="AF12" i="62"/>
  <c r="AG12" i="62"/>
  <c r="AH12" i="62"/>
  <c r="C13" i="62"/>
  <c r="D13" i="62"/>
  <c r="E13" i="62"/>
  <c r="F13" i="62"/>
  <c r="G13" i="62"/>
  <c r="H13" i="62"/>
  <c r="I13" i="62"/>
  <c r="J13" i="62"/>
  <c r="K13" i="62"/>
  <c r="L13" i="62"/>
  <c r="M13" i="62"/>
  <c r="N13" i="62"/>
  <c r="O13" i="62"/>
  <c r="P13" i="62"/>
  <c r="Q13" i="62"/>
  <c r="R13" i="62"/>
  <c r="S13" i="62"/>
  <c r="T13" i="62"/>
  <c r="U13" i="62"/>
  <c r="V13" i="62"/>
  <c r="W13" i="62"/>
  <c r="X13" i="62"/>
  <c r="Y13" i="62"/>
  <c r="Z13" i="62"/>
  <c r="AA13" i="62"/>
  <c r="AB13" i="62"/>
  <c r="AC13" i="62"/>
  <c r="AD13" i="62"/>
  <c r="AE13" i="62"/>
  <c r="AF13" i="62"/>
  <c r="AG13" i="62"/>
  <c r="AH13" i="62"/>
  <c r="C14" i="62"/>
  <c r="D14" i="62"/>
  <c r="E14" i="62"/>
  <c r="F14" i="62"/>
  <c r="G14" i="62"/>
  <c r="H14" i="62"/>
  <c r="I14" i="62"/>
  <c r="J14" i="62"/>
  <c r="K14" i="62"/>
  <c r="L14" i="62"/>
  <c r="M14" i="62"/>
  <c r="N14" i="62"/>
  <c r="O14" i="62"/>
  <c r="P14" i="62"/>
  <c r="Q14" i="62"/>
  <c r="R14" i="62"/>
  <c r="S14" i="62"/>
  <c r="T14" i="62"/>
  <c r="U14" i="62"/>
  <c r="V14" i="62"/>
  <c r="W14" i="62"/>
  <c r="X14" i="62"/>
  <c r="Y14" i="62"/>
  <c r="Z14" i="62"/>
  <c r="AA14" i="62"/>
  <c r="AB14" i="62"/>
  <c r="AC14" i="62"/>
  <c r="AD14" i="62"/>
  <c r="AE14" i="62"/>
  <c r="AF14" i="62"/>
  <c r="AG14" i="62"/>
  <c r="AH14" i="62"/>
  <c r="C15" i="62"/>
  <c r="D15" i="62"/>
  <c r="E15" i="62"/>
  <c r="F15" i="62"/>
  <c r="G15" i="62"/>
  <c r="H15" i="62"/>
  <c r="I15" i="62"/>
  <c r="J15" i="62"/>
  <c r="K15" i="62"/>
  <c r="L15" i="62"/>
  <c r="M15" i="62"/>
  <c r="N15" i="62"/>
  <c r="O15" i="62"/>
  <c r="P15" i="62"/>
  <c r="Q15" i="62"/>
  <c r="R15" i="62"/>
  <c r="S15" i="62"/>
  <c r="T15" i="62"/>
  <c r="U15" i="62"/>
  <c r="V15" i="62"/>
  <c r="W15" i="62"/>
  <c r="X15" i="62"/>
  <c r="Y15" i="62"/>
  <c r="Z15" i="62"/>
  <c r="AA15" i="62"/>
  <c r="AB15" i="62"/>
  <c r="AC15" i="62"/>
  <c r="AD15" i="62"/>
  <c r="AE15" i="62"/>
  <c r="AF15" i="62"/>
  <c r="AG15" i="62"/>
  <c r="AH15" i="62"/>
  <c r="C16" i="62"/>
  <c r="D16" i="62"/>
  <c r="E16" i="62"/>
  <c r="F16" i="62"/>
  <c r="G16" i="62"/>
  <c r="H16" i="62"/>
  <c r="I16" i="62"/>
  <c r="J16" i="62"/>
  <c r="K16" i="62"/>
  <c r="L16" i="62"/>
  <c r="M16" i="62"/>
  <c r="N16" i="62"/>
  <c r="O16" i="62"/>
  <c r="P16" i="62"/>
  <c r="Q16" i="62"/>
  <c r="R16" i="62"/>
  <c r="S16" i="62"/>
  <c r="T16" i="62"/>
  <c r="U16" i="62"/>
  <c r="V16" i="62"/>
  <c r="W16" i="62"/>
  <c r="X16" i="62"/>
  <c r="Y16" i="62"/>
  <c r="Z16" i="62"/>
  <c r="AA16" i="62"/>
  <c r="AB16" i="62"/>
  <c r="AC16" i="62"/>
  <c r="AD16" i="62"/>
  <c r="AE16" i="62"/>
  <c r="AF16" i="62"/>
  <c r="AG16" i="62"/>
  <c r="AH16" i="62"/>
  <c r="C17" i="62"/>
  <c r="D17" i="62"/>
  <c r="E17" i="62"/>
  <c r="F17" i="62"/>
  <c r="G17" i="62"/>
  <c r="H17" i="62"/>
  <c r="I17" i="62"/>
  <c r="J17" i="62"/>
  <c r="K17" i="62"/>
  <c r="L17" i="62"/>
  <c r="M17" i="62"/>
  <c r="N17" i="62"/>
  <c r="O17" i="62"/>
  <c r="P17" i="62"/>
  <c r="Q17" i="62"/>
  <c r="R17" i="62"/>
  <c r="S17" i="62"/>
  <c r="T17" i="62"/>
  <c r="U17" i="62"/>
  <c r="V17" i="62"/>
  <c r="W17" i="62"/>
  <c r="X17" i="62"/>
  <c r="Y17" i="62"/>
  <c r="Z17" i="62"/>
  <c r="AA17" i="62"/>
  <c r="AB17" i="62"/>
  <c r="AC17" i="62"/>
  <c r="AD17" i="62"/>
  <c r="AE17" i="62"/>
  <c r="AF17" i="62"/>
  <c r="AG17" i="62"/>
  <c r="AH17" i="62"/>
  <c r="C18" i="62"/>
  <c r="D18" i="62"/>
  <c r="E18" i="62"/>
  <c r="F18" i="62"/>
  <c r="G18" i="62"/>
  <c r="H18" i="62"/>
  <c r="I18" i="62"/>
  <c r="J18" i="62"/>
  <c r="K18" i="62"/>
  <c r="L18" i="62"/>
  <c r="M18" i="62"/>
  <c r="N18" i="62"/>
  <c r="O18" i="62"/>
  <c r="P18" i="62"/>
  <c r="Q18" i="62"/>
  <c r="R18" i="62"/>
  <c r="S18" i="62"/>
  <c r="T18" i="62"/>
  <c r="U18" i="62"/>
  <c r="V18" i="62"/>
  <c r="W18" i="62"/>
  <c r="X18" i="62"/>
  <c r="Y18" i="62"/>
  <c r="Z18" i="62"/>
  <c r="AA18" i="62"/>
  <c r="AB18" i="62"/>
  <c r="AC18" i="62"/>
  <c r="AD18" i="62"/>
  <c r="AE18" i="62"/>
  <c r="AF18" i="62"/>
  <c r="AG18" i="62"/>
  <c r="AH18" i="62"/>
  <c r="C19" i="62"/>
  <c r="D19" i="62"/>
  <c r="E19" i="62"/>
  <c r="F19" i="62"/>
  <c r="G19" i="62"/>
  <c r="H19" i="62"/>
  <c r="I19" i="62"/>
  <c r="J19" i="62"/>
  <c r="K19" i="62"/>
  <c r="L19" i="62"/>
  <c r="M19" i="62"/>
  <c r="N19" i="62"/>
  <c r="O19" i="62"/>
  <c r="P19" i="62"/>
  <c r="Q19" i="62"/>
  <c r="R19" i="62"/>
  <c r="S19" i="62"/>
  <c r="T19" i="62"/>
  <c r="U19" i="62"/>
  <c r="V19" i="62"/>
  <c r="W19" i="62"/>
  <c r="X19" i="62"/>
  <c r="Y19" i="62"/>
  <c r="Z19" i="62"/>
  <c r="AA19" i="62"/>
  <c r="AB19" i="62"/>
  <c r="AC19" i="62"/>
  <c r="AD19" i="62"/>
  <c r="AE19" i="62"/>
  <c r="AF19" i="62"/>
  <c r="AG19" i="62"/>
  <c r="AH19" i="62"/>
  <c r="C20" i="62"/>
  <c r="D20" i="62"/>
  <c r="E20" i="62"/>
  <c r="F20" i="62"/>
  <c r="G20" i="62"/>
  <c r="H20" i="62"/>
  <c r="I20" i="62"/>
  <c r="J20" i="62"/>
  <c r="K20" i="62"/>
  <c r="L20" i="62"/>
  <c r="M20" i="62"/>
  <c r="N20" i="62"/>
  <c r="O20" i="62"/>
  <c r="P20" i="62"/>
  <c r="Q20" i="62"/>
  <c r="R20" i="62"/>
  <c r="S20" i="62"/>
  <c r="T20" i="62"/>
  <c r="U20" i="62"/>
  <c r="V20" i="62"/>
  <c r="W20" i="62"/>
  <c r="X20" i="62"/>
  <c r="Y20" i="62"/>
  <c r="Z20" i="62"/>
  <c r="AA20" i="62"/>
  <c r="AB20" i="62"/>
  <c r="AC20" i="62"/>
  <c r="AD20" i="62"/>
  <c r="AE20" i="62"/>
  <c r="AF20" i="62"/>
  <c r="AG20" i="62"/>
  <c r="AH20" i="62"/>
  <c r="C21" i="62"/>
  <c r="D21" i="62"/>
  <c r="E21" i="62"/>
  <c r="F21" i="62"/>
  <c r="G21" i="62"/>
  <c r="H21" i="62"/>
  <c r="I21" i="62"/>
  <c r="J21" i="62"/>
  <c r="K21" i="62"/>
  <c r="L21" i="62"/>
  <c r="M21" i="62"/>
  <c r="N21" i="62"/>
  <c r="O21" i="62"/>
  <c r="P21" i="62"/>
  <c r="Q21" i="62"/>
  <c r="R21" i="62"/>
  <c r="S21" i="62"/>
  <c r="T21" i="62"/>
  <c r="U21" i="62"/>
  <c r="V21" i="62"/>
  <c r="W21" i="62"/>
  <c r="X21" i="62"/>
  <c r="Y21" i="62"/>
  <c r="Z21" i="62"/>
  <c r="AA21" i="62"/>
  <c r="AB21" i="62"/>
  <c r="AC21" i="62"/>
  <c r="AD21" i="62"/>
  <c r="AE21" i="62"/>
  <c r="AF21" i="62"/>
  <c r="AG21" i="62"/>
  <c r="AH21" i="62"/>
  <c r="C22" i="62"/>
  <c r="D22" i="62"/>
  <c r="E22" i="62"/>
  <c r="F22" i="62"/>
  <c r="G22" i="62"/>
  <c r="H22" i="62"/>
  <c r="I22" i="62"/>
  <c r="J22" i="62"/>
  <c r="K22" i="62"/>
  <c r="L22" i="62"/>
  <c r="M22" i="62"/>
  <c r="N22" i="62"/>
  <c r="O22" i="62"/>
  <c r="P22" i="62"/>
  <c r="Q22" i="62"/>
  <c r="R22" i="62"/>
  <c r="S22" i="62"/>
  <c r="T22" i="62"/>
  <c r="U22" i="62"/>
  <c r="V22" i="62"/>
  <c r="W22" i="62"/>
  <c r="X22" i="62"/>
  <c r="Y22" i="62"/>
  <c r="Z22" i="62"/>
  <c r="AA22" i="62"/>
  <c r="AB22" i="62"/>
  <c r="AC22" i="62"/>
  <c r="AD22" i="62"/>
  <c r="AE22" i="62"/>
  <c r="AF22" i="62"/>
  <c r="AG22" i="62"/>
  <c r="AH22" i="62"/>
  <c r="C23" i="62"/>
  <c r="D23" i="62"/>
  <c r="E23" i="62"/>
  <c r="F23" i="62"/>
  <c r="G23" i="62"/>
  <c r="H23" i="62"/>
  <c r="I23" i="62"/>
  <c r="J23" i="62"/>
  <c r="K23" i="62"/>
  <c r="L23" i="62"/>
  <c r="M23" i="62"/>
  <c r="N23" i="62"/>
  <c r="O23" i="62"/>
  <c r="P23" i="62"/>
  <c r="Q23" i="62"/>
  <c r="R23" i="62"/>
  <c r="S23" i="62"/>
  <c r="T23" i="62"/>
  <c r="U23" i="62"/>
  <c r="V23" i="62"/>
  <c r="W23" i="62"/>
  <c r="X23" i="62"/>
  <c r="Y23" i="62"/>
  <c r="Z23" i="62"/>
  <c r="AA23" i="62"/>
  <c r="AB23" i="62"/>
  <c r="AC23" i="62"/>
  <c r="AD23" i="62"/>
  <c r="AE23" i="62"/>
  <c r="AF23" i="62"/>
  <c r="AG23" i="62"/>
  <c r="AH23" i="62"/>
  <c r="C24" i="62"/>
  <c r="D24" i="62"/>
  <c r="E24" i="62"/>
  <c r="F24" i="62"/>
  <c r="G24" i="62"/>
  <c r="H24" i="62"/>
  <c r="I24" i="62"/>
  <c r="J24" i="62"/>
  <c r="K24" i="62"/>
  <c r="L24" i="62"/>
  <c r="M24" i="62"/>
  <c r="N24" i="62"/>
  <c r="O24" i="62"/>
  <c r="P24" i="62"/>
  <c r="Q24" i="62"/>
  <c r="R24" i="62"/>
  <c r="S24" i="62"/>
  <c r="T24" i="62"/>
  <c r="U24" i="62"/>
  <c r="V24" i="62"/>
  <c r="W24" i="62"/>
  <c r="X24" i="62"/>
  <c r="Y24" i="62"/>
  <c r="Z24" i="62"/>
  <c r="AA24" i="62"/>
  <c r="AB24" i="62"/>
  <c r="AC24" i="62"/>
  <c r="AD24" i="62"/>
  <c r="AE24" i="62"/>
  <c r="AF24" i="62"/>
  <c r="AG24" i="62"/>
  <c r="AH24" i="62"/>
  <c r="C25" i="62"/>
  <c r="D25" i="62"/>
  <c r="E25" i="62"/>
  <c r="F25" i="62"/>
  <c r="G25" i="62"/>
  <c r="H25" i="62"/>
  <c r="I25" i="62"/>
  <c r="J25" i="62"/>
  <c r="K25" i="62"/>
  <c r="L25" i="62"/>
  <c r="M25" i="62"/>
  <c r="N25" i="62"/>
  <c r="O25" i="62"/>
  <c r="P25" i="62"/>
  <c r="Q25" i="62"/>
  <c r="R25" i="62"/>
  <c r="S25" i="62"/>
  <c r="T25" i="62"/>
  <c r="U25" i="62"/>
  <c r="V25" i="62"/>
  <c r="W25" i="62"/>
  <c r="X25" i="62"/>
  <c r="Y25" i="62"/>
  <c r="Z25" i="62"/>
  <c r="AA25" i="62"/>
  <c r="AB25" i="62"/>
  <c r="AC25" i="62"/>
  <c r="AD25" i="62"/>
  <c r="AE25" i="62"/>
  <c r="AF25" i="62"/>
  <c r="AG25" i="62"/>
  <c r="AH25" i="62"/>
  <c r="C26" i="62"/>
  <c r="D26" i="62"/>
  <c r="E26" i="62"/>
  <c r="F26" i="62"/>
  <c r="G26" i="62"/>
  <c r="H26" i="62"/>
  <c r="I26" i="62"/>
  <c r="J26" i="62"/>
  <c r="K26" i="62"/>
  <c r="L26" i="62"/>
  <c r="M26" i="62"/>
  <c r="N26" i="62"/>
  <c r="O26" i="62"/>
  <c r="P26" i="62"/>
  <c r="Q26" i="62"/>
  <c r="R26" i="62"/>
  <c r="S26" i="62"/>
  <c r="T26" i="62"/>
  <c r="U26" i="62"/>
  <c r="V26" i="62"/>
  <c r="W26" i="62"/>
  <c r="X26" i="62"/>
  <c r="Y26" i="62"/>
  <c r="Z26" i="62"/>
  <c r="AA26" i="62"/>
  <c r="AB26" i="62"/>
  <c r="AC26" i="62"/>
  <c r="AD26" i="62"/>
  <c r="AE26" i="62"/>
  <c r="AF26" i="62"/>
  <c r="AG26" i="62"/>
  <c r="AH26" i="62"/>
  <c r="C27" i="62"/>
  <c r="D27" i="62"/>
  <c r="E27" i="62"/>
  <c r="F27" i="62"/>
  <c r="G27" i="62"/>
  <c r="H27" i="62"/>
  <c r="I27" i="62"/>
  <c r="J27" i="62"/>
  <c r="K27" i="62"/>
  <c r="L27" i="62"/>
  <c r="M27" i="62"/>
  <c r="N27" i="62"/>
  <c r="O27" i="62"/>
  <c r="P27" i="62"/>
  <c r="Q27" i="62"/>
  <c r="R27" i="62"/>
  <c r="S27" i="62"/>
  <c r="T27" i="62"/>
  <c r="U27" i="62"/>
  <c r="V27" i="62"/>
  <c r="W27" i="62"/>
  <c r="X27" i="62"/>
  <c r="Y27" i="62"/>
  <c r="Z27" i="62"/>
  <c r="AA27" i="62"/>
  <c r="AB27" i="62"/>
  <c r="AC27" i="62"/>
  <c r="AD27" i="62"/>
  <c r="AE27" i="62"/>
  <c r="AF27" i="62"/>
  <c r="AG27" i="62"/>
  <c r="AH27" i="62"/>
  <c r="C28" i="62"/>
  <c r="D28" i="62"/>
  <c r="E28" i="62"/>
  <c r="F28" i="62"/>
  <c r="G28" i="62"/>
  <c r="H28" i="62"/>
  <c r="I28" i="62"/>
  <c r="J28" i="62"/>
  <c r="K28" i="62"/>
  <c r="L28" i="62"/>
  <c r="M28" i="62"/>
  <c r="N28" i="62"/>
  <c r="O28" i="62"/>
  <c r="P28" i="62"/>
  <c r="Q28" i="62"/>
  <c r="R28" i="62"/>
  <c r="S28" i="62"/>
  <c r="T28" i="62"/>
  <c r="U28" i="62"/>
  <c r="V28" i="62"/>
  <c r="W28" i="62"/>
  <c r="X28" i="62"/>
  <c r="Y28" i="62"/>
  <c r="Z28" i="62"/>
  <c r="AA28" i="62"/>
  <c r="AB28" i="62"/>
  <c r="AC28" i="62"/>
  <c r="AD28" i="62"/>
  <c r="AE28" i="62"/>
  <c r="AF28" i="62"/>
  <c r="AG28" i="62"/>
  <c r="AH28" i="62"/>
  <c r="C29" i="62"/>
  <c r="D29" i="62"/>
  <c r="E29" i="62"/>
  <c r="F29" i="62"/>
  <c r="G29" i="62"/>
  <c r="H29" i="62"/>
  <c r="I29" i="62"/>
  <c r="J29" i="62"/>
  <c r="K29" i="62"/>
  <c r="L29" i="62"/>
  <c r="M29" i="62"/>
  <c r="N29" i="62"/>
  <c r="O29" i="62"/>
  <c r="P29" i="62"/>
  <c r="Q29" i="62"/>
  <c r="R29" i="62"/>
  <c r="S29" i="62"/>
  <c r="T29" i="62"/>
  <c r="U29" i="62"/>
  <c r="V29" i="62"/>
  <c r="W29" i="62"/>
  <c r="X29" i="62"/>
  <c r="Y29" i="62"/>
  <c r="Z29" i="62"/>
  <c r="AA29" i="62"/>
  <c r="AB29" i="62"/>
  <c r="AC29" i="62"/>
  <c r="AD29" i="62"/>
  <c r="AE29" i="62"/>
  <c r="AF29" i="62"/>
  <c r="AG29" i="62"/>
  <c r="AH29" i="62"/>
  <c r="C30" i="62"/>
  <c r="D30" i="62"/>
  <c r="E30" i="62"/>
  <c r="F30" i="62"/>
  <c r="G30" i="62"/>
  <c r="H30" i="62"/>
  <c r="I30" i="62"/>
  <c r="J30" i="62"/>
  <c r="K30" i="62"/>
  <c r="L30" i="62"/>
  <c r="M30" i="62"/>
  <c r="N30" i="62"/>
  <c r="O30" i="62"/>
  <c r="P30" i="62"/>
  <c r="Q30" i="62"/>
  <c r="R30" i="62"/>
  <c r="S30" i="62"/>
  <c r="T30" i="62"/>
  <c r="U30" i="62"/>
  <c r="V30" i="62"/>
  <c r="W30" i="62"/>
  <c r="X30" i="62"/>
  <c r="Y30" i="62"/>
  <c r="Z30" i="62"/>
  <c r="AA30" i="62"/>
  <c r="AB30" i="62"/>
  <c r="AC30" i="62"/>
  <c r="AD30" i="62"/>
  <c r="AE30" i="62"/>
  <c r="AF30" i="62"/>
  <c r="AG30" i="62"/>
  <c r="AH30" i="62"/>
  <c r="C31" i="62"/>
  <c r="D31" i="62"/>
  <c r="E31" i="62"/>
  <c r="F31" i="62"/>
  <c r="G31" i="62"/>
  <c r="H31" i="62"/>
  <c r="I31" i="62"/>
  <c r="J31" i="62"/>
  <c r="K31" i="62"/>
  <c r="L31" i="62"/>
  <c r="M31" i="62"/>
  <c r="N31" i="62"/>
  <c r="O31" i="62"/>
  <c r="P31" i="62"/>
  <c r="Q31" i="62"/>
  <c r="R31" i="62"/>
  <c r="S31" i="62"/>
  <c r="T31" i="62"/>
  <c r="U31" i="62"/>
  <c r="V31" i="62"/>
  <c r="W31" i="62"/>
  <c r="X31" i="62"/>
  <c r="Y31" i="62"/>
  <c r="Z31" i="62"/>
  <c r="AA31" i="62"/>
  <c r="AB31" i="62"/>
  <c r="AC31" i="62"/>
  <c r="AD31" i="62"/>
  <c r="AE31" i="62"/>
  <c r="AF31" i="62"/>
  <c r="AG31" i="62"/>
  <c r="AH31" i="62"/>
  <c r="C32" i="62"/>
  <c r="D32" i="62"/>
  <c r="E32" i="62"/>
  <c r="F32" i="62"/>
  <c r="G32" i="62"/>
  <c r="H32" i="62"/>
  <c r="I32" i="62"/>
  <c r="J32" i="62"/>
  <c r="K32" i="62"/>
  <c r="L32" i="62"/>
  <c r="M32" i="62"/>
  <c r="N32" i="62"/>
  <c r="O32" i="62"/>
  <c r="P32" i="62"/>
  <c r="Q32" i="62"/>
  <c r="R32" i="62"/>
  <c r="S32" i="62"/>
  <c r="T32" i="62"/>
  <c r="U32" i="62"/>
  <c r="V32" i="62"/>
  <c r="W32" i="62"/>
  <c r="X32" i="62"/>
  <c r="Y32" i="62"/>
  <c r="Z32" i="62"/>
  <c r="AA32" i="62"/>
  <c r="AB32" i="62"/>
  <c r="AC32" i="62"/>
  <c r="AD32" i="62"/>
  <c r="AE32" i="62"/>
  <c r="AF32" i="62"/>
  <c r="AG32" i="62"/>
  <c r="AH32" i="62"/>
  <c r="C33" i="62"/>
  <c r="D33" i="62"/>
  <c r="E33" i="62"/>
  <c r="F33" i="62"/>
  <c r="G33" i="62"/>
  <c r="H33" i="62"/>
  <c r="I33" i="62"/>
  <c r="J33" i="62"/>
  <c r="K33" i="62"/>
  <c r="L33" i="62"/>
  <c r="M33" i="62"/>
  <c r="N33" i="62"/>
  <c r="O33" i="62"/>
  <c r="P33" i="62"/>
  <c r="Q33" i="62"/>
  <c r="R33" i="62"/>
  <c r="S33" i="62"/>
  <c r="T33" i="62"/>
  <c r="U33" i="62"/>
  <c r="V33" i="62"/>
  <c r="W33" i="62"/>
  <c r="X33" i="62"/>
  <c r="Y33" i="62"/>
  <c r="Z33" i="62"/>
  <c r="AA33" i="62"/>
  <c r="AB33" i="62"/>
  <c r="AC33" i="62"/>
  <c r="AD33" i="62"/>
  <c r="AE33" i="62"/>
  <c r="AF33" i="62"/>
  <c r="AG33" i="62"/>
  <c r="AH33" i="62"/>
  <c r="C34" i="62"/>
  <c r="D34" i="62"/>
  <c r="E34" i="62"/>
  <c r="F34" i="62"/>
  <c r="G34" i="62"/>
  <c r="H34" i="62"/>
  <c r="I34" i="62"/>
  <c r="J34" i="62"/>
  <c r="K34" i="62"/>
  <c r="L34" i="62"/>
  <c r="M34" i="62"/>
  <c r="N34" i="62"/>
  <c r="O34" i="62"/>
  <c r="P34" i="62"/>
  <c r="Q34" i="62"/>
  <c r="R34" i="62"/>
  <c r="S34" i="62"/>
  <c r="T34" i="62"/>
  <c r="U34" i="62"/>
  <c r="V34" i="62"/>
  <c r="W34" i="62"/>
  <c r="X34" i="62"/>
  <c r="Y34" i="62"/>
  <c r="Z34" i="62"/>
  <c r="AA34" i="62"/>
  <c r="AB34" i="62"/>
  <c r="AC34" i="62"/>
  <c r="AD34" i="62"/>
  <c r="AE34" i="62"/>
  <c r="AF34" i="62"/>
  <c r="AG34" i="62"/>
  <c r="AH34" i="62"/>
  <c r="C35" i="62"/>
  <c r="D35" i="62"/>
  <c r="E35" i="62"/>
  <c r="F35" i="62"/>
  <c r="G35" i="62"/>
  <c r="H35" i="62"/>
  <c r="I35" i="62"/>
  <c r="J35" i="62"/>
  <c r="K35" i="62"/>
  <c r="L35" i="62"/>
  <c r="M35" i="62"/>
  <c r="N35" i="62"/>
  <c r="O35" i="62"/>
  <c r="P35" i="62"/>
  <c r="Q35" i="62"/>
  <c r="R35" i="62"/>
  <c r="S35" i="62"/>
  <c r="T35" i="62"/>
  <c r="U35" i="62"/>
  <c r="V35" i="62"/>
  <c r="W35" i="62"/>
  <c r="X35" i="62"/>
  <c r="Y35" i="62"/>
  <c r="Z35" i="62"/>
  <c r="AA35" i="62"/>
  <c r="AB35" i="62"/>
  <c r="AC35" i="62"/>
  <c r="AD35" i="62"/>
  <c r="AE35" i="62"/>
  <c r="AF35" i="62"/>
  <c r="AG35" i="62"/>
  <c r="AH35" i="62"/>
  <c r="AH6" i="62"/>
  <c r="AG6" i="62"/>
  <c r="AF6" i="62"/>
  <c r="AE6" i="62"/>
  <c r="AD6" i="62"/>
  <c r="AC6" i="62"/>
  <c r="AB6" i="62"/>
  <c r="AA6" i="62"/>
  <c r="Z6" i="62"/>
  <c r="Y6" i="62"/>
  <c r="X6" i="62"/>
  <c r="W6" i="62"/>
  <c r="V6" i="62"/>
  <c r="U6" i="62"/>
  <c r="T6" i="62"/>
  <c r="S6" i="62"/>
  <c r="R6" i="62"/>
  <c r="Q6" i="62"/>
  <c r="P6" i="62"/>
  <c r="O6" i="62"/>
  <c r="N6" i="62"/>
  <c r="M6" i="62"/>
  <c r="L6" i="62"/>
  <c r="K6" i="62"/>
  <c r="J6" i="62"/>
  <c r="I6" i="62"/>
  <c r="H6" i="62"/>
  <c r="G6" i="62"/>
  <c r="F6" i="62"/>
  <c r="E6" i="62"/>
  <c r="D6" i="62"/>
  <c r="C6" i="62"/>
  <c r="C39" i="61"/>
  <c r="D39" i="61"/>
  <c r="E39" i="61"/>
  <c r="F39" i="61"/>
  <c r="G39" i="61"/>
  <c r="H39" i="61"/>
  <c r="I39" i="61"/>
  <c r="J39" i="61"/>
  <c r="K39" i="61"/>
  <c r="L39" i="61"/>
  <c r="M39" i="61"/>
  <c r="N39" i="61"/>
  <c r="O39" i="61"/>
  <c r="P39" i="61"/>
  <c r="Q39" i="61"/>
  <c r="R39" i="61"/>
  <c r="S39" i="61"/>
  <c r="T39" i="61"/>
  <c r="U39" i="61"/>
  <c r="V39" i="61"/>
  <c r="W39" i="61"/>
  <c r="X39" i="61"/>
  <c r="Y39" i="61"/>
  <c r="Z39" i="61"/>
  <c r="AA39" i="61"/>
  <c r="AB39" i="61"/>
  <c r="AC39" i="61"/>
  <c r="AD39" i="61"/>
  <c r="AE39" i="61"/>
  <c r="AF39" i="61"/>
  <c r="AG39" i="61"/>
  <c r="AH39" i="61"/>
  <c r="C40" i="61"/>
  <c r="D40" i="61"/>
  <c r="E40" i="61"/>
  <c r="F40" i="61"/>
  <c r="G40" i="61"/>
  <c r="H40" i="61"/>
  <c r="I40" i="61"/>
  <c r="J40" i="61"/>
  <c r="K40" i="61"/>
  <c r="L40" i="61"/>
  <c r="M40" i="61"/>
  <c r="N40" i="61"/>
  <c r="O40" i="61"/>
  <c r="P40" i="61"/>
  <c r="Q40" i="61"/>
  <c r="R40" i="61"/>
  <c r="S40" i="61"/>
  <c r="T40" i="61"/>
  <c r="U40" i="61"/>
  <c r="V40" i="61"/>
  <c r="W40" i="61"/>
  <c r="X40" i="61"/>
  <c r="Y40" i="61"/>
  <c r="Z40" i="61"/>
  <c r="AA40" i="61"/>
  <c r="AB40" i="61"/>
  <c r="AC40" i="61"/>
  <c r="AD40" i="61"/>
  <c r="AE40" i="61"/>
  <c r="AF40" i="61"/>
  <c r="AG40" i="61"/>
  <c r="AH40" i="61"/>
  <c r="C41" i="61"/>
  <c r="D41" i="61"/>
  <c r="E41" i="61"/>
  <c r="F41" i="61"/>
  <c r="G41" i="61"/>
  <c r="H41" i="61"/>
  <c r="I41" i="61"/>
  <c r="J41" i="61"/>
  <c r="K41" i="61"/>
  <c r="L41" i="61"/>
  <c r="M41" i="61"/>
  <c r="N41" i="61"/>
  <c r="O41" i="61"/>
  <c r="P41" i="61"/>
  <c r="Q41" i="61"/>
  <c r="R41" i="61"/>
  <c r="S41" i="61"/>
  <c r="T41" i="61"/>
  <c r="U41" i="61"/>
  <c r="V41" i="61"/>
  <c r="W41" i="61"/>
  <c r="X41" i="61"/>
  <c r="Y41" i="61"/>
  <c r="Z41" i="61"/>
  <c r="AA41" i="61"/>
  <c r="AB41" i="61"/>
  <c r="AC41" i="61"/>
  <c r="AD41" i="61"/>
  <c r="AE41" i="61"/>
  <c r="AF41" i="61"/>
  <c r="AG41" i="61"/>
  <c r="AH41" i="61"/>
  <c r="C42" i="61"/>
  <c r="D42" i="61"/>
  <c r="E42" i="61"/>
  <c r="F42" i="61"/>
  <c r="G42" i="61"/>
  <c r="H42" i="61"/>
  <c r="I42" i="61"/>
  <c r="J42" i="61"/>
  <c r="K42" i="61"/>
  <c r="L42" i="61"/>
  <c r="M42" i="61"/>
  <c r="N42" i="61"/>
  <c r="O42" i="61"/>
  <c r="P42" i="61"/>
  <c r="Q42" i="61"/>
  <c r="R42" i="61"/>
  <c r="S42" i="61"/>
  <c r="T42" i="61"/>
  <c r="U42" i="61"/>
  <c r="V42" i="61"/>
  <c r="W42" i="61"/>
  <c r="X42" i="61"/>
  <c r="Y42" i="61"/>
  <c r="Z42" i="61"/>
  <c r="AA42" i="61"/>
  <c r="AB42" i="61"/>
  <c r="AC42" i="61"/>
  <c r="AD42" i="61"/>
  <c r="AE42" i="61"/>
  <c r="AF42" i="61"/>
  <c r="AG42" i="61"/>
  <c r="AH42" i="61"/>
  <c r="C43" i="61"/>
  <c r="D43" i="61"/>
  <c r="E43" i="61"/>
  <c r="F43" i="61"/>
  <c r="G43" i="61"/>
  <c r="H43" i="61"/>
  <c r="I43" i="61"/>
  <c r="J43" i="61"/>
  <c r="K43" i="61"/>
  <c r="L43" i="61"/>
  <c r="M43" i="61"/>
  <c r="N43" i="61"/>
  <c r="O43" i="61"/>
  <c r="P43" i="61"/>
  <c r="Q43" i="61"/>
  <c r="R43" i="61"/>
  <c r="S43" i="61"/>
  <c r="T43" i="61"/>
  <c r="U43" i="61"/>
  <c r="V43" i="61"/>
  <c r="W43" i="61"/>
  <c r="X43" i="61"/>
  <c r="Y43" i="61"/>
  <c r="Z43" i="61"/>
  <c r="AA43" i="61"/>
  <c r="AB43" i="61"/>
  <c r="AC43" i="61"/>
  <c r="AD43" i="61"/>
  <c r="AE43" i="61"/>
  <c r="AF43" i="61"/>
  <c r="AG43" i="61"/>
  <c r="AH43" i="61"/>
  <c r="AH38" i="61"/>
  <c r="AG38" i="61"/>
  <c r="AF38" i="61"/>
  <c r="AE38" i="61"/>
  <c r="AD38" i="61"/>
  <c r="AC38" i="61"/>
  <c r="AB38" i="61"/>
  <c r="AA38" i="61"/>
  <c r="Z38" i="61"/>
  <c r="Y38" i="61"/>
  <c r="X38" i="61"/>
  <c r="W38" i="61"/>
  <c r="V38" i="61"/>
  <c r="U38" i="61"/>
  <c r="T38" i="61"/>
  <c r="S38" i="61"/>
  <c r="R38" i="61"/>
  <c r="Q38" i="61"/>
  <c r="P38" i="61"/>
  <c r="O38" i="61"/>
  <c r="N38" i="61"/>
  <c r="M38" i="61"/>
  <c r="L38" i="61"/>
  <c r="K38" i="61"/>
  <c r="J38" i="61"/>
  <c r="I38" i="61"/>
  <c r="H38" i="61"/>
  <c r="G38" i="61"/>
  <c r="F38" i="61"/>
  <c r="E38" i="61"/>
  <c r="D38" i="61"/>
  <c r="C38" i="61"/>
  <c r="C7" i="61"/>
  <c r="D7" i="61"/>
  <c r="E7" i="61"/>
  <c r="F7" i="61"/>
  <c r="G7" i="61"/>
  <c r="H7" i="61"/>
  <c r="I7" i="61"/>
  <c r="J7" i="61"/>
  <c r="K7" i="61"/>
  <c r="L7" i="61"/>
  <c r="M7" i="61"/>
  <c r="N7" i="61"/>
  <c r="O7" i="61"/>
  <c r="P7" i="61"/>
  <c r="Q7" i="61"/>
  <c r="R7" i="61"/>
  <c r="S7" i="61"/>
  <c r="T7" i="61"/>
  <c r="U7" i="61"/>
  <c r="V7" i="61"/>
  <c r="W7" i="61"/>
  <c r="X7" i="61"/>
  <c r="Y7" i="61"/>
  <c r="Z7" i="61"/>
  <c r="AA7" i="61"/>
  <c r="AB7" i="61"/>
  <c r="AC7" i="61"/>
  <c r="AD7" i="61"/>
  <c r="AE7" i="61"/>
  <c r="AF7" i="61"/>
  <c r="AG7" i="61"/>
  <c r="AH7" i="61"/>
  <c r="C8" i="61"/>
  <c r="D8" i="61"/>
  <c r="E8" i="61"/>
  <c r="F8" i="61"/>
  <c r="G8" i="61"/>
  <c r="H8" i="61"/>
  <c r="I8" i="61"/>
  <c r="J8" i="61"/>
  <c r="K8" i="61"/>
  <c r="L8" i="61"/>
  <c r="M8" i="61"/>
  <c r="N8" i="61"/>
  <c r="O8" i="61"/>
  <c r="P8" i="61"/>
  <c r="Q8" i="61"/>
  <c r="R8" i="61"/>
  <c r="S8" i="61"/>
  <c r="T8" i="61"/>
  <c r="U8" i="61"/>
  <c r="V8" i="61"/>
  <c r="W8" i="61"/>
  <c r="X8" i="61"/>
  <c r="Y8" i="61"/>
  <c r="Z8" i="61"/>
  <c r="AA8" i="61"/>
  <c r="AB8" i="61"/>
  <c r="AC8" i="61"/>
  <c r="AD8" i="61"/>
  <c r="AE8" i="61"/>
  <c r="AF8" i="61"/>
  <c r="AG8" i="61"/>
  <c r="AH8" i="61"/>
  <c r="C9" i="61"/>
  <c r="D9" i="61"/>
  <c r="E9" i="61"/>
  <c r="F9" i="61"/>
  <c r="G9" i="61"/>
  <c r="H9" i="61"/>
  <c r="I9" i="61"/>
  <c r="J9" i="61"/>
  <c r="K9" i="61"/>
  <c r="L9" i="61"/>
  <c r="M9" i="61"/>
  <c r="N9" i="61"/>
  <c r="O9" i="61"/>
  <c r="P9" i="61"/>
  <c r="Q9" i="61"/>
  <c r="R9" i="61"/>
  <c r="S9" i="61"/>
  <c r="T9" i="61"/>
  <c r="U9" i="61"/>
  <c r="V9" i="61"/>
  <c r="W9" i="61"/>
  <c r="X9" i="61"/>
  <c r="Y9" i="61"/>
  <c r="Z9" i="61"/>
  <c r="AA9" i="61"/>
  <c r="AB9" i="61"/>
  <c r="AC9" i="61"/>
  <c r="AD9" i="61"/>
  <c r="AE9" i="61"/>
  <c r="AF9" i="61"/>
  <c r="AG9" i="61"/>
  <c r="AH9" i="61"/>
  <c r="C10" i="61"/>
  <c r="D10" i="61"/>
  <c r="E10" i="61"/>
  <c r="F10" i="61"/>
  <c r="G10" i="61"/>
  <c r="H10" i="61"/>
  <c r="I10" i="61"/>
  <c r="J10" i="61"/>
  <c r="K10" i="61"/>
  <c r="L10" i="61"/>
  <c r="M10" i="61"/>
  <c r="N10" i="61"/>
  <c r="O10" i="61"/>
  <c r="P10" i="61"/>
  <c r="Q10" i="61"/>
  <c r="R10" i="61"/>
  <c r="S10" i="61"/>
  <c r="T10" i="61"/>
  <c r="U10" i="61"/>
  <c r="V10" i="61"/>
  <c r="W10" i="61"/>
  <c r="X10" i="61"/>
  <c r="Y10" i="61"/>
  <c r="Z10" i="61"/>
  <c r="AA10" i="61"/>
  <c r="AB10" i="61"/>
  <c r="AC10" i="61"/>
  <c r="AD10" i="61"/>
  <c r="AE10" i="61"/>
  <c r="AF10" i="61"/>
  <c r="AG10" i="61"/>
  <c r="AH10" i="61"/>
  <c r="C11" i="61"/>
  <c r="D11" i="61"/>
  <c r="E11" i="61"/>
  <c r="F11" i="61"/>
  <c r="G11" i="61"/>
  <c r="H11" i="61"/>
  <c r="I11" i="61"/>
  <c r="J11" i="61"/>
  <c r="K11" i="61"/>
  <c r="L11" i="61"/>
  <c r="M11" i="61"/>
  <c r="N11" i="61"/>
  <c r="O11" i="61"/>
  <c r="P11" i="61"/>
  <c r="Q11" i="61"/>
  <c r="R11" i="61"/>
  <c r="S11" i="61"/>
  <c r="T11" i="61"/>
  <c r="U11" i="61"/>
  <c r="V11" i="61"/>
  <c r="W11" i="61"/>
  <c r="X11" i="61"/>
  <c r="Y11" i="61"/>
  <c r="Z11" i="61"/>
  <c r="AA11" i="61"/>
  <c r="AB11" i="61"/>
  <c r="AC11" i="61"/>
  <c r="AD11" i="61"/>
  <c r="AE11" i="61"/>
  <c r="AF11" i="61"/>
  <c r="AG11" i="61"/>
  <c r="AH11" i="61"/>
  <c r="C12" i="61"/>
  <c r="D12" i="61"/>
  <c r="E12" i="61"/>
  <c r="F12" i="61"/>
  <c r="G12" i="61"/>
  <c r="H12" i="61"/>
  <c r="I12" i="61"/>
  <c r="J12" i="61"/>
  <c r="K12" i="61"/>
  <c r="L12" i="61"/>
  <c r="M12" i="61"/>
  <c r="N12" i="61"/>
  <c r="O12" i="61"/>
  <c r="P12" i="61"/>
  <c r="Q12" i="61"/>
  <c r="R12" i="61"/>
  <c r="S12" i="61"/>
  <c r="T12" i="61"/>
  <c r="U12" i="61"/>
  <c r="V12" i="61"/>
  <c r="W12" i="61"/>
  <c r="X12" i="61"/>
  <c r="Y12" i="61"/>
  <c r="Z12" i="61"/>
  <c r="AA12" i="61"/>
  <c r="AB12" i="61"/>
  <c r="AC12" i="61"/>
  <c r="AD12" i="61"/>
  <c r="AE12" i="61"/>
  <c r="AF12" i="61"/>
  <c r="AG12" i="61"/>
  <c r="AH12" i="61"/>
  <c r="C13" i="61"/>
  <c r="D13" i="61"/>
  <c r="E13" i="61"/>
  <c r="F13" i="61"/>
  <c r="G13" i="61"/>
  <c r="H13" i="61"/>
  <c r="I13" i="61"/>
  <c r="J13" i="61"/>
  <c r="K13" i="61"/>
  <c r="L13" i="61"/>
  <c r="M13" i="61"/>
  <c r="N13" i="61"/>
  <c r="O13" i="61"/>
  <c r="P13" i="61"/>
  <c r="Q13" i="61"/>
  <c r="R13" i="61"/>
  <c r="S13" i="61"/>
  <c r="T13" i="61"/>
  <c r="U13" i="61"/>
  <c r="V13" i="61"/>
  <c r="W13" i="61"/>
  <c r="X13" i="61"/>
  <c r="Y13" i="61"/>
  <c r="Z13" i="61"/>
  <c r="AA13" i="61"/>
  <c r="AB13" i="61"/>
  <c r="AC13" i="61"/>
  <c r="AD13" i="61"/>
  <c r="AE13" i="61"/>
  <c r="AF13" i="61"/>
  <c r="AG13" i="61"/>
  <c r="AH13" i="61"/>
  <c r="C14" i="61"/>
  <c r="D14" i="61"/>
  <c r="E14" i="61"/>
  <c r="F14" i="61"/>
  <c r="G14" i="61"/>
  <c r="H14" i="61"/>
  <c r="I14" i="61"/>
  <c r="J14" i="61"/>
  <c r="K14" i="61"/>
  <c r="L14" i="61"/>
  <c r="M14" i="61"/>
  <c r="N14" i="61"/>
  <c r="O14" i="61"/>
  <c r="P14" i="61"/>
  <c r="Q14" i="61"/>
  <c r="R14" i="61"/>
  <c r="S14" i="61"/>
  <c r="T14" i="61"/>
  <c r="U14" i="61"/>
  <c r="V14" i="61"/>
  <c r="W14" i="61"/>
  <c r="X14" i="61"/>
  <c r="Y14" i="61"/>
  <c r="Z14" i="61"/>
  <c r="AA14" i="61"/>
  <c r="AB14" i="61"/>
  <c r="AC14" i="61"/>
  <c r="AD14" i="61"/>
  <c r="AE14" i="61"/>
  <c r="AF14" i="61"/>
  <c r="AG14" i="61"/>
  <c r="AH14" i="61"/>
  <c r="C15" i="61"/>
  <c r="D15" i="61"/>
  <c r="E15" i="61"/>
  <c r="F15" i="61"/>
  <c r="G15" i="61"/>
  <c r="H15" i="61"/>
  <c r="I15" i="61"/>
  <c r="J15" i="61"/>
  <c r="K15" i="61"/>
  <c r="L15" i="61"/>
  <c r="M15" i="61"/>
  <c r="N15" i="61"/>
  <c r="O15" i="61"/>
  <c r="P15" i="61"/>
  <c r="Q15" i="61"/>
  <c r="R15" i="61"/>
  <c r="S15" i="61"/>
  <c r="T15" i="61"/>
  <c r="U15" i="61"/>
  <c r="V15" i="61"/>
  <c r="W15" i="61"/>
  <c r="X15" i="61"/>
  <c r="Y15" i="61"/>
  <c r="Z15" i="61"/>
  <c r="AA15" i="61"/>
  <c r="AB15" i="61"/>
  <c r="AC15" i="61"/>
  <c r="AD15" i="61"/>
  <c r="AE15" i="61"/>
  <c r="AF15" i="61"/>
  <c r="AG15" i="61"/>
  <c r="AH15" i="61"/>
  <c r="C16" i="61"/>
  <c r="D16" i="61"/>
  <c r="E16" i="61"/>
  <c r="F16" i="61"/>
  <c r="G16" i="61"/>
  <c r="H16" i="61"/>
  <c r="I16" i="61"/>
  <c r="J16" i="61"/>
  <c r="K16" i="61"/>
  <c r="L16" i="61"/>
  <c r="M16" i="61"/>
  <c r="N16" i="61"/>
  <c r="O16" i="61"/>
  <c r="P16" i="61"/>
  <c r="Q16" i="61"/>
  <c r="R16" i="61"/>
  <c r="S16" i="61"/>
  <c r="T16" i="61"/>
  <c r="U16" i="61"/>
  <c r="V16" i="61"/>
  <c r="W16" i="61"/>
  <c r="X16" i="61"/>
  <c r="Y16" i="61"/>
  <c r="Z16" i="61"/>
  <c r="AA16" i="61"/>
  <c r="AB16" i="61"/>
  <c r="AC16" i="61"/>
  <c r="AD16" i="61"/>
  <c r="AE16" i="61"/>
  <c r="AF16" i="61"/>
  <c r="AG16" i="61"/>
  <c r="AH16" i="61"/>
  <c r="C17" i="61"/>
  <c r="D17" i="61"/>
  <c r="E17" i="61"/>
  <c r="F17" i="61"/>
  <c r="G17" i="61"/>
  <c r="H17" i="61"/>
  <c r="I17" i="61"/>
  <c r="J17" i="61"/>
  <c r="K17" i="61"/>
  <c r="L17" i="61"/>
  <c r="M17" i="61"/>
  <c r="N17" i="61"/>
  <c r="O17" i="61"/>
  <c r="P17" i="61"/>
  <c r="Q17" i="61"/>
  <c r="R17" i="61"/>
  <c r="S17" i="61"/>
  <c r="T17" i="61"/>
  <c r="U17" i="61"/>
  <c r="V17" i="61"/>
  <c r="W17" i="61"/>
  <c r="X17" i="61"/>
  <c r="Y17" i="61"/>
  <c r="Z17" i="61"/>
  <c r="AA17" i="61"/>
  <c r="AB17" i="61"/>
  <c r="AC17" i="61"/>
  <c r="AD17" i="61"/>
  <c r="AE17" i="61"/>
  <c r="AF17" i="61"/>
  <c r="AG17" i="61"/>
  <c r="AH17" i="61"/>
  <c r="C18" i="61"/>
  <c r="D18" i="61"/>
  <c r="E18" i="61"/>
  <c r="F18" i="61"/>
  <c r="G18" i="61"/>
  <c r="H18" i="61"/>
  <c r="I18" i="61"/>
  <c r="J18" i="61"/>
  <c r="K18" i="61"/>
  <c r="L18" i="61"/>
  <c r="M18" i="61"/>
  <c r="N18" i="61"/>
  <c r="O18" i="61"/>
  <c r="P18" i="61"/>
  <c r="Q18" i="61"/>
  <c r="R18" i="61"/>
  <c r="S18" i="61"/>
  <c r="T18" i="61"/>
  <c r="U18" i="61"/>
  <c r="V18" i="61"/>
  <c r="W18" i="61"/>
  <c r="X18" i="61"/>
  <c r="Y18" i="61"/>
  <c r="Z18" i="61"/>
  <c r="AA18" i="61"/>
  <c r="AB18" i="61"/>
  <c r="AC18" i="61"/>
  <c r="AD18" i="61"/>
  <c r="AE18" i="61"/>
  <c r="AF18" i="61"/>
  <c r="AG18" i="61"/>
  <c r="AH18" i="61"/>
  <c r="C19" i="61"/>
  <c r="D19" i="61"/>
  <c r="E19" i="61"/>
  <c r="F19" i="61"/>
  <c r="G19" i="61"/>
  <c r="H19" i="61"/>
  <c r="I19" i="61"/>
  <c r="J19" i="61"/>
  <c r="K19" i="61"/>
  <c r="L19" i="61"/>
  <c r="M19" i="61"/>
  <c r="N19" i="61"/>
  <c r="O19" i="61"/>
  <c r="P19" i="61"/>
  <c r="Q19" i="61"/>
  <c r="R19" i="61"/>
  <c r="S19" i="61"/>
  <c r="T19" i="61"/>
  <c r="U19" i="61"/>
  <c r="V19" i="61"/>
  <c r="W19" i="61"/>
  <c r="X19" i="61"/>
  <c r="Y19" i="61"/>
  <c r="Z19" i="61"/>
  <c r="AA19" i="61"/>
  <c r="AB19" i="61"/>
  <c r="AC19" i="61"/>
  <c r="AD19" i="61"/>
  <c r="AE19" i="61"/>
  <c r="AF19" i="61"/>
  <c r="AG19" i="61"/>
  <c r="AH19" i="61"/>
  <c r="C20" i="61"/>
  <c r="D20" i="61"/>
  <c r="E20" i="61"/>
  <c r="F20" i="61"/>
  <c r="G20" i="61"/>
  <c r="H20" i="61"/>
  <c r="I20" i="61"/>
  <c r="J20" i="61"/>
  <c r="K20" i="61"/>
  <c r="L20" i="61"/>
  <c r="M20" i="61"/>
  <c r="N20" i="61"/>
  <c r="O20" i="61"/>
  <c r="P20" i="61"/>
  <c r="Q20" i="61"/>
  <c r="R20" i="61"/>
  <c r="S20" i="61"/>
  <c r="T20" i="61"/>
  <c r="U20" i="61"/>
  <c r="V20" i="61"/>
  <c r="W20" i="61"/>
  <c r="X20" i="61"/>
  <c r="Y20" i="61"/>
  <c r="Z20" i="61"/>
  <c r="AA20" i="61"/>
  <c r="AB20" i="61"/>
  <c r="AC20" i="61"/>
  <c r="AD20" i="61"/>
  <c r="AE20" i="61"/>
  <c r="AF20" i="61"/>
  <c r="AG20" i="61"/>
  <c r="AH20" i="61"/>
  <c r="C21" i="61"/>
  <c r="D21" i="61"/>
  <c r="E21" i="61"/>
  <c r="F21" i="61"/>
  <c r="G21" i="61"/>
  <c r="H21" i="61"/>
  <c r="I21" i="61"/>
  <c r="J21" i="61"/>
  <c r="K21" i="61"/>
  <c r="L21" i="61"/>
  <c r="M21" i="61"/>
  <c r="N21" i="61"/>
  <c r="O21" i="61"/>
  <c r="P21" i="61"/>
  <c r="Q21" i="61"/>
  <c r="R21" i="61"/>
  <c r="S21" i="61"/>
  <c r="T21" i="61"/>
  <c r="U21" i="61"/>
  <c r="V21" i="61"/>
  <c r="W21" i="61"/>
  <c r="X21" i="61"/>
  <c r="Y21" i="61"/>
  <c r="Z21" i="61"/>
  <c r="AA21" i="61"/>
  <c r="AB21" i="61"/>
  <c r="AC21" i="61"/>
  <c r="AD21" i="61"/>
  <c r="AE21" i="61"/>
  <c r="AF21" i="61"/>
  <c r="AG21" i="61"/>
  <c r="AH21" i="61"/>
  <c r="C22" i="61"/>
  <c r="D22" i="61"/>
  <c r="E22" i="61"/>
  <c r="F22" i="61"/>
  <c r="G22" i="61"/>
  <c r="H22" i="61"/>
  <c r="I22" i="61"/>
  <c r="J22" i="61"/>
  <c r="K22" i="61"/>
  <c r="L22" i="61"/>
  <c r="M22" i="61"/>
  <c r="N22" i="61"/>
  <c r="O22" i="61"/>
  <c r="P22" i="61"/>
  <c r="Q22" i="61"/>
  <c r="R22" i="61"/>
  <c r="S22" i="61"/>
  <c r="T22" i="61"/>
  <c r="U22" i="61"/>
  <c r="V22" i="61"/>
  <c r="W22" i="61"/>
  <c r="X22" i="61"/>
  <c r="Y22" i="61"/>
  <c r="Z22" i="61"/>
  <c r="AA22" i="61"/>
  <c r="AB22" i="61"/>
  <c r="AC22" i="61"/>
  <c r="AD22" i="61"/>
  <c r="AE22" i="61"/>
  <c r="AF22" i="61"/>
  <c r="AG22" i="61"/>
  <c r="AH22" i="61"/>
  <c r="C23" i="61"/>
  <c r="D23" i="61"/>
  <c r="E23" i="61"/>
  <c r="F23" i="61"/>
  <c r="G23" i="61"/>
  <c r="H23" i="61"/>
  <c r="I23" i="61"/>
  <c r="J23" i="61"/>
  <c r="K23" i="61"/>
  <c r="L23" i="61"/>
  <c r="M23" i="61"/>
  <c r="N23" i="61"/>
  <c r="O23" i="61"/>
  <c r="P23" i="61"/>
  <c r="Q23" i="61"/>
  <c r="R23" i="61"/>
  <c r="S23" i="61"/>
  <c r="T23" i="61"/>
  <c r="U23" i="61"/>
  <c r="V23" i="61"/>
  <c r="W23" i="61"/>
  <c r="X23" i="61"/>
  <c r="Y23" i="61"/>
  <c r="Z23" i="61"/>
  <c r="AA23" i="61"/>
  <c r="AB23" i="61"/>
  <c r="AC23" i="61"/>
  <c r="AD23" i="61"/>
  <c r="AE23" i="61"/>
  <c r="AF23" i="61"/>
  <c r="AG23" i="61"/>
  <c r="AH23" i="61"/>
  <c r="C24" i="61"/>
  <c r="D24" i="61"/>
  <c r="E24" i="61"/>
  <c r="F24" i="61"/>
  <c r="G24" i="61"/>
  <c r="H24" i="61"/>
  <c r="I24" i="61"/>
  <c r="J24" i="61"/>
  <c r="K24" i="61"/>
  <c r="L24" i="61"/>
  <c r="M24" i="61"/>
  <c r="N24" i="61"/>
  <c r="O24" i="61"/>
  <c r="P24" i="61"/>
  <c r="Q24" i="61"/>
  <c r="R24" i="61"/>
  <c r="S24" i="61"/>
  <c r="T24" i="61"/>
  <c r="U24" i="61"/>
  <c r="V24" i="61"/>
  <c r="W24" i="61"/>
  <c r="X24" i="61"/>
  <c r="Y24" i="61"/>
  <c r="Z24" i="61"/>
  <c r="AA24" i="61"/>
  <c r="AB24" i="61"/>
  <c r="AC24" i="61"/>
  <c r="AD24" i="61"/>
  <c r="AE24" i="61"/>
  <c r="AF24" i="61"/>
  <c r="AG24" i="61"/>
  <c r="AH24" i="61"/>
  <c r="C25" i="61"/>
  <c r="D25" i="61"/>
  <c r="E25" i="61"/>
  <c r="F25" i="61"/>
  <c r="G25" i="61"/>
  <c r="H25" i="61"/>
  <c r="I25" i="61"/>
  <c r="J25" i="61"/>
  <c r="K25" i="61"/>
  <c r="L25" i="61"/>
  <c r="M25" i="61"/>
  <c r="N25" i="61"/>
  <c r="O25" i="61"/>
  <c r="P25" i="61"/>
  <c r="Q25" i="61"/>
  <c r="R25" i="61"/>
  <c r="S25" i="61"/>
  <c r="T25" i="61"/>
  <c r="U25" i="61"/>
  <c r="V25" i="61"/>
  <c r="W25" i="61"/>
  <c r="X25" i="61"/>
  <c r="Y25" i="61"/>
  <c r="Z25" i="61"/>
  <c r="AA25" i="61"/>
  <c r="AB25" i="61"/>
  <c r="AC25" i="61"/>
  <c r="AD25" i="61"/>
  <c r="AE25" i="61"/>
  <c r="AF25" i="61"/>
  <c r="AG25" i="61"/>
  <c r="AH25" i="61"/>
  <c r="C26" i="61"/>
  <c r="D26" i="61"/>
  <c r="E26" i="61"/>
  <c r="F26" i="61"/>
  <c r="G26" i="61"/>
  <c r="H26" i="61"/>
  <c r="I26" i="61"/>
  <c r="J26" i="61"/>
  <c r="K26" i="61"/>
  <c r="L26" i="61"/>
  <c r="M26" i="61"/>
  <c r="N26" i="61"/>
  <c r="O26" i="61"/>
  <c r="P26" i="61"/>
  <c r="Q26" i="61"/>
  <c r="R26" i="61"/>
  <c r="S26" i="61"/>
  <c r="T26" i="61"/>
  <c r="U26" i="61"/>
  <c r="V26" i="61"/>
  <c r="W26" i="61"/>
  <c r="X26" i="61"/>
  <c r="Y26" i="61"/>
  <c r="Z26" i="61"/>
  <c r="AA26" i="61"/>
  <c r="AB26" i="61"/>
  <c r="AC26" i="61"/>
  <c r="AD26" i="61"/>
  <c r="AE26" i="61"/>
  <c r="AF26" i="61"/>
  <c r="AG26" i="61"/>
  <c r="AH26" i="61"/>
  <c r="C27" i="61"/>
  <c r="D27" i="61"/>
  <c r="E27" i="61"/>
  <c r="F27" i="61"/>
  <c r="G27" i="61"/>
  <c r="H27" i="61"/>
  <c r="I27" i="61"/>
  <c r="J27" i="61"/>
  <c r="K27" i="61"/>
  <c r="L27" i="61"/>
  <c r="M27" i="61"/>
  <c r="N27" i="61"/>
  <c r="O27" i="61"/>
  <c r="P27" i="61"/>
  <c r="Q27" i="61"/>
  <c r="R27" i="61"/>
  <c r="S27" i="61"/>
  <c r="T27" i="61"/>
  <c r="U27" i="61"/>
  <c r="V27" i="61"/>
  <c r="W27" i="61"/>
  <c r="X27" i="61"/>
  <c r="Y27" i="61"/>
  <c r="Z27" i="61"/>
  <c r="AA27" i="61"/>
  <c r="AB27" i="61"/>
  <c r="AC27" i="61"/>
  <c r="AD27" i="61"/>
  <c r="AE27" i="61"/>
  <c r="AF27" i="61"/>
  <c r="AG27" i="61"/>
  <c r="AH27" i="61"/>
  <c r="C28" i="61"/>
  <c r="D28" i="61"/>
  <c r="E28" i="61"/>
  <c r="F28" i="61"/>
  <c r="G28" i="61"/>
  <c r="H28" i="61"/>
  <c r="I28" i="61"/>
  <c r="J28" i="61"/>
  <c r="K28" i="61"/>
  <c r="L28" i="61"/>
  <c r="M28" i="61"/>
  <c r="N28" i="61"/>
  <c r="O28" i="61"/>
  <c r="P28" i="61"/>
  <c r="Q28" i="61"/>
  <c r="R28" i="61"/>
  <c r="S28" i="61"/>
  <c r="T28" i="61"/>
  <c r="U28" i="61"/>
  <c r="V28" i="61"/>
  <c r="W28" i="61"/>
  <c r="X28" i="61"/>
  <c r="Y28" i="61"/>
  <c r="Z28" i="61"/>
  <c r="AA28" i="61"/>
  <c r="AB28" i="61"/>
  <c r="AC28" i="61"/>
  <c r="AD28" i="61"/>
  <c r="AE28" i="61"/>
  <c r="AF28" i="61"/>
  <c r="AG28" i="61"/>
  <c r="AH28" i="61"/>
  <c r="C29" i="61"/>
  <c r="D29" i="61"/>
  <c r="E29" i="61"/>
  <c r="F29" i="61"/>
  <c r="G29" i="61"/>
  <c r="H29" i="61"/>
  <c r="I29" i="61"/>
  <c r="J29" i="61"/>
  <c r="K29" i="61"/>
  <c r="L29" i="61"/>
  <c r="M29" i="61"/>
  <c r="N29" i="61"/>
  <c r="O29" i="61"/>
  <c r="P29" i="61"/>
  <c r="Q29" i="61"/>
  <c r="R29" i="61"/>
  <c r="S29" i="61"/>
  <c r="T29" i="61"/>
  <c r="U29" i="61"/>
  <c r="V29" i="61"/>
  <c r="W29" i="61"/>
  <c r="X29" i="61"/>
  <c r="Y29" i="61"/>
  <c r="Z29" i="61"/>
  <c r="AA29" i="61"/>
  <c r="AB29" i="61"/>
  <c r="AC29" i="61"/>
  <c r="AD29" i="61"/>
  <c r="AE29" i="61"/>
  <c r="AF29" i="61"/>
  <c r="AG29" i="61"/>
  <c r="AH29" i="61"/>
  <c r="C30" i="61"/>
  <c r="D30" i="61"/>
  <c r="E30" i="61"/>
  <c r="F30" i="61"/>
  <c r="G30" i="61"/>
  <c r="H30" i="61"/>
  <c r="I30" i="61"/>
  <c r="J30" i="61"/>
  <c r="K30" i="61"/>
  <c r="L30" i="61"/>
  <c r="M30" i="61"/>
  <c r="N30" i="61"/>
  <c r="O30" i="61"/>
  <c r="P30" i="61"/>
  <c r="Q30" i="61"/>
  <c r="R30" i="61"/>
  <c r="S30" i="61"/>
  <c r="T30" i="61"/>
  <c r="U30" i="61"/>
  <c r="V30" i="61"/>
  <c r="W30" i="61"/>
  <c r="X30" i="61"/>
  <c r="Y30" i="61"/>
  <c r="Z30" i="61"/>
  <c r="AA30" i="61"/>
  <c r="AB30" i="61"/>
  <c r="AC30" i="61"/>
  <c r="AD30" i="61"/>
  <c r="AE30" i="61"/>
  <c r="AF30" i="61"/>
  <c r="AG30" i="61"/>
  <c r="AH30" i="61"/>
  <c r="C31" i="61"/>
  <c r="D31" i="61"/>
  <c r="E31" i="61"/>
  <c r="F31" i="61"/>
  <c r="G31" i="61"/>
  <c r="H31" i="61"/>
  <c r="I31" i="61"/>
  <c r="J31" i="61"/>
  <c r="K31" i="61"/>
  <c r="L31" i="61"/>
  <c r="M31" i="61"/>
  <c r="N31" i="61"/>
  <c r="O31" i="61"/>
  <c r="P31" i="61"/>
  <c r="Q31" i="61"/>
  <c r="R31" i="61"/>
  <c r="S31" i="61"/>
  <c r="T31" i="61"/>
  <c r="U31" i="61"/>
  <c r="V31" i="61"/>
  <c r="W31" i="61"/>
  <c r="X31" i="61"/>
  <c r="Y31" i="61"/>
  <c r="Z31" i="61"/>
  <c r="AA31" i="61"/>
  <c r="AB31" i="61"/>
  <c r="AC31" i="61"/>
  <c r="AD31" i="61"/>
  <c r="AE31" i="61"/>
  <c r="AF31" i="61"/>
  <c r="AG31" i="61"/>
  <c r="AH31" i="61"/>
  <c r="C32" i="61"/>
  <c r="D32" i="61"/>
  <c r="E32" i="61"/>
  <c r="F32" i="61"/>
  <c r="G32" i="61"/>
  <c r="H32" i="61"/>
  <c r="I32" i="61"/>
  <c r="J32" i="61"/>
  <c r="K32" i="61"/>
  <c r="L32" i="61"/>
  <c r="M32" i="61"/>
  <c r="N32" i="61"/>
  <c r="O32" i="61"/>
  <c r="P32" i="61"/>
  <c r="Q32" i="61"/>
  <c r="R32" i="61"/>
  <c r="S32" i="61"/>
  <c r="T32" i="61"/>
  <c r="U32" i="61"/>
  <c r="V32" i="61"/>
  <c r="W32" i="61"/>
  <c r="X32" i="61"/>
  <c r="Y32" i="61"/>
  <c r="Z32" i="61"/>
  <c r="AA32" i="61"/>
  <c r="AB32" i="61"/>
  <c r="AC32" i="61"/>
  <c r="AD32" i="61"/>
  <c r="AE32" i="61"/>
  <c r="AF32" i="61"/>
  <c r="AG32" i="61"/>
  <c r="AH32" i="61"/>
  <c r="C33" i="61"/>
  <c r="D33" i="61"/>
  <c r="E33" i="61"/>
  <c r="F33" i="61"/>
  <c r="G33" i="61"/>
  <c r="H33" i="61"/>
  <c r="I33" i="61"/>
  <c r="J33" i="61"/>
  <c r="K33" i="61"/>
  <c r="L33" i="61"/>
  <c r="M33" i="61"/>
  <c r="N33" i="61"/>
  <c r="O33" i="61"/>
  <c r="P33" i="61"/>
  <c r="Q33" i="61"/>
  <c r="R33" i="61"/>
  <c r="S33" i="61"/>
  <c r="T33" i="61"/>
  <c r="U33" i="61"/>
  <c r="V33" i="61"/>
  <c r="W33" i="61"/>
  <c r="X33" i="61"/>
  <c r="Y33" i="61"/>
  <c r="Z33" i="61"/>
  <c r="AA33" i="61"/>
  <c r="AB33" i="61"/>
  <c r="AC33" i="61"/>
  <c r="AD33" i="61"/>
  <c r="AE33" i="61"/>
  <c r="AF33" i="61"/>
  <c r="AG33" i="61"/>
  <c r="AH33" i="61"/>
  <c r="C34" i="61"/>
  <c r="D34" i="61"/>
  <c r="E34" i="61"/>
  <c r="F34" i="61"/>
  <c r="G34" i="61"/>
  <c r="H34" i="61"/>
  <c r="I34" i="61"/>
  <c r="J34" i="61"/>
  <c r="K34" i="61"/>
  <c r="L34" i="61"/>
  <c r="M34" i="61"/>
  <c r="N34" i="61"/>
  <c r="O34" i="61"/>
  <c r="P34" i="61"/>
  <c r="Q34" i="61"/>
  <c r="R34" i="61"/>
  <c r="S34" i="61"/>
  <c r="T34" i="61"/>
  <c r="U34" i="61"/>
  <c r="V34" i="61"/>
  <c r="W34" i="61"/>
  <c r="X34" i="61"/>
  <c r="Y34" i="61"/>
  <c r="Z34" i="61"/>
  <c r="AA34" i="61"/>
  <c r="AB34" i="61"/>
  <c r="AC34" i="61"/>
  <c r="AD34" i="61"/>
  <c r="AE34" i="61"/>
  <c r="AF34" i="61"/>
  <c r="AG34" i="61"/>
  <c r="AH34" i="61"/>
  <c r="C35" i="61"/>
  <c r="D35" i="61"/>
  <c r="E35" i="61"/>
  <c r="F35" i="61"/>
  <c r="G35" i="61"/>
  <c r="H35" i="61"/>
  <c r="I35" i="61"/>
  <c r="J35" i="61"/>
  <c r="K35" i="61"/>
  <c r="L35" i="61"/>
  <c r="M35" i="61"/>
  <c r="N35" i="61"/>
  <c r="O35" i="61"/>
  <c r="P35" i="61"/>
  <c r="Q35" i="61"/>
  <c r="R35" i="61"/>
  <c r="S35" i="61"/>
  <c r="T35" i="61"/>
  <c r="U35" i="61"/>
  <c r="V35" i="61"/>
  <c r="W35" i="61"/>
  <c r="X35" i="61"/>
  <c r="Y35" i="61"/>
  <c r="Z35" i="61"/>
  <c r="AA35" i="61"/>
  <c r="AB35" i="61"/>
  <c r="AC35" i="61"/>
  <c r="AD35" i="61"/>
  <c r="AE35" i="61"/>
  <c r="AF35" i="61"/>
  <c r="AG35" i="61"/>
  <c r="AH35" i="61"/>
  <c r="AH6" i="61"/>
  <c r="AG6" i="61"/>
  <c r="AF6" i="61"/>
  <c r="AE6" i="61"/>
  <c r="AD6" i="61"/>
  <c r="AC6" i="61"/>
  <c r="AB6" i="61"/>
  <c r="AA6" i="61"/>
  <c r="Z6" i="61"/>
  <c r="Y6" i="61"/>
  <c r="X6" i="61"/>
  <c r="W6" i="61"/>
  <c r="V6" i="61"/>
  <c r="U6" i="61"/>
  <c r="T6" i="61"/>
  <c r="S6" i="61"/>
  <c r="R6" i="61"/>
  <c r="Q6" i="61"/>
  <c r="P6" i="61"/>
  <c r="O6" i="61"/>
  <c r="N6" i="61"/>
  <c r="M6" i="61"/>
  <c r="L6" i="61"/>
  <c r="K6" i="61"/>
  <c r="J6" i="61"/>
  <c r="I6" i="61"/>
  <c r="H6" i="61"/>
  <c r="G6" i="61"/>
  <c r="F6" i="61"/>
  <c r="E6" i="61"/>
  <c r="D6" i="61"/>
  <c r="C6" i="61"/>
  <c r="C38" i="60"/>
  <c r="D38" i="60"/>
  <c r="E38" i="60"/>
  <c r="F38" i="60"/>
  <c r="G38" i="60"/>
  <c r="H38" i="60"/>
  <c r="I38" i="60"/>
  <c r="J38" i="60"/>
  <c r="K38" i="60"/>
  <c r="L38" i="60"/>
  <c r="M38" i="60"/>
  <c r="N38" i="60"/>
  <c r="O38" i="60"/>
  <c r="P38" i="60"/>
  <c r="Q38" i="60"/>
  <c r="R38" i="60"/>
  <c r="S38" i="60"/>
  <c r="T38" i="60"/>
  <c r="U38" i="60"/>
  <c r="V38" i="60"/>
  <c r="W38" i="60"/>
  <c r="X38" i="60"/>
  <c r="Y38" i="60"/>
  <c r="Z38" i="60"/>
  <c r="AA38" i="60"/>
  <c r="AB38" i="60"/>
  <c r="AC38" i="60"/>
  <c r="AD38" i="60"/>
  <c r="AE38" i="60"/>
  <c r="AF38" i="60"/>
  <c r="AG38" i="60"/>
  <c r="AH38" i="60"/>
  <c r="C39" i="60"/>
  <c r="D39" i="60"/>
  <c r="E39" i="60"/>
  <c r="F39" i="60"/>
  <c r="G39" i="60"/>
  <c r="H39" i="60"/>
  <c r="I39" i="60"/>
  <c r="J39" i="60"/>
  <c r="K39" i="60"/>
  <c r="L39" i="60"/>
  <c r="M39" i="60"/>
  <c r="N39" i="60"/>
  <c r="O39" i="60"/>
  <c r="P39" i="60"/>
  <c r="Q39" i="60"/>
  <c r="R39" i="60"/>
  <c r="S39" i="60"/>
  <c r="T39" i="60"/>
  <c r="U39" i="60"/>
  <c r="V39" i="60"/>
  <c r="W39" i="60"/>
  <c r="X39" i="60"/>
  <c r="Y39" i="60"/>
  <c r="Z39" i="60"/>
  <c r="AA39" i="60"/>
  <c r="AB39" i="60"/>
  <c r="AC39" i="60"/>
  <c r="AD39" i="60"/>
  <c r="AE39" i="60"/>
  <c r="AF39" i="60"/>
  <c r="AG39" i="60"/>
  <c r="AH39" i="60"/>
  <c r="C40" i="60"/>
  <c r="D40" i="60"/>
  <c r="E40" i="60"/>
  <c r="F40" i="60"/>
  <c r="G40" i="60"/>
  <c r="H40" i="60"/>
  <c r="I40" i="60"/>
  <c r="J40" i="60"/>
  <c r="K40" i="60"/>
  <c r="L40" i="60"/>
  <c r="M40" i="60"/>
  <c r="N40" i="60"/>
  <c r="O40" i="60"/>
  <c r="P40" i="60"/>
  <c r="Q40" i="60"/>
  <c r="R40" i="60"/>
  <c r="S40" i="60"/>
  <c r="T40" i="60"/>
  <c r="U40" i="60"/>
  <c r="V40" i="60"/>
  <c r="W40" i="60"/>
  <c r="X40" i="60"/>
  <c r="Y40" i="60"/>
  <c r="Z40" i="60"/>
  <c r="AA40" i="60"/>
  <c r="AB40" i="60"/>
  <c r="AC40" i="60"/>
  <c r="AD40" i="60"/>
  <c r="AE40" i="60"/>
  <c r="AF40" i="60"/>
  <c r="AG40" i="60"/>
  <c r="AH40" i="60"/>
  <c r="C41" i="60"/>
  <c r="D41" i="60"/>
  <c r="E41" i="60"/>
  <c r="F41" i="60"/>
  <c r="G41" i="60"/>
  <c r="H41" i="60"/>
  <c r="I41" i="60"/>
  <c r="J41" i="60"/>
  <c r="K41" i="60"/>
  <c r="L41" i="60"/>
  <c r="M41" i="60"/>
  <c r="N41" i="60"/>
  <c r="O41" i="60"/>
  <c r="P41" i="60"/>
  <c r="Q41" i="60"/>
  <c r="R41" i="60"/>
  <c r="S41" i="60"/>
  <c r="T41" i="60"/>
  <c r="U41" i="60"/>
  <c r="V41" i="60"/>
  <c r="W41" i="60"/>
  <c r="X41" i="60"/>
  <c r="Y41" i="60"/>
  <c r="Z41" i="60"/>
  <c r="AA41" i="60"/>
  <c r="AB41" i="60"/>
  <c r="AC41" i="60"/>
  <c r="AD41" i="60"/>
  <c r="AE41" i="60"/>
  <c r="AF41" i="60"/>
  <c r="AG41" i="60"/>
  <c r="AH41" i="60"/>
  <c r="C42" i="60"/>
  <c r="D42" i="60"/>
  <c r="E42" i="60"/>
  <c r="F42" i="60"/>
  <c r="G42" i="60"/>
  <c r="H42" i="60"/>
  <c r="I42" i="60"/>
  <c r="J42" i="60"/>
  <c r="K42" i="60"/>
  <c r="L42" i="60"/>
  <c r="M42" i="60"/>
  <c r="N42" i="60"/>
  <c r="O42" i="60"/>
  <c r="P42" i="60"/>
  <c r="Q42" i="60"/>
  <c r="R42" i="60"/>
  <c r="S42" i="60"/>
  <c r="T42" i="60"/>
  <c r="U42" i="60"/>
  <c r="V42" i="60"/>
  <c r="W42" i="60"/>
  <c r="X42" i="60"/>
  <c r="Y42" i="60"/>
  <c r="Z42" i="60"/>
  <c r="AA42" i="60"/>
  <c r="AB42" i="60"/>
  <c r="AC42" i="60"/>
  <c r="AD42" i="60"/>
  <c r="AE42" i="60"/>
  <c r="AF42" i="60"/>
  <c r="AG42" i="60"/>
  <c r="AH42" i="60"/>
  <c r="C43" i="60"/>
  <c r="D43" i="60"/>
  <c r="E43" i="60"/>
  <c r="F43" i="60"/>
  <c r="G43" i="60"/>
  <c r="H43" i="60"/>
  <c r="I43" i="60"/>
  <c r="J43" i="60"/>
  <c r="K43" i="60"/>
  <c r="L43" i="60"/>
  <c r="M43" i="60"/>
  <c r="N43" i="60"/>
  <c r="O43" i="60"/>
  <c r="P43" i="60"/>
  <c r="Q43" i="60"/>
  <c r="R43" i="60"/>
  <c r="S43" i="60"/>
  <c r="T43" i="60"/>
  <c r="U43" i="60"/>
  <c r="V43" i="60"/>
  <c r="W43" i="60"/>
  <c r="X43" i="60"/>
  <c r="Y43" i="60"/>
  <c r="Z43" i="60"/>
  <c r="AA43" i="60"/>
  <c r="AB43" i="60"/>
  <c r="AC43" i="60"/>
  <c r="AD43" i="60"/>
  <c r="AE43" i="60"/>
  <c r="AF43" i="60"/>
  <c r="AG43" i="60"/>
  <c r="AH43" i="60"/>
  <c r="C7" i="60"/>
  <c r="D7" i="60"/>
  <c r="E7" i="60"/>
  <c r="F7" i="60"/>
  <c r="G7" i="60"/>
  <c r="H7" i="60"/>
  <c r="I7" i="60"/>
  <c r="J7" i="60"/>
  <c r="K7" i="60"/>
  <c r="L7" i="60"/>
  <c r="M7" i="60"/>
  <c r="N7" i="60"/>
  <c r="O7" i="60"/>
  <c r="P7" i="60"/>
  <c r="Q7" i="60"/>
  <c r="R7" i="60"/>
  <c r="S7" i="60"/>
  <c r="T7" i="60"/>
  <c r="U7" i="60"/>
  <c r="V7" i="60"/>
  <c r="W7" i="60"/>
  <c r="X7" i="60"/>
  <c r="Y7" i="60"/>
  <c r="Z7" i="60"/>
  <c r="AA7" i="60"/>
  <c r="AB7" i="60"/>
  <c r="AC7" i="60"/>
  <c r="AD7" i="60"/>
  <c r="AE7" i="60"/>
  <c r="AF7" i="60"/>
  <c r="AG7" i="60"/>
  <c r="AH7" i="60"/>
  <c r="C8" i="60"/>
  <c r="D8" i="60"/>
  <c r="E8" i="60"/>
  <c r="F8" i="60"/>
  <c r="G8" i="60"/>
  <c r="H8" i="60"/>
  <c r="I8" i="60"/>
  <c r="J8" i="60"/>
  <c r="K8" i="60"/>
  <c r="L8" i="60"/>
  <c r="M8" i="60"/>
  <c r="N8" i="60"/>
  <c r="O8" i="60"/>
  <c r="P8" i="60"/>
  <c r="Q8" i="60"/>
  <c r="R8" i="60"/>
  <c r="S8" i="60"/>
  <c r="T8" i="60"/>
  <c r="U8" i="60"/>
  <c r="V8" i="60"/>
  <c r="W8" i="60"/>
  <c r="X8" i="60"/>
  <c r="Y8" i="60"/>
  <c r="Z8" i="60"/>
  <c r="AA8" i="60"/>
  <c r="AB8" i="60"/>
  <c r="AC8" i="60"/>
  <c r="AD8" i="60"/>
  <c r="AE8" i="60"/>
  <c r="AF8" i="60"/>
  <c r="AG8" i="60"/>
  <c r="AH8" i="60"/>
  <c r="C9" i="60"/>
  <c r="D9" i="60"/>
  <c r="E9" i="60"/>
  <c r="F9" i="60"/>
  <c r="G9" i="60"/>
  <c r="H9" i="60"/>
  <c r="I9" i="60"/>
  <c r="J9" i="60"/>
  <c r="K9" i="60"/>
  <c r="L9" i="60"/>
  <c r="M9" i="60"/>
  <c r="N9" i="60"/>
  <c r="O9" i="60"/>
  <c r="P9" i="60"/>
  <c r="Q9" i="60"/>
  <c r="R9" i="60"/>
  <c r="S9" i="60"/>
  <c r="T9" i="60"/>
  <c r="U9" i="60"/>
  <c r="V9" i="60"/>
  <c r="W9" i="60"/>
  <c r="X9" i="60"/>
  <c r="Y9" i="60"/>
  <c r="Z9" i="60"/>
  <c r="AA9" i="60"/>
  <c r="AB9" i="60"/>
  <c r="AC9" i="60"/>
  <c r="AD9" i="60"/>
  <c r="AE9" i="60"/>
  <c r="AF9" i="60"/>
  <c r="AG9" i="60"/>
  <c r="AH9" i="60"/>
  <c r="C10" i="60"/>
  <c r="D10" i="60"/>
  <c r="E10" i="60"/>
  <c r="F10" i="60"/>
  <c r="G10" i="60"/>
  <c r="H10" i="60"/>
  <c r="I10" i="60"/>
  <c r="J10" i="60"/>
  <c r="K10" i="60"/>
  <c r="L10" i="60"/>
  <c r="M10" i="60"/>
  <c r="N10" i="60"/>
  <c r="O10" i="60"/>
  <c r="P10" i="60"/>
  <c r="Q10" i="60"/>
  <c r="R10" i="60"/>
  <c r="S10" i="60"/>
  <c r="T10" i="60"/>
  <c r="U10" i="60"/>
  <c r="V10" i="60"/>
  <c r="W10" i="60"/>
  <c r="X10" i="60"/>
  <c r="Y10" i="60"/>
  <c r="Z10" i="60"/>
  <c r="AA10" i="60"/>
  <c r="AB10" i="60"/>
  <c r="AC10" i="60"/>
  <c r="AD10" i="60"/>
  <c r="AE10" i="60"/>
  <c r="AF10" i="60"/>
  <c r="AG10" i="60"/>
  <c r="AH10" i="60"/>
  <c r="C11" i="60"/>
  <c r="D11" i="60"/>
  <c r="E11" i="60"/>
  <c r="F11" i="60"/>
  <c r="G11" i="60"/>
  <c r="H11" i="60"/>
  <c r="I11" i="60"/>
  <c r="J11" i="60"/>
  <c r="K11" i="60"/>
  <c r="L11" i="60"/>
  <c r="M11" i="60"/>
  <c r="N11" i="60"/>
  <c r="O11" i="60"/>
  <c r="P11" i="60"/>
  <c r="Q11" i="60"/>
  <c r="R11" i="60"/>
  <c r="S11" i="60"/>
  <c r="T11" i="60"/>
  <c r="U11" i="60"/>
  <c r="V11" i="60"/>
  <c r="W11" i="60"/>
  <c r="X11" i="60"/>
  <c r="Y11" i="60"/>
  <c r="Z11" i="60"/>
  <c r="AA11" i="60"/>
  <c r="AB11" i="60"/>
  <c r="AC11" i="60"/>
  <c r="AD11" i="60"/>
  <c r="AE11" i="60"/>
  <c r="AF11" i="60"/>
  <c r="AG11" i="60"/>
  <c r="AH11" i="60"/>
  <c r="C12" i="60"/>
  <c r="D12" i="60"/>
  <c r="E12" i="60"/>
  <c r="F12" i="60"/>
  <c r="G12" i="60"/>
  <c r="H12" i="60"/>
  <c r="I12" i="60"/>
  <c r="J12" i="60"/>
  <c r="K12" i="60"/>
  <c r="L12" i="60"/>
  <c r="M12" i="60"/>
  <c r="N12" i="60"/>
  <c r="O12" i="60"/>
  <c r="P12" i="60"/>
  <c r="Q12" i="60"/>
  <c r="R12" i="60"/>
  <c r="S12" i="60"/>
  <c r="T12" i="60"/>
  <c r="U12" i="60"/>
  <c r="V12" i="60"/>
  <c r="W12" i="60"/>
  <c r="X12" i="60"/>
  <c r="Y12" i="60"/>
  <c r="Z12" i="60"/>
  <c r="AA12" i="60"/>
  <c r="AB12" i="60"/>
  <c r="AC12" i="60"/>
  <c r="AD12" i="60"/>
  <c r="AE12" i="60"/>
  <c r="AF12" i="60"/>
  <c r="AG12" i="60"/>
  <c r="AH12" i="60"/>
  <c r="C13" i="60"/>
  <c r="D13" i="60"/>
  <c r="E13" i="60"/>
  <c r="F13" i="60"/>
  <c r="G13" i="60"/>
  <c r="H13" i="60"/>
  <c r="I13" i="60"/>
  <c r="J13" i="60"/>
  <c r="K13" i="60"/>
  <c r="L13" i="60"/>
  <c r="M13" i="60"/>
  <c r="N13" i="60"/>
  <c r="O13" i="60"/>
  <c r="P13" i="60"/>
  <c r="Q13" i="60"/>
  <c r="R13" i="60"/>
  <c r="S13" i="60"/>
  <c r="T13" i="60"/>
  <c r="U13" i="60"/>
  <c r="V13" i="60"/>
  <c r="W13" i="60"/>
  <c r="X13" i="60"/>
  <c r="Y13" i="60"/>
  <c r="Z13" i="60"/>
  <c r="AA13" i="60"/>
  <c r="AB13" i="60"/>
  <c r="AC13" i="60"/>
  <c r="AD13" i="60"/>
  <c r="AE13" i="60"/>
  <c r="AF13" i="60"/>
  <c r="AG13" i="60"/>
  <c r="AH13" i="60"/>
  <c r="C14" i="60"/>
  <c r="D14" i="60"/>
  <c r="E14" i="60"/>
  <c r="F14" i="60"/>
  <c r="G14" i="60"/>
  <c r="H14" i="60"/>
  <c r="I14" i="60"/>
  <c r="J14" i="60"/>
  <c r="K14" i="60"/>
  <c r="L14" i="60"/>
  <c r="M14" i="60"/>
  <c r="N14" i="60"/>
  <c r="O14" i="60"/>
  <c r="P14" i="60"/>
  <c r="Q14" i="60"/>
  <c r="R14" i="60"/>
  <c r="S14" i="60"/>
  <c r="T14" i="60"/>
  <c r="U14" i="60"/>
  <c r="V14" i="60"/>
  <c r="W14" i="60"/>
  <c r="X14" i="60"/>
  <c r="Y14" i="60"/>
  <c r="Z14" i="60"/>
  <c r="AA14" i="60"/>
  <c r="AB14" i="60"/>
  <c r="AC14" i="60"/>
  <c r="AD14" i="60"/>
  <c r="AE14" i="60"/>
  <c r="AF14" i="60"/>
  <c r="AG14" i="60"/>
  <c r="AH14" i="60"/>
  <c r="C15" i="60"/>
  <c r="D15" i="60"/>
  <c r="E15" i="60"/>
  <c r="F15" i="60"/>
  <c r="G15" i="60"/>
  <c r="H15" i="60"/>
  <c r="I15" i="60"/>
  <c r="J15" i="60"/>
  <c r="K15" i="60"/>
  <c r="L15" i="60"/>
  <c r="M15" i="60"/>
  <c r="N15" i="60"/>
  <c r="O15" i="60"/>
  <c r="P15" i="60"/>
  <c r="Q15" i="60"/>
  <c r="R15" i="60"/>
  <c r="S15" i="60"/>
  <c r="T15" i="60"/>
  <c r="U15" i="60"/>
  <c r="V15" i="60"/>
  <c r="W15" i="60"/>
  <c r="X15" i="60"/>
  <c r="Y15" i="60"/>
  <c r="Z15" i="60"/>
  <c r="AA15" i="60"/>
  <c r="AB15" i="60"/>
  <c r="AC15" i="60"/>
  <c r="AD15" i="60"/>
  <c r="AE15" i="60"/>
  <c r="AF15" i="60"/>
  <c r="AG15" i="60"/>
  <c r="AH15" i="60"/>
  <c r="C16" i="60"/>
  <c r="D16" i="60"/>
  <c r="E16" i="60"/>
  <c r="F16" i="60"/>
  <c r="G16" i="60"/>
  <c r="H16" i="60"/>
  <c r="I16" i="60"/>
  <c r="J16" i="60"/>
  <c r="K16" i="60"/>
  <c r="L16" i="60"/>
  <c r="M16" i="60"/>
  <c r="N16" i="60"/>
  <c r="O16" i="60"/>
  <c r="P16" i="60"/>
  <c r="Q16" i="60"/>
  <c r="R16" i="60"/>
  <c r="S16" i="60"/>
  <c r="T16" i="60"/>
  <c r="U16" i="60"/>
  <c r="V16" i="60"/>
  <c r="W16" i="60"/>
  <c r="X16" i="60"/>
  <c r="Y16" i="60"/>
  <c r="Z16" i="60"/>
  <c r="AA16" i="60"/>
  <c r="AB16" i="60"/>
  <c r="AC16" i="60"/>
  <c r="AD16" i="60"/>
  <c r="AE16" i="60"/>
  <c r="AF16" i="60"/>
  <c r="AG16" i="60"/>
  <c r="AH16" i="60"/>
  <c r="C17" i="60"/>
  <c r="D17" i="60"/>
  <c r="E17" i="60"/>
  <c r="F17" i="60"/>
  <c r="G17" i="60"/>
  <c r="H17" i="60"/>
  <c r="I17" i="60"/>
  <c r="J17" i="60"/>
  <c r="K17" i="60"/>
  <c r="L17" i="60"/>
  <c r="M17" i="60"/>
  <c r="N17" i="60"/>
  <c r="O17" i="60"/>
  <c r="P17" i="60"/>
  <c r="Q17" i="60"/>
  <c r="R17" i="60"/>
  <c r="S17" i="60"/>
  <c r="T17" i="60"/>
  <c r="U17" i="60"/>
  <c r="V17" i="60"/>
  <c r="W17" i="60"/>
  <c r="X17" i="60"/>
  <c r="Y17" i="60"/>
  <c r="Z17" i="60"/>
  <c r="AA17" i="60"/>
  <c r="AB17" i="60"/>
  <c r="AC17" i="60"/>
  <c r="AD17" i="60"/>
  <c r="AE17" i="60"/>
  <c r="AF17" i="60"/>
  <c r="AG17" i="60"/>
  <c r="AH17" i="60"/>
  <c r="C18" i="60"/>
  <c r="D18" i="60"/>
  <c r="E18" i="60"/>
  <c r="F18" i="60"/>
  <c r="G18" i="60"/>
  <c r="H18" i="60"/>
  <c r="I18" i="60"/>
  <c r="J18" i="60"/>
  <c r="K18" i="60"/>
  <c r="L18" i="60"/>
  <c r="M18" i="60"/>
  <c r="N18" i="60"/>
  <c r="O18" i="60"/>
  <c r="P18" i="60"/>
  <c r="Q18" i="60"/>
  <c r="R18" i="60"/>
  <c r="S18" i="60"/>
  <c r="T18" i="60"/>
  <c r="U18" i="60"/>
  <c r="V18" i="60"/>
  <c r="W18" i="60"/>
  <c r="X18" i="60"/>
  <c r="Y18" i="60"/>
  <c r="Z18" i="60"/>
  <c r="AA18" i="60"/>
  <c r="AB18" i="60"/>
  <c r="AC18" i="60"/>
  <c r="AD18" i="60"/>
  <c r="AE18" i="60"/>
  <c r="AF18" i="60"/>
  <c r="AG18" i="60"/>
  <c r="AH18" i="60"/>
  <c r="C19" i="60"/>
  <c r="D19" i="60"/>
  <c r="E19" i="60"/>
  <c r="F19" i="60"/>
  <c r="G19" i="60"/>
  <c r="H19" i="60"/>
  <c r="I19" i="60"/>
  <c r="J19" i="60"/>
  <c r="K19" i="60"/>
  <c r="L19" i="60"/>
  <c r="M19" i="60"/>
  <c r="N19" i="60"/>
  <c r="O19" i="60"/>
  <c r="P19" i="60"/>
  <c r="Q19" i="60"/>
  <c r="R19" i="60"/>
  <c r="S19" i="60"/>
  <c r="T19" i="60"/>
  <c r="U19" i="60"/>
  <c r="V19" i="60"/>
  <c r="W19" i="60"/>
  <c r="X19" i="60"/>
  <c r="Y19" i="60"/>
  <c r="Z19" i="60"/>
  <c r="AA19" i="60"/>
  <c r="AB19" i="60"/>
  <c r="AC19" i="60"/>
  <c r="AD19" i="60"/>
  <c r="AE19" i="60"/>
  <c r="AF19" i="60"/>
  <c r="AG19" i="60"/>
  <c r="AH19" i="60"/>
  <c r="C20" i="60"/>
  <c r="D20" i="60"/>
  <c r="E20" i="60"/>
  <c r="F20" i="60"/>
  <c r="G20" i="60"/>
  <c r="H20" i="60"/>
  <c r="I20" i="60"/>
  <c r="J20" i="60"/>
  <c r="K20" i="60"/>
  <c r="L20" i="60"/>
  <c r="M20" i="60"/>
  <c r="N20" i="60"/>
  <c r="O20" i="60"/>
  <c r="P20" i="60"/>
  <c r="Q20" i="60"/>
  <c r="R20" i="60"/>
  <c r="S20" i="60"/>
  <c r="T20" i="60"/>
  <c r="U20" i="60"/>
  <c r="V20" i="60"/>
  <c r="W20" i="60"/>
  <c r="X20" i="60"/>
  <c r="Y20" i="60"/>
  <c r="Z20" i="60"/>
  <c r="AA20" i="60"/>
  <c r="AB20" i="60"/>
  <c r="AC20" i="60"/>
  <c r="AD20" i="60"/>
  <c r="AE20" i="60"/>
  <c r="AF20" i="60"/>
  <c r="AG20" i="60"/>
  <c r="AH20" i="60"/>
  <c r="C21" i="60"/>
  <c r="D21" i="60"/>
  <c r="E21" i="60"/>
  <c r="F21" i="60"/>
  <c r="G21" i="60"/>
  <c r="H21" i="60"/>
  <c r="I21" i="60"/>
  <c r="J21" i="60"/>
  <c r="K21" i="60"/>
  <c r="L21" i="60"/>
  <c r="M21" i="60"/>
  <c r="N21" i="60"/>
  <c r="O21" i="60"/>
  <c r="P21" i="60"/>
  <c r="Q21" i="60"/>
  <c r="R21" i="60"/>
  <c r="S21" i="60"/>
  <c r="T21" i="60"/>
  <c r="U21" i="60"/>
  <c r="V21" i="60"/>
  <c r="W21" i="60"/>
  <c r="X21" i="60"/>
  <c r="Y21" i="60"/>
  <c r="Z21" i="60"/>
  <c r="AA21" i="60"/>
  <c r="AB21" i="60"/>
  <c r="AC21" i="60"/>
  <c r="AD21" i="60"/>
  <c r="AE21" i="60"/>
  <c r="AF21" i="60"/>
  <c r="AG21" i="60"/>
  <c r="AH21" i="60"/>
  <c r="C22" i="60"/>
  <c r="D22" i="60"/>
  <c r="E22" i="60"/>
  <c r="F22" i="60"/>
  <c r="G22" i="60"/>
  <c r="H22" i="60"/>
  <c r="I22" i="60"/>
  <c r="J22" i="60"/>
  <c r="K22" i="60"/>
  <c r="L22" i="60"/>
  <c r="M22" i="60"/>
  <c r="N22" i="60"/>
  <c r="O22" i="60"/>
  <c r="P22" i="60"/>
  <c r="Q22" i="60"/>
  <c r="R22" i="60"/>
  <c r="S22" i="60"/>
  <c r="T22" i="60"/>
  <c r="U22" i="60"/>
  <c r="V22" i="60"/>
  <c r="W22" i="60"/>
  <c r="X22" i="60"/>
  <c r="Y22" i="60"/>
  <c r="Z22" i="60"/>
  <c r="AA22" i="60"/>
  <c r="AB22" i="60"/>
  <c r="AC22" i="60"/>
  <c r="AD22" i="60"/>
  <c r="AE22" i="60"/>
  <c r="AF22" i="60"/>
  <c r="AG22" i="60"/>
  <c r="AH22" i="60"/>
  <c r="C23" i="60"/>
  <c r="D23" i="60"/>
  <c r="E23" i="60"/>
  <c r="F23" i="60"/>
  <c r="G23" i="60"/>
  <c r="H23" i="60"/>
  <c r="I23" i="60"/>
  <c r="J23" i="60"/>
  <c r="K23" i="60"/>
  <c r="L23" i="60"/>
  <c r="M23" i="60"/>
  <c r="N23" i="60"/>
  <c r="O23" i="60"/>
  <c r="P23" i="60"/>
  <c r="Q23" i="60"/>
  <c r="R23" i="60"/>
  <c r="S23" i="60"/>
  <c r="T23" i="60"/>
  <c r="U23" i="60"/>
  <c r="V23" i="60"/>
  <c r="W23" i="60"/>
  <c r="X23" i="60"/>
  <c r="Y23" i="60"/>
  <c r="Z23" i="60"/>
  <c r="AA23" i="60"/>
  <c r="AB23" i="60"/>
  <c r="AC23" i="60"/>
  <c r="AD23" i="60"/>
  <c r="AE23" i="60"/>
  <c r="AF23" i="60"/>
  <c r="AG23" i="60"/>
  <c r="AH23" i="60"/>
  <c r="C24" i="60"/>
  <c r="D24" i="60"/>
  <c r="E24" i="60"/>
  <c r="F24" i="60"/>
  <c r="G24" i="60"/>
  <c r="H24" i="60"/>
  <c r="I24" i="60"/>
  <c r="J24" i="60"/>
  <c r="K24" i="60"/>
  <c r="L24" i="60"/>
  <c r="M24" i="60"/>
  <c r="N24" i="60"/>
  <c r="O24" i="60"/>
  <c r="P24" i="60"/>
  <c r="Q24" i="60"/>
  <c r="R24" i="60"/>
  <c r="S24" i="60"/>
  <c r="T24" i="60"/>
  <c r="U24" i="60"/>
  <c r="V24" i="60"/>
  <c r="W24" i="60"/>
  <c r="X24" i="60"/>
  <c r="Y24" i="60"/>
  <c r="Z24" i="60"/>
  <c r="AA24" i="60"/>
  <c r="AB24" i="60"/>
  <c r="AC24" i="60"/>
  <c r="AD24" i="60"/>
  <c r="AE24" i="60"/>
  <c r="AF24" i="60"/>
  <c r="AG24" i="60"/>
  <c r="AH24" i="60"/>
  <c r="C25" i="60"/>
  <c r="D25" i="60"/>
  <c r="E25" i="60"/>
  <c r="F25" i="60"/>
  <c r="G25" i="60"/>
  <c r="H25" i="60"/>
  <c r="I25" i="60"/>
  <c r="J25" i="60"/>
  <c r="K25" i="60"/>
  <c r="L25" i="60"/>
  <c r="M25" i="60"/>
  <c r="N25" i="60"/>
  <c r="O25" i="60"/>
  <c r="P25" i="60"/>
  <c r="Q25" i="60"/>
  <c r="R25" i="60"/>
  <c r="S25" i="60"/>
  <c r="T25" i="60"/>
  <c r="U25" i="60"/>
  <c r="V25" i="60"/>
  <c r="W25" i="60"/>
  <c r="X25" i="60"/>
  <c r="Y25" i="60"/>
  <c r="Z25" i="60"/>
  <c r="AA25" i="60"/>
  <c r="AB25" i="60"/>
  <c r="AC25" i="60"/>
  <c r="AD25" i="60"/>
  <c r="AE25" i="60"/>
  <c r="AF25" i="60"/>
  <c r="AG25" i="60"/>
  <c r="AH25" i="60"/>
  <c r="C26" i="60"/>
  <c r="D26" i="60"/>
  <c r="E26" i="60"/>
  <c r="F26" i="60"/>
  <c r="G26" i="60"/>
  <c r="H26" i="60"/>
  <c r="I26" i="60"/>
  <c r="J26" i="60"/>
  <c r="K26" i="60"/>
  <c r="L26" i="60"/>
  <c r="M26" i="60"/>
  <c r="N26" i="60"/>
  <c r="O26" i="60"/>
  <c r="P26" i="60"/>
  <c r="Q26" i="60"/>
  <c r="R26" i="60"/>
  <c r="S26" i="60"/>
  <c r="T26" i="60"/>
  <c r="U26" i="60"/>
  <c r="V26" i="60"/>
  <c r="W26" i="60"/>
  <c r="X26" i="60"/>
  <c r="Y26" i="60"/>
  <c r="Z26" i="60"/>
  <c r="AA26" i="60"/>
  <c r="AB26" i="60"/>
  <c r="AC26" i="60"/>
  <c r="AD26" i="60"/>
  <c r="AE26" i="60"/>
  <c r="AF26" i="60"/>
  <c r="AG26" i="60"/>
  <c r="AH26" i="60"/>
  <c r="C27" i="60"/>
  <c r="D27" i="60"/>
  <c r="E27" i="60"/>
  <c r="F27" i="60"/>
  <c r="G27" i="60"/>
  <c r="H27" i="60"/>
  <c r="I27" i="60"/>
  <c r="J27" i="60"/>
  <c r="K27" i="60"/>
  <c r="L27" i="60"/>
  <c r="M27" i="60"/>
  <c r="N27" i="60"/>
  <c r="O27" i="60"/>
  <c r="P27" i="60"/>
  <c r="Q27" i="60"/>
  <c r="R27" i="60"/>
  <c r="S27" i="60"/>
  <c r="T27" i="60"/>
  <c r="U27" i="60"/>
  <c r="V27" i="60"/>
  <c r="W27" i="60"/>
  <c r="X27" i="60"/>
  <c r="Y27" i="60"/>
  <c r="Z27" i="60"/>
  <c r="AA27" i="60"/>
  <c r="AB27" i="60"/>
  <c r="AC27" i="60"/>
  <c r="AD27" i="60"/>
  <c r="AE27" i="60"/>
  <c r="AF27" i="60"/>
  <c r="AG27" i="60"/>
  <c r="AH27" i="60"/>
  <c r="C28" i="60"/>
  <c r="D28" i="60"/>
  <c r="E28" i="60"/>
  <c r="F28" i="60"/>
  <c r="G28" i="60"/>
  <c r="H28" i="60"/>
  <c r="I28" i="60"/>
  <c r="J28" i="60"/>
  <c r="K28" i="60"/>
  <c r="L28" i="60"/>
  <c r="M28" i="60"/>
  <c r="N28" i="60"/>
  <c r="O28" i="60"/>
  <c r="P28" i="60"/>
  <c r="Q28" i="60"/>
  <c r="R28" i="60"/>
  <c r="S28" i="60"/>
  <c r="T28" i="60"/>
  <c r="U28" i="60"/>
  <c r="V28" i="60"/>
  <c r="W28" i="60"/>
  <c r="X28" i="60"/>
  <c r="Y28" i="60"/>
  <c r="Z28" i="60"/>
  <c r="AA28" i="60"/>
  <c r="AB28" i="60"/>
  <c r="AC28" i="60"/>
  <c r="AD28" i="60"/>
  <c r="AE28" i="60"/>
  <c r="AF28" i="60"/>
  <c r="AG28" i="60"/>
  <c r="AH28" i="60"/>
  <c r="C29" i="60"/>
  <c r="D29" i="60"/>
  <c r="E29" i="60"/>
  <c r="F29" i="60"/>
  <c r="G29" i="60"/>
  <c r="H29" i="60"/>
  <c r="I29" i="60"/>
  <c r="J29" i="60"/>
  <c r="K29" i="60"/>
  <c r="L29" i="60"/>
  <c r="M29" i="60"/>
  <c r="N29" i="60"/>
  <c r="O29" i="60"/>
  <c r="P29" i="60"/>
  <c r="Q29" i="60"/>
  <c r="R29" i="60"/>
  <c r="S29" i="60"/>
  <c r="T29" i="60"/>
  <c r="U29" i="60"/>
  <c r="V29" i="60"/>
  <c r="W29" i="60"/>
  <c r="X29" i="60"/>
  <c r="Y29" i="60"/>
  <c r="Z29" i="60"/>
  <c r="AA29" i="60"/>
  <c r="AB29" i="60"/>
  <c r="AC29" i="60"/>
  <c r="AD29" i="60"/>
  <c r="AE29" i="60"/>
  <c r="AF29" i="60"/>
  <c r="AG29" i="60"/>
  <c r="AH29" i="60"/>
  <c r="C30" i="60"/>
  <c r="D30" i="60"/>
  <c r="E30" i="60"/>
  <c r="F30" i="60"/>
  <c r="G30" i="60"/>
  <c r="H30" i="60"/>
  <c r="I30" i="60"/>
  <c r="J30" i="60"/>
  <c r="K30" i="60"/>
  <c r="L30" i="60"/>
  <c r="M30" i="60"/>
  <c r="N30" i="60"/>
  <c r="O30" i="60"/>
  <c r="P30" i="60"/>
  <c r="Q30" i="60"/>
  <c r="R30" i="60"/>
  <c r="S30" i="60"/>
  <c r="T30" i="60"/>
  <c r="U30" i="60"/>
  <c r="V30" i="60"/>
  <c r="W30" i="60"/>
  <c r="X30" i="60"/>
  <c r="Y30" i="60"/>
  <c r="Z30" i="60"/>
  <c r="AA30" i="60"/>
  <c r="AB30" i="60"/>
  <c r="AC30" i="60"/>
  <c r="AD30" i="60"/>
  <c r="AE30" i="60"/>
  <c r="AF30" i="60"/>
  <c r="AG30" i="60"/>
  <c r="AH30" i="60"/>
  <c r="C31" i="60"/>
  <c r="D31" i="60"/>
  <c r="E31" i="60"/>
  <c r="F31" i="60"/>
  <c r="G31" i="60"/>
  <c r="H31" i="60"/>
  <c r="I31" i="60"/>
  <c r="J31" i="60"/>
  <c r="K31" i="60"/>
  <c r="L31" i="60"/>
  <c r="M31" i="60"/>
  <c r="N31" i="60"/>
  <c r="O31" i="60"/>
  <c r="P31" i="60"/>
  <c r="Q31" i="60"/>
  <c r="R31" i="60"/>
  <c r="S31" i="60"/>
  <c r="T31" i="60"/>
  <c r="U31" i="60"/>
  <c r="V31" i="60"/>
  <c r="W31" i="60"/>
  <c r="X31" i="60"/>
  <c r="Y31" i="60"/>
  <c r="Z31" i="60"/>
  <c r="AA31" i="60"/>
  <c r="AB31" i="60"/>
  <c r="AC31" i="60"/>
  <c r="AD31" i="60"/>
  <c r="AE31" i="60"/>
  <c r="AF31" i="60"/>
  <c r="AG31" i="60"/>
  <c r="AH31" i="60"/>
  <c r="C32" i="60"/>
  <c r="D32" i="60"/>
  <c r="E32" i="60"/>
  <c r="F32" i="60"/>
  <c r="G32" i="60"/>
  <c r="H32" i="60"/>
  <c r="I32" i="60"/>
  <c r="J32" i="60"/>
  <c r="K32" i="60"/>
  <c r="L32" i="60"/>
  <c r="M32" i="60"/>
  <c r="N32" i="60"/>
  <c r="O32" i="60"/>
  <c r="P32" i="60"/>
  <c r="Q32" i="60"/>
  <c r="R32" i="60"/>
  <c r="S32" i="60"/>
  <c r="T32" i="60"/>
  <c r="U32" i="60"/>
  <c r="V32" i="60"/>
  <c r="W32" i="60"/>
  <c r="X32" i="60"/>
  <c r="Y32" i="60"/>
  <c r="Z32" i="60"/>
  <c r="AA32" i="60"/>
  <c r="AB32" i="60"/>
  <c r="AC32" i="60"/>
  <c r="AD32" i="60"/>
  <c r="AE32" i="60"/>
  <c r="AF32" i="60"/>
  <c r="AG32" i="60"/>
  <c r="AH32" i="60"/>
  <c r="C33" i="60"/>
  <c r="D33" i="60"/>
  <c r="E33" i="60"/>
  <c r="F33" i="60"/>
  <c r="G33" i="60"/>
  <c r="H33" i="60"/>
  <c r="I33" i="60"/>
  <c r="J33" i="60"/>
  <c r="K33" i="60"/>
  <c r="L33" i="60"/>
  <c r="M33" i="60"/>
  <c r="N33" i="60"/>
  <c r="O33" i="60"/>
  <c r="P33" i="60"/>
  <c r="Q33" i="60"/>
  <c r="R33" i="60"/>
  <c r="S33" i="60"/>
  <c r="T33" i="60"/>
  <c r="U33" i="60"/>
  <c r="V33" i="60"/>
  <c r="W33" i="60"/>
  <c r="X33" i="60"/>
  <c r="Y33" i="60"/>
  <c r="Z33" i="60"/>
  <c r="AA33" i="60"/>
  <c r="AB33" i="60"/>
  <c r="AC33" i="60"/>
  <c r="AD33" i="60"/>
  <c r="AE33" i="60"/>
  <c r="AF33" i="60"/>
  <c r="AG33" i="60"/>
  <c r="AH33" i="60"/>
  <c r="C34" i="60"/>
  <c r="D34" i="60"/>
  <c r="E34" i="60"/>
  <c r="F34" i="60"/>
  <c r="G34" i="60"/>
  <c r="H34" i="60"/>
  <c r="I34" i="60"/>
  <c r="J34" i="60"/>
  <c r="K34" i="60"/>
  <c r="L34" i="60"/>
  <c r="M34" i="60"/>
  <c r="N34" i="60"/>
  <c r="O34" i="60"/>
  <c r="P34" i="60"/>
  <c r="Q34" i="60"/>
  <c r="R34" i="60"/>
  <c r="S34" i="60"/>
  <c r="T34" i="60"/>
  <c r="U34" i="60"/>
  <c r="V34" i="60"/>
  <c r="W34" i="60"/>
  <c r="X34" i="60"/>
  <c r="Y34" i="60"/>
  <c r="Z34" i="60"/>
  <c r="AA34" i="60"/>
  <c r="AB34" i="60"/>
  <c r="AC34" i="60"/>
  <c r="AD34" i="60"/>
  <c r="AE34" i="60"/>
  <c r="AF34" i="60"/>
  <c r="AG34" i="60"/>
  <c r="AH34" i="60"/>
  <c r="C35" i="60"/>
  <c r="D35" i="60"/>
  <c r="E35" i="60"/>
  <c r="F35" i="60"/>
  <c r="G35" i="60"/>
  <c r="H35" i="60"/>
  <c r="I35" i="60"/>
  <c r="J35" i="60"/>
  <c r="K35" i="60"/>
  <c r="L35" i="60"/>
  <c r="M35" i="60"/>
  <c r="N35" i="60"/>
  <c r="O35" i="60"/>
  <c r="P35" i="60"/>
  <c r="Q35" i="60"/>
  <c r="R35" i="60"/>
  <c r="S35" i="60"/>
  <c r="T35" i="60"/>
  <c r="U35" i="60"/>
  <c r="V35" i="60"/>
  <c r="W35" i="60"/>
  <c r="X35" i="60"/>
  <c r="Y35" i="60"/>
  <c r="Z35" i="60"/>
  <c r="AA35" i="60"/>
  <c r="AB35" i="60"/>
  <c r="AC35" i="60"/>
  <c r="AD35" i="60"/>
  <c r="AE35" i="60"/>
  <c r="AF35" i="60"/>
  <c r="AG35" i="60"/>
  <c r="AH35" i="60"/>
  <c r="AH6" i="60"/>
  <c r="AG6" i="60"/>
  <c r="AF6" i="60"/>
  <c r="AE6" i="60"/>
  <c r="AD6" i="60"/>
  <c r="AC6" i="60"/>
  <c r="AB6" i="60"/>
  <c r="AA6" i="60"/>
  <c r="Z6" i="60"/>
  <c r="Y6" i="60"/>
  <c r="X6" i="60"/>
  <c r="W6" i="60"/>
  <c r="V6" i="60"/>
  <c r="U6" i="60"/>
  <c r="T6" i="60"/>
  <c r="S6" i="60"/>
  <c r="R6" i="60"/>
  <c r="Q6" i="60"/>
  <c r="P6" i="60"/>
  <c r="O6" i="60"/>
  <c r="N6" i="60"/>
  <c r="M6" i="60"/>
  <c r="L6" i="60"/>
  <c r="K6" i="60"/>
  <c r="J6" i="60"/>
  <c r="I6" i="60"/>
  <c r="H6" i="60"/>
  <c r="G6" i="60"/>
  <c r="F6" i="60"/>
  <c r="E6" i="60"/>
  <c r="D6" i="60"/>
  <c r="C6" i="60"/>
  <c r="C39" i="59"/>
  <c r="D39" i="59"/>
  <c r="E39" i="59"/>
  <c r="F39" i="59"/>
  <c r="G39" i="59"/>
  <c r="H39" i="59"/>
  <c r="I39" i="59"/>
  <c r="J39" i="59"/>
  <c r="K39" i="59"/>
  <c r="L39" i="59"/>
  <c r="M39" i="59"/>
  <c r="N39" i="59"/>
  <c r="O39" i="59"/>
  <c r="P39" i="59"/>
  <c r="Q39" i="59"/>
  <c r="R39" i="59"/>
  <c r="S39" i="59"/>
  <c r="T39" i="59"/>
  <c r="U39" i="59"/>
  <c r="V39" i="59"/>
  <c r="W39" i="59"/>
  <c r="X39" i="59"/>
  <c r="Y39" i="59"/>
  <c r="Z39" i="59"/>
  <c r="AA39" i="59"/>
  <c r="AB39" i="59"/>
  <c r="AC39" i="59"/>
  <c r="AD39" i="59"/>
  <c r="AE39" i="59"/>
  <c r="AF39" i="59"/>
  <c r="AG39" i="59"/>
  <c r="AH39" i="59"/>
  <c r="C40" i="59"/>
  <c r="D40" i="59"/>
  <c r="E40" i="59"/>
  <c r="F40" i="59"/>
  <c r="G40" i="59"/>
  <c r="H40" i="59"/>
  <c r="I40" i="59"/>
  <c r="J40" i="59"/>
  <c r="K40" i="59"/>
  <c r="L40" i="59"/>
  <c r="M40" i="59"/>
  <c r="N40" i="59"/>
  <c r="O40" i="59"/>
  <c r="P40" i="59"/>
  <c r="Q40" i="59"/>
  <c r="R40" i="59"/>
  <c r="S40" i="59"/>
  <c r="T40" i="59"/>
  <c r="U40" i="59"/>
  <c r="V40" i="59"/>
  <c r="W40" i="59"/>
  <c r="X40" i="59"/>
  <c r="Y40" i="59"/>
  <c r="Z40" i="59"/>
  <c r="AA40" i="59"/>
  <c r="AB40" i="59"/>
  <c r="AC40" i="59"/>
  <c r="AD40" i="59"/>
  <c r="AE40" i="59"/>
  <c r="AF40" i="59"/>
  <c r="AG40" i="59"/>
  <c r="AH40" i="59"/>
  <c r="C41" i="59"/>
  <c r="D41" i="59"/>
  <c r="E41" i="59"/>
  <c r="F41" i="59"/>
  <c r="G41" i="59"/>
  <c r="H41" i="59"/>
  <c r="I41" i="59"/>
  <c r="J41" i="59"/>
  <c r="K41" i="59"/>
  <c r="L41" i="59"/>
  <c r="M41" i="59"/>
  <c r="N41" i="59"/>
  <c r="O41" i="59"/>
  <c r="P41" i="59"/>
  <c r="Q41" i="59"/>
  <c r="R41" i="59"/>
  <c r="S41" i="59"/>
  <c r="T41" i="59"/>
  <c r="U41" i="59"/>
  <c r="V41" i="59"/>
  <c r="W41" i="59"/>
  <c r="X41" i="59"/>
  <c r="Y41" i="59"/>
  <c r="Z41" i="59"/>
  <c r="AA41" i="59"/>
  <c r="AB41" i="59"/>
  <c r="AC41" i="59"/>
  <c r="AD41" i="59"/>
  <c r="AE41" i="59"/>
  <c r="AF41" i="59"/>
  <c r="AG41" i="59"/>
  <c r="AH41" i="59"/>
  <c r="C42" i="59"/>
  <c r="D42" i="59"/>
  <c r="E42" i="59"/>
  <c r="F42" i="59"/>
  <c r="G42" i="59"/>
  <c r="H42" i="59"/>
  <c r="I42" i="59"/>
  <c r="J42" i="59"/>
  <c r="K42" i="59"/>
  <c r="L42" i="59"/>
  <c r="M42" i="59"/>
  <c r="N42" i="59"/>
  <c r="O42" i="59"/>
  <c r="P42" i="59"/>
  <c r="Q42" i="59"/>
  <c r="R42" i="59"/>
  <c r="S42" i="59"/>
  <c r="T42" i="59"/>
  <c r="U42" i="59"/>
  <c r="V42" i="59"/>
  <c r="W42" i="59"/>
  <c r="X42" i="59"/>
  <c r="Y42" i="59"/>
  <c r="Z42" i="59"/>
  <c r="AA42" i="59"/>
  <c r="AB42" i="59"/>
  <c r="AC42" i="59"/>
  <c r="AD42" i="59"/>
  <c r="AE42" i="59"/>
  <c r="AF42" i="59"/>
  <c r="AG42" i="59"/>
  <c r="AH42" i="59"/>
  <c r="C43" i="59"/>
  <c r="D43" i="59"/>
  <c r="E43" i="59"/>
  <c r="F43" i="59"/>
  <c r="G43" i="59"/>
  <c r="H43" i="59"/>
  <c r="I43" i="59"/>
  <c r="J43" i="59"/>
  <c r="K43" i="59"/>
  <c r="L43" i="59"/>
  <c r="M43" i="59"/>
  <c r="N43" i="59"/>
  <c r="O43" i="59"/>
  <c r="P43" i="59"/>
  <c r="Q43" i="59"/>
  <c r="R43" i="59"/>
  <c r="S43" i="59"/>
  <c r="T43" i="59"/>
  <c r="U43" i="59"/>
  <c r="V43" i="59"/>
  <c r="W43" i="59"/>
  <c r="X43" i="59"/>
  <c r="Y43" i="59"/>
  <c r="Z43" i="59"/>
  <c r="AA43" i="59"/>
  <c r="AB43" i="59"/>
  <c r="AC43" i="59"/>
  <c r="AD43" i="59"/>
  <c r="AE43" i="59"/>
  <c r="AF43" i="59"/>
  <c r="AG43" i="59"/>
  <c r="AH43" i="59"/>
  <c r="AH38" i="59"/>
  <c r="AG38" i="59"/>
  <c r="AF38" i="59"/>
  <c r="AE38" i="59"/>
  <c r="AD38" i="59"/>
  <c r="AC38" i="59"/>
  <c r="AB38" i="59"/>
  <c r="AA38" i="59"/>
  <c r="Z38" i="59"/>
  <c r="Y38" i="59"/>
  <c r="X38" i="59"/>
  <c r="W38" i="59"/>
  <c r="V38" i="59"/>
  <c r="U38" i="59"/>
  <c r="T38" i="59"/>
  <c r="S38" i="59"/>
  <c r="R38" i="59"/>
  <c r="Q38" i="59"/>
  <c r="P38" i="59"/>
  <c r="O38" i="59"/>
  <c r="N38" i="59"/>
  <c r="M38" i="59"/>
  <c r="L38" i="59"/>
  <c r="K38" i="59"/>
  <c r="J38" i="59"/>
  <c r="I38" i="59"/>
  <c r="H38" i="59"/>
  <c r="G38" i="59"/>
  <c r="F38" i="59"/>
  <c r="E38" i="59"/>
  <c r="D38" i="59"/>
  <c r="C38" i="59"/>
  <c r="C7" i="59"/>
  <c r="D7" i="59"/>
  <c r="E7" i="59"/>
  <c r="F7" i="59"/>
  <c r="G7" i="59"/>
  <c r="H7" i="59"/>
  <c r="I7" i="59"/>
  <c r="J7" i="59"/>
  <c r="K7" i="59"/>
  <c r="L7" i="59"/>
  <c r="M7" i="59"/>
  <c r="N7" i="59"/>
  <c r="O7" i="59"/>
  <c r="P7" i="59"/>
  <c r="Q7" i="59"/>
  <c r="R7" i="59"/>
  <c r="S7" i="59"/>
  <c r="T7" i="59"/>
  <c r="U7" i="59"/>
  <c r="V7" i="59"/>
  <c r="W7" i="59"/>
  <c r="X7" i="59"/>
  <c r="Y7" i="59"/>
  <c r="Z7" i="59"/>
  <c r="AA7" i="59"/>
  <c r="AB7" i="59"/>
  <c r="AC7" i="59"/>
  <c r="AD7" i="59"/>
  <c r="AE7" i="59"/>
  <c r="AF7" i="59"/>
  <c r="AG7" i="59"/>
  <c r="AH7" i="59"/>
  <c r="C8" i="59"/>
  <c r="D8" i="59"/>
  <c r="E8" i="59"/>
  <c r="F8" i="59"/>
  <c r="G8" i="59"/>
  <c r="H8" i="59"/>
  <c r="I8" i="59"/>
  <c r="J8" i="59"/>
  <c r="K8" i="59"/>
  <c r="L8" i="59"/>
  <c r="M8" i="59"/>
  <c r="N8" i="59"/>
  <c r="O8" i="59"/>
  <c r="P8" i="59"/>
  <c r="Q8" i="59"/>
  <c r="R8" i="59"/>
  <c r="S8" i="59"/>
  <c r="T8" i="59"/>
  <c r="U8" i="59"/>
  <c r="V8" i="59"/>
  <c r="W8" i="59"/>
  <c r="X8" i="59"/>
  <c r="Y8" i="59"/>
  <c r="Z8" i="59"/>
  <c r="AA8" i="59"/>
  <c r="AB8" i="59"/>
  <c r="AC8" i="59"/>
  <c r="AD8" i="59"/>
  <c r="AE8" i="59"/>
  <c r="AF8" i="59"/>
  <c r="AG8" i="59"/>
  <c r="AH8" i="59"/>
  <c r="C9" i="59"/>
  <c r="D9" i="59"/>
  <c r="E9" i="59"/>
  <c r="F9" i="59"/>
  <c r="G9" i="59"/>
  <c r="H9" i="59"/>
  <c r="I9" i="59"/>
  <c r="J9" i="59"/>
  <c r="K9" i="59"/>
  <c r="L9" i="59"/>
  <c r="M9" i="59"/>
  <c r="N9" i="59"/>
  <c r="O9" i="59"/>
  <c r="P9" i="59"/>
  <c r="Q9" i="59"/>
  <c r="R9" i="59"/>
  <c r="S9" i="59"/>
  <c r="T9" i="59"/>
  <c r="U9" i="59"/>
  <c r="V9" i="59"/>
  <c r="W9" i="59"/>
  <c r="X9" i="59"/>
  <c r="Y9" i="59"/>
  <c r="Z9" i="59"/>
  <c r="AA9" i="59"/>
  <c r="AB9" i="59"/>
  <c r="AC9" i="59"/>
  <c r="AD9" i="59"/>
  <c r="AE9" i="59"/>
  <c r="AF9" i="59"/>
  <c r="AG9" i="59"/>
  <c r="AH9" i="59"/>
  <c r="C10" i="59"/>
  <c r="D10" i="59"/>
  <c r="E10" i="59"/>
  <c r="F10" i="59"/>
  <c r="G10" i="59"/>
  <c r="H10" i="59"/>
  <c r="I10" i="59"/>
  <c r="J10" i="59"/>
  <c r="K10" i="59"/>
  <c r="L10" i="59"/>
  <c r="M10" i="59"/>
  <c r="N10" i="59"/>
  <c r="O10" i="59"/>
  <c r="P10" i="59"/>
  <c r="Q10" i="59"/>
  <c r="R10" i="59"/>
  <c r="S10" i="59"/>
  <c r="T10" i="59"/>
  <c r="U10" i="59"/>
  <c r="V10" i="59"/>
  <c r="W10" i="59"/>
  <c r="X10" i="59"/>
  <c r="Y10" i="59"/>
  <c r="Z10" i="59"/>
  <c r="AA10" i="59"/>
  <c r="AB10" i="59"/>
  <c r="AC10" i="59"/>
  <c r="AD10" i="59"/>
  <c r="AE10" i="59"/>
  <c r="AF10" i="59"/>
  <c r="AG10" i="59"/>
  <c r="AH10" i="59"/>
  <c r="C11" i="59"/>
  <c r="D11" i="59"/>
  <c r="E11" i="59"/>
  <c r="F11" i="59"/>
  <c r="G11" i="59"/>
  <c r="H11" i="59"/>
  <c r="I11" i="59"/>
  <c r="J11" i="59"/>
  <c r="K11" i="59"/>
  <c r="L11" i="59"/>
  <c r="M11" i="59"/>
  <c r="N11" i="59"/>
  <c r="O11" i="59"/>
  <c r="P11" i="59"/>
  <c r="Q11" i="59"/>
  <c r="R11" i="59"/>
  <c r="S11" i="59"/>
  <c r="T11" i="59"/>
  <c r="U11" i="59"/>
  <c r="V11" i="59"/>
  <c r="W11" i="59"/>
  <c r="X11" i="59"/>
  <c r="Y11" i="59"/>
  <c r="Z11" i="59"/>
  <c r="AA11" i="59"/>
  <c r="AB11" i="59"/>
  <c r="AC11" i="59"/>
  <c r="AD11" i="59"/>
  <c r="AE11" i="59"/>
  <c r="AF11" i="59"/>
  <c r="AG11" i="59"/>
  <c r="AH11" i="59"/>
  <c r="C12" i="59"/>
  <c r="D12" i="59"/>
  <c r="E12" i="59"/>
  <c r="F12" i="59"/>
  <c r="G12" i="59"/>
  <c r="H12" i="59"/>
  <c r="I12" i="59"/>
  <c r="J12" i="59"/>
  <c r="K12" i="59"/>
  <c r="L12" i="59"/>
  <c r="M12" i="59"/>
  <c r="N12" i="59"/>
  <c r="O12" i="59"/>
  <c r="P12" i="59"/>
  <c r="Q12" i="59"/>
  <c r="R12" i="59"/>
  <c r="S12" i="59"/>
  <c r="T12" i="59"/>
  <c r="U12" i="59"/>
  <c r="V12" i="59"/>
  <c r="W12" i="59"/>
  <c r="X12" i="59"/>
  <c r="Y12" i="59"/>
  <c r="Z12" i="59"/>
  <c r="AA12" i="59"/>
  <c r="AB12" i="59"/>
  <c r="AC12" i="59"/>
  <c r="AD12" i="59"/>
  <c r="AE12" i="59"/>
  <c r="AF12" i="59"/>
  <c r="AG12" i="59"/>
  <c r="AH12" i="59"/>
  <c r="C13" i="59"/>
  <c r="D13" i="59"/>
  <c r="E13" i="59"/>
  <c r="F13" i="59"/>
  <c r="G13" i="59"/>
  <c r="H13" i="59"/>
  <c r="I13" i="59"/>
  <c r="J13" i="59"/>
  <c r="K13" i="59"/>
  <c r="L13" i="59"/>
  <c r="M13" i="59"/>
  <c r="N13" i="59"/>
  <c r="O13" i="59"/>
  <c r="P13" i="59"/>
  <c r="Q13" i="59"/>
  <c r="R13" i="59"/>
  <c r="S13" i="59"/>
  <c r="T13" i="59"/>
  <c r="U13" i="59"/>
  <c r="V13" i="59"/>
  <c r="W13" i="59"/>
  <c r="X13" i="59"/>
  <c r="Y13" i="59"/>
  <c r="Z13" i="59"/>
  <c r="AA13" i="59"/>
  <c r="AB13" i="59"/>
  <c r="AC13" i="59"/>
  <c r="AD13" i="59"/>
  <c r="AE13" i="59"/>
  <c r="AF13" i="59"/>
  <c r="AG13" i="59"/>
  <c r="AH13" i="59"/>
  <c r="C14" i="59"/>
  <c r="D14" i="59"/>
  <c r="E14" i="59"/>
  <c r="F14" i="59"/>
  <c r="G14" i="59"/>
  <c r="H14" i="59"/>
  <c r="I14" i="59"/>
  <c r="J14" i="59"/>
  <c r="K14" i="59"/>
  <c r="L14" i="59"/>
  <c r="M14" i="59"/>
  <c r="N14" i="59"/>
  <c r="O14" i="59"/>
  <c r="P14" i="59"/>
  <c r="Q14" i="59"/>
  <c r="R14" i="59"/>
  <c r="S14" i="59"/>
  <c r="T14" i="59"/>
  <c r="U14" i="59"/>
  <c r="V14" i="59"/>
  <c r="W14" i="59"/>
  <c r="X14" i="59"/>
  <c r="Y14" i="59"/>
  <c r="Z14" i="59"/>
  <c r="AA14" i="59"/>
  <c r="AB14" i="59"/>
  <c r="AC14" i="59"/>
  <c r="AD14" i="59"/>
  <c r="AE14" i="59"/>
  <c r="AF14" i="59"/>
  <c r="AG14" i="59"/>
  <c r="AH14" i="59"/>
  <c r="C15" i="59"/>
  <c r="D15" i="59"/>
  <c r="E15" i="59"/>
  <c r="F15" i="59"/>
  <c r="G15" i="59"/>
  <c r="H15" i="59"/>
  <c r="I15" i="59"/>
  <c r="J15" i="59"/>
  <c r="K15" i="59"/>
  <c r="L15" i="59"/>
  <c r="M15" i="59"/>
  <c r="N15" i="59"/>
  <c r="O15" i="59"/>
  <c r="P15" i="59"/>
  <c r="Q15" i="59"/>
  <c r="R15" i="59"/>
  <c r="S15" i="59"/>
  <c r="T15" i="59"/>
  <c r="U15" i="59"/>
  <c r="V15" i="59"/>
  <c r="W15" i="59"/>
  <c r="X15" i="59"/>
  <c r="Y15" i="59"/>
  <c r="Z15" i="59"/>
  <c r="AA15" i="59"/>
  <c r="AB15" i="59"/>
  <c r="AC15" i="59"/>
  <c r="AD15" i="59"/>
  <c r="AE15" i="59"/>
  <c r="AF15" i="59"/>
  <c r="AG15" i="59"/>
  <c r="AH15" i="59"/>
  <c r="C16" i="59"/>
  <c r="D16" i="59"/>
  <c r="E16" i="59"/>
  <c r="F16" i="59"/>
  <c r="G16" i="59"/>
  <c r="H16" i="59"/>
  <c r="I16" i="59"/>
  <c r="J16" i="59"/>
  <c r="K16" i="59"/>
  <c r="L16" i="59"/>
  <c r="M16" i="59"/>
  <c r="N16" i="59"/>
  <c r="O16" i="59"/>
  <c r="P16" i="59"/>
  <c r="Q16" i="59"/>
  <c r="R16" i="59"/>
  <c r="S16" i="59"/>
  <c r="T16" i="59"/>
  <c r="U16" i="59"/>
  <c r="V16" i="59"/>
  <c r="W16" i="59"/>
  <c r="X16" i="59"/>
  <c r="Y16" i="59"/>
  <c r="Z16" i="59"/>
  <c r="AA16" i="59"/>
  <c r="AB16" i="59"/>
  <c r="AC16" i="59"/>
  <c r="AD16" i="59"/>
  <c r="AE16" i="59"/>
  <c r="AF16" i="59"/>
  <c r="AG16" i="59"/>
  <c r="AH16" i="59"/>
  <c r="C17" i="59"/>
  <c r="D17" i="59"/>
  <c r="E17" i="59"/>
  <c r="F17" i="59"/>
  <c r="G17" i="59"/>
  <c r="H17" i="59"/>
  <c r="I17" i="59"/>
  <c r="J17" i="59"/>
  <c r="K17" i="59"/>
  <c r="L17" i="59"/>
  <c r="M17" i="59"/>
  <c r="N17" i="59"/>
  <c r="O17" i="59"/>
  <c r="P17" i="59"/>
  <c r="Q17" i="59"/>
  <c r="R17" i="59"/>
  <c r="S17" i="59"/>
  <c r="T17" i="59"/>
  <c r="U17" i="59"/>
  <c r="V17" i="59"/>
  <c r="W17" i="59"/>
  <c r="X17" i="59"/>
  <c r="Y17" i="59"/>
  <c r="Z17" i="59"/>
  <c r="AA17" i="59"/>
  <c r="AB17" i="59"/>
  <c r="AC17" i="59"/>
  <c r="AD17" i="59"/>
  <c r="AE17" i="59"/>
  <c r="AF17" i="59"/>
  <c r="AG17" i="59"/>
  <c r="AH17" i="59"/>
  <c r="C18" i="59"/>
  <c r="D18" i="59"/>
  <c r="E18" i="59"/>
  <c r="F18" i="59"/>
  <c r="G18" i="59"/>
  <c r="H18" i="59"/>
  <c r="I18" i="59"/>
  <c r="J18" i="59"/>
  <c r="K18" i="59"/>
  <c r="L18" i="59"/>
  <c r="M18" i="59"/>
  <c r="N18" i="59"/>
  <c r="O18" i="59"/>
  <c r="P18" i="59"/>
  <c r="Q18" i="59"/>
  <c r="R18" i="59"/>
  <c r="S18" i="59"/>
  <c r="T18" i="59"/>
  <c r="U18" i="59"/>
  <c r="V18" i="59"/>
  <c r="W18" i="59"/>
  <c r="X18" i="59"/>
  <c r="Y18" i="59"/>
  <c r="Z18" i="59"/>
  <c r="AA18" i="59"/>
  <c r="AB18" i="59"/>
  <c r="AC18" i="59"/>
  <c r="AD18" i="59"/>
  <c r="AE18" i="59"/>
  <c r="AF18" i="59"/>
  <c r="AG18" i="59"/>
  <c r="AH18" i="59"/>
  <c r="C19" i="59"/>
  <c r="D19" i="59"/>
  <c r="E19" i="59"/>
  <c r="F19" i="59"/>
  <c r="G19" i="59"/>
  <c r="H19" i="59"/>
  <c r="I19" i="59"/>
  <c r="J19" i="59"/>
  <c r="K19" i="59"/>
  <c r="L19" i="59"/>
  <c r="M19" i="59"/>
  <c r="N19" i="59"/>
  <c r="O19" i="59"/>
  <c r="P19" i="59"/>
  <c r="Q19" i="59"/>
  <c r="R19" i="59"/>
  <c r="S19" i="59"/>
  <c r="T19" i="59"/>
  <c r="U19" i="59"/>
  <c r="V19" i="59"/>
  <c r="W19" i="59"/>
  <c r="X19" i="59"/>
  <c r="Y19" i="59"/>
  <c r="Z19" i="59"/>
  <c r="AA19" i="59"/>
  <c r="AB19" i="59"/>
  <c r="AC19" i="59"/>
  <c r="AD19" i="59"/>
  <c r="AE19" i="59"/>
  <c r="AF19" i="59"/>
  <c r="AG19" i="59"/>
  <c r="AH19" i="59"/>
  <c r="C20" i="59"/>
  <c r="D20" i="59"/>
  <c r="E20" i="59"/>
  <c r="F20" i="59"/>
  <c r="G20" i="59"/>
  <c r="H20" i="59"/>
  <c r="I20" i="59"/>
  <c r="J20" i="59"/>
  <c r="K20" i="59"/>
  <c r="L20" i="59"/>
  <c r="M20" i="59"/>
  <c r="N20" i="59"/>
  <c r="O20" i="59"/>
  <c r="P20" i="59"/>
  <c r="Q20" i="59"/>
  <c r="R20" i="59"/>
  <c r="S20" i="59"/>
  <c r="T20" i="59"/>
  <c r="U20" i="59"/>
  <c r="V20" i="59"/>
  <c r="W20" i="59"/>
  <c r="X20" i="59"/>
  <c r="Y20" i="59"/>
  <c r="Z20" i="59"/>
  <c r="AA20" i="59"/>
  <c r="AB20" i="59"/>
  <c r="AC20" i="59"/>
  <c r="AD20" i="59"/>
  <c r="AE20" i="59"/>
  <c r="AF20" i="59"/>
  <c r="AG20" i="59"/>
  <c r="AH20" i="59"/>
  <c r="C21" i="59"/>
  <c r="D21" i="59"/>
  <c r="E21" i="59"/>
  <c r="F21" i="59"/>
  <c r="G21" i="59"/>
  <c r="H21" i="59"/>
  <c r="I21" i="59"/>
  <c r="J21" i="59"/>
  <c r="K21" i="59"/>
  <c r="L21" i="59"/>
  <c r="M21" i="59"/>
  <c r="N21" i="59"/>
  <c r="O21" i="59"/>
  <c r="P21" i="59"/>
  <c r="Q21" i="59"/>
  <c r="R21" i="59"/>
  <c r="S21" i="59"/>
  <c r="T21" i="59"/>
  <c r="U21" i="59"/>
  <c r="V21" i="59"/>
  <c r="W21" i="59"/>
  <c r="X21" i="59"/>
  <c r="Y21" i="59"/>
  <c r="Z21" i="59"/>
  <c r="AA21" i="59"/>
  <c r="AB21" i="59"/>
  <c r="AC21" i="59"/>
  <c r="AD21" i="59"/>
  <c r="AE21" i="59"/>
  <c r="AF21" i="59"/>
  <c r="AG21" i="59"/>
  <c r="AH21" i="59"/>
  <c r="C22" i="59"/>
  <c r="D22" i="59"/>
  <c r="E22" i="59"/>
  <c r="F22" i="59"/>
  <c r="G22" i="59"/>
  <c r="H22" i="59"/>
  <c r="I22" i="59"/>
  <c r="J22" i="59"/>
  <c r="K22" i="59"/>
  <c r="L22" i="59"/>
  <c r="M22" i="59"/>
  <c r="N22" i="59"/>
  <c r="O22" i="59"/>
  <c r="P22" i="59"/>
  <c r="Q22" i="59"/>
  <c r="R22" i="59"/>
  <c r="S22" i="59"/>
  <c r="T22" i="59"/>
  <c r="U22" i="59"/>
  <c r="V22" i="59"/>
  <c r="W22" i="59"/>
  <c r="X22" i="59"/>
  <c r="Y22" i="59"/>
  <c r="Z22" i="59"/>
  <c r="AA22" i="59"/>
  <c r="AB22" i="59"/>
  <c r="AC22" i="59"/>
  <c r="AD22" i="59"/>
  <c r="AE22" i="59"/>
  <c r="AF22" i="59"/>
  <c r="AG22" i="59"/>
  <c r="AH22" i="59"/>
  <c r="C23" i="59"/>
  <c r="D23" i="59"/>
  <c r="E23" i="59"/>
  <c r="F23" i="59"/>
  <c r="G23" i="59"/>
  <c r="H23" i="59"/>
  <c r="I23" i="59"/>
  <c r="J23" i="59"/>
  <c r="K23" i="59"/>
  <c r="L23" i="59"/>
  <c r="M23" i="59"/>
  <c r="N23" i="59"/>
  <c r="O23" i="59"/>
  <c r="P23" i="59"/>
  <c r="Q23" i="59"/>
  <c r="R23" i="59"/>
  <c r="S23" i="59"/>
  <c r="T23" i="59"/>
  <c r="U23" i="59"/>
  <c r="V23" i="59"/>
  <c r="W23" i="59"/>
  <c r="X23" i="59"/>
  <c r="Y23" i="59"/>
  <c r="Z23" i="59"/>
  <c r="AA23" i="59"/>
  <c r="AB23" i="59"/>
  <c r="AC23" i="59"/>
  <c r="AD23" i="59"/>
  <c r="AE23" i="59"/>
  <c r="AF23" i="59"/>
  <c r="AG23" i="59"/>
  <c r="AH23" i="59"/>
  <c r="C24" i="59"/>
  <c r="D24" i="59"/>
  <c r="E24" i="59"/>
  <c r="F24" i="59"/>
  <c r="G24" i="59"/>
  <c r="H24" i="59"/>
  <c r="I24" i="59"/>
  <c r="J24" i="59"/>
  <c r="K24" i="59"/>
  <c r="L24" i="59"/>
  <c r="M24" i="59"/>
  <c r="N24" i="59"/>
  <c r="O24" i="59"/>
  <c r="P24" i="59"/>
  <c r="Q24" i="59"/>
  <c r="R24" i="59"/>
  <c r="S24" i="59"/>
  <c r="T24" i="59"/>
  <c r="U24" i="59"/>
  <c r="V24" i="59"/>
  <c r="W24" i="59"/>
  <c r="X24" i="59"/>
  <c r="Y24" i="59"/>
  <c r="Z24" i="59"/>
  <c r="AA24" i="59"/>
  <c r="AB24" i="59"/>
  <c r="AC24" i="59"/>
  <c r="AD24" i="59"/>
  <c r="AE24" i="59"/>
  <c r="AF24" i="59"/>
  <c r="AG24" i="59"/>
  <c r="AH24" i="59"/>
  <c r="C25" i="59"/>
  <c r="D25" i="59"/>
  <c r="E25" i="59"/>
  <c r="F25" i="59"/>
  <c r="G25" i="59"/>
  <c r="H25" i="59"/>
  <c r="I25" i="59"/>
  <c r="J25" i="59"/>
  <c r="K25" i="59"/>
  <c r="L25" i="59"/>
  <c r="M25" i="59"/>
  <c r="N25" i="59"/>
  <c r="O25" i="59"/>
  <c r="P25" i="59"/>
  <c r="Q25" i="59"/>
  <c r="R25" i="59"/>
  <c r="S25" i="59"/>
  <c r="T25" i="59"/>
  <c r="U25" i="59"/>
  <c r="V25" i="59"/>
  <c r="W25" i="59"/>
  <c r="X25" i="59"/>
  <c r="Y25" i="59"/>
  <c r="Z25" i="59"/>
  <c r="AA25" i="59"/>
  <c r="AB25" i="59"/>
  <c r="AC25" i="59"/>
  <c r="AD25" i="59"/>
  <c r="AE25" i="59"/>
  <c r="AF25" i="59"/>
  <c r="AG25" i="59"/>
  <c r="AH25" i="59"/>
  <c r="C26" i="59"/>
  <c r="D26" i="59"/>
  <c r="E26" i="59"/>
  <c r="F26" i="59"/>
  <c r="G26" i="59"/>
  <c r="H26" i="59"/>
  <c r="I26" i="59"/>
  <c r="J26" i="59"/>
  <c r="K26" i="59"/>
  <c r="L26" i="59"/>
  <c r="M26" i="59"/>
  <c r="N26" i="59"/>
  <c r="O26" i="59"/>
  <c r="P26" i="59"/>
  <c r="Q26" i="59"/>
  <c r="R26" i="59"/>
  <c r="S26" i="59"/>
  <c r="T26" i="59"/>
  <c r="U26" i="59"/>
  <c r="V26" i="59"/>
  <c r="W26" i="59"/>
  <c r="X26" i="59"/>
  <c r="Y26" i="59"/>
  <c r="Z26" i="59"/>
  <c r="AA26" i="59"/>
  <c r="AB26" i="59"/>
  <c r="AC26" i="59"/>
  <c r="AD26" i="59"/>
  <c r="AE26" i="59"/>
  <c r="AF26" i="59"/>
  <c r="AG26" i="59"/>
  <c r="AH26" i="59"/>
  <c r="C27" i="59"/>
  <c r="D27" i="59"/>
  <c r="E27" i="59"/>
  <c r="F27" i="59"/>
  <c r="G27" i="59"/>
  <c r="H27" i="59"/>
  <c r="I27" i="59"/>
  <c r="J27" i="59"/>
  <c r="K27" i="59"/>
  <c r="L27" i="59"/>
  <c r="M27" i="59"/>
  <c r="N27" i="59"/>
  <c r="O27" i="59"/>
  <c r="P27" i="59"/>
  <c r="Q27" i="59"/>
  <c r="R27" i="59"/>
  <c r="S27" i="59"/>
  <c r="T27" i="59"/>
  <c r="U27" i="59"/>
  <c r="V27" i="59"/>
  <c r="W27" i="59"/>
  <c r="X27" i="59"/>
  <c r="Y27" i="59"/>
  <c r="Z27" i="59"/>
  <c r="AA27" i="59"/>
  <c r="AB27" i="59"/>
  <c r="AC27" i="59"/>
  <c r="AD27" i="59"/>
  <c r="AE27" i="59"/>
  <c r="AF27" i="59"/>
  <c r="AG27" i="59"/>
  <c r="AH27" i="59"/>
  <c r="C28" i="59"/>
  <c r="D28" i="59"/>
  <c r="E28" i="59"/>
  <c r="F28" i="59"/>
  <c r="G28" i="59"/>
  <c r="H28" i="59"/>
  <c r="I28" i="59"/>
  <c r="J28" i="59"/>
  <c r="K28" i="59"/>
  <c r="L28" i="59"/>
  <c r="M28" i="59"/>
  <c r="N28" i="59"/>
  <c r="O28" i="59"/>
  <c r="P28" i="59"/>
  <c r="Q28" i="59"/>
  <c r="R28" i="59"/>
  <c r="S28" i="59"/>
  <c r="T28" i="59"/>
  <c r="U28" i="59"/>
  <c r="V28" i="59"/>
  <c r="W28" i="59"/>
  <c r="X28" i="59"/>
  <c r="Y28" i="59"/>
  <c r="Z28" i="59"/>
  <c r="AA28" i="59"/>
  <c r="AB28" i="59"/>
  <c r="AC28" i="59"/>
  <c r="AD28" i="59"/>
  <c r="AE28" i="59"/>
  <c r="AF28" i="59"/>
  <c r="AG28" i="59"/>
  <c r="AH28" i="59"/>
  <c r="C29" i="59"/>
  <c r="D29" i="59"/>
  <c r="E29" i="59"/>
  <c r="F29" i="59"/>
  <c r="G29" i="59"/>
  <c r="H29" i="59"/>
  <c r="I29" i="59"/>
  <c r="J29" i="59"/>
  <c r="K29" i="59"/>
  <c r="L29" i="59"/>
  <c r="M29" i="59"/>
  <c r="N29" i="59"/>
  <c r="O29" i="59"/>
  <c r="P29" i="59"/>
  <c r="Q29" i="59"/>
  <c r="R29" i="59"/>
  <c r="S29" i="59"/>
  <c r="T29" i="59"/>
  <c r="U29" i="59"/>
  <c r="V29" i="59"/>
  <c r="W29" i="59"/>
  <c r="X29" i="59"/>
  <c r="Y29" i="59"/>
  <c r="Z29" i="59"/>
  <c r="AA29" i="59"/>
  <c r="AB29" i="59"/>
  <c r="AC29" i="59"/>
  <c r="AD29" i="59"/>
  <c r="AE29" i="59"/>
  <c r="AF29" i="59"/>
  <c r="AG29" i="59"/>
  <c r="AH29" i="59"/>
  <c r="C30" i="59"/>
  <c r="D30" i="59"/>
  <c r="E30" i="59"/>
  <c r="F30" i="59"/>
  <c r="G30" i="59"/>
  <c r="H30" i="59"/>
  <c r="I30" i="59"/>
  <c r="J30" i="59"/>
  <c r="K30" i="59"/>
  <c r="L30" i="59"/>
  <c r="M30" i="59"/>
  <c r="N30" i="59"/>
  <c r="O30" i="59"/>
  <c r="P30" i="59"/>
  <c r="Q30" i="59"/>
  <c r="R30" i="59"/>
  <c r="S30" i="59"/>
  <c r="T30" i="59"/>
  <c r="U30" i="59"/>
  <c r="V30" i="59"/>
  <c r="W30" i="59"/>
  <c r="X30" i="59"/>
  <c r="Y30" i="59"/>
  <c r="Z30" i="59"/>
  <c r="AA30" i="59"/>
  <c r="AB30" i="59"/>
  <c r="AC30" i="59"/>
  <c r="AD30" i="59"/>
  <c r="AE30" i="59"/>
  <c r="AF30" i="59"/>
  <c r="AG30" i="59"/>
  <c r="AH30" i="59"/>
  <c r="C31" i="59"/>
  <c r="D31" i="59"/>
  <c r="E31" i="59"/>
  <c r="F31" i="59"/>
  <c r="G31" i="59"/>
  <c r="H31" i="59"/>
  <c r="I31" i="59"/>
  <c r="J31" i="59"/>
  <c r="K31" i="59"/>
  <c r="L31" i="59"/>
  <c r="M31" i="59"/>
  <c r="N31" i="59"/>
  <c r="O31" i="59"/>
  <c r="P31" i="59"/>
  <c r="Q31" i="59"/>
  <c r="R31" i="59"/>
  <c r="S31" i="59"/>
  <c r="T31" i="59"/>
  <c r="U31" i="59"/>
  <c r="V31" i="59"/>
  <c r="W31" i="59"/>
  <c r="X31" i="59"/>
  <c r="Y31" i="59"/>
  <c r="Z31" i="59"/>
  <c r="AA31" i="59"/>
  <c r="AB31" i="59"/>
  <c r="AC31" i="59"/>
  <c r="AD31" i="59"/>
  <c r="AE31" i="59"/>
  <c r="AF31" i="59"/>
  <c r="AG31" i="59"/>
  <c r="AH31" i="59"/>
  <c r="C32" i="59"/>
  <c r="D32" i="59"/>
  <c r="E32" i="59"/>
  <c r="F32" i="59"/>
  <c r="G32" i="59"/>
  <c r="H32" i="59"/>
  <c r="I32" i="59"/>
  <c r="J32" i="59"/>
  <c r="K32" i="59"/>
  <c r="L32" i="59"/>
  <c r="M32" i="59"/>
  <c r="N32" i="59"/>
  <c r="O32" i="59"/>
  <c r="P32" i="59"/>
  <c r="Q32" i="59"/>
  <c r="R32" i="59"/>
  <c r="S32" i="59"/>
  <c r="T32" i="59"/>
  <c r="U32" i="59"/>
  <c r="V32" i="59"/>
  <c r="W32" i="59"/>
  <c r="X32" i="59"/>
  <c r="Y32" i="59"/>
  <c r="Z32" i="59"/>
  <c r="AA32" i="59"/>
  <c r="AB32" i="59"/>
  <c r="AC32" i="59"/>
  <c r="AD32" i="59"/>
  <c r="AE32" i="59"/>
  <c r="AF32" i="59"/>
  <c r="AG32" i="59"/>
  <c r="AH32" i="59"/>
  <c r="C33" i="59"/>
  <c r="D33" i="59"/>
  <c r="E33" i="59"/>
  <c r="F33" i="59"/>
  <c r="G33" i="59"/>
  <c r="H33" i="59"/>
  <c r="I33" i="59"/>
  <c r="J33" i="59"/>
  <c r="K33" i="59"/>
  <c r="L33" i="59"/>
  <c r="M33" i="59"/>
  <c r="N33" i="59"/>
  <c r="O33" i="59"/>
  <c r="P33" i="59"/>
  <c r="Q33" i="59"/>
  <c r="R33" i="59"/>
  <c r="S33" i="59"/>
  <c r="T33" i="59"/>
  <c r="U33" i="59"/>
  <c r="V33" i="59"/>
  <c r="W33" i="59"/>
  <c r="X33" i="59"/>
  <c r="Y33" i="59"/>
  <c r="Z33" i="59"/>
  <c r="AA33" i="59"/>
  <c r="AB33" i="59"/>
  <c r="AC33" i="59"/>
  <c r="AD33" i="59"/>
  <c r="AE33" i="59"/>
  <c r="AF33" i="59"/>
  <c r="AG33" i="59"/>
  <c r="AH33" i="59"/>
  <c r="C34" i="59"/>
  <c r="D34" i="59"/>
  <c r="E34" i="59"/>
  <c r="F34" i="59"/>
  <c r="G34" i="59"/>
  <c r="H34" i="59"/>
  <c r="I34" i="59"/>
  <c r="J34" i="59"/>
  <c r="K34" i="59"/>
  <c r="L34" i="59"/>
  <c r="M34" i="59"/>
  <c r="N34" i="59"/>
  <c r="O34" i="59"/>
  <c r="P34" i="59"/>
  <c r="Q34" i="59"/>
  <c r="R34" i="59"/>
  <c r="S34" i="59"/>
  <c r="T34" i="59"/>
  <c r="U34" i="59"/>
  <c r="V34" i="59"/>
  <c r="W34" i="59"/>
  <c r="X34" i="59"/>
  <c r="Y34" i="59"/>
  <c r="Z34" i="59"/>
  <c r="AA34" i="59"/>
  <c r="AB34" i="59"/>
  <c r="AC34" i="59"/>
  <c r="AD34" i="59"/>
  <c r="AE34" i="59"/>
  <c r="AF34" i="59"/>
  <c r="AG34" i="59"/>
  <c r="AH34" i="59"/>
  <c r="C35" i="59"/>
  <c r="D35" i="59"/>
  <c r="E35" i="59"/>
  <c r="F35" i="59"/>
  <c r="G35" i="59"/>
  <c r="H35" i="59"/>
  <c r="I35" i="59"/>
  <c r="J35" i="59"/>
  <c r="K35" i="59"/>
  <c r="L35" i="59"/>
  <c r="M35" i="59"/>
  <c r="N35" i="59"/>
  <c r="O35" i="59"/>
  <c r="P35" i="59"/>
  <c r="Q35" i="59"/>
  <c r="R35" i="59"/>
  <c r="S35" i="59"/>
  <c r="T35" i="59"/>
  <c r="U35" i="59"/>
  <c r="V35" i="59"/>
  <c r="W35" i="59"/>
  <c r="X35" i="59"/>
  <c r="Y35" i="59"/>
  <c r="Z35" i="59"/>
  <c r="AA35" i="59"/>
  <c r="AB35" i="59"/>
  <c r="AC35" i="59"/>
  <c r="AD35" i="59"/>
  <c r="AE35" i="59"/>
  <c r="AF35" i="59"/>
  <c r="AG35" i="59"/>
  <c r="AH35" i="59"/>
  <c r="AH6" i="59"/>
  <c r="AG6" i="59"/>
  <c r="AF6" i="59"/>
  <c r="AE6" i="59"/>
  <c r="AD6" i="59"/>
  <c r="AC6" i="59"/>
  <c r="AB6" i="59"/>
  <c r="AA6" i="59"/>
  <c r="Z6" i="59"/>
  <c r="Y6" i="59"/>
  <c r="X6" i="59"/>
  <c r="W6" i="59"/>
  <c r="V6" i="59"/>
  <c r="U6" i="59"/>
  <c r="T6" i="59"/>
  <c r="S6" i="59"/>
  <c r="R6" i="59"/>
  <c r="Q6" i="59"/>
  <c r="P6" i="59"/>
  <c r="O6" i="59"/>
  <c r="N6" i="59"/>
  <c r="M6" i="59"/>
  <c r="L6" i="59"/>
  <c r="K6" i="59"/>
  <c r="J6" i="59"/>
  <c r="I6" i="59"/>
  <c r="H6" i="59"/>
  <c r="G6" i="59"/>
  <c r="F6" i="59"/>
  <c r="E6" i="59"/>
  <c r="D6" i="59"/>
  <c r="C6" i="59"/>
  <c r="C43" i="58"/>
  <c r="D43" i="58"/>
  <c r="E43" i="58"/>
  <c r="F43" i="58"/>
  <c r="G43" i="58"/>
  <c r="H43" i="58"/>
  <c r="I43" i="58"/>
  <c r="J43" i="58"/>
  <c r="K43" i="58"/>
  <c r="L43" i="58"/>
  <c r="M43" i="58"/>
  <c r="N43" i="58"/>
  <c r="O43" i="58"/>
  <c r="P43" i="58"/>
  <c r="Q43" i="58"/>
  <c r="R43" i="58"/>
  <c r="S43" i="58"/>
  <c r="T43" i="58"/>
  <c r="U43" i="58"/>
  <c r="V43" i="58"/>
  <c r="W43" i="58"/>
  <c r="X43" i="58"/>
  <c r="Y43" i="58"/>
  <c r="Z43" i="58"/>
  <c r="AA43" i="58"/>
  <c r="AB43" i="58"/>
  <c r="AC43" i="58"/>
  <c r="AD43" i="58"/>
  <c r="AE43" i="58"/>
  <c r="AF43" i="58"/>
  <c r="AG43" i="58"/>
  <c r="AH43" i="58"/>
  <c r="C39" i="58"/>
  <c r="D39" i="58"/>
  <c r="E39" i="58"/>
  <c r="F39" i="58"/>
  <c r="G39" i="58"/>
  <c r="H39" i="58"/>
  <c r="I39" i="58"/>
  <c r="J39" i="58"/>
  <c r="K39" i="58"/>
  <c r="L39" i="58"/>
  <c r="M39" i="58"/>
  <c r="N39" i="58"/>
  <c r="O39" i="58"/>
  <c r="P39" i="58"/>
  <c r="Q39" i="58"/>
  <c r="R39" i="58"/>
  <c r="S39" i="58"/>
  <c r="T39" i="58"/>
  <c r="U39" i="58"/>
  <c r="V39" i="58"/>
  <c r="W39" i="58"/>
  <c r="X39" i="58"/>
  <c r="Y39" i="58"/>
  <c r="Z39" i="58"/>
  <c r="AA39" i="58"/>
  <c r="AB39" i="58"/>
  <c r="AC39" i="58"/>
  <c r="AD39" i="58"/>
  <c r="AE39" i="58"/>
  <c r="AF39" i="58"/>
  <c r="AG39" i="58"/>
  <c r="AH39" i="58"/>
  <c r="C40" i="58"/>
  <c r="D40" i="58"/>
  <c r="E40" i="58"/>
  <c r="F40" i="58"/>
  <c r="G40" i="58"/>
  <c r="H40" i="58"/>
  <c r="I40" i="58"/>
  <c r="J40" i="58"/>
  <c r="K40" i="58"/>
  <c r="L40" i="58"/>
  <c r="M40" i="58"/>
  <c r="N40" i="58"/>
  <c r="O40" i="58"/>
  <c r="P40" i="58"/>
  <c r="Q40" i="58"/>
  <c r="R40" i="58"/>
  <c r="S40" i="58"/>
  <c r="T40" i="58"/>
  <c r="U40" i="58"/>
  <c r="V40" i="58"/>
  <c r="W40" i="58"/>
  <c r="X40" i="58"/>
  <c r="Y40" i="58"/>
  <c r="Z40" i="58"/>
  <c r="AA40" i="58"/>
  <c r="AB40" i="58"/>
  <c r="AC40" i="58"/>
  <c r="AD40" i="58"/>
  <c r="AE40" i="58"/>
  <c r="AF40" i="58"/>
  <c r="AG40" i="58"/>
  <c r="AH40" i="58"/>
  <c r="C41" i="58"/>
  <c r="D41" i="58"/>
  <c r="E41" i="58"/>
  <c r="F41" i="58"/>
  <c r="G41" i="58"/>
  <c r="H41" i="58"/>
  <c r="I41" i="58"/>
  <c r="J41" i="58"/>
  <c r="K41" i="58"/>
  <c r="L41" i="58"/>
  <c r="M41" i="58"/>
  <c r="N41" i="58"/>
  <c r="O41" i="58"/>
  <c r="P41" i="58"/>
  <c r="Q41" i="58"/>
  <c r="R41" i="58"/>
  <c r="S41" i="58"/>
  <c r="T41" i="58"/>
  <c r="U41" i="58"/>
  <c r="V41" i="58"/>
  <c r="W41" i="58"/>
  <c r="X41" i="58"/>
  <c r="Y41" i="58"/>
  <c r="Z41" i="58"/>
  <c r="AA41" i="58"/>
  <c r="AB41" i="58"/>
  <c r="AC41" i="58"/>
  <c r="AD41" i="58"/>
  <c r="AE41" i="58"/>
  <c r="AF41" i="58"/>
  <c r="AG41" i="58"/>
  <c r="AH41" i="58"/>
  <c r="C42" i="58"/>
  <c r="D42" i="58"/>
  <c r="E42" i="58"/>
  <c r="F42" i="58"/>
  <c r="G42" i="58"/>
  <c r="H42" i="58"/>
  <c r="I42" i="58"/>
  <c r="J42" i="58"/>
  <c r="K42" i="58"/>
  <c r="L42" i="58"/>
  <c r="M42" i="58"/>
  <c r="N42" i="58"/>
  <c r="O42" i="58"/>
  <c r="P42" i="58"/>
  <c r="Q42" i="58"/>
  <c r="R42" i="58"/>
  <c r="S42" i="58"/>
  <c r="T42" i="58"/>
  <c r="U42" i="58"/>
  <c r="V42" i="58"/>
  <c r="W42" i="58"/>
  <c r="X42" i="58"/>
  <c r="Y42" i="58"/>
  <c r="Z42" i="58"/>
  <c r="AA42" i="58"/>
  <c r="AB42" i="58"/>
  <c r="AC42" i="58"/>
  <c r="AD42" i="58"/>
  <c r="AE42" i="58"/>
  <c r="AF42" i="58"/>
  <c r="AG42" i="58"/>
  <c r="AH42" i="58"/>
  <c r="AH38" i="58"/>
  <c r="AG38" i="58"/>
  <c r="AF38" i="58"/>
  <c r="AE38" i="58"/>
  <c r="AD38" i="58"/>
  <c r="AC38" i="58"/>
  <c r="AB38" i="58"/>
  <c r="AA38" i="58"/>
  <c r="Z38" i="58"/>
  <c r="Y38" i="58"/>
  <c r="X38" i="58"/>
  <c r="W38" i="58"/>
  <c r="V38" i="58"/>
  <c r="U38" i="58"/>
  <c r="T38" i="58"/>
  <c r="S38" i="58"/>
  <c r="R38" i="58"/>
  <c r="Q38" i="58"/>
  <c r="P38" i="58"/>
  <c r="O38" i="58"/>
  <c r="N38" i="58"/>
  <c r="M38" i="58"/>
  <c r="L38" i="58"/>
  <c r="K38" i="58"/>
  <c r="J38" i="58"/>
  <c r="I38" i="58"/>
  <c r="H38" i="58"/>
  <c r="G38" i="58"/>
  <c r="F38" i="58"/>
  <c r="E38" i="58"/>
  <c r="D38" i="58"/>
  <c r="C38" i="58"/>
  <c r="C7" i="58"/>
  <c r="D7" i="58"/>
  <c r="E7" i="58"/>
  <c r="F7" i="58"/>
  <c r="G7" i="58"/>
  <c r="H7" i="58"/>
  <c r="I7" i="58"/>
  <c r="J7" i="58"/>
  <c r="K7" i="58"/>
  <c r="L7" i="58"/>
  <c r="M7" i="58"/>
  <c r="N7" i="58"/>
  <c r="O7" i="58"/>
  <c r="P7" i="58"/>
  <c r="Q7" i="58"/>
  <c r="R7" i="58"/>
  <c r="S7" i="58"/>
  <c r="T7" i="58"/>
  <c r="U7" i="58"/>
  <c r="V7" i="58"/>
  <c r="W7" i="58"/>
  <c r="X7" i="58"/>
  <c r="Y7" i="58"/>
  <c r="Z7" i="58"/>
  <c r="AA7" i="58"/>
  <c r="AB7" i="58"/>
  <c r="AC7" i="58"/>
  <c r="AD7" i="58"/>
  <c r="AE7" i="58"/>
  <c r="AF7" i="58"/>
  <c r="AG7" i="58"/>
  <c r="AH7" i="58"/>
  <c r="C8" i="58"/>
  <c r="D8" i="58"/>
  <c r="E8" i="58"/>
  <c r="F8" i="58"/>
  <c r="G8" i="58"/>
  <c r="H8" i="58"/>
  <c r="I8" i="58"/>
  <c r="J8" i="58"/>
  <c r="K8" i="58"/>
  <c r="L8" i="58"/>
  <c r="M8" i="58"/>
  <c r="N8" i="58"/>
  <c r="O8" i="58"/>
  <c r="P8" i="58"/>
  <c r="Q8" i="58"/>
  <c r="R8" i="58"/>
  <c r="S8" i="58"/>
  <c r="T8" i="58"/>
  <c r="U8" i="58"/>
  <c r="V8" i="58"/>
  <c r="W8" i="58"/>
  <c r="X8" i="58"/>
  <c r="Y8" i="58"/>
  <c r="Z8" i="58"/>
  <c r="AA8" i="58"/>
  <c r="AB8" i="58"/>
  <c r="AC8" i="58"/>
  <c r="AD8" i="58"/>
  <c r="AE8" i="58"/>
  <c r="AF8" i="58"/>
  <c r="AG8" i="58"/>
  <c r="AH8" i="58"/>
  <c r="C9" i="58"/>
  <c r="D9" i="58"/>
  <c r="E9" i="58"/>
  <c r="F9" i="58"/>
  <c r="G9" i="58"/>
  <c r="H9" i="58"/>
  <c r="I9" i="58"/>
  <c r="J9" i="58"/>
  <c r="K9" i="58"/>
  <c r="L9" i="58"/>
  <c r="M9" i="58"/>
  <c r="N9" i="58"/>
  <c r="O9" i="58"/>
  <c r="P9" i="58"/>
  <c r="Q9" i="58"/>
  <c r="R9" i="58"/>
  <c r="S9" i="58"/>
  <c r="T9" i="58"/>
  <c r="U9" i="58"/>
  <c r="V9" i="58"/>
  <c r="W9" i="58"/>
  <c r="X9" i="58"/>
  <c r="Y9" i="58"/>
  <c r="Z9" i="58"/>
  <c r="AA9" i="58"/>
  <c r="AB9" i="58"/>
  <c r="AC9" i="58"/>
  <c r="AD9" i="58"/>
  <c r="AE9" i="58"/>
  <c r="AF9" i="58"/>
  <c r="AG9" i="58"/>
  <c r="AH9" i="58"/>
  <c r="C10" i="58"/>
  <c r="D10" i="58"/>
  <c r="E10" i="58"/>
  <c r="F10" i="58"/>
  <c r="G10" i="58"/>
  <c r="H10" i="58"/>
  <c r="I10" i="58"/>
  <c r="J10" i="58"/>
  <c r="K10" i="58"/>
  <c r="L10" i="58"/>
  <c r="M10" i="58"/>
  <c r="N10" i="58"/>
  <c r="O10" i="58"/>
  <c r="P10" i="58"/>
  <c r="Q10" i="58"/>
  <c r="R10" i="58"/>
  <c r="S10" i="58"/>
  <c r="T10" i="58"/>
  <c r="U10" i="58"/>
  <c r="V10" i="58"/>
  <c r="W10" i="58"/>
  <c r="X10" i="58"/>
  <c r="Y10" i="58"/>
  <c r="Z10" i="58"/>
  <c r="AA10" i="58"/>
  <c r="AB10" i="58"/>
  <c r="AC10" i="58"/>
  <c r="AD10" i="58"/>
  <c r="AE10" i="58"/>
  <c r="AF10" i="58"/>
  <c r="AG10" i="58"/>
  <c r="AH10" i="58"/>
  <c r="C11" i="58"/>
  <c r="D11" i="58"/>
  <c r="E11" i="58"/>
  <c r="F11" i="58"/>
  <c r="G11" i="58"/>
  <c r="H11" i="58"/>
  <c r="I11" i="58"/>
  <c r="J11" i="58"/>
  <c r="K11" i="58"/>
  <c r="L11" i="58"/>
  <c r="M11" i="58"/>
  <c r="N11" i="58"/>
  <c r="O11" i="58"/>
  <c r="P11" i="58"/>
  <c r="Q11" i="58"/>
  <c r="R11" i="58"/>
  <c r="S11" i="58"/>
  <c r="T11" i="58"/>
  <c r="U11" i="58"/>
  <c r="V11" i="58"/>
  <c r="W11" i="58"/>
  <c r="X11" i="58"/>
  <c r="Y11" i="58"/>
  <c r="Z11" i="58"/>
  <c r="AA11" i="58"/>
  <c r="AB11" i="58"/>
  <c r="AC11" i="58"/>
  <c r="AD11" i="58"/>
  <c r="AE11" i="58"/>
  <c r="AF11" i="58"/>
  <c r="AG11" i="58"/>
  <c r="AH11" i="58"/>
  <c r="C12" i="58"/>
  <c r="D12" i="58"/>
  <c r="E12" i="58"/>
  <c r="F12" i="58"/>
  <c r="G12" i="58"/>
  <c r="H12" i="58"/>
  <c r="I12" i="58"/>
  <c r="J12" i="58"/>
  <c r="K12" i="58"/>
  <c r="L12" i="58"/>
  <c r="M12" i="58"/>
  <c r="N12" i="58"/>
  <c r="O12" i="58"/>
  <c r="P12" i="58"/>
  <c r="Q12" i="58"/>
  <c r="R12" i="58"/>
  <c r="S12" i="58"/>
  <c r="T12" i="58"/>
  <c r="U12" i="58"/>
  <c r="V12" i="58"/>
  <c r="W12" i="58"/>
  <c r="X12" i="58"/>
  <c r="Y12" i="58"/>
  <c r="Z12" i="58"/>
  <c r="AA12" i="58"/>
  <c r="AB12" i="58"/>
  <c r="AC12" i="58"/>
  <c r="AD12" i="58"/>
  <c r="AE12" i="58"/>
  <c r="AF12" i="58"/>
  <c r="AG12" i="58"/>
  <c r="AH12" i="58"/>
  <c r="C13" i="58"/>
  <c r="D13" i="58"/>
  <c r="E13" i="58"/>
  <c r="F13" i="58"/>
  <c r="G13" i="58"/>
  <c r="H13" i="58"/>
  <c r="I13" i="58"/>
  <c r="J13" i="58"/>
  <c r="K13" i="58"/>
  <c r="L13" i="58"/>
  <c r="M13" i="58"/>
  <c r="N13" i="58"/>
  <c r="O13" i="58"/>
  <c r="P13" i="58"/>
  <c r="Q13" i="58"/>
  <c r="R13" i="58"/>
  <c r="S13" i="58"/>
  <c r="T13" i="58"/>
  <c r="U13" i="58"/>
  <c r="V13" i="58"/>
  <c r="W13" i="58"/>
  <c r="X13" i="58"/>
  <c r="Y13" i="58"/>
  <c r="Z13" i="58"/>
  <c r="AA13" i="58"/>
  <c r="AB13" i="58"/>
  <c r="AC13" i="58"/>
  <c r="AD13" i="58"/>
  <c r="AE13" i="58"/>
  <c r="AF13" i="58"/>
  <c r="AG13" i="58"/>
  <c r="AH13" i="58"/>
  <c r="C14" i="58"/>
  <c r="D14" i="58"/>
  <c r="E14" i="58"/>
  <c r="F14" i="58"/>
  <c r="G14" i="58"/>
  <c r="H14" i="58"/>
  <c r="I14" i="58"/>
  <c r="J14" i="58"/>
  <c r="K14" i="58"/>
  <c r="L14" i="58"/>
  <c r="M14" i="58"/>
  <c r="N14" i="58"/>
  <c r="O14" i="58"/>
  <c r="P14" i="58"/>
  <c r="Q14" i="58"/>
  <c r="R14" i="58"/>
  <c r="S14" i="58"/>
  <c r="T14" i="58"/>
  <c r="U14" i="58"/>
  <c r="V14" i="58"/>
  <c r="W14" i="58"/>
  <c r="X14" i="58"/>
  <c r="Y14" i="58"/>
  <c r="Z14" i="58"/>
  <c r="AA14" i="58"/>
  <c r="AB14" i="58"/>
  <c r="AC14" i="58"/>
  <c r="AD14" i="58"/>
  <c r="AE14" i="58"/>
  <c r="AF14" i="58"/>
  <c r="AG14" i="58"/>
  <c r="AH14" i="58"/>
  <c r="C15" i="58"/>
  <c r="D15" i="58"/>
  <c r="E15" i="58"/>
  <c r="F15" i="58"/>
  <c r="G15" i="58"/>
  <c r="H15" i="58"/>
  <c r="I15" i="58"/>
  <c r="J15" i="58"/>
  <c r="K15" i="58"/>
  <c r="L15" i="58"/>
  <c r="M15" i="58"/>
  <c r="N15" i="58"/>
  <c r="O15" i="58"/>
  <c r="P15" i="58"/>
  <c r="Q15" i="58"/>
  <c r="R15" i="58"/>
  <c r="S15" i="58"/>
  <c r="T15" i="58"/>
  <c r="U15" i="58"/>
  <c r="V15" i="58"/>
  <c r="W15" i="58"/>
  <c r="X15" i="58"/>
  <c r="Y15" i="58"/>
  <c r="Z15" i="58"/>
  <c r="AA15" i="58"/>
  <c r="AB15" i="58"/>
  <c r="AC15" i="58"/>
  <c r="AD15" i="58"/>
  <c r="AE15" i="58"/>
  <c r="AF15" i="58"/>
  <c r="AG15" i="58"/>
  <c r="AH15" i="58"/>
  <c r="C16" i="58"/>
  <c r="D16" i="58"/>
  <c r="E16" i="58"/>
  <c r="F16" i="58"/>
  <c r="G16" i="58"/>
  <c r="H16" i="58"/>
  <c r="I16" i="58"/>
  <c r="J16" i="58"/>
  <c r="K16" i="58"/>
  <c r="L16" i="58"/>
  <c r="M16" i="58"/>
  <c r="N16" i="58"/>
  <c r="O16" i="58"/>
  <c r="P16" i="58"/>
  <c r="Q16" i="58"/>
  <c r="R16" i="58"/>
  <c r="S16" i="58"/>
  <c r="T16" i="58"/>
  <c r="U16" i="58"/>
  <c r="V16" i="58"/>
  <c r="W16" i="58"/>
  <c r="X16" i="58"/>
  <c r="Y16" i="58"/>
  <c r="Z16" i="58"/>
  <c r="AA16" i="58"/>
  <c r="AB16" i="58"/>
  <c r="AC16" i="58"/>
  <c r="AD16" i="58"/>
  <c r="AE16" i="58"/>
  <c r="AF16" i="58"/>
  <c r="AG16" i="58"/>
  <c r="AH16" i="58"/>
  <c r="C17" i="58"/>
  <c r="D17" i="58"/>
  <c r="E17" i="58"/>
  <c r="F17" i="58"/>
  <c r="G17" i="58"/>
  <c r="H17" i="58"/>
  <c r="I17" i="58"/>
  <c r="J17" i="58"/>
  <c r="K17" i="58"/>
  <c r="L17" i="58"/>
  <c r="M17" i="58"/>
  <c r="N17" i="58"/>
  <c r="O17" i="58"/>
  <c r="P17" i="58"/>
  <c r="Q17" i="58"/>
  <c r="R17" i="58"/>
  <c r="S17" i="58"/>
  <c r="T17" i="58"/>
  <c r="U17" i="58"/>
  <c r="V17" i="58"/>
  <c r="W17" i="58"/>
  <c r="X17" i="58"/>
  <c r="Y17" i="58"/>
  <c r="Z17" i="58"/>
  <c r="AA17" i="58"/>
  <c r="AB17" i="58"/>
  <c r="AC17" i="58"/>
  <c r="AD17" i="58"/>
  <c r="AE17" i="58"/>
  <c r="AF17" i="58"/>
  <c r="AG17" i="58"/>
  <c r="AH17" i="58"/>
  <c r="C18" i="58"/>
  <c r="D18" i="58"/>
  <c r="E18" i="58"/>
  <c r="F18" i="58"/>
  <c r="G18" i="58"/>
  <c r="H18" i="58"/>
  <c r="I18" i="58"/>
  <c r="J18" i="58"/>
  <c r="K18" i="58"/>
  <c r="L18" i="58"/>
  <c r="M18" i="58"/>
  <c r="N18" i="58"/>
  <c r="O18" i="58"/>
  <c r="P18" i="58"/>
  <c r="Q18" i="58"/>
  <c r="R18" i="58"/>
  <c r="S18" i="58"/>
  <c r="T18" i="58"/>
  <c r="U18" i="58"/>
  <c r="V18" i="58"/>
  <c r="W18" i="58"/>
  <c r="X18" i="58"/>
  <c r="Y18" i="58"/>
  <c r="Z18" i="58"/>
  <c r="AA18" i="58"/>
  <c r="AB18" i="58"/>
  <c r="AC18" i="58"/>
  <c r="AD18" i="58"/>
  <c r="AE18" i="58"/>
  <c r="AF18" i="58"/>
  <c r="AG18" i="58"/>
  <c r="AH18" i="58"/>
  <c r="C19" i="58"/>
  <c r="D19" i="58"/>
  <c r="E19" i="58"/>
  <c r="F19" i="58"/>
  <c r="G19" i="58"/>
  <c r="H19" i="58"/>
  <c r="I19" i="58"/>
  <c r="J19" i="58"/>
  <c r="K19" i="58"/>
  <c r="L19" i="58"/>
  <c r="M19" i="58"/>
  <c r="N19" i="58"/>
  <c r="O19" i="58"/>
  <c r="P19" i="58"/>
  <c r="Q19" i="58"/>
  <c r="R19" i="58"/>
  <c r="S19" i="58"/>
  <c r="T19" i="58"/>
  <c r="U19" i="58"/>
  <c r="V19" i="58"/>
  <c r="W19" i="58"/>
  <c r="X19" i="58"/>
  <c r="Y19" i="58"/>
  <c r="Z19" i="58"/>
  <c r="AA19" i="58"/>
  <c r="AB19" i="58"/>
  <c r="AC19" i="58"/>
  <c r="AD19" i="58"/>
  <c r="AE19" i="58"/>
  <c r="AF19" i="58"/>
  <c r="AG19" i="58"/>
  <c r="AH19" i="58"/>
  <c r="C20" i="58"/>
  <c r="D20" i="58"/>
  <c r="E20" i="58"/>
  <c r="F20" i="58"/>
  <c r="G20" i="58"/>
  <c r="H20" i="58"/>
  <c r="I20" i="58"/>
  <c r="J20" i="58"/>
  <c r="K20" i="58"/>
  <c r="L20" i="58"/>
  <c r="M20" i="58"/>
  <c r="N20" i="58"/>
  <c r="O20" i="58"/>
  <c r="P20" i="58"/>
  <c r="Q20" i="58"/>
  <c r="R20" i="58"/>
  <c r="S20" i="58"/>
  <c r="T20" i="58"/>
  <c r="U20" i="58"/>
  <c r="V20" i="58"/>
  <c r="W20" i="58"/>
  <c r="X20" i="58"/>
  <c r="Y20" i="58"/>
  <c r="Z20" i="58"/>
  <c r="AA20" i="58"/>
  <c r="AB20" i="58"/>
  <c r="AC20" i="58"/>
  <c r="AD20" i="58"/>
  <c r="AE20" i="58"/>
  <c r="AF20" i="58"/>
  <c r="AG20" i="58"/>
  <c r="AH20" i="58"/>
  <c r="C21" i="58"/>
  <c r="D21" i="58"/>
  <c r="E21" i="58"/>
  <c r="F21" i="58"/>
  <c r="G21" i="58"/>
  <c r="H21" i="58"/>
  <c r="I21" i="58"/>
  <c r="J21" i="58"/>
  <c r="K21" i="58"/>
  <c r="L21" i="58"/>
  <c r="M21" i="58"/>
  <c r="N21" i="58"/>
  <c r="O21" i="58"/>
  <c r="P21" i="58"/>
  <c r="Q21" i="58"/>
  <c r="R21" i="58"/>
  <c r="S21" i="58"/>
  <c r="T21" i="58"/>
  <c r="U21" i="58"/>
  <c r="V21" i="58"/>
  <c r="W21" i="58"/>
  <c r="X21" i="58"/>
  <c r="Y21" i="58"/>
  <c r="Z21" i="58"/>
  <c r="AA21" i="58"/>
  <c r="AB21" i="58"/>
  <c r="AC21" i="58"/>
  <c r="AD21" i="58"/>
  <c r="AE21" i="58"/>
  <c r="AF21" i="58"/>
  <c r="AG21" i="58"/>
  <c r="AH21" i="58"/>
  <c r="C22" i="58"/>
  <c r="D22" i="58"/>
  <c r="E22" i="58"/>
  <c r="F22" i="58"/>
  <c r="G22" i="58"/>
  <c r="H22" i="58"/>
  <c r="I22" i="58"/>
  <c r="J22" i="58"/>
  <c r="K22" i="58"/>
  <c r="L22" i="58"/>
  <c r="M22" i="58"/>
  <c r="N22" i="58"/>
  <c r="O22" i="58"/>
  <c r="P22" i="58"/>
  <c r="Q22" i="58"/>
  <c r="R22" i="58"/>
  <c r="S22" i="58"/>
  <c r="T22" i="58"/>
  <c r="U22" i="58"/>
  <c r="V22" i="58"/>
  <c r="W22" i="58"/>
  <c r="X22" i="58"/>
  <c r="Y22" i="58"/>
  <c r="Z22" i="58"/>
  <c r="AA22" i="58"/>
  <c r="AB22" i="58"/>
  <c r="AC22" i="58"/>
  <c r="AD22" i="58"/>
  <c r="AE22" i="58"/>
  <c r="AF22" i="58"/>
  <c r="AG22" i="58"/>
  <c r="AH22" i="58"/>
  <c r="C23" i="58"/>
  <c r="D23" i="58"/>
  <c r="E23" i="58"/>
  <c r="F23" i="58"/>
  <c r="G23" i="58"/>
  <c r="H23" i="58"/>
  <c r="I23" i="58"/>
  <c r="J23" i="58"/>
  <c r="K23" i="58"/>
  <c r="L23" i="58"/>
  <c r="M23" i="58"/>
  <c r="N23" i="58"/>
  <c r="O23" i="58"/>
  <c r="P23" i="58"/>
  <c r="Q23" i="58"/>
  <c r="R23" i="58"/>
  <c r="S23" i="58"/>
  <c r="T23" i="58"/>
  <c r="U23" i="58"/>
  <c r="V23" i="58"/>
  <c r="W23" i="58"/>
  <c r="X23" i="58"/>
  <c r="Y23" i="58"/>
  <c r="Z23" i="58"/>
  <c r="AA23" i="58"/>
  <c r="AB23" i="58"/>
  <c r="AC23" i="58"/>
  <c r="AD23" i="58"/>
  <c r="AE23" i="58"/>
  <c r="AF23" i="58"/>
  <c r="AG23" i="58"/>
  <c r="AH23" i="58"/>
  <c r="C24" i="58"/>
  <c r="D24" i="58"/>
  <c r="E24" i="58"/>
  <c r="F24" i="58"/>
  <c r="G24" i="58"/>
  <c r="H24" i="58"/>
  <c r="I24" i="58"/>
  <c r="J24" i="58"/>
  <c r="K24" i="58"/>
  <c r="L24" i="58"/>
  <c r="M24" i="58"/>
  <c r="N24" i="58"/>
  <c r="O24" i="58"/>
  <c r="P24" i="58"/>
  <c r="Q24" i="58"/>
  <c r="R24" i="58"/>
  <c r="S24" i="58"/>
  <c r="T24" i="58"/>
  <c r="U24" i="58"/>
  <c r="V24" i="58"/>
  <c r="W24" i="58"/>
  <c r="X24" i="58"/>
  <c r="Y24" i="58"/>
  <c r="Z24" i="58"/>
  <c r="AA24" i="58"/>
  <c r="AB24" i="58"/>
  <c r="AC24" i="58"/>
  <c r="AD24" i="58"/>
  <c r="AE24" i="58"/>
  <c r="AF24" i="58"/>
  <c r="AG24" i="58"/>
  <c r="AH24" i="58"/>
  <c r="C25" i="58"/>
  <c r="D25" i="58"/>
  <c r="E25" i="58"/>
  <c r="F25" i="58"/>
  <c r="G25" i="58"/>
  <c r="H25" i="58"/>
  <c r="I25" i="58"/>
  <c r="J25" i="58"/>
  <c r="K25" i="58"/>
  <c r="L25" i="58"/>
  <c r="M25" i="58"/>
  <c r="N25" i="58"/>
  <c r="O25" i="58"/>
  <c r="P25" i="58"/>
  <c r="Q25" i="58"/>
  <c r="R25" i="58"/>
  <c r="S25" i="58"/>
  <c r="T25" i="58"/>
  <c r="U25" i="58"/>
  <c r="V25" i="58"/>
  <c r="W25" i="58"/>
  <c r="X25" i="58"/>
  <c r="Y25" i="58"/>
  <c r="Z25" i="58"/>
  <c r="AA25" i="58"/>
  <c r="AB25" i="58"/>
  <c r="AC25" i="58"/>
  <c r="AD25" i="58"/>
  <c r="AE25" i="58"/>
  <c r="AF25" i="58"/>
  <c r="AG25" i="58"/>
  <c r="AH25" i="58"/>
  <c r="C26" i="58"/>
  <c r="D26" i="58"/>
  <c r="E26" i="58"/>
  <c r="F26" i="58"/>
  <c r="G26" i="58"/>
  <c r="H26" i="58"/>
  <c r="I26" i="58"/>
  <c r="J26" i="58"/>
  <c r="K26" i="58"/>
  <c r="L26" i="58"/>
  <c r="M26" i="58"/>
  <c r="N26" i="58"/>
  <c r="O26" i="58"/>
  <c r="P26" i="58"/>
  <c r="Q26" i="58"/>
  <c r="R26" i="58"/>
  <c r="S26" i="58"/>
  <c r="T26" i="58"/>
  <c r="U26" i="58"/>
  <c r="V26" i="58"/>
  <c r="W26" i="58"/>
  <c r="X26" i="58"/>
  <c r="Y26" i="58"/>
  <c r="Z26" i="58"/>
  <c r="AA26" i="58"/>
  <c r="AB26" i="58"/>
  <c r="AC26" i="58"/>
  <c r="AD26" i="58"/>
  <c r="AE26" i="58"/>
  <c r="AF26" i="58"/>
  <c r="AG26" i="58"/>
  <c r="AH26" i="58"/>
  <c r="C27" i="58"/>
  <c r="D27" i="58"/>
  <c r="E27" i="58"/>
  <c r="F27" i="58"/>
  <c r="G27" i="58"/>
  <c r="H27" i="58"/>
  <c r="I27" i="58"/>
  <c r="J27" i="58"/>
  <c r="K27" i="58"/>
  <c r="L27" i="58"/>
  <c r="M27" i="58"/>
  <c r="N27" i="58"/>
  <c r="O27" i="58"/>
  <c r="P27" i="58"/>
  <c r="Q27" i="58"/>
  <c r="R27" i="58"/>
  <c r="S27" i="58"/>
  <c r="T27" i="58"/>
  <c r="U27" i="58"/>
  <c r="V27" i="58"/>
  <c r="W27" i="58"/>
  <c r="X27" i="58"/>
  <c r="Y27" i="58"/>
  <c r="Z27" i="58"/>
  <c r="AA27" i="58"/>
  <c r="AB27" i="58"/>
  <c r="AC27" i="58"/>
  <c r="AD27" i="58"/>
  <c r="AE27" i="58"/>
  <c r="AF27" i="58"/>
  <c r="AG27" i="58"/>
  <c r="AH27" i="58"/>
  <c r="C28" i="58"/>
  <c r="D28" i="58"/>
  <c r="E28" i="58"/>
  <c r="F28" i="58"/>
  <c r="G28" i="58"/>
  <c r="H28" i="58"/>
  <c r="I28" i="58"/>
  <c r="J28" i="58"/>
  <c r="K28" i="58"/>
  <c r="L28" i="58"/>
  <c r="M28" i="58"/>
  <c r="N28" i="58"/>
  <c r="O28" i="58"/>
  <c r="P28" i="58"/>
  <c r="Q28" i="58"/>
  <c r="R28" i="58"/>
  <c r="S28" i="58"/>
  <c r="T28" i="58"/>
  <c r="U28" i="58"/>
  <c r="V28" i="58"/>
  <c r="W28" i="58"/>
  <c r="X28" i="58"/>
  <c r="Y28" i="58"/>
  <c r="Z28" i="58"/>
  <c r="AA28" i="58"/>
  <c r="AB28" i="58"/>
  <c r="AC28" i="58"/>
  <c r="AD28" i="58"/>
  <c r="AE28" i="58"/>
  <c r="AF28" i="58"/>
  <c r="AG28" i="58"/>
  <c r="AH28" i="58"/>
  <c r="C29" i="58"/>
  <c r="D29" i="58"/>
  <c r="E29" i="58"/>
  <c r="F29" i="58"/>
  <c r="G29" i="58"/>
  <c r="H29" i="58"/>
  <c r="I29" i="58"/>
  <c r="J29" i="58"/>
  <c r="K29" i="58"/>
  <c r="L29" i="58"/>
  <c r="M29" i="58"/>
  <c r="N29" i="58"/>
  <c r="O29" i="58"/>
  <c r="P29" i="58"/>
  <c r="Q29" i="58"/>
  <c r="R29" i="58"/>
  <c r="S29" i="58"/>
  <c r="T29" i="58"/>
  <c r="U29" i="58"/>
  <c r="V29" i="58"/>
  <c r="W29" i="58"/>
  <c r="X29" i="58"/>
  <c r="Y29" i="58"/>
  <c r="Z29" i="58"/>
  <c r="AA29" i="58"/>
  <c r="AB29" i="58"/>
  <c r="AC29" i="58"/>
  <c r="AD29" i="58"/>
  <c r="AE29" i="58"/>
  <c r="AF29" i="58"/>
  <c r="AG29" i="58"/>
  <c r="AH29" i="58"/>
  <c r="C30" i="58"/>
  <c r="D30" i="58"/>
  <c r="E30" i="58"/>
  <c r="F30" i="58"/>
  <c r="G30" i="58"/>
  <c r="H30" i="58"/>
  <c r="I30" i="58"/>
  <c r="J30" i="58"/>
  <c r="K30" i="58"/>
  <c r="L30" i="58"/>
  <c r="M30" i="58"/>
  <c r="N30" i="58"/>
  <c r="O30" i="58"/>
  <c r="P30" i="58"/>
  <c r="Q30" i="58"/>
  <c r="R30" i="58"/>
  <c r="S30" i="58"/>
  <c r="T30" i="58"/>
  <c r="U30" i="58"/>
  <c r="V30" i="58"/>
  <c r="W30" i="58"/>
  <c r="X30" i="58"/>
  <c r="Y30" i="58"/>
  <c r="Z30" i="58"/>
  <c r="AA30" i="58"/>
  <c r="AB30" i="58"/>
  <c r="AC30" i="58"/>
  <c r="AD30" i="58"/>
  <c r="AE30" i="58"/>
  <c r="AF30" i="58"/>
  <c r="AG30" i="58"/>
  <c r="AH30" i="58"/>
  <c r="C31" i="58"/>
  <c r="D31" i="58"/>
  <c r="E31" i="58"/>
  <c r="F31" i="58"/>
  <c r="G31" i="58"/>
  <c r="H31" i="58"/>
  <c r="I31" i="58"/>
  <c r="J31" i="58"/>
  <c r="K31" i="58"/>
  <c r="L31" i="58"/>
  <c r="M31" i="58"/>
  <c r="N31" i="58"/>
  <c r="O31" i="58"/>
  <c r="P31" i="58"/>
  <c r="Q31" i="58"/>
  <c r="R31" i="58"/>
  <c r="S31" i="58"/>
  <c r="T31" i="58"/>
  <c r="U31" i="58"/>
  <c r="V31" i="58"/>
  <c r="W31" i="58"/>
  <c r="X31" i="58"/>
  <c r="Y31" i="58"/>
  <c r="Z31" i="58"/>
  <c r="AA31" i="58"/>
  <c r="AB31" i="58"/>
  <c r="AC31" i="58"/>
  <c r="AD31" i="58"/>
  <c r="AE31" i="58"/>
  <c r="AF31" i="58"/>
  <c r="AG31" i="58"/>
  <c r="AH31" i="58"/>
  <c r="C32" i="58"/>
  <c r="D32" i="58"/>
  <c r="E32" i="58"/>
  <c r="F32" i="58"/>
  <c r="G32" i="58"/>
  <c r="H32" i="58"/>
  <c r="I32" i="58"/>
  <c r="J32" i="58"/>
  <c r="K32" i="58"/>
  <c r="L32" i="58"/>
  <c r="M32" i="58"/>
  <c r="N32" i="58"/>
  <c r="O32" i="58"/>
  <c r="P32" i="58"/>
  <c r="Q32" i="58"/>
  <c r="R32" i="58"/>
  <c r="S32" i="58"/>
  <c r="T32" i="58"/>
  <c r="U32" i="58"/>
  <c r="V32" i="58"/>
  <c r="W32" i="58"/>
  <c r="X32" i="58"/>
  <c r="Y32" i="58"/>
  <c r="Z32" i="58"/>
  <c r="AA32" i="58"/>
  <c r="AB32" i="58"/>
  <c r="AC32" i="58"/>
  <c r="AD32" i="58"/>
  <c r="AE32" i="58"/>
  <c r="AF32" i="58"/>
  <c r="AG32" i="58"/>
  <c r="AH32" i="58"/>
  <c r="C33" i="58"/>
  <c r="D33" i="58"/>
  <c r="E33" i="58"/>
  <c r="F33" i="58"/>
  <c r="G33" i="58"/>
  <c r="H33" i="58"/>
  <c r="I33" i="58"/>
  <c r="J33" i="58"/>
  <c r="K33" i="58"/>
  <c r="L33" i="58"/>
  <c r="M33" i="58"/>
  <c r="N33" i="58"/>
  <c r="O33" i="58"/>
  <c r="P33" i="58"/>
  <c r="Q33" i="58"/>
  <c r="R33" i="58"/>
  <c r="S33" i="58"/>
  <c r="T33" i="58"/>
  <c r="U33" i="58"/>
  <c r="V33" i="58"/>
  <c r="W33" i="58"/>
  <c r="X33" i="58"/>
  <c r="Y33" i="58"/>
  <c r="Z33" i="58"/>
  <c r="AA33" i="58"/>
  <c r="AB33" i="58"/>
  <c r="AC33" i="58"/>
  <c r="AD33" i="58"/>
  <c r="AE33" i="58"/>
  <c r="AF33" i="58"/>
  <c r="AG33" i="58"/>
  <c r="AH33" i="58"/>
  <c r="C34" i="58"/>
  <c r="D34" i="58"/>
  <c r="E34" i="58"/>
  <c r="F34" i="58"/>
  <c r="G34" i="58"/>
  <c r="H34" i="58"/>
  <c r="I34" i="58"/>
  <c r="J34" i="58"/>
  <c r="K34" i="58"/>
  <c r="L34" i="58"/>
  <c r="M34" i="58"/>
  <c r="N34" i="58"/>
  <c r="O34" i="58"/>
  <c r="P34" i="58"/>
  <c r="Q34" i="58"/>
  <c r="R34" i="58"/>
  <c r="S34" i="58"/>
  <c r="T34" i="58"/>
  <c r="U34" i="58"/>
  <c r="V34" i="58"/>
  <c r="W34" i="58"/>
  <c r="X34" i="58"/>
  <c r="Y34" i="58"/>
  <c r="Z34" i="58"/>
  <c r="AA34" i="58"/>
  <c r="AB34" i="58"/>
  <c r="AC34" i="58"/>
  <c r="AD34" i="58"/>
  <c r="AE34" i="58"/>
  <c r="AF34" i="58"/>
  <c r="AG34" i="58"/>
  <c r="AH34" i="58"/>
  <c r="C35" i="58"/>
  <c r="D35" i="58"/>
  <c r="E35" i="58"/>
  <c r="F35" i="58"/>
  <c r="G35" i="58"/>
  <c r="H35" i="58"/>
  <c r="I35" i="58"/>
  <c r="J35" i="58"/>
  <c r="K35" i="58"/>
  <c r="L35" i="58"/>
  <c r="M35" i="58"/>
  <c r="N35" i="58"/>
  <c r="O35" i="58"/>
  <c r="P35" i="58"/>
  <c r="Q35" i="58"/>
  <c r="R35" i="58"/>
  <c r="S35" i="58"/>
  <c r="T35" i="58"/>
  <c r="U35" i="58"/>
  <c r="V35" i="58"/>
  <c r="W35" i="58"/>
  <c r="X35" i="58"/>
  <c r="Y35" i="58"/>
  <c r="Z35" i="58"/>
  <c r="AA35" i="58"/>
  <c r="AB35" i="58"/>
  <c r="AC35" i="58"/>
  <c r="AD35" i="58"/>
  <c r="AE35" i="58"/>
  <c r="AF35" i="58"/>
  <c r="AG35" i="58"/>
  <c r="AH35" i="58"/>
  <c r="AH6" i="58"/>
  <c r="AG6" i="58"/>
  <c r="AF6" i="58"/>
  <c r="AE6" i="58"/>
  <c r="AD6" i="58"/>
  <c r="AC6" i="58"/>
  <c r="AB6" i="58"/>
  <c r="AA6" i="58"/>
  <c r="Z6" i="58"/>
  <c r="Y6" i="58"/>
  <c r="X6" i="58"/>
  <c r="W6" i="58"/>
  <c r="V6" i="58"/>
  <c r="U6" i="58"/>
  <c r="T6" i="58"/>
  <c r="S6" i="58"/>
  <c r="R6" i="58"/>
  <c r="Q6" i="58"/>
  <c r="P6" i="58"/>
  <c r="O6" i="58"/>
  <c r="N6" i="58"/>
  <c r="M6" i="58"/>
  <c r="L6" i="58"/>
  <c r="K6" i="58"/>
  <c r="J6" i="58"/>
  <c r="I6" i="58"/>
  <c r="H6" i="58"/>
  <c r="G6" i="58"/>
  <c r="F6" i="58"/>
  <c r="E6" i="58"/>
  <c r="D6" i="58"/>
  <c r="C6" i="58"/>
  <c r="C39" i="57"/>
  <c r="D39" i="57"/>
  <c r="E39" i="57"/>
  <c r="F39" i="57"/>
  <c r="G39" i="57"/>
  <c r="H39" i="57"/>
  <c r="I39" i="57"/>
  <c r="J39" i="57"/>
  <c r="K39" i="57"/>
  <c r="L39" i="57"/>
  <c r="M39" i="57"/>
  <c r="N39" i="57"/>
  <c r="O39" i="57"/>
  <c r="P39" i="57"/>
  <c r="Q39" i="57"/>
  <c r="R39" i="57"/>
  <c r="S39" i="57"/>
  <c r="T39" i="57"/>
  <c r="U39" i="57"/>
  <c r="V39" i="57"/>
  <c r="W39" i="57"/>
  <c r="X39" i="57"/>
  <c r="Y39" i="57"/>
  <c r="Z39" i="57"/>
  <c r="AA39" i="57"/>
  <c r="AB39" i="57"/>
  <c r="AC39" i="57"/>
  <c r="AD39" i="57"/>
  <c r="AE39" i="57"/>
  <c r="AF39" i="57"/>
  <c r="AG39" i="57"/>
  <c r="AH39" i="57"/>
  <c r="C40" i="57"/>
  <c r="D40" i="57"/>
  <c r="E40" i="57"/>
  <c r="F40" i="57"/>
  <c r="G40" i="57"/>
  <c r="H40" i="57"/>
  <c r="I40" i="57"/>
  <c r="J40" i="57"/>
  <c r="K40" i="57"/>
  <c r="L40" i="57"/>
  <c r="M40" i="57"/>
  <c r="N40" i="57"/>
  <c r="O40" i="57"/>
  <c r="P40" i="57"/>
  <c r="Q40" i="57"/>
  <c r="R40" i="57"/>
  <c r="S40" i="57"/>
  <c r="T40" i="57"/>
  <c r="U40" i="57"/>
  <c r="V40" i="57"/>
  <c r="W40" i="57"/>
  <c r="X40" i="57"/>
  <c r="Y40" i="57"/>
  <c r="Z40" i="57"/>
  <c r="AA40" i="57"/>
  <c r="AB40" i="57"/>
  <c r="AC40" i="57"/>
  <c r="AD40" i="57"/>
  <c r="AE40" i="57"/>
  <c r="AF40" i="57"/>
  <c r="AG40" i="57"/>
  <c r="AH40" i="57"/>
  <c r="C41" i="57"/>
  <c r="D41" i="57"/>
  <c r="E41" i="57"/>
  <c r="F41" i="57"/>
  <c r="G41" i="57"/>
  <c r="H41" i="57"/>
  <c r="I41" i="57"/>
  <c r="J41" i="57"/>
  <c r="K41" i="57"/>
  <c r="L41" i="57"/>
  <c r="M41" i="57"/>
  <c r="N41" i="57"/>
  <c r="O41" i="57"/>
  <c r="P41" i="57"/>
  <c r="Q41" i="57"/>
  <c r="R41" i="57"/>
  <c r="S41" i="57"/>
  <c r="T41" i="57"/>
  <c r="U41" i="57"/>
  <c r="V41" i="57"/>
  <c r="W41" i="57"/>
  <c r="X41" i="57"/>
  <c r="Y41" i="57"/>
  <c r="Z41" i="57"/>
  <c r="AA41" i="57"/>
  <c r="AB41" i="57"/>
  <c r="AC41" i="57"/>
  <c r="AD41" i="57"/>
  <c r="AE41" i="57"/>
  <c r="AF41" i="57"/>
  <c r="AG41" i="57"/>
  <c r="AH41" i="57"/>
  <c r="C42" i="57"/>
  <c r="D42" i="57"/>
  <c r="E42" i="57"/>
  <c r="F42" i="57"/>
  <c r="G42" i="57"/>
  <c r="H42" i="57"/>
  <c r="I42" i="57"/>
  <c r="J42" i="57"/>
  <c r="K42" i="57"/>
  <c r="L42" i="57"/>
  <c r="M42" i="57"/>
  <c r="N42" i="57"/>
  <c r="O42" i="57"/>
  <c r="P42" i="57"/>
  <c r="Q42" i="57"/>
  <c r="R42" i="57"/>
  <c r="S42" i="57"/>
  <c r="T42" i="57"/>
  <c r="U42" i="57"/>
  <c r="V42" i="57"/>
  <c r="W42" i="57"/>
  <c r="X42" i="57"/>
  <c r="Y42" i="57"/>
  <c r="Z42" i="57"/>
  <c r="AA42" i="57"/>
  <c r="AB42" i="57"/>
  <c r="AC42" i="57"/>
  <c r="AD42" i="57"/>
  <c r="AE42" i="57"/>
  <c r="AF42" i="57"/>
  <c r="AG42" i="57"/>
  <c r="AH42" i="57"/>
  <c r="C43" i="57"/>
  <c r="D43" i="57"/>
  <c r="E43" i="57"/>
  <c r="F43" i="57"/>
  <c r="G43" i="57"/>
  <c r="H43" i="57"/>
  <c r="I43" i="57"/>
  <c r="J43" i="57"/>
  <c r="K43" i="57"/>
  <c r="L43" i="57"/>
  <c r="M43" i="57"/>
  <c r="N43" i="57"/>
  <c r="O43" i="57"/>
  <c r="P43" i="57"/>
  <c r="Q43" i="57"/>
  <c r="R43" i="57"/>
  <c r="S43" i="57"/>
  <c r="T43" i="57"/>
  <c r="U43" i="57"/>
  <c r="V43" i="57"/>
  <c r="W43" i="57"/>
  <c r="X43" i="57"/>
  <c r="Y43" i="57"/>
  <c r="Z43" i="57"/>
  <c r="AA43" i="57"/>
  <c r="AB43" i="57"/>
  <c r="AC43" i="57"/>
  <c r="AD43" i="57"/>
  <c r="AE43" i="57"/>
  <c r="AF43" i="57"/>
  <c r="AG43" i="57"/>
  <c r="AH43" i="57"/>
  <c r="AH38" i="57"/>
  <c r="AG38" i="57"/>
  <c r="AF38" i="57"/>
  <c r="AE38" i="57"/>
  <c r="AD38" i="57"/>
  <c r="AC38" i="57"/>
  <c r="AB38" i="57"/>
  <c r="AA38" i="57"/>
  <c r="Z38" i="57"/>
  <c r="Y38" i="57"/>
  <c r="X38" i="57"/>
  <c r="W38" i="57"/>
  <c r="V38" i="57"/>
  <c r="U38" i="57"/>
  <c r="T38" i="57"/>
  <c r="S38" i="57"/>
  <c r="R38" i="57"/>
  <c r="Q38" i="57"/>
  <c r="P38" i="57"/>
  <c r="O38" i="57"/>
  <c r="N38" i="57"/>
  <c r="M38" i="57"/>
  <c r="L38" i="57"/>
  <c r="K38" i="57"/>
  <c r="J38" i="57"/>
  <c r="I38" i="57"/>
  <c r="H38" i="57"/>
  <c r="G38" i="57"/>
  <c r="F38" i="57"/>
  <c r="E38" i="57"/>
  <c r="D38" i="57"/>
  <c r="C38" i="57"/>
  <c r="C7" i="57"/>
  <c r="D7" i="57"/>
  <c r="E7" i="57"/>
  <c r="F7" i="57"/>
  <c r="G7" i="57"/>
  <c r="H7" i="57"/>
  <c r="I7" i="57"/>
  <c r="J7" i="57"/>
  <c r="K7" i="57"/>
  <c r="L7" i="57"/>
  <c r="M7" i="57"/>
  <c r="N7" i="57"/>
  <c r="O7" i="57"/>
  <c r="P7" i="57"/>
  <c r="Q7" i="57"/>
  <c r="R7" i="57"/>
  <c r="S7" i="57"/>
  <c r="T7" i="57"/>
  <c r="U7" i="57"/>
  <c r="V7" i="57"/>
  <c r="W7" i="57"/>
  <c r="X7" i="57"/>
  <c r="Y7" i="57"/>
  <c r="Z7" i="57"/>
  <c r="AA7" i="57"/>
  <c r="AB7" i="57"/>
  <c r="AC7" i="57"/>
  <c r="AD7" i="57"/>
  <c r="AE7" i="57"/>
  <c r="AF7" i="57"/>
  <c r="AG7" i="57"/>
  <c r="AH7" i="57"/>
  <c r="C8" i="57"/>
  <c r="D8" i="57"/>
  <c r="E8" i="57"/>
  <c r="F8" i="57"/>
  <c r="G8" i="57"/>
  <c r="H8" i="57"/>
  <c r="I8" i="57"/>
  <c r="J8" i="57"/>
  <c r="K8" i="57"/>
  <c r="L8" i="57"/>
  <c r="M8" i="57"/>
  <c r="N8" i="57"/>
  <c r="O8" i="57"/>
  <c r="P8" i="57"/>
  <c r="Q8" i="57"/>
  <c r="R8" i="57"/>
  <c r="S8" i="57"/>
  <c r="T8" i="57"/>
  <c r="U8" i="57"/>
  <c r="V8" i="57"/>
  <c r="W8" i="57"/>
  <c r="X8" i="57"/>
  <c r="Y8" i="57"/>
  <c r="Z8" i="57"/>
  <c r="AA8" i="57"/>
  <c r="AB8" i="57"/>
  <c r="AC8" i="57"/>
  <c r="AD8" i="57"/>
  <c r="AE8" i="57"/>
  <c r="AF8" i="57"/>
  <c r="AG8" i="57"/>
  <c r="AH8" i="57"/>
  <c r="C9" i="57"/>
  <c r="D9" i="57"/>
  <c r="E9" i="57"/>
  <c r="F9" i="57"/>
  <c r="G9" i="57"/>
  <c r="H9" i="57"/>
  <c r="I9" i="57"/>
  <c r="J9" i="57"/>
  <c r="K9" i="57"/>
  <c r="L9" i="57"/>
  <c r="M9" i="57"/>
  <c r="N9" i="57"/>
  <c r="O9" i="57"/>
  <c r="P9" i="57"/>
  <c r="Q9" i="57"/>
  <c r="R9" i="57"/>
  <c r="S9" i="57"/>
  <c r="T9" i="57"/>
  <c r="U9" i="57"/>
  <c r="V9" i="57"/>
  <c r="W9" i="57"/>
  <c r="X9" i="57"/>
  <c r="Y9" i="57"/>
  <c r="Z9" i="57"/>
  <c r="AA9" i="57"/>
  <c r="AB9" i="57"/>
  <c r="AC9" i="57"/>
  <c r="AD9" i="57"/>
  <c r="AE9" i="57"/>
  <c r="AF9" i="57"/>
  <c r="AG9" i="57"/>
  <c r="AH9" i="57"/>
  <c r="C10" i="57"/>
  <c r="D10" i="57"/>
  <c r="E10" i="57"/>
  <c r="F10" i="57"/>
  <c r="G10" i="57"/>
  <c r="H10" i="57"/>
  <c r="I10" i="57"/>
  <c r="J10" i="57"/>
  <c r="K10" i="57"/>
  <c r="L10" i="57"/>
  <c r="M10" i="57"/>
  <c r="N10" i="57"/>
  <c r="O10" i="57"/>
  <c r="P10" i="57"/>
  <c r="Q10" i="57"/>
  <c r="R10" i="57"/>
  <c r="S10" i="57"/>
  <c r="T10" i="57"/>
  <c r="U10" i="57"/>
  <c r="V10" i="57"/>
  <c r="W10" i="57"/>
  <c r="X10" i="57"/>
  <c r="Y10" i="57"/>
  <c r="Z10" i="57"/>
  <c r="AA10" i="57"/>
  <c r="AB10" i="57"/>
  <c r="AC10" i="57"/>
  <c r="AD10" i="57"/>
  <c r="AE10" i="57"/>
  <c r="AF10" i="57"/>
  <c r="AG10" i="57"/>
  <c r="AH10" i="57"/>
  <c r="C11" i="57"/>
  <c r="D11" i="57"/>
  <c r="E11" i="57"/>
  <c r="F11" i="57"/>
  <c r="G11" i="57"/>
  <c r="H11" i="57"/>
  <c r="I11" i="57"/>
  <c r="J11" i="57"/>
  <c r="K11" i="57"/>
  <c r="L11" i="57"/>
  <c r="M11" i="57"/>
  <c r="N11" i="57"/>
  <c r="O11" i="57"/>
  <c r="P11" i="57"/>
  <c r="Q11" i="57"/>
  <c r="R11" i="57"/>
  <c r="S11" i="57"/>
  <c r="T11" i="57"/>
  <c r="U11" i="57"/>
  <c r="V11" i="57"/>
  <c r="W11" i="57"/>
  <c r="X11" i="57"/>
  <c r="Y11" i="57"/>
  <c r="Z11" i="57"/>
  <c r="AA11" i="57"/>
  <c r="AB11" i="57"/>
  <c r="AC11" i="57"/>
  <c r="AD11" i="57"/>
  <c r="AE11" i="57"/>
  <c r="AF11" i="57"/>
  <c r="AG11" i="57"/>
  <c r="AH11" i="57"/>
  <c r="C12" i="57"/>
  <c r="D12" i="57"/>
  <c r="E12" i="57"/>
  <c r="F12" i="57"/>
  <c r="G12" i="57"/>
  <c r="H12" i="57"/>
  <c r="I12" i="57"/>
  <c r="J12" i="57"/>
  <c r="K12" i="57"/>
  <c r="L12" i="57"/>
  <c r="M12" i="57"/>
  <c r="N12" i="57"/>
  <c r="O12" i="57"/>
  <c r="P12" i="57"/>
  <c r="Q12" i="57"/>
  <c r="R12" i="57"/>
  <c r="S12" i="57"/>
  <c r="T12" i="57"/>
  <c r="U12" i="57"/>
  <c r="V12" i="57"/>
  <c r="W12" i="57"/>
  <c r="X12" i="57"/>
  <c r="Y12" i="57"/>
  <c r="Z12" i="57"/>
  <c r="AA12" i="57"/>
  <c r="AB12" i="57"/>
  <c r="AC12" i="57"/>
  <c r="AD12" i="57"/>
  <c r="AE12" i="57"/>
  <c r="AF12" i="57"/>
  <c r="AG12" i="57"/>
  <c r="AH12" i="57"/>
  <c r="C13" i="57"/>
  <c r="D13" i="57"/>
  <c r="E13" i="57"/>
  <c r="F13" i="57"/>
  <c r="G13" i="57"/>
  <c r="H13" i="57"/>
  <c r="I13" i="57"/>
  <c r="J13" i="57"/>
  <c r="K13" i="57"/>
  <c r="L13" i="57"/>
  <c r="M13" i="57"/>
  <c r="N13" i="57"/>
  <c r="O13" i="57"/>
  <c r="P13" i="57"/>
  <c r="Q13" i="57"/>
  <c r="R13" i="57"/>
  <c r="S13" i="57"/>
  <c r="T13" i="57"/>
  <c r="U13" i="57"/>
  <c r="V13" i="57"/>
  <c r="W13" i="57"/>
  <c r="X13" i="57"/>
  <c r="Y13" i="57"/>
  <c r="Z13" i="57"/>
  <c r="AA13" i="57"/>
  <c r="AB13" i="57"/>
  <c r="AC13" i="57"/>
  <c r="AD13" i="57"/>
  <c r="AE13" i="57"/>
  <c r="AF13" i="57"/>
  <c r="AG13" i="57"/>
  <c r="AH13" i="57"/>
  <c r="C14" i="57"/>
  <c r="D14" i="57"/>
  <c r="E14" i="57"/>
  <c r="F14" i="57"/>
  <c r="G14" i="57"/>
  <c r="H14" i="57"/>
  <c r="I14" i="57"/>
  <c r="J14" i="57"/>
  <c r="K14" i="57"/>
  <c r="L14" i="57"/>
  <c r="M14" i="57"/>
  <c r="N14" i="57"/>
  <c r="O14" i="57"/>
  <c r="P14" i="57"/>
  <c r="Q14" i="57"/>
  <c r="R14" i="57"/>
  <c r="S14" i="57"/>
  <c r="T14" i="57"/>
  <c r="U14" i="57"/>
  <c r="V14" i="57"/>
  <c r="W14" i="57"/>
  <c r="X14" i="57"/>
  <c r="Y14" i="57"/>
  <c r="Z14" i="57"/>
  <c r="AA14" i="57"/>
  <c r="AB14" i="57"/>
  <c r="AC14" i="57"/>
  <c r="AD14" i="57"/>
  <c r="AE14" i="57"/>
  <c r="AF14" i="57"/>
  <c r="AG14" i="57"/>
  <c r="AH14" i="57"/>
  <c r="C15" i="57"/>
  <c r="D15" i="57"/>
  <c r="E15" i="57"/>
  <c r="F15" i="57"/>
  <c r="G15" i="57"/>
  <c r="H15" i="57"/>
  <c r="I15" i="57"/>
  <c r="J15" i="57"/>
  <c r="K15" i="57"/>
  <c r="L15" i="57"/>
  <c r="M15" i="57"/>
  <c r="N15" i="57"/>
  <c r="O15" i="57"/>
  <c r="P15" i="57"/>
  <c r="Q15" i="57"/>
  <c r="R15" i="57"/>
  <c r="S15" i="57"/>
  <c r="T15" i="57"/>
  <c r="U15" i="57"/>
  <c r="V15" i="57"/>
  <c r="W15" i="57"/>
  <c r="X15" i="57"/>
  <c r="Y15" i="57"/>
  <c r="Z15" i="57"/>
  <c r="AA15" i="57"/>
  <c r="AB15" i="57"/>
  <c r="AC15" i="57"/>
  <c r="AD15" i="57"/>
  <c r="AE15" i="57"/>
  <c r="AF15" i="57"/>
  <c r="AG15" i="57"/>
  <c r="AH15" i="57"/>
  <c r="C16" i="57"/>
  <c r="D16" i="57"/>
  <c r="E16" i="57"/>
  <c r="F16" i="57"/>
  <c r="G16" i="57"/>
  <c r="H16" i="57"/>
  <c r="I16" i="57"/>
  <c r="J16" i="57"/>
  <c r="K16" i="57"/>
  <c r="L16" i="57"/>
  <c r="M16" i="57"/>
  <c r="N16" i="57"/>
  <c r="O16" i="57"/>
  <c r="P16" i="57"/>
  <c r="Q16" i="57"/>
  <c r="R16" i="57"/>
  <c r="S16" i="57"/>
  <c r="T16" i="57"/>
  <c r="U16" i="57"/>
  <c r="V16" i="57"/>
  <c r="W16" i="57"/>
  <c r="X16" i="57"/>
  <c r="Y16" i="57"/>
  <c r="Z16" i="57"/>
  <c r="AA16" i="57"/>
  <c r="AB16" i="57"/>
  <c r="AC16" i="57"/>
  <c r="AD16" i="57"/>
  <c r="AE16" i="57"/>
  <c r="AF16" i="57"/>
  <c r="AG16" i="57"/>
  <c r="AH16" i="57"/>
  <c r="C17" i="57"/>
  <c r="D17" i="57"/>
  <c r="E17" i="57"/>
  <c r="F17" i="57"/>
  <c r="G17" i="57"/>
  <c r="H17" i="57"/>
  <c r="I17" i="57"/>
  <c r="J17" i="57"/>
  <c r="K17" i="57"/>
  <c r="L17" i="57"/>
  <c r="M17" i="57"/>
  <c r="N17" i="57"/>
  <c r="O17" i="57"/>
  <c r="P17" i="57"/>
  <c r="Q17" i="57"/>
  <c r="R17" i="57"/>
  <c r="S17" i="57"/>
  <c r="T17" i="57"/>
  <c r="U17" i="57"/>
  <c r="V17" i="57"/>
  <c r="W17" i="57"/>
  <c r="X17" i="57"/>
  <c r="Y17" i="57"/>
  <c r="Z17" i="57"/>
  <c r="AA17" i="57"/>
  <c r="AB17" i="57"/>
  <c r="AC17" i="57"/>
  <c r="AD17" i="57"/>
  <c r="AE17" i="57"/>
  <c r="AF17" i="57"/>
  <c r="AG17" i="57"/>
  <c r="AH17" i="57"/>
  <c r="C18" i="57"/>
  <c r="D18" i="57"/>
  <c r="E18" i="57"/>
  <c r="F18" i="57"/>
  <c r="G18" i="57"/>
  <c r="H18" i="57"/>
  <c r="I18" i="57"/>
  <c r="J18" i="57"/>
  <c r="K18" i="57"/>
  <c r="L18" i="57"/>
  <c r="M18" i="57"/>
  <c r="N18" i="57"/>
  <c r="O18" i="57"/>
  <c r="P18" i="57"/>
  <c r="Q18" i="57"/>
  <c r="R18" i="57"/>
  <c r="S18" i="57"/>
  <c r="T18" i="57"/>
  <c r="U18" i="57"/>
  <c r="V18" i="57"/>
  <c r="W18" i="57"/>
  <c r="X18" i="57"/>
  <c r="Y18" i="57"/>
  <c r="Z18" i="57"/>
  <c r="AA18" i="57"/>
  <c r="AB18" i="57"/>
  <c r="AC18" i="57"/>
  <c r="AD18" i="57"/>
  <c r="AE18" i="57"/>
  <c r="AF18" i="57"/>
  <c r="AG18" i="57"/>
  <c r="AH18" i="57"/>
  <c r="C19" i="57"/>
  <c r="D19" i="57"/>
  <c r="E19" i="57"/>
  <c r="F19" i="57"/>
  <c r="G19" i="57"/>
  <c r="H19" i="57"/>
  <c r="I19" i="57"/>
  <c r="J19" i="57"/>
  <c r="K19" i="57"/>
  <c r="L19" i="57"/>
  <c r="M19" i="57"/>
  <c r="N19" i="57"/>
  <c r="O19" i="57"/>
  <c r="P19" i="57"/>
  <c r="Q19" i="57"/>
  <c r="R19" i="57"/>
  <c r="S19" i="57"/>
  <c r="T19" i="57"/>
  <c r="U19" i="57"/>
  <c r="V19" i="57"/>
  <c r="W19" i="57"/>
  <c r="X19" i="57"/>
  <c r="Y19" i="57"/>
  <c r="Z19" i="57"/>
  <c r="AA19" i="57"/>
  <c r="AB19" i="57"/>
  <c r="AC19" i="57"/>
  <c r="AD19" i="57"/>
  <c r="AE19" i="57"/>
  <c r="AF19" i="57"/>
  <c r="AG19" i="57"/>
  <c r="AH19" i="57"/>
  <c r="C20" i="57"/>
  <c r="D20" i="57"/>
  <c r="E20" i="57"/>
  <c r="F20" i="57"/>
  <c r="G20" i="57"/>
  <c r="H20" i="57"/>
  <c r="I20" i="57"/>
  <c r="J20" i="57"/>
  <c r="K20" i="57"/>
  <c r="L20" i="57"/>
  <c r="M20" i="57"/>
  <c r="N20" i="57"/>
  <c r="O20" i="57"/>
  <c r="P20" i="57"/>
  <c r="Q20" i="57"/>
  <c r="R20" i="57"/>
  <c r="S20" i="57"/>
  <c r="T20" i="57"/>
  <c r="U20" i="57"/>
  <c r="V20" i="57"/>
  <c r="W20" i="57"/>
  <c r="X20" i="57"/>
  <c r="Y20" i="57"/>
  <c r="Z20" i="57"/>
  <c r="AA20" i="57"/>
  <c r="AB20" i="57"/>
  <c r="AC20" i="57"/>
  <c r="AD20" i="57"/>
  <c r="AE20" i="57"/>
  <c r="AF20" i="57"/>
  <c r="AG20" i="57"/>
  <c r="AH20" i="57"/>
  <c r="C21" i="57"/>
  <c r="D21" i="57"/>
  <c r="E21" i="57"/>
  <c r="F21" i="57"/>
  <c r="G21" i="57"/>
  <c r="H21" i="57"/>
  <c r="I21" i="57"/>
  <c r="J21" i="57"/>
  <c r="K21" i="57"/>
  <c r="L21" i="57"/>
  <c r="M21" i="57"/>
  <c r="N21" i="57"/>
  <c r="O21" i="57"/>
  <c r="P21" i="57"/>
  <c r="Q21" i="57"/>
  <c r="R21" i="57"/>
  <c r="S21" i="57"/>
  <c r="T21" i="57"/>
  <c r="U21" i="57"/>
  <c r="V21" i="57"/>
  <c r="W21" i="57"/>
  <c r="X21" i="57"/>
  <c r="Y21" i="57"/>
  <c r="Z21" i="57"/>
  <c r="AA21" i="57"/>
  <c r="AB21" i="57"/>
  <c r="AC21" i="57"/>
  <c r="AD21" i="57"/>
  <c r="AE21" i="57"/>
  <c r="AF21" i="57"/>
  <c r="AG21" i="57"/>
  <c r="AH21" i="57"/>
  <c r="C22" i="57"/>
  <c r="D22" i="57"/>
  <c r="E22" i="57"/>
  <c r="F22" i="57"/>
  <c r="G22" i="57"/>
  <c r="H22" i="57"/>
  <c r="I22" i="57"/>
  <c r="J22" i="57"/>
  <c r="K22" i="57"/>
  <c r="L22" i="57"/>
  <c r="M22" i="57"/>
  <c r="N22" i="57"/>
  <c r="O22" i="57"/>
  <c r="P22" i="57"/>
  <c r="Q22" i="57"/>
  <c r="R22" i="57"/>
  <c r="S22" i="57"/>
  <c r="T22" i="57"/>
  <c r="U22" i="57"/>
  <c r="V22" i="57"/>
  <c r="W22" i="57"/>
  <c r="X22" i="57"/>
  <c r="Y22" i="57"/>
  <c r="Z22" i="57"/>
  <c r="AA22" i="57"/>
  <c r="AB22" i="57"/>
  <c r="AC22" i="57"/>
  <c r="AD22" i="57"/>
  <c r="AE22" i="57"/>
  <c r="AF22" i="57"/>
  <c r="AG22" i="57"/>
  <c r="AH22" i="57"/>
  <c r="C23" i="57"/>
  <c r="D23" i="57"/>
  <c r="E23" i="57"/>
  <c r="F23" i="57"/>
  <c r="G23" i="57"/>
  <c r="H23" i="57"/>
  <c r="I23" i="57"/>
  <c r="J23" i="57"/>
  <c r="K23" i="57"/>
  <c r="L23" i="57"/>
  <c r="M23" i="57"/>
  <c r="N23" i="57"/>
  <c r="O23" i="57"/>
  <c r="P23" i="57"/>
  <c r="Q23" i="57"/>
  <c r="R23" i="57"/>
  <c r="S23" i="57"/>
  <c r="T23" i="57"/>
  <c r="U23" i="57"/>
  <c r="V23" i="57"/>
  <c r="W23" i="57"/>
  <c r="X23" i="57"/>
  <c r="Y23" i="57"/>
  <c r="Z23" i="57"/>
  <c r="AA23" i="57"/>
  <c r="AB23" i="57"/>
  <c r="AC23" i="57"/>
  <c r="AD23" i="57"/>
  <c r="AE23" i="57"/>
  <c r="AF23" i="57"/>
  <c r="AG23" i="57"/>
  <c r="AH23" i="57"/>
  <c r="C24" i="57"/>
  <c r="D24" i="57"/>
  <c r="E24" i="57"/>
  <c r="F24" i="57"/>
  <c r="G24" i="57"/>
  <c r="H24" i="57"/>
  <c r="I24" i="57"/>
  <c r="J24" i="57"/>
  <c r="K24" i="57"/>
  <c r="L24" i="57"/>
  <c r="M24" i="57"/>
  <c r="N24" i="57"/>
  <c r="O24" i="57"/>
  <c r="P24" i="57"/>
  <c r="Q24" i="57"/>
  <c r="R24" i="57"/>
  <c r="S24" i="57"/>
  <c r="T24" i="57"/>
  <c r="U24" i="57"/>
  <c r="V24" i="57"/>
  <c r="W24" i="57"/>
  <c r="X24" i="57"/>
  <c r="Y24" i="57"/>
  <c r="Z24" i="57"/>
  <c r="AA24" i="57"/>
  <c r="AB24" i="57"/>
  <c r="AC24" i="57"/>
  <c r="AD24" i="57"/>
  <c r="AE24" i="57"/>
  <c r="AF24" i="57"/>
  <c r="AG24" i="57"/>
  <c r="AH24" i="57"/>
  <c r="C25" i="57"/>
  <c r="D25" i="57"/>
  <c r="E25" i="57"/>
  <c r="F25" i="57"/>
  <c r="G25" i="57"/>
  <c r="H25" i="57"/>
  <c r="I25" i="57"/>
  <c r="J25" i="57"/>
  <c r="K25" i="57"/>
  <c r="L25" i="57"/>
  <c r="M25" i="57"/>
  <c r="N25" i="57"/>
  <c r="O25" i="57"/>
  <c r="P25" i="57"/>
  <c r="Q25" i="57"/>
  <c r="R25" i="57"/>
  <c r="S25" i="57"/>
  <c r="T25" i="57"/>
  <c r="U25" i="57"/>
  <c r="V25" i="57"/>
  <c r="W25" i="57"/>
  <c r="X25" i="57"/>
  <c r="Y25" i="57"/>
  <c r="Z25" i="57"/>
  <c r="AA25" i="57"/>
  <c r="AB25" i="57"/>
  <c r="AC25" i="57"/>
  <c r="AD25" i="57"/>
  <c r="AE25" i="57"/>
  <c r="AF25" i="57"/>
  <c r="AG25" i="57"/>
  <c r="AH25" i="57"/>
  <c r="C26" i="57"/>
  <c r="D26" i="57"/>
  <c r="E26" i="57"/>
  <c r="F26" i="57"/>
  <c r="G26" i="57"/>
  <c r="H26" i="57"/>
  <c r="I26" i="57"/>
  <c r="J26" i="57"/>
  <c r="K26" i="57"/>
  <c r="L26" i="57"/>
  <c r="M26" i="57"/>
  <c r="N26" i="57"/>
  <c r="O26" i="57"/>
  <c r="P26" i="57"/>
  <c r="Q26" i="57"/>
  <c r="R26" i="57"/>
  <c r="S26" i="57"/>
  <c r="T26" i="57"/>
  <c r="U26" i="57"/>
  <c r="V26" i="57"/>
  <c r="W26" i="57"/>
  <c r="X26" i="57"/>
  <c r="Y26" i="57"/>
  <c r="Z26" i="57"/>
  <c r="AA26" i="57"/>
  <c r="AB26" i="57"/>
  <c r="AC26" i="57"/>
  <c r="AD26" i="57"/>
  <c r="AE26" i="57"/>
  <c r="AF26" i="57"/>
  <c r="AG26" i="57"/>
  <c r="AH26" i="57"/>
  <c r="C27" i="57"/>
  <c r="D27" i="57"/>
  <c r="E27" i="57"/>
  <c r="F27" i="57"/>
  <c r="G27" i="57"/>
  <c r="H27" i="57"/>
  <c r="I27" i="57"/>
  <c r="J27" i="57"/>
  <c r="K27" i="57"/>
  <c r="L27" i="57"/>
  <c r="M27" i="57"/>
  <c r="N27" i="57"/>
  <c r="O27" i="57"/>
  <c r="P27" i="57"/>
  <c r="Q27" i="57"/>
  <c r="R27" i="57"/>
  <c r="S27" i="57"/>
  <c r="T27" i="57"/>
  <c r="U27" i="57"/>
  <c r="V27" i="57"/>
  <c r="W27" i="57"/>
  <c r="X27" i="57"/>
  <c r="Y27" i="57"/>
  <c r="Z27" i="57"/>
  <c r="AA27" i="57"/>
  <c r="AB27" i="57"/>
  <c r="AC27" i="57"/>
  <c r="AD27" i="57"/>
  <c r="AE27" i="57"/>
  <c r="AF27" i="57"/>
  <c r="AG27" i="57"/>
  <c r="AH27" i="57"/>
  <c r="C28" i="57"/>
  <c r="D28" i="57"/>
  <c r="E28" i="57"/>
  <c r="F28" i="57"/>
  <c r="G28" i="57"/>
  <c r="H28" i="57"/>
  <c r="I28" i="57"/>
  <c r="J28" i="57"/>
  <c r="K28" i="57"/>
  <c r="L28" i="57"/>
  <c r="M28" i="57"/>
  <c r="N28" i="57"/>
  <c r="O28" i="57"/>
  <c r="P28" i="57"/>
  <c r="Q28" i="57"/>
  <c r="R28" i="57"/>
  <c r="S28" i="57"/>
  <c r="T28" i="57"/>
  <c r="U28" i="57"/>
  <c r="V28" i="57"/>
  <c r="W28" i="57"/>
  <c r="X28" i="57"/>
  <c r="Y28" i="57"/>
  <c r="Z28" i="57"/>
  <c r="AA28" i="57"/>
  <c r="AB28" i="57"/>
  <c r="AC28" i="57"/>
  <c r="AD28" i="57"/>
  <c r="AE28" i="57"/>
  <c r="AF28" i="57"/>
  <c r="AG28" i="57"/>
  <c r="AH28" i="57"/>
  <c r="C29" i="57"/>
  <c r="D29" i="57"/>
  <c r="E29" i="57"/>
  <c r="F29" i="57"/>
  <c r="G29" i="57"/>
  <c r="H29" i="57"/>
  <c r="I29" i="57"/>
  <c r="J29" i="57"/>
  <c r="K29" i="57"/>
  <c r="L29" i="57"/>
  <c r="M29" i="57"/>
  <c r="N29" i="57"/>
  <c r="O29" i="57"/>
  <c r="P29" i="57"/>
  <c r="Q29" i="57"/>
  <c r="R29" i="57"/>
  <c r="S29" i="57"/>
  <c r="T29" i="57"/>
  <c r="U29" i="57"/>
  <c r="V29" i="57"/>
  <c r="W29" i="57"/>
  <c r="X29" i="57"/>
  <c r="Y29" i="57"/>
  <c r="Z29" i="57"/>
  <c r="AA29" i="57"/>
  <c r="AB29" i="57"/>
  <c r="AC29" i="57"/>
  <c r="AD29" i="57"/>
  <c r="AE29" i="57"/>
  <c r="AF29" i="57"/>
  <c r="AG29" i="57"/>
  <c r="AH29" i="57"/>
  <c r="C30" i="57"/>
  <c r="D30" i="57"/>
  <c r="E30" i="57"/>
  <c r="F30" i="57"/>
  <c r="G30" i="57"/>
  <c r="H30" i="57"/>
  <c r="I30" i="57"/>
  <c r="J30" i="57"/>
  <c r="K30" i="57"/>
  <c r="L30" i="57"/>
  <c r="M30" i="57"/>
  <c r="N30" i="57"/>
  <c r="O30" i="57"/>
  <c r="P30" i="57"/>
  <c r="Q30" i="57"/>
  <c r="R30" i="57"/>
  <c r="S30" i="57"/>
  <c r="T30" i="57"/>
  <c r="U30" i="57"/>
  <c r="V30" i="57"/>
  <c r="W30" i="57"/>
  <c r="X30" i="57"/>
  <c r="Y30" i="57"/>
  <c r="Z30" i="57"/>
  <c r="AA30" i="57"/>
  <c r="AB30" i="57"/>
  <c r="AC30" i="57"/>
  <c r="AD30" i="57"/>
  <c r="AE30" i="57"/>
  <c r="AF30" i="57"/>
  <c r="AG30" i="57"/>
  <c r="AH30" i="57"/>
  <c r="C31" i="57"/>
  <c r="D31" i="57"/>
  <c r="E31" i="57"/>
  <c r="F31" i="57"/>
  <c r="G31" i="57"/>
  <c r="H31" i="57"/>
  <c r="I31" i="57"/>
  <c r="J31" i="57"/>
  <c r="K31" i="57"/>
  <c r="L31" i="57"/>
  <c r="M31" i="57"/>
  <c r="N31" i="57"/>
  <c r="O31" i="57"/>
  <c r="P31" i="57"/>
  <c r="Q31" i="57"/>
  <c r="R31" i="57"/>
  <c r="S31" i="57"/>
  <c r="T31" i="57"/>
  <c r="U31" i="57"/>
  <c r="V31" i="57"/>
  <c r="W31" i="57"/>
  <c r="X31" i="57"/>
  <c r="Y31" i="57"/>
  <c r="Z31" i="57"/>
  <c r="AA31" i="57"/>
  <c r="AB31" i="57"/>
  <c r="AC31" i="57"/>
  <c r="AD31" i="57"/>
  <c r="AE31" i="57"/>
  <c r="AF31" i="57"/>
  <c r="AG31" i="57"/>
  <c r="AH31" i="57"/>
  <c r="C32" i="57"/>
  <c r="D32" i="57"/>
  <c r="E32" i="57"/>
  <c r="F32" i="57"/>
  <c r="G32" i="57"/>
  <c r="H32" i="57"/>
  <c r="I32" i="57"/>
  <c r="J32" i="57"/>
  <c r="K32" i="57"/>
  <c r="L32" i="57"/>
  <c r="M32" i="57"/>
  <c r="N32" i="57"/>
  <c r="O32" i="57"/>
  <c r="P32" i="57"/>
  <c r="Q32" i="57"/>
  <c r="R32" i="57"/>
  <c r="S32" i="57"/>
  <c r="T32" i="57"/>
  <c r="U32" i="57"/>
  <c r="V32" i="57"/>
  <c r="W32" i="57"/>
  <c r="X32" i="57"/>
  <c r="Y32" i="57"/>
  <c r="Z32" i="57"/>
  <c r="AA32" i="57"/>
  <c r="AB32" i="57"/>
  <c r="AC32" i="57"/>
  <c r="AD32" i="57"/>
  <c r="AE32" i="57"/>
  <c r="AF32" i="57"/>
  <c r="AG32" i="57"/>
  <c r="AH32" i="57"/>
  <c r="C33" i="57"/>
  <c r="D33" i="57"/>
  <c r="E33" i="57"/>
  <c r="F33" i="57"/>
  <c r="G33" i="57"/>
  <c r="H33" i="57"/>
  <c r="I33" i="57"/>
  <c r="J33" i="57"/>
  <c r="K33" i="57"/>
  <c r="L33" i="57"/>
  <c r="M33" i="57"/>
  <c r="N33" i="57"/>
  <c r="O33" i="57"/>
  <c r="P33" i="57"/>
  <c r="Q33" i="57"/>
  <c r="R33" i="57"/>
  <c r="S33" i="57"/>
  <c r="T33" i="57"/>
  <c r="U33" i="57"/>
  <c r="V33" i="57"/>
  <c r="W33" i="57"/>
  <c r="X33" i="57"/>
  <c r="Y33" i="57"/>
  <c r="Z33" i="57"/>
  <c r="AA33" i="57"/>
  <c r="AB33" i="57"/>
  <c r="AC33" i="57"/>
  <c r="AD33" i="57"/>
  <c r="AE33" i="57"/>
  <c r="AF33" i="57"/>
  <c r="AG33" i="57"/>
  <c r="AH33" i="57"/>
  <c r="C34" i="57"/>
  <c r="D34" i="57"/>
  <c r="E34" i="57"/>
  <c r="F34" i="57"/>
  <c r="G34" i="57"/>
  <c r="H34" i="57"/>
  <c r="I34" i="57"/>
  <c r="J34" i="57"/>
  <c r="K34" i="57"/>
  <c r="L34" i="57"/>
  <c r="M34" i="57"/>
  <c r="N34" i="57"/>
  <c r="O34" i="57"/>
  <c r="P34" i="57"/>
  <c r="Q34" i="57"/>
  <c r="R34" i="57"/>
  <c r="S34" i="57"/>
  <c r="T34" i="57"/>
  <c r="U34" i="57"/>
  <c r="V34" i="57"/>
  <c r="W34" i="57"/>
  <c r="X34" i="57"/>
  <c r="Y34" i="57"/>
  <c r="Z34" i="57"/>
  <c r="AA34" i="57"/>
  <c r="AB34" i="57"/>
  <c r="AC34" i="57"/>
  <c r="AD34" i="57"/>
  <c r="AE34" i="57"/>
  <c r="AF34" i="57"/>
  <c r="AG34" i="57"/>
  <c r="AH34" i="57"/>
  <c r="C35" i="57"/>
  <c r="D35" i="57"/>
  <c r="E35" i="57"/>
  <c r="F35" i="57"/>
  <c r="G35" i="57"/>
  <c r="H35" i="57"/>
  <c r="I35" i="57"/>
  <c r="J35" i="57"/>
  <c r="K35" i="57"/>
  <c r="L35" i="57"/>
  <c r="M35" i="57"/>
  <c r="N35" i="57"/>
  <c r="O35" i="57"/>
  <c r="P35" i="57"/>
  <c r="Q35" i="57"/>
  <c r="R35" i="57"/>
  <c r="S35" i="57"/>
  <c r="T35" i="57"/>
  <c r="U35" i="57"/>
  <c r="V35" i="57"/>
  <c r="W35" i="57"/>
  <c r="X35" i="57"/>
  <c r="Y35" i="57"/>
  <c r="Z35" i="57"/>
  <c r="AA35" i="57"/>
  <c r="AB35" i="57"/>
  <c r="AC35" i="57"/>
  <c r="AD35" i="57"/>
  <c r="AE35" i="57"/>
  <c r="AF35" i="57"/>
  <c r="AG35" i="57"/>
  <c r="AH35" i="57"/>
  <c r="AH6" i="57"/>
  <c r="AG6" i="57"/>
  <c r="AF6" i="57"/>
  <c r="AE6" i="57"/>
  <c r="AD6" i="57"/>
  <c r="AC6" i="57"/>
  <c r="AB6" i="57"/>
  <c r="AA6" i="57"/>
  <c r="Z6" i="57"/>
  <c r="Y6" i="57"/>
  <c r="X6" i="57"/>
  <c r="W6" i="57"/>
  <c r="V6" i="57"/>
  <c r="U6" i="57"/>
  <c r="T6" i="57"/>
  <c r="S6" i="57"/>
  <c r="R6" i="57"/>
  <c r="Q6" i="57"/>
  <c r="P6" i="57"/>
  <c r="O6" i="57"/>
  <c r="N6" i="57"/>
  <c r="M6" i="57"/>
  <c r="L6" i="57"/>
  <c r="K6" i="57"/>
  <c r="J6" i="57"/>
  <c r="I6" i="57"/>
  <c r="H6" i="57"/>
  <c r="G6" i="57"/>
  <c r="F6" i="57"/>
  <c r="E6" i="57"/>
  <c r="D6" i="57"/>
  <c r="C6" i="57"/>
  <c r="C39" i="56"/>
  <c r="D39" i="56"/>
  <c r="E39" i="56"/>
  <c r="F39" i="56"/>
  <c r="G39" i="56"/>
  <c r="H39" i="56"/>
  <c r="I39" i="56"/>
  <c r="J39" i="56"/>
  <c r="K39" i="56"/>
  <c r="L39" i="56"/>
  <c r="M39" i="56"/>
  <c r="N39" i="56"/>
  <c r="O39" i="56"/>
  <c r="P39" i="56"/>
  <c r="Q39" i="56"/>
  <c r="R39" i="56"/>
  <c r="S39" i="56"/>
  <c r="T39" i="56"/>
  <c r="U39" i="56"/>
  <c r="V39" i="56"/>
  <c r="W39" i="56"/>
  <c r="X39" i="56"/>
  <c r="Y39" i="56"/>
  <c r="Z39" i="56"/>
  <c r="AA39" i="56"/>
  <c r="AB39" i="56"/>
  <c r="AC39" i="56"/>
  <c r="AD39" i="56"/>
  <c r="AE39" i="56"/>
  <c r="AF39" i="56"/>
  <c r="AG39" i="56"/>
  <c r="AH39" i="56"/>
  <c r="C40" i="56"/>
  <c r="D40" i="56"/>
  <c r="E40" i="56"/>
  <c r="F40" i="56"/>
  <c r="G40" i="56"/>
  <c r="H40" i="56"/>
  <c r="I40" i="56"/>
  <c r="J40" i="56"/>
  <c r="K40" i="56"/>
  <c r="L40" i="56"/>
  <c r="M40" i="56"/>
  <c r="N40" i="56"/>
  <c r="O40" i="56"/>
  <c r="P40" i="56"/>
  <c r="Q40" i="56"/>
  <c r="R40" i="56"/>
  <c r="S40" i="56"/>
  <c r="T40" i="56"/>
  <c r="U40" i="56"/>
  <c r="V40" i="56"/>
  <c r="W40" i="56"/>
  <c r="X40" i="56"/>
  <c r="Y40" i="56"/>
  <c r="Z40" i="56"/>
  <c r="AA40" i="56"/>
  <c r="AB40" i="56"/>
  <c r="AC40" i="56"/>
  <c r="AD40" i="56"/>
  <c r="AE40" i="56"/>
  <c r="AF40" i="56"/>
  <c r="AG40" i="56"/>
  <c r="AH40" i="56"/>
  <c r="C41" i="56"/>
  <c r="D41" i="56"/>
  <c r="E41" i="56"/>
  <c r="F41" i="56"/>
  <c r="G41" i="56"/>
  <c r="H41" i="56"/>
  <c r="I41" i="56"/>
  <c r="J41" i="56"/>
  <c r="K41" i="56"/>
  <c r="L41" i="56"/>
  <c r="M41" i="56"/>
  <c r="N41" i="56"/>
  <c r="O41" i="56"/>
  <c r="P41" i="56"/>
  <c r="Q41" i="56"/>
  <c r="R41" i="56"/>
  <c r="S41" i="56"/>
  <c r="T41" i="56"/>
  <c r="U41" i="56"/>
  <c r="V41" i="56"/>
  <c r="W41" i="56"/>
  <c r="X41" i="56"/>
  <c r="Y41" i="56"/>
  <c r="Z41" i="56"/>
  <c r="AA41" i="56"/>
  <c r="AB41" i="56"/>
  <c r="AC41" i="56"/>
  <c r="AD41" i="56"/>
  <c r="AE41" i="56"/>
  <c r="AF41" i="56"/>
  <c r="AG41" i="56"/>
  <c r="AH41" i="56"/>
  <c r="C42" i="56"/>
  <c r="D42" i="56"/>
  <c r="E42" i="56"/>
  <c r="F42" i="56"/>
  <c r="G42" i="56"/>
  <c r="H42" i="56"/>
  <c r="I42" i="56"/>
  <c r="J42" i="56"/>
  <c r="K42" i="56"/>
  <c r="L42" i="56"/>
  <c r="M42" i="56"/>
  <c r="N42" i="56"/>
  <c r="O42" i="56"/>
  <c r="P42" i="56"/>
  <c r="Q42" i="56"/>
  <c r="R42" i="56"/>
  <c r="S42" i="56"/>
  <c r="T42" i="56"/>
  <c r="U42" i="56"/>
  <c r="V42" i="56"/>
  <c r="W42" i="56"/>
  <c r="X42" i="56"/>
  <c r="Y42" i="56"/>
  <c r="Z42" i="56"/>
  <c r="AA42" i="56"/>
  <c r="AB42" i="56"/>
  <c r="AC42" i="56"/>
  <c r="AD42" i="56"/>
  <c r="AE42" i="56"/>
  <c r="AF42" i="56"/>
  <c r="AG42" i="56"/>
  <c r="AH42" i="56"/>
  <c r="C43" i="56"/>
  <c r="D43" i="56"/>
  <c r="E43" i="56"/>
  <c r="F43" i="56"/>
  <c r="G43" i="56"/>
  <c r="H43" i="56"/>
  <c r="I43" i="56"/>
  <c r="J43" i="56"/>
  <c r="K43" i="56"/>
  <c r="L43" i="56"/>
  <c r="M43" i="56"/>
  <c r="N43" i="56"/>
  <c r="O43" i="56"/>
  <c r="P43" i="56"/>
  <c r="Q43" i="56"/>
  <c r="R43" i="56"/>
  <c r="S43" i="56"/>
  <c r="T43" i="56"/>
  <c r="U43" i="56"/>
  <c r="V43" i="56"/>
  <c r="W43" i="56"/>
  <c r="X43" i="56"/>
  <c r="Y43" i="56"/>
  <c r="Z43" i="56"/>
  <c r="AA43" i="56"/>
  <c r="AB43" i="56"/>
  <c r="AC43" i="56"/>
  <c r="AD43" i="56"/>
  <c r="AE43" i="56"/>
  <c r="AF43" i="56"/>
  <c r="AG43" i="56"/>
  <c r="AH43" i="56"/>
  <c r="AH38" i="56"/>
  <c r="AG38" i="56"/>
  <c r="AF38" i="56"/>
  <c r="AE38" i="56"/>
  <c r="AD38" i="56"/>
  <c r="AC38" i="56"/>
  <c r="AB38" i="56"/>
  <c r="AA38" i="56"/>
  <c r="Z38" i="56"/>
  <c r="Y38" i="56"/>
  <c r="X38" i="56"/>
  <c r="W38" i="56"/>
  <c r="V38" i="56"/>
  <c r="U38" i="56"/>
  <c r="T38" i="56"/>
  <c r="S38" i="56"/>
  <c r="R38" i="56"/>
  <c r="Q38" i="56"/>
  <c r="P38" i="56"/>
  <c r="O38" i="56"/>
  <c r="N38" i="56"/>
  <c r="M38" i="56"/>
  <c r="L38" i="56"/>
  <c r="K38" i="56"/>
  <c r="J38" i="56"/>
  <c r="I38" i="56"/>
  <c r="H38" i="56"/>
  <c r="G38" i="56"/>
  <c r="F38" i="56"/>
  <c r="E38" i="56"/>
  <c r="D38" i="56"/>
  <c r="C38" i="56"/>
  <c r="C7" i="56"/>
  <c r="D7" i="56"/>
  <c r="E7" i="56"/>
  <c r="F7" i="56"/>
  <c r="G7" i="56"/>
  <c r="H7" i="56"/>
  <c r="I7" i="56"/>
  <c r="J7" i="56"/>
  <c r="K7" i="56"/>
  <c r="L7" i="56"/>
  <c r="M7" i="56"/>
  <c r="N7" i="56"/>
  <c r="O7" i="56"/>
  <c r="P7" i="56"/>
  <c r="Q7" i="56"/>
  <c r="R7" i="56"/>
  <c r="S7" i="56"/>
  <c r="T7" i="56"/>
  <c r="U7" i="56"/>
  <c r="V7" i="56"/>
  <c r="W7" i="56"/>
  <c r="X7" i="56"/>
  <c r="Y7" i="56"/>
  <c r="Z7" i="56"/>
  <c r="AA7" i="56"/>
  <c r="AB7" i="56"/>
  <c r="AC7" i="56"/>
  <c r="AD7" i="56"/>
  <c r="AE7" i="56"/>
  <c r="AF7" i="56"/>
  <c r="AG7" i="56"/>
  <c r="AH7" i="56"/>
  <c r="C8" i="56"/>
  <c r="D8" i="56"/>
  <c r="E8" i="56"/>
  <c r="F8" i="56"/>
  <c r="G8" i="56"/>
  <c r="H8" i="56"/>
  <c r="I8" i="56"/>
  <c r="J8" i="56"/>
  <c r="K8" i="56"/>
  <c r="L8" i="56"/>
  <c r="M8" i="56"/>
  <c r="N8" i="56"/>
  <c r="O8" i="56"/>
  <c r="P8" i="56"/>
  <c r="Q8" i="56"/>
  <c r="R8" i="56"/>
  <c r="S8" i="56"/>
  <c r="T8" i="56"/>
  <c r="U8" i="56"/>
  <c r="V8" i="56"/>
  <c r="W8" i="56"/>
  <c r="X8" i="56"/>
  <c r="Y8" i="56"/>
  <c r="Z8" i="56"/>
  <c r="AA8" i="56"/>
  <c r="AB8" i="56"/>
  <c r="AC8" i="56"/>
  <c r="AD8" i="56"/>
  <c r="AE8" i="56"/>
  <c r="AF8" i="56"/>
  <c r="AG8" i="56"/>
  <c r="AH8" i="56"/>
  <c r="C9" i="56"/>
  <c r="D9" i="56"/>
  <c r="E9" i="56"/>
  <c r="F9" i="56"/>
  <c r="G9" i="56"/>
  <c r="H9" i="56"/>
  <c r="I9" i="56"/>
  <c r="J9" i="56"/>
  <c r="K9" i="56"/>
  <c r="L9" i="56"/>
  <c r="M9" i="56"/>
  <c r="N9" i="56"/>
  <c r="O9" i="56"/>
  <c r="P9" i="56"/>
  <c r="Q9" i="56"/>
  <c r="R9" i="56"/>
  <c r="S9" i="56"/>
  <c r="T9" i="56"/>
  <c r="U9" i="56"/>
  <c r="V9" i="56"/>
  <c r="W9" i="56"/>
  <c r="X9" i="56"/>
  <c r="Y9" i="56"/>
  <c r="Z9" i="56"/>
  <c r="AA9" i="56"/>
  <c r="AB9" i="56"/>
  <c r="AC9" i="56"/>
  <c r="AD9" i="56"/>
  <c r="AE9" i="56"/>
  <c r="AF9" i="56"/>
  <c r="AG9" i="56"/>
  <c r="AH9" i="56"/>
  <c r="C10" i="56"/>
  <c r="D10" i="56"/>
  <c r="E10" i="56"/>
  <c r="F10" i="56"/>
  <c r="G10" i="56"/>
  <c r="H10" i="56"/>
  <c r="I10" i="56"/>
  <c r="J10" i="56"/>
  <c r="K10" i="56"/>
  <c r="L10" i="56"/>
  <c r="M10" i="56"/>
  <c r="N10" i="56"/>
  <c r="O10" i="56"/>
  <c r="P10" i="56"/>
  <c r="Q10" i="56"/>
  <c r="R10" i="56"/>
  <c r="S10" i="56"/>
  <c r="T10" i="56"/>
  <c r="U10" i="56"/>
  <c r="V10" i="56"/>
  <c r="W10" i="56"/>
  <c r="X10" i="56"/>
  <c r="Y10" i="56"/>
  <c r="Z10" i="56"/>
  <c r="AA10" i="56"/>
  <c r="AB10" i="56"/>
  <c r="AC10" i="56"/>
  <c r="AD10" i="56"/>
  <c r="AE10" i="56"/>
  <c r="AF10" i="56"/>
  <c r="AG10" i="56"/>
  <c r="AH10" i="56"/>
  <c r="C11" i="56"/>
  <c r="D11" i="56"/>
  <c r="E11" i="56"/>
  <c r="F11" i="56"/>
  <c r="G11" i="56"/>
  <c r="H11" i="56"/>
  <c r="I11" i="56"/>
  <c r="J11" i="56"/>
  <c r="K11" i="56"/>
  <c r="L11" i="56"/>
  <c r="M11" i="56"/>
  <c r="N11" i="56"/>
  <c r="O11" i="56"/>
  <c r="P11" i="56"/>
  <c r="Q11" i="56"/>
  <c r="R11" i="56"/>
  <c r="S11" i="56"/>
  <c r="T11" i="56"/>
  <c r="U11" i="56"/>
  <c r="V11" i="56"/>
  <c r="W11" i="56"/>
  <c r="X11" i="56"/>
  <c r="Y11" i="56"/>
  <c r="Z11" i="56"/>
  <c r="AA11" i="56"/>
  <c r="AB11" i="56"/>
  <c r="AC11" i="56"/>
  <c r="AD11" i="56"/>
  <c r="AE11" i="56"/>
  <c r="AF11" i="56"/>
  <c r="AG11" i="56"/>
  <c r="AH11" i="56"/>
  <c r="C12" i="56"/>
  <c r="D12" i="56"/>
  <c r="E12" i="56"/>
  <c r="F12" i="56"/>
  <c r="G12" i="56"/>
  <c r="H12" i="56"/>
  <c r="I12" i="56"/>
  <c r="J12" i="56"/>
  <c r="K12" i="56"/>
  <c r="L12" i="56"/>
  <c r="M12" i="56"/>
  <c r="N12" i="56"/>
  <c r="O12" i="56"/>
  <c r="P12" i="56"/>
  <c r="Q12" i="56"/>
  <c r="R12" i="56"/>
  <c r="S12" i="56"/>
  <c r="T12" i="56"/>
  <c r="U12" i="56"/>
  <c r="V12" i="56"/>
  <c r="W12" i="56"/>
  <c r="X12" i="56"/>
  <c r="Y12" i="56"/>
  <c r="Z12" i="56"/>
  <c r="AA12" i="56"/>
  <c r="AB12" i="56"/>
  <c r="AC12" i="56"/>
  <c r="AD12" i="56"/>
  <c r="AE12" i="56"/>
  <c r="AF12" i="56"/>
  <c r="AG12" i="56"/>
  <c r="AH12" i="56"/>
  <c r="C13" i="56"/>
  <c r="D13" i="56"/>
  <c r="E13" i="56"/>
  <c r="F13" i="56"/>
  <c r="G13" i="56"/>
  <c r="H13" i="56"/>
  <c r="I13" i="56"/>
  <c r="J13" i="56"/>
  <c r="K13" i="56"/>
  <c r="L13" i="56"/>
  <c r="M13" i="56"/>
  <c r="N13" i="56"/>
  <c r="O13" i="56"/>
  <c r="P13" i="56"/>
  <c r="Q13" i="56"/>
  <c r="R13" i="56"/>
  <c r="S13" i="56"/>
  <c r="T13" i="56"/>
  <c r="U13" i="56"/>
  <c r="V13" i="56"/>
  <c r="W13" i="56"/>
  <c r="X13" i="56"/>
  <c r="Y13" i="56"/>
  <c r="Z13" i="56"/>
  <c r="AA13" i="56"/>
  <c r="AB13" i="56"/>
  <c r="AC13" i="56"/>
  <c r="AD13" i="56"/>
  <c r="AE13" i="56"/>
  <c r="AF13" i="56"/>
  <c r="AG13" i="56"/>
  <c r="AH13" i="56"/>
  <c r="C14" i="56"/>
  <c r="D14" i="56"/>
  <c r="E14" i="56"/>
  <c r="F14" i="56"/>
  <c r="G14" i="56"/>
  <c r="H14" i="56"/>
  <c r="I14" i="56"/>
  <c r="J14" i="56"/>
  <c r="K14" i="56"/>
  <c r="L14" i="56"/>
  <c r="M14" i="56"/>
  <c r="N14" i="56"/>
  <c r="O14" i="56"/>
  <c r="P14" i="56"/>
  <c r="Q14" i="56"/>
  <c r="R14" i="56"/>
  <c r="S14" i="56"/>
  <c r="T14" i="56"/>
  <c r="U14" i="56"/>
  <c r="V14" i="56"/>
  <c r="W14" i="56"/>
  <c r="X14" i="56"/>
  <c r="Y14" i="56"/>
  <c r="Z14" i="56"/>
  <c r="AA14" i="56"/>
  <c r="AB14" i="56"/>
  <c r="AC14" i="56"/>
  <c r="AD14" i="56"/>
  <c r="AE14" i="56"/>
  <c r="AF14" i="56"/>
  <c r="AG14" i="56"/>
  <c r="AH14" i="56"/>
  <c r="C15" i="56"/>
  <c r="D15" i="56"/>
  <c r="E15" i="56"/>
  <c r="F15" i="56"/>
  <c r="G15" i="56"/>
  <c r="H15" i="56"/>
  <c r="I15" i="56"/>
  <c r="J15" i="56"/>
  <c r="K15" i="56"/>
  <c r="L15" i="56"/>
  <c r="M15" i="56"/>
  <c r="N15" i="56"/>
  <c r="O15" i="56"/>
  <c r="P15" i="56"/>
  <c r="Q15" i="56"/>
  <c r="R15" i="56"/>
  <c r="S15" i="56"/>
  <c r="T15" i="56"/>
  <c r="U15" i="56"/>
  <c r="V15" i="56"/>
  <c r="W15" i="56"/>
  <c r="X15" i="56"/>
  <c r="Y15" i="56"/>
  <c r="Z15" i="56"/>
  <c r="AA15" i="56"/>
  <c r="AB15" i="56"/>
  <c r="AC15" i="56"/>
  <c r="AD15" i="56"/>
  <c r="AE15" i="56"/>
  <c r="AF15" i="56"/>
  <c r="AG15" i="56"/>
  <c r="AH15" i="56"/>
  <c r="C16" i="56"/>
  <c r="D16" i="56"/>
  <c r="E16" i="56"/>
  <c r="F16" i="56"/>
  <c r="G16" i="56"/>
  <c r="H16" i="56"/>
  <c r="I16" i="56"/>
  <c r="J16" i="56"/>
  <c r="K16" i="56"/>
  <c r="L16" i="56"/>
  <c r="M16" i="56"/>
  <c r="N16" i="56"/>
  <c r="O16" i="56"/>
  <c r="P16" i="56"/>
  <c r="Q16" i="56"/>
  <c r="R16" i="56"/>
  <c r="S16" i="56"/>
  <c r="T16" i="56"/>
  <c r="U16" i="56"/>
  <c r="V16" i="56"/>
  <c r="W16" i="56"/>
  <c r="X16" i="56"/>
  <c r="Y16" i="56"/>
  <c r="Z16" i="56"/>
  <c r="AA16" i="56"/>
  <c r="AB16" i="56"/>
  <c r="AC16" i="56"/>
  <c r="AD16" i="56"/>
  <c r="AE16" i="56"/>
  <c r="AF16" i="56"/>
  <c r="AG16" i="56"/>
  <c r="AH16" i="56"/>
  <c r="C17" i="56"/>
  <c r="D17" i="56"/>
  <c r="E17" i="56"/>
  <c r="F17" i="56"/>
  <c r="G17" i="56"/>
  <c r="H17" i="56"/>
  <c r="I17" i="56"/>
  <c r="J17" i="56"/>
  <c r="K17" i="56"/>
  <c r="L17" i="56"/>
  <c r="M17" i="56"/>
  <c r="N17" i="56"/>
  <c r="O17" i="56"/>
  <c r="P17" i="56"/>
  <c r="Q17" i="56"/>
  <c r="R17" i="56"/>
  <c r="S17" i="56"/>
  <c r="T17" i="56"/>
  <c r="U17" i="56"/>
  <c r="V17" i="56"/>
  <c r="W17" i="56"/>
  <c r="X17" i="56"/>
  <c r="Y17" i="56"/>
  <c r="Z17" i="56"/>
  <c r="AA17" i="56"/>
  <c r="AB17" i="56"/>
  <c r="AC17" i="56"/>
  <c r="AD17" i="56"/>
  <c r="AE17" i="56"/>
  <c r="AF17" i="56"/>
  <c r="AG17" i="56"/>
  <c r="AH17" i="56"/>
  <c r="C18" i="56"/>
  <c r="D18" i="56"/>
  <c r="E18" i="56"/>
  <c r="F18" i="56"/>
  <c r="G18" i="56"/>
  <c r="H18" i="56"/>
  <c r="I18" i="56"/>
  <c r="J18" i="56"/>
  <c r="K18" i="56"/>
  <c r="L18" i="56"/>
  <c r="M18" i="56"/>
  <c r="N18" i="56"/>
  <c r="O18" i="56"/>
  <c r="P18" i="56"/>
  <c r="Q18" i="56"/>
  <c r="R18" i="56"/>
  <c r="S18" i="56"/>
  <c r="T18" i="56"/>
  <c r="U18" i="56"/>
  <c r="V18" i="56"/>
  <c r="W18" i="56"/>
  <c r="X18" i="56"/>
  <c r="Y18" i="56"/>
  <c r="Z18" i="56"/>
  <c r="AA18" i="56"/>
  <c r="AB18" i="56"/>
  <c r="AC18" i="56"/>
  <c r="AD18" i="56"/>
  <c r="AE18" i="56"/>
  <c r="AF18" i="56"/>
  <c r="AG18" i="56"/>
  <c r="AH18" i="56"/>
  <c r="C19" i="56"/>
  <c r="D19" i="56"/>
  <c r="E19" i="56"/>
  <c r="F19" i="56"/>
  <c r="G19" i="56"/>
  <c r="H19" i="56"/>
  <c r="I19" i="56"/>
  <c r="J19" i="56"/>
  <c r="K19" i="56"/>
  <c r="L19" i="56"/>
  <c r="M19" i="56"/>
  <c r="N19" i="56"/>
  <c r="O19" i="56"/>
  <c r="P19" i="56"/>
  <c r="Q19" i="56"/>
  <c r="R19" i="56"/>
  <c r="S19" i="56"/>
  <c r="T19" i="56"/>
  <c r="U19" i="56"/>
  <c r="V19" i="56"/>
  <c r="W19" i="56"/>
  <c r="X19" i="56"/>
  <c r="Y19" i="56"/>
  <c r="Z19" i="56"/>
  <c r="AA19" i="56"/>
  <c r="AB19" i="56"/>
  <c r="AC19" i="56"/>
  <c r="AD19" i="56"/>
  <c r="AE19" i="56"/>
  <c r="AF19" i="56"/>
  <c r="AG19" i="56"/>
  <c r="AH19" i="56"/>
  <c r="C20" i="56"/>
  <c r="D20" i="56"/>
  <c r="E20" i="56"/>
  <c r="F20" i="56"/>
  <c r="G20" i="56"/>
  <c r="H20" i="56"/>
  <c r="I20" i="56"/>
  <c r="J20" i="56"/>
  <c r="K20" i="56"/>
  <c r="L20" i="56"/>
  <c r="M20" i="56"/>
  <c r="N20" i="56"/>
  <c r="O20" i="56"/>
  <c r="P20" i="56"/>
  <c r="Q20" i="56"/>
  <c r="R20" i="56"/>
  <c r="S20" i="56"/>
  <c r="T20" i="56"/>
  <c r="U20" i="56"/>
  <c r="V20" i="56"/>
  <c r="W20" i="56"/>
  <c r="X20" i="56"/>
  <c r="Y20" i="56"/>
  <c r="Z20" i="56"/>
  <c r="AA20" i="56"/>
  <c r="AB20" i="56"/>
  <c r="AC20" i="56"/>
  <c r="AD20" i="56"/>
  <c r="AE20" i="56"/>
  <c r="AF20" i="56"/>
  <c r="AG20" i="56"/>
  <c r="AH20" i="56"/>
  <c r="C21" i="56"/>
  <c r="D21" i="56"/>
  <c r="E21" i="56"/>
  <c r="F21" i="56"/>
  <c r="G21" i="56"/>
  <c r="H21" i="56"/>
  <c r="I21" i="56"/>
  <c r="J21" i="56"/>
  <c r="K21" i="56"/>
  <c r="L21" i="56"/>
  <c r="M21" i="56"/>
  <c r="N21" i="56"/>
  <c r="O21" i="56"/>
  <c r="P21" i="56"/>
  <c r="Q21" i="56"/>
  <c r="R21" i="56"/>
  <c r="S21" i="56"/>
  <c r="T21" i="56"/>
  <c r="U21" i="56"/>
  <c r="V21" i="56"/>
  <c r="W21" i="56"/>
  <c r="X21" i="56"/>
  <c r="Y21" i="56"/>
  <c r="Z21" i="56"/>
  <c r="AA21" i="56"/>
  <c r="AB21" i="56"/>
  <c r="AC21" i="56"/>
  <c r="AD21" i="56"/>
  <c r="AE21" i="56"/>
  <c r="AF21" i="56"/>
  <c r="AG21" i="56"/>
  <c r="AH21" i="56"/>
  <c r="C22" i="56"/>
  <c r="D22" i="56"/>
  <c r="E22" i="56"/>
  <c r="F22" i="56"/>
  <c r="G22" i="56"/>
  <c r="H22" i="56"/>
  <c r="I22" i="56"/>
  <c r="J22" i="56"/>
  <c r="K22" i="56"/>
  <c r="L22" i="56"/>
  <c r="M22" i="56"/>
  <c r="N22" i="56"/>
  <c r="O22" i="56"/>
  <c r="P22" i="56"/>
  <c r="Q22" i="56"/>
  <c r="R22" i="56"/>
  <c r="S22" i="56"/>
  <c r="T22" i="56"/>
  <c r="U22" i="56"/>
  <c r="V22" i="56"/>
  <c r="W22" i="56"/>
  <c r="X22" i="56"/>
  <c r="Y22" i="56"/>
  <c r="Z22" i="56"/>
  <c r="AA22" i="56"/>
  <c r="AB22" i="56"/>
  <c r="AC22" i="56"/>
  <c r="AD22" i="56"/>
  <c r="AE22" i="56"/>
  <c r="AF22" i="56"/>
  <c r="AG22" i="56"/>
  <c r="AH22" i="56"/>
  <c r="C23" i="56"/>
  <c r="D23" i="56"/>
  <c r="E23" i="56"/>
  <c r="F23" i="56"/>
  <c r="G23" i="56"/>
  <c r="H23" i="56"/>
  <c r="I23" i="56"/>
  <c r="J23" i="56"/>
  <c r="K23" i="56"/>
  <c r="L23" i="56"/>
  <c r="M23" i="56"/>
  <c r="N23" i="56"/>
  <c r="O23" i="56"/>
  <c r="P23" i="56"/>
  <c r="Q23" i="56"/>
  <c r="R23" i="56"/>
  <c r="S23" i="56"/>
  <c r="T23" i="56"/>
  <c r="U23" i="56"/>
  <c r="V23" i="56"/>
  <c r="W23" i="56"/>
  <c r="X23" i="56"/>
  <c r="Y23" i="56"/>
  <c r="Z23" i="56"/>
  <c r="AA23" i="56"/>
  <c r="AB23" i="56"/>
  <c r="AC23" i="56"/>
  <c r="AD23" i="56"/>
  <c r="AE23" i="56"/>
  <c r="AF23" i="56"/>
  <c r="AG23" i="56"/>
  <c r="AH23" i="56"/>
  <c r="C24" i="56"/>
  <c r="D24" i="56"/>
  <c r="E24" i="56"/>
  <c r="F24" i="56"/>
  <c r="G24" i="56"/>
  <c r="H24" i="56"/>
  <c r="I24" i="56"/>
  <c r="J24" i="56"/>
  <c r="K24" i="56"/>
  <c r="L24" i="56"/>
  <c r="M24" i="56"/>
  <c r="N24" i="56"/>
  <c r="O24" i="56"/>
  <c r="P24" i="56"/>
  <c r="Q24" i="56"/>
  <c r="R24" i="56"/>
  <c r="S24" i="56"/>
  <c r="T24" i="56"/>
  <c r="U24" i="56"/>
  <c r="V24" i="56"/>
  <c r="W24" i="56"/>
  <c r="X24" i="56"/>
  <c r="Y24" i="56"/>
  <c r="Z24" i="56"/>
  <c r="AA24" i="56"/>
  <c r="AB24" i="56"/>
  <c r="AC24" i="56"/>
  <c r="AD24" i="56"/>
  <c r="AE24" i="56"/>
  <c r="AF24" i="56"/>
  <c r="AG24" i="56"/>
  <c r="AH24" i="56"/>
  <c r="C25" i="56"/>
  <c r="D25" i="56"/>
  <c r="E25" i="56"/>
  <c r="F25" i="56"/>
  <c r="G25" i="56"/>
  <c r="H25" i="56"/>
  <c r="I25" i="56"/>
  <c r="J25" i="56"/>
  <c r="K25" i="56"/>
  <c r="L25" i="56"/>
  <c r="M25" i="56"/>
  <c r="N25" i="56"/>
  <c r="O25" i="56"/>
  <c r="P25" i="56"/>
  <c r="Q25" i="56"/>
  <c r="R25" i="56"/>
  <c r="S25" i="56"/>
  <c r="T25" i="56"/>
  <c r="U25" i="56"/>
  <c r="V25" i="56"/>
  <c r="W25" i="56"/>
  <c r="X25" i="56"/>
  <c r="Y25" i="56"/>
  <c r="Z25" i="56"/>
  <c r="AA25" i="56"/>
  <c r="AB25" i="56"/>
  <c r="AC25" i="56"/>
  <c r="AD25" i="56"/>
  <c r="AE25" i="56"/>
  <c r="AF25" i="56"/>
  <c r="AG25" i="56"/>
  <c r="AH25" i="56"/>
  <c r="C26" i="56"/>
  <c r="D26" i="56"/>
  <c r="E26" i="56"/>
  <c r="F26" i="56"/>
  <c r="G26" i="56"/>
  <c r="H26" i="56"/>
  <c r="I26" i="56"/>
  <c r="J26" i="56"/>
  <c r="K26" i="56"/>
  <c r="L26" i="56"/>
  <c r="M26" i="56"/>
  <c r="N26" i="56"/>
  <c r="O26" i="56"/>
  <c r="P26" i="56"/>
  <c r="Q26" i="56"/>
  <c r="R26" i="56"/>
  <c r="S26" i="56"/>
  <c r="T26" i="56"/>
  <c r="U26" i="56"/>
  <c r="V26" i="56"/>
  <c r="W26" i="56"/>
  <c r="X26" i="56"/>
  <c r="Y26" i="56"/>
  <c r="Z26" i="56"/>
  <c r="AA26" i="56"/>
  <c r="AB26" i="56"/>
  <c r="AC26" i="56"/>
  <c r="AD26" i="56"/>
  <c r="AE26" i="56"/>
  <c r="AF26" i="56"/>
  <c r="AG26" i="56"/>
  <c r="AH26" i="56"/>
  <c r="C27" i="56"/>
  <c r="D27" i="56"/>
  <c r="E27" i="56"/>
  <c r="F27" i="56"/>
  <c r="G27" i="56"/>
  <c r="H27" i="56"/>
  <c r="I27" i="56"/>
  <c r="J27" i="56"/>
  <c r="K27" i="56"/>
  <c r="L27" i="56"/>
  <c r="M27" i="56"/>
  <c r="N27" i="56"/>
  <c r="O27" i="56"/>
  <c r="P27" i="56"/>
  <c r="Q27" i="56"/>
  <c r="R27" i="56"/>
  <c r="S27" i="56"/>
  <c r="T27" i="56"/>
  <c r="U27" i="56"/>
  <c r="V27" i="56"/>
  <c r="W27" i="56"/>
  <c r="X27" i="56"/>
  <c r="Y27" i="56"/>
  <c r="Z27" i="56"/>
  <c r="AA27" i="56"/>
  <c r="AB27" i="56"/>
  <c r="AC27" i="56"/>
  <c r="AD27" i="56"/>
  <c r="AE27" i="56"/>
  <c r="AF27" i="56"/>
  <c r="AG27" i="56"/>
  <c r="AH27" i="56"/>
  <c r="C28" i="56"/>
  <c r="D28" i="56"/>
  <c r="E28" i="56"/>
  <c r="F28" i="56"/>
  <c r="G28" i="56"/>
  <c r="H28" i="56"/>
  <c r="I28" i="56"/>
  <c r="J28" i="56"/>
  <c r="K28" i="56"/>
  <c r="L28" i="56"/>
  <c r="M28" i="56"/>
  <c r="N28" i="56"/>
  <c r="O28" i="56"/>
  <c r="P28" i="56"/>
  <c r="Q28" i="56"/>
  <c r="R28" i="56"/>
  <c r="S28" i="56"/>
  <c r="T28" i="56"/>
  <c r="U28" i="56"/>
  <c r="V28" i="56"/>
  <c r="W28" i="56"/>
  <c r="X28" i="56"/>
  <c r="Y28" i="56"/>
  <c r="Z28" i="56"/>
  <c r="AA28" i="56"/>
  <c r="AB28" i="56"/>
  <c r="AC28" i="56"/>
  <c r="AD28" i="56"/>
  <c r="AE28" i="56"/>
  <c r="AF28" i="56"/>
  <c r="AG28" i="56"/>
  <c r="AH28" i="56"/>
  <c r="C29" i="56"/>
  <c r="D29" i="56"/>
  <c r="E29" i="56"/>
  <c r="F29" i="56"/>
  <c r="G29" i="56"/>
  <c r="H29" i="56"/>
  <c r="I29" i="56"/>
  <c r="J29" i="56"/>
  <c r="K29" i="56"/>
  <c r="L29" i="56"/>
  <c r="M29" i="56"/>
  <c r="N29" i="56"/>
  <c r="O29" i="56"/>
  <c r="P29" i="56"/>
  <c r="Q29" i="56"/>
  <c r="R29" i="56"/>
  <c r="S29" i="56"/>
  <c r="T29" i="56"/>
  <c r="U29" i="56"/>
  <c r="V29" i="56"/>
  <c r="W29" i="56"/>
  <c r="X29" i="56"/>
  <c r="Y29" i="56"/>
  <c r="Z29" i="56"/>
  <c r="AA29" i="56"/>
  <c r="AB29" i="56"/>
  <c r="AC29" i="56"/>
  <c r="AD29" i="56"/>
  <c r="AE29" i="56"/>
  <c r="AF29" i="56"/>
  <c r="AG29" i="56"/>
  <c r="AH29" i="56"/>
  <c r="C30" i="56"/>
  <c r="D30" i="56"/>
  <c r="E30" i="56"/>
  <c r="F30" i="56"/>
  <c r="G30" i="56"/>
  <c r="H30" i="56"/>
  <c r="I30" i="56"/>
  <c r="J30" i="56"/>
  <c r="K30" i="56"/>
  <c r="L30" i="56"/>
  <c r="M30" i="56"/>
  <c r="N30" i="56"/>
  <c r="O30" i="56"/>
  <c r="P30" i="56"/>
  <c r="Q30" i="56"/>
  <c r="R30" i="56"/>
  <c r="S30" i="56"/>
  <c r="T30" i="56"/>
  <c r="U30" i="56"/>
  <c r="V30" i="56"/>
  <c r="W30" i="56"/>
  <c r="X30" i="56"/>
  <c r="Y30" i="56"/>
  <c r="Z30" i="56"/>
  <c r="AA30" i="56"/>
  <c r="AB30" i="56"/>
  <c r="AC30" i="56"/>
  <c r="AD30" i="56"/>
  <c r="AE30" i="56"/>
  <c r="AF30" i="56"/>
  <c r="AG30" i="56"/>
  <c r="AH30" i="56"/>
  <c r="C31" i="56"/>
  <c r="D31" i="56"/>
  <c r="E31" i="56"/>
  <c r="F31" i="56"/>
  <c r="G31" i="56"/>
  <c r="H31" i="56"/>
  <c r="I31" i="56"/>
  <c r="J31" i="56"/>
  <c r="K31" i="56"/>
  <c r="L31" i="56"/>
  <c r="M31" i="56"/>
  <c r="N31" i="56"/>
  <c r="O31" i="56"/>
  <c r="P31" i="56"/>
  <c r="Q31" i="56"/>
  <c r="R31" i="56"/>
  <c r="S31" i="56"/>
  <c r="T31" i="56"/>
  <c r="U31" i="56"/>
  <c r="V31" i="56"/>
  <c r="W31" i="56"/>
  <c r="X31" i="56"/>
  <c r="Y31" i="56"/>
  <c r="Z31" i="56"/>
  <c r="AA31" i="56"/>
  <c r="AB31" i="56"/>
  <c r="AC31" i="56"/>
  <c r="AD31" i="56"/>
  <c r="AE31" i="56"/>
  <c r="AF31" i="56"/>
  <c r="AG31" i="56"/>
  <c r="AH31" i="56"/>
  <c r="C32" i="56"/>
  <c r="D32" i="56"/>
  <c r="E32" i="56"/>
  <c r="F32" i="56"/>
  <c r="G32" i="56"/>
  <c r="H32" i="56"/>
  <c r="I32" i="56"/>
  <c r="J32" i="56"/>
  <c r="K32" i="56"/>
  <c r="L32" i="56"/>
  <c r="M32" i="56"/>
  <c r="N32" i="56"/>
  <c r="O32" i="56"/>
  <c r="P32" i="56"/>
  <c r="Q32" i="56"/>
  <c r="R32" i="56"/>
  <c r="S32" i="56"/>
  <c r="T32" i="56"/>
  <c r="U32" i="56"/>
  <c r="V32" i="56"/>
  <c r="W32" i="56"/>
  <c r="X32" i="56"/>
  <c r="Y32" i="56"/>
  <c r="Z32" i="56"/>
  <c r="AA32" i="56"/>
  <c r="AB32" i="56"/>
  <c r="AC32" i="56"/>
  <c r="AD32" i="56"/>
  <c r="AE32" i="56"/>
  <c r="AF32" i="56"/>
  <c r="AG32" i="56"/>
  <c r="AH32" i="56"/>
  <c r="C33" i="56"/>
  <c r="D33" i="56"/>
  <c r="E33" i="56"/>
  <c r="F33" i="56"/>
  <c r="G33" i="56"/>
  <c r="H33" i="56"/>
  <c r="I33" i="56"/>
  <c r="J33" i="56"/>
  <c r="K33" i="56"/>
  <c r="L33" i="56"/>
  <c r="M33" i="56"/>
  <c r="N33" i="56"/>
  <c r="O33" i="56"/>
  <c r="P33" i="56"/>
  <c r="Q33" i="56"/>
  <c r="R33" i="56"/>
  <c r="S33" i="56"/>
  <c r="T33" i="56"/>
  <c r="U33" i="56"/>
  <c r="V33" i="56"/>
  <c r="W33" i="56"/>
  <c r="X33" i="56"/>
  <c r="Y33" i="56"/>
  <c r="Z33" i="56"/>
  <c r="AA33" i="56"/>
  <c r="AB33" i="56"/>
  <c r="AC33" i="56"/>
  <c r="AD33" i="56"/>
  <c r="AE33" i="56"/>
  <c r="AF33" i="56"/>
  <c r="AG33" i="56"/>
  <c r="AH33" i="56"/>
  <c r="C34" i="56"/>
  <c r="D34" i="56"/>
  <c r="E34" i="56"/>
  <c r="F34" i="56"/>
  <c r="G34" i="56"/>
  <c r="H34" i="56"/>
  <c r="I34" i="56"/>
  <c r="J34" i="56"/>
  <c r="K34" i="56"/>
  <c r="L34" i="56"/>
  <c r="M34" i="56"/>
  <c r="N34" i="56"/>
  <c r="O34" i="56"/>
  <c r="P34" i="56"/>
  <c r="Q34" i="56"/>
  <c r="R34" i="56"/>
  <c r="S34" i="56"/>
  <c r="T34" i="56"/>
  <c r="U34" i="56"/>
  <c r="V34" i="56"/>
  <c r="W34" i="56"/>
  <c r="X34" i="56"/>
  <c r="Y34" i="56"/>
  <c r="Z34" i="56"/>
  <c r="AA34" i="56"/>
  <c r="AB34" i="56"/>
  <c r="AC34" i="56"/>
  <c r="AD34" i="56"/>
  <c r="AE34" i="56"/>
  <c r="AF34" i="56"/>
  <c r="AG34" i="56"/>
  <c r="AH34" i="56"/>
  <c r="C35" i="56"/>
  <c r="D35" i="56"/>
  <c r="E35" i="56"/>
  <c r="F35" i="56"/>
  <c r="G35" i="56"/>
  <c r="H35" i="56"/>
  <c r="I35" i="56"/>
  <c r="J35" i="56"/>
  <c r="K35" i="56"/>
  <c r="L35" i="56"/>
  <c r="M35" i="56"/>
  <c r="N35" i="56"/>
  <c r="O35" i="56"/>
  <c r="P35" i="56"/>
  <c r="Q35" i="56"/>
  <c r="R35" i="56"/>
  <c r="S35" i="56"/>
  <c r="T35" i="56"/>
  <c r="U35" i="56"/>
  <c r="V35" i="56"/>
  <c r="W35" i="56"/>
  <c r="X35" i="56"/>
  <c r="Y35" i="56"/>
  <c r="Z35" i="56"/>
  <c r="AA35" i="56"/>
  <c r="AB35" i="56"/>
  <c r="AC35" i="56"/>
  <c r="AD35" i="56"/>
  <c r="AE35" i="56"/>
  <c r="AF35" i="56"/>
  <c r="AG35" i="56"/>
  <c r="AH35" i="56"/>
  <c r="AH6" i="56"/>
  <c r="AG6" i="56"/>
  <c r="AF6" i="56"/>
  <c r="AE6" i="56"/>
  <c r="AD6" i="56"/>
  <c r="AC6" i="56"/>
  <c r="AB6" i="56"/>
  <c r="AA6" i="56"/>
  <c r="Z6" i="56"/>
  <c r="Y6" i="56"/>
  <c r="X6" i="56"/>
  <c r="W6" i="56"/>
  <c r="V6" i="56"/>
  <c r="U6" i="56"/>
  <c r="T6" i="56"/>
  <c r="S6" i="56"/>
  <c r="R6" i="56"/>
  <c r="Q6" i="56"/>
  <c r="P6" i="56"/>
  <c r="O6" i="56"/>
  <c r="N6" i="56"/>
  <c r="M6" i="56"/>
  <c r="L6" i="56"/>
  <c r="K6" i="56"/>
  <c r="J6" i="56"/>
  <c r="I6" i="56"/>
  <c r="H6" i="56"/>
  <c r="G6" i="56"/>
  <c r="F6" i="56"/>
  <c r="E6" i="56"/>
  <c r="D6" i="56"/>
  <c r="C6" i="56"/>
  <c r="C39" i="55"/>
  <c r="D39" i="55"/>
  <c r="E39" i="55"/>
  <c r="F39" i="55"/>
  <c r="G39" i="55"/>
  <c r="H39" i="55"/>
  <c r="I39" i="55"/>
  <c r="J39" i="55"/>
  <c r="K39" i="55"/>
  <c r="L39" i="55"/>
  <c r="M39" i="55"/>
  <c r="N39" i="55"/>
  <c r="O39" i="55"/>
  <c r="P39" i="55"/>
  <c r="Q39" i="55"/>
  <c r="R39" i="55"/>
  <c r="S39" i="55"/>
  <c r="T39" i="55"/>
  <c r="U39" i="55"/>
  <c r="V39" i="55"/>
  <c r="W39" i="55"/>
  <c r="X39" i="55"/>
  <c r="Y39" i="55"/>
  <c r="Z39" i="55"/>
  <c r="AA39" i="55"/>
  <c r="AB39" i="55"/>
  <c r="AC39" i="55"/>
  <c r="AD39" i="55"/>
  <c r="AE39" i="55"/>
  <c r="AF39" i="55"/>
  <c r="AG39" i="55"/>
  <c r="AH39" i="55"/>
  <c r="C40" i="55"/>
  <c r="D40" i="55"/>
  <c r="E40" i="55"/>
  <c r="F40" i="55"/>
  <c r="G40" i="55"/>
  <c r="H40" i="55"/>
  <c r="I40" i="55"/>
  <c r="J40" i="55"/>
  <c r="K40" i="55"/>
  <c r="L40" i="55"/>
  <c r="M40" i="55"/>
  <c r="N40" i="55"/>
  <c r="O40" i="55"/>
  <c r="P40" i="55"/>
  <c r="Q40" i="55"/>
  <c r="R40" i="55"/>
  <c r="S40" i="55"/>
  <c r="T40" i="55"/>
  <c r="U40" i="55"/>
  <c r="V40" i="55"/>
  <c r="W40" i="55"/>
  <c r="X40" i="55"/>
  <c r="Y40" i="55"/>
  <c r="Z40" i="55"/>
  <c r="AA40" i="55"/>
  <c r="AB40" i="55"/>
  <c r="AC40" i="55"/>
  <c r="AD40" i="55"/>
  <c r="AE40" i="55"/>
  <c r="AF40" i="55"/>
  <c r="AG40" i="55"/>
  <c r="AH40" i="55"/>
  <c r="C41" i="55"/>
  <c r="D41" i="55"/>
  <c r="E41" i="55"/>
  <c r="F41" i="55"/>
  <c r="G41" i="55"/>
  <c r="H41" i="55"/>
  <c r="I41" i="55"/>
  <c r="J41" i="55"/>
  <c r="K41" i="55"/>
  <c r="L41" i="55"/>
  <c r="M41" i="55"/>
  <c r="N41" i="55"/>
  <c r="O41" i="55"/>
  <c r="P41" i="55"/>
  <c r="Q41" i="55"/>
  <c r="R41" i="55"/>
  <c r="S41" i="55"/>
  <c r="T41" i="55"/>
  <c r="U41" i="55"/>
  <c r="V41" i="55"/>
  <c r="W41" i="55"/>
  <c r="X41" i="55"/>
  <c r="Y41" i="55"/>
  <c r="Z41" i="55"/>
  <c r="AA41" i="55"/>
  <c r="AB41" i="55"/>
  <c r="AC41" i="55"/>
  <c r="AD41" i="55"/>
  <c r="AE41" i="55"/>
  <c r="AF41" i="55"/>
  <c r="AG41" i="55"/>
  <c r="AH41" i="55"/>
  <c r="C42" i="55"/>
  <c r="D42" i="55"/>
  <c r="E42" i="55"/>
  <c r="F42" i="55"/>
  <c r="G42" i="55"/>
  <c r="H42" i="55"/>
  <c r="I42" i="55"/>
  <c r="J42" i="55"/>
  <c r="K42" i="55"/>
  <c r="L42" i="55"/>
  <c r="M42" i="55"/>
  <c r="N42" i="55"/>
  <c r="O42" i="55"/>
  <c r="P42" i="55"/>
  <c r="Q42" i="55"/>
  <c r="R42" i="55"/>
  <c r="S42" i="55"/>
  <c r="T42" i="55"/>
  <c r="U42" i="55"/>
  <c r="V42" i="55"/>
  <c r="W42" i="55"/>
  <c r="X42" i="55"/>
  <c r="Y42" i="55"/>
  <c r="Z42" i="55"/>
  <c r="AA42" i="55"/>
  <c r="AB42" i="55"/>
  <c r="AC42" i="55"/>
  <c r="AD42" i="55"/>
  <c r="AE42" i="55"/>
  <c r="AF42" i="55"/>
  <c r="AG42" i="55"/>
  <c r="AH42" i="55"/>
  <c r="C43" i="55"/>
  <c r="D43" i="55"/>
  <c r="E43" i="55"/>
  <c r="F43" i="55"/>
  <c r="G43" i="55"/>
  <c r="H43" i="55"/>
  <c r="I43" i="55"/>
  <c r="J43" i="55"/>
  <c r="K43" i="55"/>
  <c r="L43" i="55"/>
  <c r="M43" i="55"/>
  <c r="N43" i="55"/>
  <c r="O43" i="55"/>
  <c r="P43" i="55"/>
  <c r="Q43" i="55"/>
  <c r="R43" i="55"/>
  <c r="S43" i="55"/>
  <c r="T43" i="55"/>
  <c r="U43" i="55"/>
  <c r="V43" i="55"/>
  <c r="W43" i="55"/>
  <c r="X43" i="55"/>
  <c r="Y43" i="55"/>
  <c r="Z43" i="55"/>
  <c r="AA43" i="55"/>
  <c r="AB43" i="55"/>
  <c r="AC43" i="55"/>
  <c r="AD43" i="55"/>
  <c r="AE43" i="55"/>
  <c r="AF43" i="55"/>
  <c r="AG43" i="55"/>
  <c r="AH43" i="55"/>
  <c r="AH38" i="55"/>
  <c r="AG38" i="55"/>
  <c r="AF38" i="55"/>
  <c r="AE38" i="55"/>
  <c r="AD38" i="55"/>
  <c r="AC38" i="55"/>
  <c r="AB38" i="55"/>
  <c r="AA38" i="55"/>
  <c r="Z38" i="55"/>
  <c r="Y38" i="55"/>
  <c r="X38" i="55"/>
  <c r="W38" i="55"/>
  <c r="V38" i="55"/>
  <c r="U38" i="55"/>
  <c r="T38" i="55"/>
  <c r="S38" i="55"/>
  <c r="R38" i="55"/>
  <c r="Q38" i="55"/>
  <c r="P38" i="55"/>
  <c r="O38" i="55"/>
  <c r="N38" i="55"/>
  <c r="M38" i="55"/>
  <c r="L38" i="55"/>
  <c r="K38" i="55"/>
  <c r="J38" i="55"/>
  <c r="I38" i="55"/>
  <c r="H38" i="55"/>
  <c r="G38" i="55"/>
  <c r="F38" i="55"/>
  <c r="E38" i="55"/>
  <c r="D38" i="55"/>
  <c r="C38" i="55"/>
  <c r="C7" i="55"/>
  <c r="D7" i="55"/>
  <c r="E7" i="55"/>
  <c r="F7" i="55"/>
  <c r="G7" i="55"/>
  <c r="H7" i="55"/>
  <c r="I7" i="55"/>
  <c r="J7" i="55"/>
  <c r="K7" i="55"/>
  <c r="L7" i="55"/>
  <c r="M7" i="55"/>
  <c r="N7" i="55"/>
  <c r="O7" i="55"/>
  <c r="P7" i="55"/>
  <c r="Q7" i="55"/>
  <c r="R7" i="55"/>
  <c r="S7" i="55"/>
  <c r="T7" i="55"/>
  <c r="U7" i="55"/>
  <c r="V7" i="55"/>
  <c r="W7" i="55"/>
  <c r="X7" i="55"/>
  <c r="Y7" i="55"/>
  <c r="Z7" i="55"/>
  <c r="AA7" i="55"/>
  <c r="AB7" i="55"/>
  <c r="AC7" i="55"/>
  <c r="AD7" i="55"/>
  <c r="AE7" i="55"/>
  <c r="AF7" i="55"/>
  <c r="AG7" i="55"/>
  <c r="AH7" i="55"/>
  <c r="C8" i="55"/>
  <c r="D8" i="55"/>
  <c r="E8" i="55"/>
  <c r="F8" i="55"/>
  <c r="G8" i="55"/>
  <c r="H8" i="55"/>
  <c r="I8" i="55"/>
  <c r="J8" i="55"/>
  <c r="K8" i="55"/>
  <c r="L8" i="55"/>
  <c r="M8" i="55"/>
  <c r="N8" i="55"/>
  <c r="O8" i="55"/>
  <c r="P8" i="55"/>
  <c r="Q8" i="55"/>
  <c r="R8" i="55"/>
  <c r="S8" i="55"/>
  <c r="T8" i="55"/>
  <c r="U8" i="55"/>
  <c r="V8" i="55"/>
  <c r="W8" i="55"/>
  <c r="X8" i="55"/>
  <c r="Y8" i="55"/>
  <c r="Z8" i="55"/>
  <c r="AA8" i="55"/>
  <c r="AB8" i="55"/>
  <c r="AC8" i="55"/>
  <c r="AD8" i="55"/>
  <c r="AE8" i="55"/>
  <c r="AF8" i="55"/>
  <c r="AG8" i="55"/>
  <c r="AH8" i="55"/>
  <c r="C9" i="55"/>
  <c r="D9" i="55"/>
  <c r="E9" i="55"/>
  <c r="F9" i="55"/>
  <c r="G9" i="55"/>
  <c r="H9" i="55"/>
  <c r="I9" i="55"/>
  <c r="J9" i="55"/>
  <c r="K9" i="55"/>
  <c r="L9" i="55"/>
  <c r="M9" i="55"/>
  <c r="N9" i="55"/>
  <c r="O9" i="55"/>
  <c r="P9" i="55"/>
  <c r="Q9" i="55"/>
  <c r="R9" i="55"/>
  <c r="S9" i="55"/>
  <c r="T9" i="55"/>
  <c r="U9" i="55"/>
  <c r="V9" i="55"/>
  <c r="W9" i="55"/>
  <c r="X9" i="55"/>
  <c r="Y9" i="55"/>
  <c r="Z9" i="55"/>
  <c r="AA9" i="55"/>
  <c r="AB9" i="55"/>
  <c r="AC9" i="55"/>
  <c r="AD9" i="55"/>
  <c r="AE9" i="55"/>
  <c r="AF9" i="55"/>
  <c r="AG9" i="55"/>
  <c r="AH9" i="55"/>
  <c r="C10" i="55"/>
  <c r="D10" i="55"/>
  <c r="E10" i="55"/>
  <c r="F10" i="55"/>
  <c r="G10" i="55"/>
  <c r="H10" i="55"/>
  <c r="I10" i="55"/>
  <c r="J10" i="55"/>
  <c r="K10" i="55"/>
  <c r="L10" i="55"/>
  <c r="M10" i="55"/>
  <c r="N10" i="55"/>
  <c r="O10" i="55"/>
  <c r="P10" i="55"/>
  <c r="Q10" i="55"/>
  <c r="R10" i="55"/>
  <c r="S10" i="55"/>
  <c r="T10" i="55"/>
  <c r="U10" i="55"/>
  <c r="V10" i="55"/>
  <c r="W10" i="55"/>
  <c r="X10" i="55"/>
  <c r="Y10" i="55"/>
  <c r="Z10" i="55"/>
  <c r="AA10" i="55"/>
  <c r="AB10" i="55"/>
  <c r="AC10" i="55"/>
  <c r="AD10" i="55"/>
  <c r="AE10" i="55"/>
  <c r="AF10" i="55"/>
  <c r="AG10" i="55"/>
  <c r="AH10" i="55"/>
  <c r="C11" i="55"/>
  <c r="D11" i="55"/>
  <c r="E11" i="55"/>
  <c r="F11" i="55"/>
  <c r="G11" i="55"/>
  <c r="H11" i="55"/>
  <c r="I11" i="55"/>
  <c r="J11" i="55"/>
  <c r="K11" i="55"/>
  <c r="L11" i="55"/>
  <c r="M11" i="55"/>
  <c r="N11" i="55"/>
  <c r="O11" i="55"/>
  <c r="P11" i="55"/>
  <c r="Q11" i="55"/>
  <c r="R11" i="55"/>
  <c r="S11" i="55"/>
  <c r="T11" i="55"/>
  <c r="U11" i="55"/>
  <c r="V11" i="55"/>
  <c r="W11" i="55"/>
  <c r="X11" i="55"/>
  <c r="Y11" i="55"/>
  <c r="Z11" i="55"/>
  <c r="AA11" i="55"/>
  <c r="AB11" i="55"/>
  <c r="AC11" i="55"/>
  <c r="AD11" i="55"/>
  <c r="AE11" i="55"/>
  <c r="AF11" i="55"/>
  <c r="AG11" i="55"/>
  <c r="AH11" i="55"/>
  <c r="C12" i="55"/>
  <c r="D12" i="55"/>
  <c r="E12" i="55"/>
  <c r="F12" i="55"/>
  <c r="G12" i="55"/>
  <c r="H12" i="55"/>
  <c r="I12" i="55"/>
  <c r="J12" i="55"/>
  <c r="K12" i="55"/>
  <c r="L12" i="55"/>
  <c r="M12" i="55"/>
  <c r="N12" i="55"/>
  <c r="O12" i="55"/>
  <c r="P12" i="55"/>
  <c r="Q12" i="55"/>
  <c r="R12" i="55"/>
  <c r="S12" i="55"/>
  <c r="T12" i="55"/>
  <c r="U12" i="55"/>
  <c r="V12" i="55"/>
  <c r="W12" i="55"/>
  <c r="X12" i="55"/>
  <c r="Y12" i="55"/>
  <c r="Z12" i="55"/>
  <c r="AA12" i="55"/>
  <c r="AB12" i="55"/>
  <c r="AC12" i="55"/>
  <c r="AD12" i="55"/>
  <c r="AE12" i="55"/>
  <c r="AF12" i="55"/>
  <c r="AG12" i="55"/>
  <c r="AH12" i="55"/>
  <c r="C13" i="55"/>
  <c r="D13" i="55"/>
  <c r="E13" i="55"/>
  <c r="F13" i="55"/>
  <c r="G13" i="55"/>
  <c r="H13" i="55"/>
  <c r="I13" i="55"/>
  <c r="J13" i="55"/>
  <c r="K13" i="55"/>
  <c r="L13" i="55"/>
  <c r="M13" i="55"/>
  <c r="N13" i="55"/>
  <c r="O13" i="55"/>
  <c r="P13" i="55"/>
  <c r="Q13" i="55"/>
  <c r="R13" i="55"/>
  <c r="S13" i="55"/>
  <c r="T13" i="55"/>
  <c r="U13" i="55"/>
  <c r="V13" i="55"/>
  <c r="W13" i="55"/>
  <c r="X13" i="55"/>
  <c r="Y13" i="55"/>
  <c r="Z13" i="55"/>
  <c r="AA13" i="55"/>
  <c r="AB13" i="55"/>
  <c r="AC13" i="55"/>
  <c r="AD13" i="55"/>
  <c r="AE13" i="55"/>
  <c r="AF13" i="55"/>
  <c r="AG13" i="55"/>
  <c r="AH13" i="55"/>
  <c r="C14" i="55"/>
  <c r="D14" i="55"/>
  <c r="E14" i="55"/>
  <c r="F14" i="55"/>
  <c r="G14" i="55"/>
  <c r="H14" i="55"/>
  <c r="I14" i="55"/>
  <c r="J14" i="55"/>
  <c r="K14" i="55"/>
  <c r="L14" i="55"/>
  <c r="M14" i="55"/>
  <c r="N14" i="55"/>
  <c r="O14" i="55"/>
  <c r="P14" i="55"/>
  <c r="Q14" i="55"/>
  <c r="R14" i="55"/>
  <c r="S14" i="55"/>
  <c r="T14" i="55"/>
  <c r="U14" i="55"/>
  <c r="V14" i="55"/>
  <c r="W14" i="55"/>
  <c r="X14" i="55"/>
  <c r="Y14" i="55"/>
  <c r="Z14" i="55"/>
  <c r="AA14" i="55"/>
  <c r="AB14" i="55"/>
  <c r="AC14" i="55"/>
  <c r="AD14" i="55"/>
  <c r="AE14" i="55"/>
  <c r="AF14" i="55"/>
  <c r="AG14" i="55"/>
  <c r="AH14" i="55"/>
  <c r="C15" i="55"/>
  <c r="D15" i="55"/>
  <c r="E15" i="55"/>
  <c r="F15" i="55"/>
  <c r="G15" i="55"/>
  <c r="H15" i="55"/>
  <c r="I15" i="55"/>
  <c r="J15" i="55"/>
  <c r="K15" i="55"/>
  <c r="L15" i="55"/>
  <c r="M15" i="55"/>
  <c r="N15" i="55"/>
  <c r="O15" i="55"/>
  <c r="P15" i="55"/>
  <c r="Q15" i="55"/>
  <c r="R15" i="55"/>
  <c r="S15" i="55"/>
  <c r="T15" i="55"/>
  <c r="U15" i="55"/>
  <c r="V15" i="55"/>
  <c r="W15" i="55"/>
  <c r="X15" i="55"/>
  <c r="Y15" i="55"/>
  <c r="Z15" i="55"/>
  <c r="AA15" i="55"/>
  <c r="AB15" i="55"/>
  <c r="AC15" i="55"/>
  <c r="AD15" i="55"/>
  <c r="AE15" i="55"/>
  <c r="AF15" i="55"/>
  <c r="AG15" i="55"/>
  <c r="AH15" i="55"/>
  <c r="C16" i="55"/>
  <c r="D16" i="55"/>
  <c r="E16" i="55"/>
  <c r="F16" i="55"/>
  <c r="G16" i="55"/>
  <c r="H16" i="55"/>
  <c r="I16" i="55"/>
  <c r="J16" i="55"/>
  <c r="K16" i="55"/>
  <c r="L16" i="55"/>
  <c r="M16" i="55"/>
  <c r="N16" i="55"/>
  <c r="O16" i="55"/>
  <c r="P16" i="55"/>
  <c r="Q16" i="55"/>
  <c r="R16" i="55"/>
  <c r="S16" i="55"/>
  <c r="T16" i="55"/>
  <c r="U16" i="55"/>
  <c r="V16" i="55"/>
  <c r="W16" i="55"/>
  <c r="X16" i="55"/>
  <c r="Y16" i="55"/>
  <c r="Z16" i="55"/>
  <c r="AA16" i="55"/>
  <c r="AB16" i="55"/>
  <c r="AC16" i="55"/>
  <c r="AD16" i="55"/>
  <c r="AE16" i="55"/>
  <c r="AF16" i="55"/>
  <c r="AG16" i="55"/>
  <c r="AH16" i="55"/>
  <c r="C17" i="55"/>
  <c r="D17" i="55"/>
  <c r="E17" i="55"/>
  <c r="F17" i="55"/>
  <c r="G17" i="55"/>
  <c r="H17" i="55"/>
  <c r="I17" i="55"/>
  <c r="J17" i="55"/>
  <c r="K17" i="55"/>
  <c r="L17" i="55"/>
  <c r="M17" i="55"/>
  <c r="N17" i="55"/>
  <c r="O17" i="55"/>
  <c r="P17" i="55"/>
  <c r="Q17" i="55"/>
  <c r="R17" i="55"/>
  <c r="S17" i="55"/>
  <c r="T17" i="55"/>
  <c r="U17" i="55"/>
  <c r="V17" i="55"/>
  <c r="W17" i="55"/>
  <c r="X17" i="55"/>
  <c r="Y17" i="55"/>
  <c r="Z17" i="55"/>
  <c r="AA17" i="55"/>
  <c r="AB17" i="55"/>
  <c r="AC17" i="55"/>
  <c r="AD17" i="55"/>
  <c r="AE17" i="55"/>
  <c r="AF17" i="55"/>
  <c r="AG17" i="55"/>
  <c r="AH17" i="55"/>
  <c r="C18" i="55"/>
  <c r="D18" i="55"/>
  <c r="E18" i="55"/>
  <c r="F18" i="55"/>
  <c r="G18" i="55"/>
  <c r="H18" i="55"/>
  <c r="I18" i="55"/>
  <c r="J18" i="55"/>
  <c r="K18" i="55"/>
  <c r="L18" i="55"/>
  <c r="M18" i="55"/>
  <c r="N18" i="55"/>
  <c r="O18" i="55"/>
  <c r="P18" i="55"/>
  <c r="Q18" i="55"/>
  <c r="R18" i="55"/>
  <c r="S18" i="55"/>
  <c r="T18" i="55"/>
  <c r="U18" i="55"/>
  <c r="V18" i="55"/>
  <c r="W18" i="55"/>
  <c r="X18" i="55"/>
  <c r="Y18" i="55"/>
  <c r="Z18" i="55"/>
  <c r="AA18" i="55"/>
  <c r="AB18" i="55"/>
  <c r="AC18" i="55"/>
  <c r="AD18" i="55"/>
  <c r="AE18" i="55"/>
  <c r="AF18" i="55"/>
  <c r="AG18" i="55"/>
  <c r="AH18" i="55"/>
  <c r="C19" i="55"/>
  <c r="D19" i="55"/>
  <c r="E19" i="55"/>
  <c r="F19" i="55"/>
  <c r="G19" i="55"/>
  <c r="H19" i="55"/>
  <c r="I19" i="55"/>
  <c r="J19" i="55"/>
  <c r="K19" i="55"/>
  <c r="L19" i="55"/>
  <c r="M19" i="55"/>
  <c r="N19" i="55"/>
  <c r="O19" i="55"/>
  <c r="P19" i="55"/>
  <c r="Q19" i="55"/>
  <c r="R19" i="55"/>
  <c r="S19" i="55"/>
  <c r="T19" i="55"/>
  <c r="U19" i="55"/>
  <c r="V19" i="55"/>
  <c r="W19" i="55"/>
  <c r="X19" i="55"/>
  <c r="Y19" i="55"/>
  <c r="Z19" i="55"/>
  <c r="AA19" i="55"/>
  <c r="AB19" i="55"/>
  <c r="AC19" i="55"/>
  <c r="AD19" i="55"/>
  <c r="AE19" i="55"/>
  <c r="AF19" i="55"/>
  <c r="AG19" i="55"/>
  <c r="AH19" i="55"/>
  <c r="C20" i="55"/>
  <c r="D20" i="55"/>
  <c r="E20" i="55"/>
  <c r="F20" i="55"/>
  <c r="G20" i="55"/>
  <c r="H20" i="55"/>
  <c r="I20" i="55"/>
  <c r="J20" i="55"/>
  <c r="K20" i="55"/>
  <c r="L20" i="55"/>
  <c r="M20" i="55"/>
  <c r="N20" i="55"/>
  <c r="O20" i="55"/>
  <c r="P20" i="55"/>
  <c r="Q20" i="55"/>
  <c r="R20" i="55"/>
  <c r="S20" i="55"/>
  <c r="T20" i="55"/>
  <c r="U20" i="55"/>
  <c r="V20" i="55"/>
  <c r="W20" i="55"/>
  <c r="X20" i="55"/>
  <c r="Y20" i="55"/>
  <c r="Z20" i="55"/>
  <c r="AA20" i="55"/>
  <c r="AB20" i="55"/>
  <c r="AC20" i="55"/>
  <c r="AD20" i="55"/>
  <c r="AE20" i="55"/>
  <c r="AF20" i="55"/>
  <c r="AG20" i="55"/>
  <c r="AH20" i="55"/>
  <c r="C21" i="55"/>
  <c r="D21" i="55"/>
  <c r="E21" i="55"/>
  <c r="F21" i="55"/>
  <c r="G21" i="55"/>
  <c r="H21" i="55"/>
  <c r="I21" i="55"/>
  <c r="J21" i="55"/>
  <c r="K21" i="55"/>
  <c r="L21" i="55"/>
  <c r="M21" i="55"/>
  <c r="N21" i="55"/>
  <c r="O21" i="55"/>
  <c r="P21" i="55"/>
  <c r="Q21" i="55"/>
  <c r="R21" i="55"/>
  <c r="S21" i="55"/>
  <c r="T21" i="55"/>
  <c r="U21" i="55"/>
  <c r="V21" i="55"/>
  <c r="W21" i="55"/>
  <c r="X21" i="55"/>
  <c r="Y21" i="55"/>
  <c r="Z21" i="55"/>
  <c r="AA21" i="55"/>
  <c r="AB21" i="55"/>
  <c r="AC21" i="55"/>
  <c r="AD21" i="55"/>
  <c r="AE21" i="55"/>
  <c r="AF21" i="55"/>
  <c r="AG21" i="55"/>
  <c r="AH21" i="55"/>
  <c r="C22" i="55"/>
  <c r="D22" i="55"/>
  <c r="E22" i="55"/>
  <c r="F22" i="55"/>
  <c r="G22" i="55"/>
  <c r="H22" i="55"/>
  <c r="I22" i="55"/>
  <c r="J22" i="55"/>
  <c r="K22" i="55"/>
  <c r="L22" i="55"/>
  <c r="M22" i="55"/>
  <c r="N22" i="55"/>
  <c r="O22" i="55"/>
  <c r="P22" i="55"/>
  <c r="Q22" i="55"/>
  <c r="R22" i="55"/>
  <c r="S22" i="55"/>
  <c r="T22" i="55"/>
  <c r="U22" i="55"/>
  <c r="V22" i="55"/>
  <c r="W22" i="55"/>
  <c r="X22" i="55"/>
  <c r="Y22" i="55"/>
  <c r="Z22" i="55"/>
  <c r="AA22" i="55"/>
  <c r="AB22" i="55"/>
  <c r="AC22" i="55"/>
  <c r="AD22" i="55"/>
  <c r="AE22" i="55"/>
  <c r="AF22" i="55"/>
  <c r="AG22" i="55"/>
  <c r="AH22" i="55"/>
  <c r="C23" i="55"/>
  <c r="D23" i="55"/>
  <c r="E23" i="55"/>
  <c r="F23" i="55"/>
  <c r="G23" i="55"/>
  <c r="H23" i="55"/>
  <c r="I23" i="55"/>
  <c r="J23" i="55"/>
  <c r="K23" i="55"/>
  <c r="L23" i="55"/>
  <c r="M23" i="55"/>
  <c r="N23" i="55"/>
  <c r="O23" i="55"/>
  <c r="P23" i="55"/>
  <c r="Q23" i="55"/>
  <c r="R23" i="55"/>
  <c r="S23" i="55"/>
  <c r="T23" i="55"/>
  <c r="U23" i="55"/>
  <c r="V23" i="55"/>
  <c r="W23" i="55"/>
  <c r="X23" i="55"/>
  <c r="Y23" i="55"/>
  <c r="Z23" i="55"/>
  <c r="AA23" i="55"/>
  <c r="AB23" i="55"/>
  <c r="AC23" i="55"/>
  <c r="AD23" i="55"/>
  <c r="AE23" i="55"/>
  <c r="AF23" i="55"/>
  <c r="AG23" i="55"/>
  <c r="AH23" i="55"/>
  <c r="C24" i="55"/>
  <c r="D24" i="55"/>
  <c r="E24" i="55"/>
  <c r="F24" i="55"/>
  <c r="G24" i="55"/>
  <c r="H24" i="55"/>
  <c r="I24" i="55"/>
  <c r="J24" i="55"/>
  <c r="K24" i="55"/>
  <c r="L24" i="55"/>
  <c r="M24" i="55"/>
  <c r="N24" i="55"/>
  <c r="O24" i="55"/>
  <c r="P24" i="55"/>
  <c r="Q24" i="55"/>
  <c r="R24" i="55"/>
  <c r="S24" i="55"/>
  <c r="T24" i="55"/>
  <c r="U24" i="55"/>
  <c r="V24" i="55"/>
  <c r="W24" i="55"/>
  <c r="X24" i="55"/>
  <c r="Y24" i="55"/>
  <c r="Z24" i="55"/>
  <c r="AA24" i="55"/>
  <c r="AB24" i="55"/>
  <c r="AC24" i="55"/>
  <c r="AD24" i="55"/>
  <c r="AE24" i="55"/>
  <c r="AF24" i="55"/>
  <c r="AG24" i="55"/>
  <c r="AH24" i="55"/>
  <c r="C25" i="55"/>
  <c r="D25" i="55"/>
  <c r="E25" i="55"/>
  <c r="F25" i="55"/>
  <c r="G25" i="55"/>
  <c r="H25" i="55"/>
  <c r="I25" i="55"/>
  <c r="J25" i="55"/>
  <c r="K25" i="55"/>
  <c r="L25" i="55"/>
  <c r="M25" i="55"/>
  <c r="N25" i="55"/>
  <c r="O25" i="55"/>
  <c r="P25" i="55"/>
  <c r="Q25" i="55"/>
  <c r="R25" i="55"/>
  <c r="S25" i="55"/>
  <c r="T25" i="55"/>
  <c r="U25" i="55"/>
  <c r="V25" i="55"/>
  <c r="W25" i="55"/>
  <c r="X25" i="55"/>
  <c r="Y25" i="55"/>
  <c r="Z25" i="55"/>
  <c r="AA25" i="55"/>
  <c r="AB25" i="55"/>
  <c r="AC25" i="55"/>
  <c r="AD25" i="55"/>
  <c r="AE25" i="55"/>
  <c r="AF25" i="55"/>
  <c r="AG25" i="55"/>
  <c r="AH25" i="55"/>
  <c r="C26" i="55"/>
  <c r="D26" i="55"/>
  <c r="E26" i="55"/>
  <c r="F26" i="55"/>
  <c r="G26" i="55"/>
  <c r="H26" i="55"/>
  <c r="I26" i="55"/>
  <c r="J26" i="55"/>
  <c r="K26" i="55"/>
  <c r="L26" i="55"/>
  <c r="M26" i="55"/>
  <c r="N26" i="55"/>
  <c r="O26" i="55"/>
  <c r="P26" i="55"/>
  <c r="Q26" i="55"/>
  <c r="R26" i="55"/>
  <c r="S26" i="55"/>
  <c r="T26" i="55"/>
  <c r="U26" i="55"/>
  <c r="V26" i="55"/>
  <c r="W26" i="55"/>
  <c r="X26" i="55"/>
  <c r="Y26" i="55"/>
  <c r="Z26" i="55"/>
  <c r="AA26" i="55"/>
  <c r="AB26" i="55"/>
  <c r="AC26" i="55"/>
  <c r="AD26" i="55"/>
  <c r="AE26" i="55"/>
  <c r="AF26" i="55"/>
  <c r="AG26" i="55"/>
  <c r="AH26" i="55"/>
  <c r="C27" i="55"/>
  <c r="D27" i="55"/>
  <c r="E27" i="55"/>
  <c r="F27" i="55"/>
  <c r="G27" i="55"/>
  <c r="H27" i="55"/>
  <c r="I27" i="55"/>
  <c r="J27" i="55"/>
  <c r="K27" i="55"/>
  <c r="L27" i="55"/>
  <c r="M27" i="55"/>
  <c r="N27" i="55"/>
  <c r="O27" i="55"/>
  <c r="P27" i="55"/>
  <c r="Q27" i="55"/>
  <c r="R27" i="55"/>
  <c r="S27" i="55"/>
  <c r="T27" i="55"/>
  <c r="U27" i="55"/>
  <c r="V27" i="55"/>
  <c r="W27" i="55"/>
  <c r="X27" i="55"/>
  <c r="Y27" i="55"/>
  <c r="Z27" i="55"/>
  <c r="AA27" i="55"/>
  <c r="AB27" i="55"/>
  <c r="AC27" i="55"/>
  <c r="AD27" i="55"/>
  <c r="AE27" i="55"/>
  <c r="AF27" i="55"/>
  <c r="AG27" i="55"/>
  <c r="AH27" i="55"/>
  <c r="C28" i="55"/>
  <c r="D28" i="55"/>
  <c r="E28" i="55"/>
  <c r="F28" i="55"/>
  <c r="G28" i="55"/>
  <c r="H28" i="55"/>
  <c r="I28" i="55"/>
  <c r="J28" i="55"/>
  <c r="K28" i="55"/>
  <c r="L28" i="55"/>
  <c r="M28" i="55"/>
  <c r="N28" i="55"/>
  <c r="O28" i="55"/>
  <c r="P28" i="55"/>
  <c r="Q28" i="55"/>
  <c r="R28" i="55"/>
  <c r="S28" i="55"/>
  <c r="T28" i="55"/>
  <c r="U28" i="55"/>
  <c r="V28" i="55"/>
  <c r="W28" i="55"/>
  <c r="X28" i="55"/>
  <c r="Y28" i="55"/>
  <c r="Z28" i="55"/>
  <c r="AA28" i="55"/>
  <c r="AB28" i="55"/>
  <c r="AC28" i="55"/>
  <c r="AD28" i="55"/>
  <c r="AE28" i="55"/>
  <c r="AF28" i="55"/>
  <c r="AG28" i="55"/>
  <c r="AH28" i="55"/>
  <c r="C29" i="55"/>
  <c r="D29" i="55"/>
  <c r="E29" i="55"/>
  <c r="F29" i="55"/>
  <c r="G29" i="55"/>
  <c r="H29" i="55"/>
  <c r="I29" i="55"/>
  <c r="J29" i="55"/>
  <c r="K29" i="55"/>
  <c r="L29" i="55"/>
  <c r="M29" i="55"/>
  <c r="N29" i="55"/>
  <c r="O29" i="55"/>
  <c r="P29" i="55"/>
  <c r="Q29" i="55"/>
  <c r="R29" i="55"/>
  <c r="S29" i="55"/>
  <c r="T29" i="55"/>
  <c r="U29" i="55"/>
  <c r="V29" i="55"/>
  <c r="W29" i="55"/>
  <c r="X29" i="55"/>
  <c r="Y29" i="55"/>
  <c r="Z29" i="55"/>
  <c r="AA29" i="55"/>
  <c r="AB29" i="55"/>
  <c r="AC29" i="55"/>
  <c r="AD29" i="55"/>
  <c r="AE29" i="55"/>
  <c r="AF29" i="55"/>
  <c r="AG29" i="55"/>
  <c r="AH29" i="55"/>
  <c r="C30" i="55"/>
  <c r="D30" i="55"/>
  <c r="E30" i="55"/>
  <c r="F30" i="55"/>
  <c r="G30" i="55"/>
  <c r="H30" i="55"/>
  <c r="I30" i="55"/>
  <c r="J30" i="55"/>
  <c r="K30" i="55"/>
  <c r="L30" i="55"/>
  <c r="M30" i="55"/>
  <c r="N30" i="55"/>
  <c r="O30" i="55"/>
  <c r="P30" i="55"/>
  <c r="Q30" i="55"/>
  <c r="R30" i="55"/>
  <c r="S30" i="55"/>
  <c r="T30" i="55"/>
  <c r="U30" i="55"/>
  <c r="V30" i="55"/>
  <c r="W30" i="55"/>
  <c r="X30" i="55"/>
  <c r="Y30" i="55"/>
  <c r="Z30" i="55"/>
  <c r="AA30" i="55"/>
  <c r="AB30" i="55"/>
  <c r="AC30" i="55"/>
  <c r="AD30" i="55"/>
  <c r="AE30" i="55"/>
  <c r="AF30" i="55"/>
  <c r="AG30" i="55"/>
  <c r="AH30" i="55"/>
  <c r="C31" i="55"/>
  <c r="D31" i="55"/>
  <c r="E31" i="55"/>
  <c r="F31" i="55"/>
  <c r="G31" i="55"/>
  <c r="H31" i="55"/>
  <c r="I31" i="55"/>
  <c r="J31" i="55"/>
  <c r="K31" i="55"/>
  <c r="L31" i="55"/>
  <c r="M31" i="55"/>
  <c r="N31" i="55"/>
  <c r="O31" i="55"/>
  <c r="P31" i="55"/>
  <c r="Q31" i="55"/>
  <c r="R31" i="55"/>
  <c r="S31" i="55"/>
  <c r="T31" i="55"/>
  <c r="U31" i="55"/>
  <c r="V31" i="55"/>
  <c r="W31" i="55"/>
  <c r="X31" i="55"/>
  <c r="Y31" i="55"/>
  <c r="Z31" i="55"/>
  <c r="AA31" i="55"/>
  <c r="AB31" i="55"/>
  <c r="AC31" i="55"/>
  <c r="AD31" i="55"/>
  <c r="AE31" i="55"/>
  <c r="AF31" i="55"/>
  <c r="AG31" i="55"/>
  <c r="AH31" i="55"/>
  <c r="C32" i="55"/>
  <c r="D32" i="55"/>
  <c r="E32" i="55"/>
  <c r="F32" i="55"/>
  <c r="G32" i="55"/>
  <c r="H32" i="55"/>
  <c r="I32" i="55"/>
  <c r="J32" i="55"/>
  <c r="K32" i="55"/>
  <c r="L32" i="55"/>
  <c r="M32" i="55"/>
  <c r="N32" i="55"/>
  <c r="O32" i="55"/>
  <c r="P32" i="55"/>
  <c r="Q32" i="55"/>
  <c r="R32" i="55"/>
  <c r="S32" i="55"/>
  <c r="T32" i="55"/>
  <c r="U32" i="55"/>
  <c r="V32" i="55"/>
  <c r="W32" i="55"/>
  <c r="X32" i="55"/>
  <c r="Y32" i="55"/>
  <c r="Z32" i="55"/>
  <c r="AA32" i="55"/>
  <c r="AB32" i="55"/>
  <c r="AC32" i="55"/>
  <c r="AD32" i="55"/>
  <c r="AE32" i="55"/>
  <c r="AF32" i="55"/>
  <c r="AG32" i="55"/>
  <c r="AH32" i="55"/>
  <c r="C33" i="55"/>
  <c r="D33" i="55"/>
  <c r="E33" i="55"/>
  <c r="F33" i="55"/>
  <c r="G33" i="55"/>
  <c r="H33" i="55"/>
  <c r="I33" i="55"/>
  <c r="J33" i="55"/>
  <c r="K33" i="55"/>
  <c r="L33" i="55"/>
  <c r="M33" i="55"/>
  <c r="N33" i="55"/>
  <c r="O33" i="55"/>
  <c r="P33" i="55"/>
  <c r="Q33" i="55"/>
  <c r="R33" i="55"/>
  <c r="S33" i="55"/>
  <c r="T33" i="55"/>
  <c r="U33" i="55"/>
  <c r="V33" i="55"/>
  <c r="W33" i="55"/>
  <c r="X33" i="55"/>
  <c r="Y33" i="55"/>
  <c r="Z33" i="55"/>
  <c r="AA33" i="55"/>
  <c r="AB33" i="55"/>
  <c r="AC33" i="55"/>
  <c r="AD33" i="55"/>
  <c r="AE33" i="55"/>
  <c r="AF33" i="55"/>
  <c r="AG33" i="55"/>
  <c r="AH33" i="55"/>
  <c r="C34" i="55"/>
  <c r="D34" i="55"/>
  <c r="E34" i="55"/>
  <c r="F34" i="55"/>
  <c r="G34" i="55"/>
  <c r="H34" i="55"/>
  <c r="I34" i="55"/>
  <c r="J34" i="55"/>
  <c r="K34" i="55"/>
  <c r="L34" i="55"/>
  <c r="M34" i="55"/>
  <c r="N34" i="55"/>
  <c r="O34" i="55"/>
  <c r="P34" i="55"/>
  <c r="Q34" i="55"/>
  <c r="R34" i="55"/>
  <c r="S34" i="55"/>
  <c r="T34" i="55"/>
  <c r="U34" i="55"/>
  <c r="V34" i="55"/>
  <c r="W34" i="55"/>
  <c r="X34" i="55"/>
  <c r="Y34" i="55"/>
  <c r="Z34" i="55"/>
  <c r="AA34" i="55"/>
  <c r="AB34" i="55"/>
  <c r="AC34" i="55"/>
  <c r="AD34" i="55"/>
  <c r="AE34" i="55"/>
  <c r="AF34" i="55"/>
  <c r="AG34" i="55"/>
  <c r="AH34" i="55"/>
  <c r="C35" i="55"/>
  <c r="D35" i="55"/>
  <c r="E35" i="55"/>
  <c r="F35" i="55"/>
  <c r="G35" i="55"/>
  <c r="H35" i="55"/>
  <c r="I35" i="55"/>
  <c r="J35" i="55"/>
  <c r="K35" i="55"/>
  <c r="L35" i="55"/>
  <c r="M35" i="55"/>
  <c r="N35" i="55"/>
  <c r="O35" i="55"/>
  <c r="P35" i="55"/>
  <c r="Q35" i="55"/>
  <c r="R35" i="55"/>
  <c r="S35" i="55"/>
  <c r="T35" i="55"/>
  <c r="U35" i="55"/>
  <c r="V35" i="55"/>
  <c r="W35" i="55"/>
  <c r="X35" i="55"/>
  <c r="Y35" i="55"/>
  <c r="Z35" i="55"/>
  <c r="AA35" i="55"/>
  <c r="AB35" i="55"/>
  <c r="AC35" i="55"/>
  <c r="AD35" i="55"/>
  <c r="AE35" i="55"/>
  <c r="AF35" i="55"/>
  <c r="AG35" i="55"/>
  <c r="AH35" i="55"/>
  <c r="AH6" i="55"/>
  <c r="AG6" i="55"/>
  <c r="AF6" i="55"/>
  <c r="AE6" i="55"/>
  <c r="AD6" i="55"/>
  <c r="AC6" i="55"/>
  <c r="AB6" i="55"/>
  <c r="AA6" i="55"/>
  <c r="Z6" i="55"/>
  <c r="Y6" i="55"/>
  <c r="X6" i="55"/>
  <c r="W6" i="55"/>
  <c r="V6" i="55"/>
  <c r="U6" i="55"/>
  <c r="T6" i="55"/>
  <c r="S6" i="55"/>
  <c r="R6" i="55"/>
  <c r="Q6" i="55"/>
  <c r="P6" i="55"/>
  <c r="O6" i="55"/>
  <c r="N6" i="55"/>
  <c r="M6" i="55"/>
  <c r="L6" i="55"/>
  <c r="K6" i="55"/>
  <c r="J6" i="55"/>
  <c r="I6" i="55"/>
  <c r="H6" i="55"/>
  <c r="G6" i="55"/>
  <c r="F6" i="55"/>
  <c r="E6" i="55"/>
  <c r="D6" i="55"/>
  <c r="C6" i="55"/>
  <c r="C39" i="54"/>
  <c r="D39" i="54"/>
  <c r="E39" i="54"/>
  <c r="F39" i="54"/>
  <c r="G39" i="54"/>
  <c r="H39" i="54"/>
  <c r="I39" i="54"/>
  <c r="J39" i="54"/>
  <c r="K39" i="54"/>
  <c r="L39" i="54"/>
  <c r="M39" i="54"/>
  <c r="N39" i="54"/>
  <c r="O39" i="54"/>
  <c r="P39" i="54"/>
  <c r="Q39" i="54"/>
  <c r="R39" i="54"/>
  <c r="S39" i="54"/>
  <c r="T39" i="54"/>
  <c r="U39" i="54"/>
  <c r="V39" i="54"/>
  <c r="W39" i="54"/>
  <c r="X39" i="54"/>
  <c r="Y39" i="54"/>
  <c r="Z39" i="54"/>
  <c r="AA39" i="54"/>
  <c r="AB39" i="54"/>
  <c r="AC39" i="54"/>
  <c r="AD39" i="54"/>
  <c r="AE39" i="54"/>
  <c r="AF39" i="54"/>
  <c r="AG39" i="54"/>
  <c r="AH39" i="54"/>
  <c r="C40" i="54"/>
  <c r="D40" i="54"/>
  <c r="E40" i="54"/>
  <c r="F40" i="54"/>
  <c r="G40" i="54"/>
  <c r="H40" i="54"/>
  <c r="I40" i="54"/>
  <c r="J40" i="54"/>
  <c r="K40" i="54"/>
  <c r="L40" i="54"/>
  <c r="M40" i="54"/>
  <c r="N40" i="54"/>
  <c r="O40" i="54"/>
  <c r="P40" i="54"/>
  <c r="Q40" i="54"/>
  <c r="R40" i="54"/>
  <c r="S40" i="54"/>
  <c r="T40" i="54"/>
  <c r="U40" i="54"/>
  <c r="V40" i="54"/>
  <c r="W40" i="54"/>
  <c r="X40" i="54"/>
  <c r="Y40" i="54"/>
  <c r="Z40" i="54"/>
  <c r="AA40" i="54"/>
  <c r="AB40" i="54"/>
  <c r="AC40" i="54"/>
  <c r="AD40" i="54"/>
  <c r="AE40" i="54"/>
  <c r="AF40" i="54"/>
  <c r="AG40" i="54"/>
  <c r="AH40" i="54"/>
  <c r="C41" i="54"/>
  <c r="D41" i="54"/>
  <c r="E41" i="54"/>
  <c r="F41" i="54"/>
  <c r="G41" i="54"/>
  <c r="H41" i="54"/>
  <c r="I41" i="54"/>
  <c r="J41" i="54"/>
  <c r="K41" i="54"/>
  <c r="L41" i="54"/>
  <c r="M41" i="54"/>
  <c r="N41" i="54"/>
  <c r="O41" i="54"/>
  <c r="P41" i="54"/>
  <c r="Q41" i="54"/>
  <c r="R41" i="54"/>
  <c r="S41" i="54"/>
  <c r="T41" i="54"/>
  <c r="U41" i="54"/>
  <c r="V41" i="54"/>
  <c r="W41" i="54"/>
  <c r="X41" i="54"/>
  <c r="Y41" i="54"/>
  <c r="Z41" i="54"/>
  <c r="AA41" i="54"/>
  <c r="AB41" i="54"/>
  <c r="AC41" i="54"/>
  <c r="AD41" i="54"/>
  <c r="AE41" i="54"/>
  <c r="AF41" i="54"/>
  <c r="AG41" i="54"/>
  <c r="AH41" i="54"/>
  <c r="C42" i="54"/>
  <c r="D42" i="54"/>
  <c r="E42" i="54"/>
  <c r="F42" i="54"/>
  <c r="G42" i="54"/>
  <c r="H42" i="54"/>
  <c r="I42" i="54"/>
  <c r="J42" i="54"/>
  <c r="K42" i="54"/>
  <c r="L42" i="54"/>
  <c r="M42" i="54"/>
  <c r="N42" i="54"/>
  <c r="O42" i="54"/>
  <c r="P42" i="54"/>
  <c r="Q42" i="54"/>
  <c r="R42" i="54"/>
  <c r="S42" i="54"/>
  <c r="T42" i="54"/>
  <c r="U42" i="54"/>
  <c r="V42" i="54"/>
  <c r="W42" i="54"/>
  <c r="X42" i="54"/>
  <c r="Y42" i="54"/>
  <c r="Z42" i="54"/>
  <c r="AA42" i="54"/>
  <c r="AB42" i="54"/>
  <c r="AC42" i="54"/>
  <c r="AD42" i="54"/>
  <c r="AE42" i="54"/>
  <c r="AF42" i="54"/>
  <c r="AG42" i="54"/>
  <c r="AH42" i="54"/>
  <c r="C43" i="54"/>
  <c r="D43" i="54"/>
  <c r="E43" i="54"/>
  <c r="F43" i="54"/>
  <c r="G43" i="54"/>
  <c r="H43" i="54"/>
  <c r="I43" i="54"/>
  <c r="J43" i="54"/>
  <c r="K43" i="54"/>
  <c r="L43" i="54"/>
  <c r="M43" i="54"/>
  <c r="N43" i="54"/>
  <c r="O43" i="54"/>
  <c r="P43" i="54"/>
  <c r="Q43" i="54"/>
  <c r="R43" i="54"/>
  <c r="S43" i="54"/>
  <c r="T43" i="54"/>
  <c r="U43" i="54"/>
  <c r="V43" i="54"/>
  <c r="W43" i="54"/>
  <c r="X43" i="54"/>
  <c r="Y43" i="54"/>
  <c r="Z43" i="54"/>
  <c r="AA43" i="54"/>
  <c r="AB43" i="54"/>
  <c r="AC43" i="54"/>
  <c r="AD43" i="54"/>
  <c r="AE43" i="54"/>
  <c r="AF43" i="54"/>
  <c r="AG43" i="54"/>
  <c r="AH43" i="54"/>
  <c r="AH38" i="54"/>
  <c r="AG38" i="54"/>
  <c r="AF38" i="54"/>
  <c r="AE38" i="54"/>
  <c r="AD38" i="54"/>
  <c r="AC38" i="54"/>
  <c r="AB38" i="54"/>
  <c r="AA38" i="54"/>
  <c r="Z38" i="54"/>
  <c r="Y38" i="54"/>
  <c r="X38" i="54"/>
  <c r="W38" i="54"/>
  <c r="V38" i="54"/>
  <c r="U38" i="54"/>
  <c r="T38" i="54"/>
  <c r="S38" i="54"/>
  <c r="R38" i="54"/>
  <c r="Q38" i="54"/>
  <c r="P38" i="54"/>
  <c r="O38" i="54"/>
  <c r="N38" i="54"/>
  <c r="M38" i="54"/>
  <c r="L38" i="54"/>
  <c r="K38" i="54"/>
  <c r="J38" i="54"/>
  <c r="I38" i="54"/>
  <c r="H38" i="54"/>
  <c r="G38" i="54"/>
  <c r="F38" i="54"/>
  <c r="E38" i="54"/>
  <c r="D38" i="54"/>
  <c r="C38" i="54"/>
  <c r="C7" i="54"/>
  <c r="D7" i="54"/>
  <c r="E7" i="54"/>
  <c r="F7" i="54"/>
  <c r="G7" i="54"/>
  <c r="H7" i="54"/>
  <c r="I7" i="54"/>
  <c r="J7" i="54"/>
  <c r="K7" i="54"/>
  <c r="L7" i="54"/>
  <c r="M7" i="54"/>
  <c r="N7" i="54"/>
  <c r="O7" i="54"/>
  <c r="P7" i="54"/>
  <c r="Q7" i="54"/>
  <c r="R7" i="54"/>
  <c r="S7" i="54"/>
  <c r="T7" i="54"/>
  <c r="U7" i="54"/>
  <c r="V7" i="54"/>
  <c r="W7" i="54"/>
  <c r="X7" i="54"/>
  <c r="Y7" i="54"/>
  <c r="Z7" i="54"/>
  <c r="AA7" i="54"/>
  <c r="AB7" i="54"/>
  <c r="AC7" i="54"/>
  <c r="AD7" i="54"/>
  <c r="AE7" i="54"/>
  <c r="AF7" i="54"/>
  <c r="AG7" i="54"/>
  <c r="AH7" i="54"/>
  <c r="C8" i="54"/>
  <c r="D8" i="54"/>
  <c r="E8" i="54"/>
  <c r="F8" i="54"/>
  <c r="G8" i="54"/>
  <c r="H8" i="54"/>
  <c r="I8" i="54"/>
  <c r="J8" i="54"/>
  <c r="K8" i="54"/>
  <c r="L8" i="54"/>
  <c r="M8" i="54"/>
  <c r="N8" i="54"/>
  <c r="O8" i="54"/>
  <c r="P8" i="54"/>
  <c r="Q8" i="54"/>
  <c r="R8" i="54"/>
  <c r="S8" i="54"/>
  <c r="T8" i="54"/>
  <c r="U8" i="54"/>
  <c r="V8" i="54"/>
  <c r="W8" i="54"/>
  <c r="X8" i="54"/>
  <c r="Y8" i="54"/>
  <c r="Z8" i="54"/>
  <c r="AA8" i="54"/>
  <c r="AB8" i="54"/>
  <c r="AC8" i="54"/>
  <c r="AD8" i="54"/>
  <c r="AE8" i="54"/>
  <c r="AF8" i="54"/>
  <c r="AG8" i="54"/>
  <c r="AH8" i="54"/>
  <c r="C9" i="54"/>
  <c r="D9" i="54"/>
  <c r="E9" i="54"/>
  <c r="F9" i="54"/>
  <c r="G9" i="54"/>
  <c r="H9" i="54"/>
  <c r="I9" i="54"/>
  <c r="J9" i="54"/>
  <c r="K9" i="54"/>
  <c r="L9" i="54"/>
  <c r="M9" i="54"/>
  <c r="N9" i="54"/>
  <c r="O9" i="54"/>
  <c r="P9" i="54"/>
  <c r="Q9" i="54"/>
  <c r="R9" i="54"/>
  <c r="S9" i="54"/>
  <c r="T9" i="54"/>
  <c r="U9" i="54"/>
  <c r="V9" i="54"/>
  <c r="W9" i="54"/>
  <c r="X9" i="54"/>
  <c r="Y9" i="54"/>
  <c r="Z9" i="54"/>
  <c r="AA9" i="54"/>
  <c r="AB9" i="54"/>
  <c r="AC9" i="54"/>
  <c r="AD9" i="54"/>
  <c r="AE9" i="54"/>
  <c r="AF9" i="54"/>
  <c r="AG9" i="54"/>
  <c r="AH9" i="54"/>
  <c r="C10" i="54"/>
  <c r="D10" i="54"/>
  <c r="E10" i="54"/>
  <c r="F10" i="54"/>
  <c r="G10" i="54"/>
  <c r="H10" i="54"/>
  <c r="I10" i="54"/>
  <c r="J10" i="54"/>
  <c r="K10" i="54"/>
  <c r="L10" i="54"/>
  <c r="M10" i="54"/>
  <c r="N10" i="54"/>
  <c r="O10" i="54"/>
  <c r="P10" i="54"/>
  <c r="Q10" i="54"/>
  <c r="R10" i="54"/>
  <c r="S10" i="54"/>
  <c r="T10" i="54"/>
  <c r="U10" i="54"/>
  <c r="V10" i="54"/>
  <c r="W10" i="54"/>
  <c r="X10" i="54"/>
  <c r="Y10" i="54"/>
  <c r="Z10" i="54"/>
  <c r="AA10" i="54"/>
  <c r="AB10" i="54"/>
  <c r="AC10" i="54"/>
  <c r="AD10" i="54"/>
  <c r="AE10" i="54"/>
  <c r="AF10" i="54"/>
  <c r="AG10" i="54"/>
  <c r="AH10" i="54"/>
  <c r="C11" i="54"/>
  <c r="D11" i="54"/>
  <c r="E11" i="54"/>
  <c r="F11" i="54"/>
  <c r="G11" i="54"/>
  <c r="H11" i="54"/>
  <c r="I11" i="54"/>
  <c r="J11" i="54"/>
  <c r="K11" i="54"/>
  <c r="L11" i="54"/>
  <c r="M11" i="54"/>
  <c r="N11" i="54"/>
  <c r="O11" i="54"/>
  <c r="P11" i="54"/>
  <c r="Q11" i="54"/>
  <c r="R11" i="54"/>
  <c r="S11" i="54"/>
  <c r="T11" i="54"/>
  <c r="U11" i="54"/>
  <c r="V11" i="54"/>
  <c r="W11" i="54"/>
  <c r="X11" i="54"/>
  <c r="Y11" i="54"/>
  <c r="Z11" i="54"/>
  <c r="AA11" i="54"/>
  <c r="AB11" i="54"/>
  <c r="AC11" i="54"/>
  <c r="AD11" i="54"/>
  <c r="AE11" i="54"/>
  <c r="AF11" i="54"/>
  <c r="AG11" i="54"/>
  <c r="AH11" i="54"/>
  <c r="C12" i="54"/>
  <c r="D12" i="54"/>
  <c r="E12" i="54"/>
  <c r="F12" i="54"/>
  <c r="G12" i="54"/>
  <c r="H12" i="54"/>
  <c r="I12" i="54"/>
  <c r="J12" i="54"/>
  <c r="K12" i="54"/>
  <c r="L12" i="54"/>
  <c r="M12" i="54"/>
  <c r="N12" i="54"/>
  <c r="O12" i="54"/>
  <c r="P12" i="54"/>
  <c r="Q12" i="54"/>
  <c r="R12" i="54"/>
  <c r="S12" i="54"/>
  <c r="T12" i="54"/>
  <c r="U12" i="54"/>
  <c r="V12" i="54"/>
  <c r="W12" i="54"/>
  <c r="X12" i="54"/>
  <c r="Y12" i="54"/>
  <c r="Z12" i="54"/>
  <c r="AA12" i="54"/>
  <c r="AB12" i="54"/>
  <c r="AC12" i="54"/>
  <c r="AD12" i="54"/>
  <c r="AE12" i="54"/>
  <c r="AF12" i="54"/>
  <c r="AG12" i="54"/>
  <c r="AH12" i="54"/>
  <c r="C13" i="54"/>
  <c r="D13" i="54"/>
  <c r="E13" i="54"/>
  <c r="F13" i="54"/>
  <c r="G13" i="54"/>
  <c r="H13" i="54"/>
  <c r="I13" i="54"/>
  <c r="J13" i="54"/>
  <c r="K13" i="54"/>
  <c r="L13" i="54"/>
  <c r="M13" i="54"/>
  <c r="N13" i="54"/>
  <c r="O13" i="54"/>
  <c r="P13" i="54"/>
  <c r="Q13" i="54"/>
  <c r="R13" i="54"/>
  <c r="S13" i="54"/>
  <c r="T13" i="54"/>
  <c r="U13" i="54"/>
  <c r="V13" i="54"/>
  <c r="W13" i="54"/>
  <c r="X13" i="54"/>
  <c r="Y13" i="54"/>
  <c r="Z13" i="54"/>
  <c r="AA13" i="54"/>
  <c r="AB13" i="54"/>
  <c r="AC13" i="54"/>
  <c r="AD13" i="54"/>
  <c r="AE13" i="54"/>
  <c r="AF13" i="54"/>
  <c r="AG13" i="54"/>
  <c r="AH13" i="54"/>
  <c r="C14" i="54"/>
  <c r="D14" i="54"/>
  <c r="E14" i="54"/>
  <c r="F14" i="54"/>
  <c r="G14" i="54"/>
  <c r="H14" i="54"/>
  <c r="I14" i="54"/>
  <c r="J14" i="54"/>
  <c r="K14" i="54"/>
  <c r="L14" i="54"/>
  <c r="M14" i="54"/>
  <c r="N14" i="54"/>
  <c r="O14" i="54"/>
  <c r="P14" i="54"/>
  <c r="Q14" i="54"/>
  <c r="R14" i="54"/>
  <c r="S14" i="54"/>
  <c r="T14" i="54"/>
  <c r="U14" i="54"/>
  <c r="V14" i="54"/>
  <c r="W14" i="54"/>
  <c r="X14" i="54"/>
  <c r="Y14" i="54"/>
  <c r="Z14" i="54"/>
  <c r="AA14" i="54"/>
  <c r="AB14" i="54"/>
  <c r="AC14" i="54"/>
  <c r="AD14" i="54"/>
  <c r="AE14" i="54"/>
  <c r="AF14" i="54"/>
  <c r="AG14" i="54"/>
  <c r="AH14" i="54"/>
  <c r="C15" i="54"/>
  <c r="D15" i="54"/>
  <c r="E15" i="54"/>
  <c r="F15" i="54"/>
  <c r="G15" i="54"/>
  <c r="H15" i="54"/>
  <c r="I15" i="54"/>
  <c r="J15" i="54"/>
  <c r="K15" i="54"/>
  <c r="L15" i="54"/>
  <c r="M15" i="54"/>
  <c r="N15" i="54"/>
  <c r="O15" i="54"/>
  <c r="P15" i="54"/>
  <c r="Q15" i="54"/>
  <c r="R15" i="54"/>
  <c r="S15" i="54"/>
  <c r="T15" i="54"/>
  <c r="U15" i="54"/>
  <c r="V15" i="54"/>
  <c r="W15" i="54"/>
  <c r="X15" i="54"/>
  <c r="Y15" i="54"/>
  <c r="Z15" i="54"/>
  <c r="AA15" i="54"/>
  <c r="AB15" i="54"/>
  <c r="AC15" i="54"/>
  <c r="AD15" i="54"/>
  <c r="AE15" i="54"/>
  <c r="AF15" i="54"/>
  <c r="AG15" i="54"/>
  <c r="AH15" i="54"/>
  <c r="C16" i="54"/>
  <c r="D16" i="54"/>
  <c r="E16" i="54"/>
  <c r="F16" i="54"/>
  <c r="G16" i="54"/>
  <c r="H16" i="54"/>
  <c r="I16" i="54"/>
  <c r="J16" i="54"/>
  <c r="K16" i="54"/>
  <c r="L16" i="54"/>
  <c r="M16" i="54"/>
  <c r="N16" i="54"/>
  <c r="O16" i="54"/>
  <c r="P16" i="54"/>
  <c r="Q16" i="54"/>
  <c r="R16" i="54"/>
  <c r="S16" i="54"/>
  <c r="T16" i="54"/>
  <c r="U16" i="54"/>
  <c r="V16" i="54"/>
  <c r="W16" i="54"/>
  <c r="X16" i="54"/>
  <c r="Y16" i="54"/>
  <c r="Z16" i="54"/>
  <c r="AA16" i="54"/>
  <c r="AB16" i="54"/>
  <c r="AC16" i="54"/>
  <c r="AD16" i="54"/>
  <c r="AE16" i="54"/>
  <c r="AF16" i="54"/>
  <c r="AG16" i="54"/>
  <c r="AH16" i="54"/>
  <c r="C17" i="54"/>
  <c r="D17" i="54"/>
  <c r="E17" i="54"/>
  <c r="F17" i="54"/>
  <c r="G17" i="54"/>
  <c r="H17" i="54"/>
  <c r="I17" i="54"/>
  <c r="J17" i="54"/>
  <c r="K17" i="54"/>
  <c r="L17" i="54"/>
  <c r="M17" i="54"/>
  <c r="N17" i="54"/>
  <c r="O17" i="54"/>
  <c r="P17" i="54"/>
  <c r="Q17" i="54"/>
  <c r="R17" i="54"/>
  <c r="S17" i="54"/>
  <c r="T17" i="54"/>
  <c r="U17" i="54"/>
  <c r="V17" i="54"/>
  <c r="W17" i="54"/>
  <c r="X17" i="54"/>
  <c r="Y17" i="54"/>
  <c r="Z17" i="54"/>
  <c r="AA17" i="54"/>
  <c r="AB17" i="54"/>
  <c r="AC17" i="54"/>
  <c r="AD17" i="54"/>
  <c r="AE17" i="54"/>
  <c r="AF17" i="54"/>
  <c r="AG17" i="54"/>
  <c r="AH17" i="54"/>
  <c r="C18" i="54"/>
  <c r="D18" i="54"/>
  <c r="E18" i="54"/>
  <c r="F18" i="54"/>
  <c r="G18" i="54"/>
  <c r="H18" i="54"/>
  <c r="I18" i="54"/>
  <c r="J18" i="54"/>
  <c r="K18" i="54"/>
  <c r="L18" i="54"/>
  <c r="M18" i="54"/>
  <c r="N18" i="54"/>
  <c r="O18" i="54"/>
  <c r="P18" i="54"/>
  <c r="Q18" i="54"/>
  <c r="R18" i="54"/>
  <c r="S18" i="54"/>
  <c r="T18" i="54"/>
  <c r="U18" i="54"/>
  <c r="V18" i="54"/>
  <c r="W18" i="54"/>
  <c r="X18" i="54"/>
  <c r="Y18" i="54"/>
  <c r="Z18" i="54"/>
  <c r="AA18" i="54"/>
  <c r="AB18" i="54"/>
  <c r="AC18" i="54"/>
  <c r="AD18" i="54"/>
  <c r="AE18" i="54"/>
  <c r="AF18" i="54"/>
  <c r="AG18" i="54"/>
  <c r="AH18" i="54"/>
  <c r="C19" i="54"/>
  <c r="D19" i="54"/>
  <c r="E19" i="54"/>
  <c r="F19" i="54"/>
  <c r="G19" i="54"/>
  <c r="H19" i="54"/>
  <c r="I19" i="54"/>
  <c r="J19" i="54"/>
  <c r="K19" i="54"/>
  <c r="L19" i="54"/>
  <c r="M19" i="54"/>
  <c r="N19" i="54"/>
  <c r="O19" i="54"/>
  <c r="P19" i="54"/>
  <c r="Q19" i="54"/>
  <c r="R19" i="54"/>
  <c r="S19" i="54"/>
  <c r="T19" i="54"/>
  <c r="U19" i="54"/>
  <c r="V19" i="54"/>
  <c r="W19" i="54"/>
  <c r="X19" i="54"/>
  <c r="Y19" i="54"/>
  <c r="Z19" i="54"/>
  <c r="AA19" i="54"/>
  <c r="AB19" i="54"/>
  <c r="AC19" i="54"/>
  <c r="AD19" i="54"/>
  <c r="AE19" i="54"/>
  <c r="AF19" i="54"/>
  <c r="AG19" i="54"/>
  <c r="AH19" i="54"/>
  <c r="C20" i="54"/>
  <c r="D20" i="54"/>
  <c r="E20" i="54"/>
  <c r="F20" i="54"/>
  <c r="G20" i="54"/>
  <c r="H20" i="54"/>
  <c r="I20" i="54"/>
  <c r="J20" i="54"/>
  <c r="K20" i="54"/>
  <c r="L20" i="54"/>
  <c r="M20" i="54"/>
  <c r="N20" i="54"/>
  <c r="O20" i="54"/>
  <c r="P20" i="54"/>
  <c r="Q20" i="54"/>
  <c r="R20" i="54"/>
  <c r="S20" i="54"/>
  <c r="T20" i="54"/>
  <c r="U20" i="54"/>
  <c r="V20" i="54"/>
  <c r="W20" i="54"/>
  <c r="X20" i="54"/>
  <c r="Y20" i="54"/>
  <c r="Z20" i="54"/>
  <c r="AA20" i="54"/>
  <c r="AB20" i="54"/>
  <c r="AC20" i="54"/>
  <c r="AD20" i="54"/>
  <c r="AE20" i="54"/>
  <c r="AF20" i="54"/>
  <c r="AG20" i="54"/>
  <c r="AH20" i="54"/>
  <c r="C21" i="54"/>
  <c r="D21" i="54"/>
  <c r="E21" i="54"/>
  <c r="F21" i="54"/>
  <c r="G21" i="54"/>
  <c r="H21" i="54"/>
  <c r="I21" i="54"/>
  <c r="J21" i="54"/>
  <c r="K21" i="54"/>
  <c r="L21" i="54"/>
  <c r="M21" i="54"/>
  <c r="N21" i="54"/>
  <c r="O21" i="54"/>
  <c r="P21" i="54"/>
  <c r="Q21" i="54"/>
  <c r="R21" i="54"/>
  <c r="S21" i="54"/>
  <c r="T21" i="54"/>
  <c r="U21" i="54"/>
  <c r="V21" i="54"/>
  <c r="W21" i="54"/>
  <c r="X21" i="54"/>
  <c r="Y21" i="54"/>
  <c r="Z21" i="54"/>
  <c r="AA21" i="54"/>
  <c r="AB21" i="54"/>
  <c r="AC21" i="54"/>
  <c r="AD21" i="54"/>
  <c r="AE21" i="54"/>
  <c r="AF21" i="54"/>
  <c r="AG21" i="54"/>
  <c r="AH21" i="54"/>
  <c r="C22" i="54"/>
  <c r="D22" i="54"/>
  <c r="E22" i="54"/>
  <c r="F22" i="54"/>
  <c r="G22" i="54"/>
  <c r="H22" i="54"/>
  <c r="I22" i="54"/>
  <c r="J22" i="54"/>
  <c r="K22" i="54"/>
  <c r="L22" i="54"/>
  <c r="M22" i="54"/>
  <c r="N22" i="54"/>
  <c r="O22" i="54"/>
  <c r="P22" i="54"/>
  <c r="Q22" i="54"/>
  <c r="R22" i="54"/>
  <c r="S22" i="54"/>
  <c r="T22" i="54"/>
  <c r="U22" i="54"/>
  <c r="V22" i="54"/>
  <c r="W22" i="54"/>
  <c r="X22" i="54"/>
  <c r="Y22" i="54"/>
  <c r="Z22" i="54"/>
  <c r="AA22" i="54"/>
  <c r="AB22" i="54"/>
  <c r="AC22" i="54"/>
  <c r="AD22" i="54"/>
  <c r="AE22" i="54"/>
  <c r="AF22" i="54"/>
  <c r="AG22" i="54"/>
  <c r="AH22" i="54"/>
  <c r="C23" i="54"/>
  <c r="D23" i="54"/>
  <c r="E23" i="54"/>
  <c r="F23" i="54"/>
  <c r="G23" i="54"/>
  <c r="H23" i="54"/>
  <c r="I23" i="54"/>
  <c r="J23" i="54"/>
  <c r="K23" i="54"/>
  <c r="L23" i="54"/>
  <c r="M23" i="54"/>
  <c r="N23" i="54"/>
  <c r="O23" i="54"/>
  <c r="P23" i="54"/>
  <c r="Q23" i="54"/>
  <c r="R23" i="54"/>
  <c r="S23" i="54"/>
  <c r="T23" i="54"/>
  <c r="U23" i="54"/>
  <c r="V23" i="54"/>
  <c r="W23" i="54"/>
  <c r="X23" i="54"/>
  <c r="Y23" i="54"/>
  <c r="Z23" i="54"/>
  <c r="AA23" i="54"/>
  <c r="AB23" i="54"/>
  <c r="AC23" i="54"/>
  <c r="AD23" i="54"/>
  <c r="AE23" i="54"/>
  <c r="AF23" i="54"/>
  <c r="AG23" i="54"/>
  <c r="AH23" i="54"/>
  <c r="C24" i="54"/>
  <c r="D24" i="54"/>
  <c r="E24" i="54"/>
  <c r="F24" i="54"/>
  <c r="G24" i="54"/>
  <c r="H24" i="54"/>
  <c r="I24" i="54"/>
  <c r="J24" i="54"/>
  <c r="K24" i="54"/>
  <c r="L24" i="54"/>
  <c r="M24" i="54"/>
  <c r="N24" i="54"/>
  <c r="O24" i="54"/>
  <c r="P24" i="54"/>
  <c r="Q24" i="54"/>
  <c r="R24" i="54"/>
  <c r="S24" i="54"/>
  <c r="T24" i="54"/>
  <c r="U24" i="54"/>
  <c r="V24" i="54"/>
  <c r="W24" i="54"/>
  <c r="X24" i="54"/>
  <c r="Y24" i="54"/>
  <c r="Z24" i="54"/>
  <c r="AA24" i="54"/>
  <c r="AB24" i="54"/>
  <c r="AC24" i="54"/>
  <c r="AD24" i="54"/>
  <c r="AE24" i="54"/>
  <c r="AF24" i="54"/>
  <c r="AG24" i="54"/>
  <c r="AH24" i="54"/>
  <c r="C25" i="54"/>
  <c r="D25" i="54"/>
  <c r="E25" i="54"/>
  <c r="F25" i="54"/>
  <c r="G25" i="54"/>
  <c r="H25" i="54"/>
  <c r="I25" i="54"/>
  <c r="J25" i="54"/>
  <c r="K25" i="54"/>
  <c r="L25" i="54"/>
  <c r="M25" i="54"/>
  <c r="N25" i="54"/>
  <c r="O25" i="54"/>
  <c r="P25" i="54"/>
  <c r="Q25" i="54"/>
  <c r="R25" i="54"/>
  <c r="S25" i="54"/>
  <c r="T25" i="54"/>
  <c r="U25" i="54"/>
  <c r="V25" i="54"/>
  <c r="W25" i="54"/>
  <c r="X25" i="54"/>
  <c r="Y25" i="54"/>
  <c r="Z25" i="54"/>
  <c r="AA25" i="54"/>
  <c r="AB25" i="54"/>
  <c r="AC25" i="54"/>
  <c r="AD25" i="54"/>
  <c r="AE25" i="54"/>
  <c r="AF25" i="54"/>
  <c r="AG25" i="54"/>
  <c r="AH25" i="54"/>
  <c r="C26" i="54"/>
  <c r="D26" i="54"/>
  <c r="E26" i="54"/>
  <c r="F26" i="54"/>
  <c r="G26" i="54"/>
  <c r="H26" i="54"/>
  <c r="I26" i="54"/>
  <c r="J26" i="54"/>
  <c r="K26" i="54"/>
  <c r="L26" i="54"/>
  <c r="M26" i="54"/>
  <c r="N26" i="54"/>
  <c r="O26" i="54"/>
  <c r="P26" i="54"/>
  <c r="Q26" i="54"/>
  <c r="R26" i="54"/>
  <c r="S26" i="54"/>
  <c r="T26" i="54"/>
  <c r="U26" i="54"/>
  <c r="V26" i="54"/>
  <c r="W26" i="54"/>
  <c r="X26" i="54"/>
  <c r="Y26" i="54"/>
  <c r="Z26" i="54"/>
  <c r="AA26" i="54"/>
  <c r="AB26" i="54"/>
  <c r="AC26" i="54"/>
  <c r="AD26" i="54"/>
  <c r="AE26" i="54"/>
  <c r="AF26" i="54"/>
  <c r="AG26" i="54"/>
  <c r="AH26" i="54"/>
  <c r="C27" i="54"/>
  <c r="D27" i="54"/>
  <c r="E27" i="54"/>
  <c r="F27" i="54"/>
  <c r="G27" i="54"/>
  <c r="H27" i="54"/>
  <c r="I27" i="54"/>
  <c r="J27" i="54"/>
  <c r="K27" i="54"/>
  <c r="L27" i="54"/>
  <c r="M27" i="54"/>
  <c r="N27" i="54"/>
  <c r="O27" i="54"/>
  <c r="P27" i="54"/>
  <c r="Q27" i="54"/>
  <c r="R27" i="54"/>
  <c r="S27" i="54"/>
  <c r="T27" i="54"/>
  <c r="U27" i="54"/>
  <c r="V27" i="54"/>
  <c r="W27" i="54"/>
  <c r="X27" i="54"/>
  <c r="Y27" i="54"/>
  <c r="Z27" i="54"/>
  <c r="AA27" i="54"/>
  <c r="AB27" i="54"/>
  <c r="AC27" i="54"/>
  <c r="AD27" i="54"/>
  <c r="AE27" i="54"/>
  <c r="AF27" i="54"/>
  <c r="AG27" i="54"/>
  <c r="AH27" i="54"/>
  <c r="C28" i="54"/>
  <c r="D28" i="54"/>
  <c r="E28" i="54"/>
  <c r="F28" i="54"/>
  <c r="G28" i="54"/>
  <c r="H28" i="54"/>
  <c r="I28" i="54"/>
  <c r="J28" i="54"/>
  <c r="K28" i="54"/>
  <c r="L28" i="54"/>
  <c r="M28" i="54"/>
  <c r="N28" i="54"/>
  <c r="O28" i="54"/>
  <c r="P28" i="54"/>
  <c r="Q28" i="54"/>
  <c r="R28" i="54"/>
  <c r="S28" i="54"/>
  <c r="T28" i="54"/>
  <c r="U28" i="54"/>
  <c r="V28" i="54"/>
  <c r="W28" i="54"/>
  <c r="X28" i="54"/>
  <c r="Y28" i="54"/>
  <c r="Z28" i="54"/>
  <c r="AA28" i="54"/>
  <c r="AB28" i="54"/>
  <c r="AC28" i="54"/>
  <c r="AD28" i="54"/>
  <c r="AE28" i="54"/>
  <c r="AF28" i="54"/>
  <c r="AG28" i="54"/>
  <c r="AH28" i="54"/>
  <c r="C29" i="54"/>
  <c r="D29" i="54"/>
  <c r="E29" i="54"/>
  <c r="F29" i="54"/>
  <c r="G29" i="54"/>
  <c r="H29" i="54"/>
  <c r="I29" i="54"/>
  <c r="J29" i="54"/>
  <c r="K29" i="54"/>
  <c r="L29" i="54"/>
  <c r="M29" i="54"/>
  <c r="N29" i="54"/>
  <c r="O29" i="54"/>
  <c r="P29" i="54"/>
  <c r="Q29" i="54"/>
  <c r="R29" i="54"/>
  <c r="S29" i="54"/>
  <c r="T29" i="54"/>
  <c r="U29" i="54"/>
  <c r="V29" i="54"/>
  <c r="W29" i="54"/>
  <c r="X29" i="54"/>
  <c r="Y29" i="54"/>
  <c r="Z29" i="54"/>
  <c r="AA29" i="54"/>
  <c r="AB29" i="54"/>
  <c r="AC29" i="54"/>
  <c r="AD29" i="54"/>
  <c r="AE29" i="54"/>
  <c r="AF29" i="54"/>
  <c r="AG29" i="54"/>
  <c r="AH29" i="54"/>
  <c r="C30" i="54"/>
  <c r="D30" i="54"/>
  <c r="E30" i="54"/>
  <c r="F30" i="54"/>
  <c r="G30" i="54"/>
  <c r="H30" i="54"/>
  <c r="I30" i="54"/>
  <c r="J30" i="54"/>
  <c r="K30" i="54"/>
  <c r="L30" i="54"/>
  <c r="M30" i="54"/>
  <c r="N30" i="54"/>
  <c r="O30" i="54"/>
  <c r="P30" i="54"/>
  <c r="Q30" i="54"/>
  <c r="R30" i="54"/>
  <c r="S30" i="54"/>
  <c r="T30" i="54"/>
  <c r="U30" i="54"/>
  <c r="V30" i="54"/>
  <c r="W30" i="54"/>
  <c r="X30" i="54"/>
  <c r="Y30" i="54"/>
  <c r="Z30" i="54"/>
  <c r="AA30" i="54"/>
  <c r="AB30" i="54"/>
  <c r="AC30" i="54"/>
  <c r="AD30" i="54"/>
  <c r="AE30" i="54"/>
  <c r="AF30" i="54"/>
  <c r="AG30" i="54"/>
  <c r="AH30" i="54"/>
  <c r="C31" i="54"/>
  <c r="D31" i="54"/>
  <c r="E31" i="54"/>
  <c r="F31" i="54"/>
  <c r="G31" i="54"/>
  <c r="H31" i="54"/>
  <c r="I31" i="54"/>
  <c r="J31" i="54"/>
  <c r="K31" i="54"/>
  <c r="L31" i="54"/>
  <c r="M31" i="54"/>
  <c r="N31" i="54"/>
  <c r="O31" i="54"/>
  <c r="P31" i="54"/>
  <c r="Q31" i="54"/>
  <c r="R31" i="54"/>
  <c r="S31" i="54"/>
  <c r="T31" i="54"/>
  <c r="U31" i="54"/>
  <c r="V31" i="54"/>
  <c r="W31" i="54"/>
  <c r="X31" i="54"/>
  <c r="Y31" i="54"/>
  <c r="Z31" i="54"/>
  <c r="AA31" i="54"/>
  <c r="AB31" i="54"/>
  <c r="AC31" i="54"/>
  <c r="AD31" i="54"/>
  <c r="AE31" i="54"/>
  <c r="AF31" i="54"/>
  <c r="AG31" i="54"/>
  <c r="AH31" i="54"/>
  <c r="C32" i="54"/>
  <c r="D32" i="54"/>
  <c r="E32" i="54"/>
  <c r="F32" i="54"/>
  <c r="G32" i="54"/>
  <c r="H32" i="54"/>
  <c r="I32" i="54"/>
  <c r="J32" i="54"/>
  <c r="K32" i="54"/>
  <c r="L32" i="54"/>
  <c r="M32" i="54"/>
  <c r="N32" i="54"/>
  <c r="O32" i="54"/>
  <c r="P32" i="54"/>
  <c r="Q32" i="54"/>
  <c r="R32" i="54"/>
  <c r="S32" i="54"/>
  <c r="T32" i="54"/>
  <c r="U32" i="54"/>
  <c r="V32" i="54"/>
  <c r="W32" i="54"/>
  <c r="X32" i="54"/>
  <c r="Y32" i="54"/>
  <c r="Z32" i="54"/>
  <c r="AA32" i="54"/>
  <c r="AB32" i="54"/>
  <c r="AC32" i="54"/>
  <c r="AD32" i="54"/>
  <c r="AE32" i="54"/>
  <c r="AF32" i="54"/>
  <c r="AG32" i="54"/>
  <c r="AH32" i="54"/>
  <c r="C33" i="54"/>
  <c r="D33" i="54"/>
  <c r="E33" i="54"/>
  <c r="F33" i="54"/>
  <c r="G33" i="54"/>
  <c r="H33" i="54"/>
  <c r="I33" i="54"/>
  <c r="J33" i="54"/>
  <c r="K33" i="54"/>
  <c r="L33" i="54"/>
  <c r="M33" i="54"/>
  <c r="N33" i="54"/>
  <c r="O33" i="54"/>
  <c r="P33" i="54"/>
  <c r="Q33" i="54"/>
  <c r="R33" i="54"/>
  <c r="S33" i="54"/>
  <c r="T33" i="54"/>
  <c r="U33" i="54"/>
  <c r="V33" i="54"/>
  <c r="W33" i="54"/>
  <c r="X33" i="54"/>
  <c r="Y33" i="54"/>
  <c r="Z33" i="54"/>
  <c r="AA33" i="54"/>
  <c r="AB33" i="54"/>
  <c r="AC33" i="54"/>
  <c r="AD33" i="54"/>
  <c r="AE33" i="54"/>
  <c r="AF33" i="54"/>
  <c r="AG33" i="54"/>
  <c r="AH33" i="54"/>
  <c r="C34" i="54"/>
  <c r="D34" i="54"/>
  <c r="E34" i="54"/>
  <c r="F34" i="54"/>
  <c r="G34" i="54"/>
  <c r="H34" i="54"/>
  <c r="I34" i="54"/>
  <c r="J34" i="54"/>
  <c r="K34" i="54"/>
  <c r="L34" i="54"/>
  <c r="M34" i="54"/>
  <c r="N34" i="54"/>
  <c r="O34" i="54"/>
  <c r="P34" i="54"/>
  <c r="Q34" i="54"/>
  <c r="R34" i="54"/>
  <c r="S34" i="54"/>
  <c r="T34" i="54"/>
  <c r="U34" i="54"/>
  <c r="V34" i="54"/>
  <c r="W34" i="54"/>
  <c r="X34" i="54"/>
  <c r="Y34" i="54"/>
  <c r="Z34" i="54"/>
  <c r="AA34" i="54"/>
  <c r="AB34" i="54"/>
  <c r="AC34" i="54"/>
  <c r="AD34" i="54"/>
  <c r="AE34" i="54"/>
  <c r="AF34" i="54"/>
  <c r="AG34" i="54"/>
  <c r="AH34" i="54"/>
  <c r="C35" i="54"/>
  <c r="D35" i="54"/>
  <c r="E35" i="54"/>
  <c r="F35" i="54"/>
  <c r="G35" i="54"/>
  <c r="H35" i="54"/>
  <c r="I35" i="54"/>
  <c r="J35" i="54"/>
  <c r="K35" i="54"/>
  <c r="L35" i="54"/>
  <c r="M35" i="54"/>
  <c r="N35" i="54"/>
  <c r="O35" i="54"/>
  <c r="P35" i="54"/>
  <c r="Q35" i="54"/>
  <c r="R35" i="54"/>
  <c r="S35" i="54"/>
  <c r="T35" i="54"/>
  <c r="U35" i="54"/>
  <c r="V35" i="54"/>
  <c r="W35" i="54"/>
  <c r="X35" i="54"/>
  <c r="Y35" i="54"/>
  <c r="Z35" i="54"/>
  <c r="AA35" i="54"/>
  <c r="AB35" i="54"/>
  <c r="AC35" i="54"/>
  <c r="AD35" i="54"/>
  <c r="AE35" i="54"/>
  <c r="AF35" i="54"/>
  <c r="AG35" i="54"/>
  <c r="AH35" i="54"/>
  <c r="AH6" i="54"/>
  <c r="AG6" i="54"/>
  <c r="AF6" i="54"/>
  <c r="AE6" i="54"/>
  <c r="AD6" i="54"/>
  <c r="AC6" i="54"/>
  <c r="AB6" i="54"/>
  <c r="AA6" i="54"/>
  <c r="Z6" i="54"/>
  <c r="Y6" i="54"/>
  <c r="X6" i="54"/>
  <c r="W6" i="54"/>
  <c r="V6" i="54"/>
  <c r="U6" i="54"/>
  <c r="T6" i="54"/>
  <c r="S6" i="54"/>
  <c r="R6" i="54"/>
  <c r="Q6" i="54"/>
  <c r="P6" i="54"/>
  <c r="O6" i="54"/>
  <c r="N6" i="54"/>
  <c r="M6" i="54"/>
  <c r="L6" i="54"/>
  <c r="K6" i="54"/>
  <c r="J6" i="54"/>
  <c r="I6" i="54"/>
  <c r="H6" i="54"/>
  <c r="G6" i="54"/>
  <c r="F6" i="54"/>
  <c r="E6" i="54"/>
  <c r="D6" i="54"/>
  <c r="C6" i="54"/>
  <c r="C39" i="53"/>
  <c r="D39" i="53"/>
  <c r="E39" i="53"/>
  <c r="F39" i="53"/>
  <c r="G39" i="53"/>
  <c r="H39" i="53"/>
  <c r="I39" i="53"/>
  <c r="J39" i="53"/>
  <c r="K39" i="53"/>
  <c r="L39" i="53"/>
  <c r="M39" i="53"/>
  <c r="N39" i="53"/>
  <c r="O39" i="53"/>
  <c r="P39" i="53"/>
  <c r="Q39" i="53"/>
  <c r="R39" i="53"/>
  <c r="S39" i="53"/>
  <c r="T39" i="53"/>
  <c r="U39" i="53"/>
  <c r="V39" i="53"/>
  <c r="W39" i="53"/>
  <c r="X39" i="53"/>
  <c r="Y39" i="53"/>
  <c r="Z39" i="53"/>
  <c r="AA39" i="53"/>
  <c r="AB39" i="53"/>
  <c r="AC39" i="53"/>
  <c r="AD39" i="53"/>
  <c r="AE39" i="53"/>
  <c r="AF39" i="53"/>
  <c r="AG39" i="53"/>
  <c r="AH39" i="53"/>
  <c r="C40" i="53"/>
  <c r="D40" i="53"/>
  <c r="E40" i="53"/>
  <c r="F40" i="53"/>
  <c r="G40" i="53"/>
  <c r="H40" i="53"/>
  <c r="I40" i="53"/>
  <c r="J40" i="53"/>
  <c r="K40" i="53"/>
  <c r="L40" i="53"/>
  <c r="M40" i="53"/>
  <c r="N40" i="53"/>
  <c r="O40" i="53"/>
  <c r="P40" i="53"/>
  <c r="Q40" i="53"/>
  <c r="R40" i="53"/>
  <c r="S40" i="53"/>
  <c r="T40" i="53"/>
  <c r="U40" i="53"/>
  <c r="V40" i="53"/>
  <c r="W40" i="53"/>
  <c r="X40" i="53"/>
  <c r="Y40" i="53"/>
  <c r="Z40" i="53"/>
  <c r="AA40" i="53"/>
  <c r="AB40" i="53"/>
  <c r="AC40" i="53"/>
  <c r="AD40" i="53"/>
  <c r="AE40" i="53"/>
  <c r="AF40" i="53"/>
  <c r="AG40" i="53"/>
  <c r="AH40" i="53"/>
  <c r="C41" i="53"/>
  <c r="D41" i="53"/>
  <c r="E41" i="53"/>
  <c r="F41" i="53"/>
  <c r="G41" i="53"/>
  <c r="H41" i="53"/>
  <c r="I41" i="53"/>
  <c r="J41" i="53"/>
  <c r="K41" i="53"/>
  <c r="L41" i="53"/>
  <c r="M41" i="53"/>
  <c r="N41" i="53"/>
  <c r="O41" i="53"/>
  <c r="P41" i="53"/>
  <c r="Q41" i="53"/>
  <c r="R41" i="53"/>
  <c r="S41" i="53"/>
  <c r="T41" i="53"/>
  <c r="U41" i="53"/>
  <c r="V41" i="53"/>
  <c r="W41" i="53"/>
  <c r="X41" i="53"/>
  <c r="Y41" i="53"/>
  <c r="Z41" i="53"/>
  <c r="AA41" i="53"/>
  <c r="AB41" i="53"/>
  <c r="AC41" i="53"/>
  <c r="AD41" i="53"/>
  <c r="AE41" i="53"/>
  <c r="AF41" i="53"/>
  <c r="AG41" i="53"/>
  <c r="AH41" i="53"/>
  <c r="C42" i="53"/>
  <c r="D42" i="53"/>
  <c r="E42" i="53"/>
  <c r="F42" i="53"/>
  <c r="G42" i="53"/>
  <c r="H42" i="53"/>
  <c r="I42" i="53"/>
  <c r="J42" i="53"/>
  <c r="K42" i="53"/>
  <c r="L42" i="53"/>
  <c r="M42" i="53"/>
  <c r="N42" i="53"/>
  <c r="O42" i="53"/>
  <c r="P42" i="53"/>
  <c r="Q42" i="53"/>
  <c r="R42" i="53"/>
  <c r="S42" i="53"/>
  <c r="T42" i="53"/>
  <c r="U42" i="53"/>
  <c r="V42" i="53"/>
  <c r="W42" i="53"/>
  <c r="X42" i="53"/>
  <c r="Y42" i="53"/>
  <c r="Z42" i="53"/>
  <c r="AA42" i="53"/>
  <c r="AB42" i="53"/>
  <c r="AC42" i="53"/>
  <c r="AD42" i="53"/>
  <c r="AE42" i="53"/>
  <c r="AF42" i="53"/>
  <c r="AG42" i="53"/>
  <c r="AH42" i="53"/>
  <c r="C43" i="53"/>
  <c r="D43" i="53"/>
  <c r="E43" i="53"/>
  <c r="F43" i="53"/>
  <c r="G43" i="53"/>
  <c r="H43" i="53"/>
  <c r="I43" i="53"/>
  <c r="J43" i="53"/>
  <c r="K43" i="53"/>
  <c r="L43" i="53"/>
  <c r="M43" i="53"/>
  <c r="N43" i="53"/>
  <c r="O43" i="53"/>
  <c r="P43" i="53"/>
  <c r="Q43" i="53"/>
  <c r="R43" i="53"/>
  <c r="S43" i="53"/>
  <c r="T43" i="53"/>
  <c r="U43" i="53"/>
  <c r="V43" i="53"/>
  <c r="W43" i="53"/>
  <c r="X43" i="53"/>
  <c r="Y43" i="53"/>
  <c r="Z43" i="53"/>
  <c r="AA43" i="53"/>
  <c r="AB43" i="53"/>
  <c r="AC43" i="53"/>
  <c r="AD43" i="53"/>
  <c r="AE43" i="53"/>
  <c r="AF43" i="53"/>
  <c r="AG43" i="53"/>
  <c r="AH43" i="53"/>
  <c r="AH38" i="53"/>
  <c r="AG38" i="53"/>
  <c r="AF38" i="53"/>
  <c r="AE38" i="53"/>
  <c r="AD38" i="53"/>
  <c r="AC38" i="53"/>
  <c r="AB38" i="53"/>
  <c r="AA38" i="53"/>
  <c r="Z38" i="53"/>
  <c r="Y38" i="53"/>
  <c r="X38" i="53"/>
  <c r="W38" i="53"/>
  <c r="V38" i="53"/>
  <c r="U38" i="53"/>
  <c r="T38" i="53"/>
  <c r="S38" i="53"/>
  <c r="R38" i="53"/>
  <c r="Q38" i="53"/>
  <c r="P38" i="53"/>
  <c r="O38" i="53"/>
  <c r="N38" i="53"/>
  <c r="M38" i="53"/>
  <c r="L38" i="53"/>
  <c r="K38" i="53"/>
  <c r="J38" i="53"/>
  <c r="I38" i="53"/>
  <c r="H38" i="53"/>
  <c r="G38" i="53"/>
  <c r="F38" i="53"/>
  <c r="E38" i="53"/>
  <c r="D38" i="53"/>
  <c r="C38" i="53"/>
  <c r="C7" i="53"/>
  <c r="D7" i="53"/>
  <c r="E7" i="53"/>
  <c r="F7" i="53"/>
  <c r="G7" i="53"/>
  <c r="H7" i="53"/>
  <c r="I7" i="53"/>
  <c r="J7" i="53"/>
  <c r="K7" i="53"/>
  <c r="L7" i="53"/>
  <c r="M7" i="53"/>
  <c r="N7" i="53"/>
  <c r="O7" i="53"/>
  <c r="P7" i="53"/>
  <c r="Q7" i="53"/>
  <c r="R7" i="53"/>
  <c r="S7" i="53"/>
  <c r="T7" i="53"/>
  <c r="U7" i="53"/>
  <c r="V7" i="53"/>
  <c r="W7" i="53"/>
  <c r="X7" i="53"/>
  <c r="Y7" i="53"/>
  <c r="Z7" i="53"/>
  <c r="AA7" i="53"/>
  <c r="AB7" i="53"/>
  <c r="AC7" i="53"/>
  <c r="AD7" i="53"/>
  <c r="AE7" i="53"/>
  <c r="AF7" i="53"/>
  <c r="AG7" i="53"/>
  <c r="AH7" i="53"/>
  <c r="C8" i="53"/>
  <c r="D8" i="53"/>
  <c r="E8" i="53"/>
  <c r="F8" i="53"/>
  <c r="G8" i="53"/>
  <c r="H8" i="53"/>
  <c r="I8" i="53"/>
  <c r="J8" i="53"/>
  <c r="K8" i="53"/>
  <c r="L8" i="53"/>
  <c r="M8" i="53"/>
  <c r="N8" i="53"/>
  <c r="O8" i="53"/>
  <c r="P8" i="53"/>
  <c r="Q8" i="53"/>
  <c r="R8" i="53"/>
  <c r="S8" i="53"/>
  <c r="T8" i="53"/>
  <c r="U8" i="53"/>
  <c r="V8" i="53"/>
  <c r="W8" i="53"/>
  <c r="X8" i="53"/>
  <c r="Y8" i="53"/>
  <c r="Z8" i="53"/>
  <c r="AA8" i="53"/>
  <c r="AB8" i="53"/>
  <c r="AC8" i="53"/>
  <c r="AD8" i="53"/>
  <c r="AE8" i="53"/>
  <c r="AF8" i="53"/>
  <c r="AG8" i="53"/>
  <c r="AH8" i="53"/>
  <c r="C9" i="53"/>
  <c r="D9" i="53"/>
  <c r="E9" i="53"/>
  <c r="F9" i="53"/>
  <c r="G9" i="53"/>
  <c r="H9" i="53"/>
  <c r="I9" i="53"/>
  <c r="J9" i="53"/>
  <c r="K9" i="53"/>
  <c r="L9" i="53"/>
  <c r="M9" i="53"/>
  <c r="N9" i="53"/>
  <c r="O9" i="53"/>
  <c r="P9" i="53"/>
  <c r="Q9" i="53"/>
  <c r="R9" i="53"/>
  <c r="S9" i="53"/>
  <c r="T9" i="53"/>
  <c r="U9" i="53"/>
  <c r="V9" i="53"/>
  <c r="W9" i="53"/>
  <c r="X9" i="53"/>
  <c r="Y9" i="53"/>
  <c r="Z9" i="53"/>
  <c r="AA9" i="53"/>
  <c r="AB9" i="53"/>
  <c r="AC9" i="53"/>
  <c r="AD9" i="53"/>
  <c r="AE9" i="53"/>
  <c r="AF9" i="53"/>
  <c r="AG9" i="53"/>
  <c r="AH9" i="53"/>
  <c r="C10" i="53"/>
  <c r="D10" i="53"/>
  <c r="E10" i="53"/>
  <c r="F10" i="53"/>
  <c r="G10" i="53"/>
  <c r="H10" i="53"/>
  <c r="I10" i="53"/>
  <c r="J10" i="53"/>
  <c r="K10" i="53"/>
  <c r="L10" i="53"/>
  <c r="M10" i="53"/>
  <c r="N10" i="53"/>
  <c r="O10" i="53"/>
  <c r="P10" i="53"/>
  <c r="Q10" i="53"/>
  <c r="R10" i="53"/>
  <c r="S10" i="53"/>
  <c r="T10" i="53"/>
  <c r="U10" i="53"/>
  <c r="V10" i="53"/>
  <c r="W10" i="53"/>
  <c r="X10" i="53"/>
  <c r="Y10" i="53"/>
  <c r="Z10" i="53"/>
  <c r="AA10" i="53"/>
  <c r="AB10" i="53"/>
  <c r="AC10" i="53"/>
  <c r="AD10" i="53"/>
  <c r="AE10" i="53"/>
  <c r="AF10" i="53"/>
  <c r="AG10" i="53"/>
  <c r="AH10" i="53"/>
  <c r="C11" i="53"/>
  <c r="D11" i="53"/>
  <c r="E11" i="53"/>
  <c r="F11" i="53"/>
  <c r="G11" i="53"/>
  <c r="H11" i="53"/>
  <c r="I11" i="53"/>
  <c r="J11" i="53"/>
  <c r="K11" i="53"/>
  <c r="L11" i="53"/>
  <c r="M11" i="53"/>
  <c r="N11" i="53"/>
  <c r="O11" i="53"/>
  <c r="P11" i="53"/>
  <c r="Q11" i="53"/>
  <c r="R11" i="53"/>
  <c r="S11" i="53"/>
  <c r="T11" i="53"/>
  <c r="U11" i="53"/>
  <c r="V11" i="53"/>
  <c r="W11" i="53"/>
  <c r="X11" i="53"/>
  <c r="Y11" i="53"/>
  <c r="Z11" i="53"/>
  <c r="AA11" i="53"/>
  <c r="AB11" i="53"/>
  <c r="AC11" i="53"/>
  <c r="AD11" i="53"/>
  <c r="AE11" i="53"/>
  <c r="AF11" i="53"/>
  <c r="AG11" i="53"/>
  <c r="AH11" i="53"/>
  <c r="C12" i="53"/>
  <c r="D12" i="53"/>
  <c r="E12" i="53"/>
  <c r="F12" i="53"/>
  <c r="G12" i="53"/>
  <c r="H12" i="53"/>
  <c r="I12" i="53"/>
  <c r="J12" i="53"/>
  <c r="K12" i="53"/>
  <c r="L12" i="53"/>
  <c r="M12" i="53"/>
  <c r="N12" i="53"/>
  <c r="O12" i="53"/>
  <c r="P12" i="53"/>
  <c r="Q12" i="53"/>
  <c r="R12" i="53"/>
  <c r="S12" i="53"/>
  <c r="T12" i="53"/>
  <c r="U12" i="53"/>
  <c r="V12" i="53"/>
  <c r="W12" i="53"/>
  <c r="X12" i="53"/>
  <c r="Y12" i="53"/>
  <c r="Z12" i="53"/>
  <c r="AA12" i="53"/>
  <c r="AB12" i="53"/>
  <c r="AC12" i="53"/>
  <c r="AD12" i="53"/>
  <c r="AE12" i="53"/>
  <c r="AF12" i="53"/>
  <c r="AG12" i="53"/>
  <c r="AH12" i="53"/>
  <c r="C13" i="53"/>
  <c r="D13" i="53"/>
  <c r="E13" i="53"/>
  <c r="F13" i="53"/>
  <c r="G13" i="53"/>
  <c r="H13" i="53"/>
  <c r="I13" i="53"/>
  <c r="J13" i="53"/>
  <c r="K13" i="53"/>
  <c r="L13" i="53"/>
  <c r="M13" i="53"/>
  <c r="N13" i="53"/>
  <c r="O13" i="53"/>
  <c r="P13" i="53"/>
  <c r="Q13" i="53"/>
  <c r="R13" i="53"/>
  <c r="S13" i="53"/>
  <c r="T13" i="53"/>
  <c r="U13" i="53"/>
  <c r="V13" i="53"/>
  <c r="W13" i="53"/>
  <c r="X13" i="53"/>
  <c r="Y13" i="53"/>
  <c r="Z13" i="53"/>
  <c r="AA13" i="53"/>
  <c r="AB13" i="53"/>
  <c r="AC13" i="53"/>
  <c r="AD13" i="53"/>
  <c r="AE13" i="53"/>
  <c r="AF13" i="53"/>
  <c r="AG13" i="53"/>
  <c r="AH13" i="53"/>
  <c r="C14" i="53"/>
  <c r="D14" i="53"/>
  <c r="E14" i="53"/>
  <c r="F14" i="53"/>
  <c r="G14" i="53"/>
  <c r="H14" i="53"/>
  <c r="I14" i="53"/>
  <c r="J14" i="53"/>
  <c r="K14" i="53"/>
  <c r="L14" i="53"/>
  <c r="M14" i="53"/>
  <c r="N14" i="53"/>
  <c r="O14" i="53"/>
  <c r="P14" i="53"/>
  <c r="Q14" i="53"/>
  <c r="R14" i="53"/>
  <c r="S14" i="53"/>
  <c r="T14" i="53"/>
  <c r="U14" i="53"/>
  <c r="V14" i="53"/>
  <c r="W14" i="53"/>
  <c r="X14" i="53"/>
  <c r="Y14" i="53"/>
  <c r="Z14" i="53"/>
  <c r="AA14" i="53"/>
  <c r="AB14" i="53"/>
  <c r="AC14" i="53"/>
  <c r="AD14" i="53"/>
  <c r="AE14" i="53"/>
  <c r="AF14" i="53"/>
  <c r="AG14" i="53"/>
  <c r="AH14" i="53"/>
  <c r="C15" i="53"/>
  <c r="D15" i="53"/>
  <c r="E15" i="53"/>
  <c r="F15" i="53"/>
  <c r="G15" i="53"/>
  <c r="H15" i="53"/>
  <c r="I15" i="53"/>
  <c r="J15" i="53"/>
  <c r="K15" i="53"/>
  <c r="L15" i="53"/>
  <c r="M15" i="53"/>
  <c r="N15" i="53"/>
  <c r="O15" i="53"/>
  <c r="P15" i="53"/>
  <c r="Q15" i="53"/>
  <c r="R15" i="53"/>
  <c r="S15" i="53"/>
  <c r="T15" i="53"/>
  <c r="U15" i="53"/>
  <c r="V15" i="53"/>
  <c r="W15" i="53"/>
  <c r="X15" i="53"/>
  <c r="Y15" i="53"/>
  <c r="Z15" i="53"/>
  <c r="AA15" i="53"/>
  <c r="AB15" i="53"/>
  <c r="AC15" i="53"/>
  <c r="AD15" i="53"/>
  <c r="AE15" i="53"/>
  <c r="AF15" i="53"/>
  <c r="AG15" i="53"/>
  <c r="AH15" i="53"/>
  <c r="C16" i="53"/>
  <c r="D16" i="53"/>
  <c r="E16" i="53"/>
  <c r="F16" i="53"/>
  <c r="G16" i="53"/>
  <c r="H16" i="53"/>
  <c r="I16" i="53"/>
  <c r="J16" i="53"/>
  <c r="K16" i="53"/>
  <c r="L16" i="53"/>
  <c r="M16" i="53"/>
  <c r="N16" i="53"/>
  <c r="O16" i="53"/>
  <c r="P16" i="53"/>
  <c r="Q16" i="53"/>
  <c r="R16" i="53"/>
  <c r="S16" i="53"/>
  <c r="T16" i="53"/>
  <c r="U16" i="53"/>
  <c r="V16" i="53"/>
  <c r="W16" i="53"/>
  <c r="X16" i="53"/>
  <c r="Y16" i="53"/>
  <c r="Z16" i="53"/>
  <c r="AA16" i="53"/>
  <c r="AB16" i="53"/>
  <c r="AC16" i="53"/>
  <c r="AD16" i="53"/>
  <c r="AE16" i="53"/>
  <c r="AF16" i="53"/>
  <c r="AG16" i="53"/>
  <c r="AH16" i="53"/>
  <c r="C17" i="53"/>
  <c r="D17" i="53"/>
  <c r="E17" i="53"/>
  <c r="F17" i="53"/>
  <c r="G17" i="53"/>
  <c r="H17" i="53"/>
  <c r="I17" i="53"/>
  <c r="J17" i="53"/>
  <c r="K17" i="53"/>
  <c r="L17" i="53"/>
  <c r="M17" i="53"/>
  <c r="N17" i="53"/>
  <c r="O17" i="53"/>
  <c r="P17" i="53"/>
  <c r="Q17" i="53"/>
  <c r="R17" i="53"/>
  <c r="S17" i="53"/>
  <c r="T17" i="53"/>
  <c r="U17" i="53"/>
  <c r="V17" i="53"/>
  <c r="W17" i="53"/>
  <c r="X17" i="53"/>
  <c r="Y17" i="53"/>
  <c r="Z17" i="53"/>
  <c r="AA17" i="53"/>
  <c r="AB17" i="53"/>
  <c r="AC17" i="53"/>
  <c r="AD17" i="53"/>
  <c r="AE17" i="53"/>
  <c r="AF17" i="53"/>
  <c r="AG17" i="53"/>
  <c r="AH17" i="53"/>
  <c r="C18" i="53"/>
  <c r="D18" i="53"/>
  <c r="E18" i="53"/>
  <c r="F18" i="53"/>
  <c r="G18" i="53"/>
  <c r="H18" i="53"/>
  <c r="I18" i="53"/>
  <c r="J18" i="53"/>
  <c r="K18" i="53"/>
  <c r="L18" i="53"/>
  <c r="M18" i="53"/>
  <c r="N18" i="53"/>
  <c r="O18" i="53"/>
  <c r="P18" i="53"/>
  <c r="Q18" i="53"/>
  <c r="R18" i="53"/>
  <c r="S18" i="53"/>
  <c r="T18" i="53"/>
  <c r="U18" i="53"/>
  <c r="V18" i="53"/>
  <c r="W18" i="53"/>
  <c r="X18" i="53"/>
  <c r="Y18" i="53"/>
  <c r="Z18" i="53"/>
  <c r="AA18" i="53"/>
  <c r="AB18" i="53"/>
  <c r="AC18" i="53"/>
  <c r="AD18" i="53"/>
  <c r="AE18" i="53"/>
  <c r="AF18" i="53"/>
  <c r="AG18" i="53"/>
  <c r="AH18" i="53"/>
  <c r="C19" i="53"/>
  <c r="D19" i="53"/>
  <c r="E19" i="53"/>
  <c r="F19" i="53"/>
  <c r="G19" i="53"/>
  <c r="H19" i="53"/>
  <c r="I19" i="53"/>
  <c r="J19" i="53"/>
  <c r="K19" i="53"/>
  <c r="L19" i="53"/>
  <c r="M19" i="53"/>
  <c r="N19" i="53"/>
  <c r="O19" i="53"/>
  <c r="P19" i="53"/>
  <c r="Q19" i="53"/>
  <c r="R19" i="53"/>
  <c r="S19" i="53"/>
  <c r="T19" i="53"/>
  <c r="U19" i="53"/>
  <c r="V19" i="53"/>
  <c r="W19" i="53"/>
  <c r="X19" i="53"/>
  <c r="Y19" i="53"/>
  <c r="Z19" i="53"/>
  <c r="AA19" i="53"/>
  <c r="AB19" i="53"/>
  <c r="AC19" i="53"/>
  <c r="AD19" i="53"/>
  <c r="AE19" i="53"/>
  <c r="AF19" i="53"/>
  <c r="AG19" i="53"/>
  <c r="AH19" i="53"/>
  <c r="C20" i="53"/>
  <c r="D20" i="53"/>
  <c r="E20" i="53"/>
  <c r="F20" i="53"/>
  <c r="G20" i="53"/>
  <c r="H20" i="53"/>
  <c r="I20" i="53"/>
  <c r="J20" i="53"/>
  <c r="K20" i="53"/>
  <c r="L20" i="53"/>
  <c r="M20" i="53"/>
  <c r="N20" i="53"/>
  <c r="O20" i="53"/>
  <c r="P20" i="53"/>
  <c r="Q20" i="53"/>
  <c r="R20" i="53"/>
  <c r="S20" i="53"/>
  <c r="T20" i="53"/>
  <c r="U20" i="53"/>
  <c r="V20" i="53"/>
  <c r="W20" i="53"/>
  <c r="X20" i="53"/>
  <c r="Y20" i="53"/>
  <c r="Z20" i="53"/>
  <c r="AA20" i="53"/>
  <c r="AB20" i="53"/>
  <c r="AC20" i="53"/>
  <c r="AD20" i="53"/>
  <c r="AE20" i="53"/>
  <c r="AF20" i="53"/>
  <c r="AG20" i="53"/>
  <c r="AH20" i="53"/>
  <c r="C21" i="53"/>
  <c r="D21" i="53"/>
  <c r="E21" i="53"/>
  <c r="F21" i="53"/>
  <c r="G21" i="53"/>
  <c r="H21" i="53"/>
  <c r="I21" i="53"/>
  <c r="J21" i="53"/>
  <c r="K21" i="53"/>
  <c r="L21" i="53"/>
  <c r="M21" i="53"/>
  <c r="N21" i="53"/>
  <c r="O21" i="53"/>
  <c r="P21" i="53"/>
  <c r="Q21" i="53"/>
  <c r="R21" i="53"/>
  <c r="S21" i="53"/>
  <c r="T21" i="53"/>
  <c r="U21" i="53"/>
  <c r="V21" i="53"/>
  <c r="W21" i="53"/>
  <c r="X21" i="53"/>
  <c r="Y21" i="53"/>
  <c r="Z21" i="53"/>
  <c r="AA21" i="53"/>
  <c r="AB21" i="53"/>
  <c r="AC21" i="53"/>
  <c r="AD21" i="53"/>
  <c r="AE21" i="53"/>
  <c r="AF21" i="53"/>
  <c r="AG21" i="53"/>
  <c r="AH21" i="53"/>
  <c r="C22" i="53"/>
  <c r="D22" i="53"/>
  <c r="E22" i="53"/>
  <c r="F22" i="53"/>
  <c r="G22" i="53"/>
  <c r="H22" i="53"/>
  <c r="I22" i="53"/>
  <c r="J22" i="53"/>
  <c r="K22" i="53"/>
  <c r="L22" i="53"/>
  <c r="M22" i="53"/>
  <c r="N22" i="53"/>
  <c r="O22" i="53"/>
  <c r="P22" i="53"/>
  <c r="Q22" i="53"/>
  <c r="R22" i="53"/>
  <c r="S22" i="53"/>
  <c r="T22" i="53"/>
  <c r="U22" i="53"/>
  <c r="V22" i="53"/>
  <c r="W22" i="53"/>
  <c r="X22" i="53"/>
  <c r="Y22" i="53"/>
  <c r="Z22" i="53"/>
  <c r="AA22" i="53"/>
  <c r="AB22" i="53"/>
  <c r="AC22" i="53"/>
  <c r="AD22" i="53"/>
  <c r="AE22" i="53"/>
  <c r="AF22" i="53"/>
  <c r="AG22" i="53"/>
  <c r="AH22" i="53"/>
  <c r="C23" i="53"/>
  <c r="D23" i="53"/>
  <c r="E23" i="53"/>
  <c r="F23" i="53"/>
  <c r="G23" i="53"/>
  <c r="H23" i="53"/>
  <c r="I23" i="53"/>
  <c r="J23" i="53"/>
  <c r="K23" i="53"/>
  <c r="L23" i="53"/>
  <c r="M23" i="53"/>
  <c r="N23" i="53"/>
  <c r="O23" i="53"/>
  <c r="P23" i="53"/>
  <c r="Q23" i="53"/>
  <c r="R23" i="53"/>
  <c r="S23" i="53"/>
  <c r="T23" i="53"/>
  <c r="U23" i="53"/>
  <c r="V23" i="53"/>
  <c r="W23" i="53"/>
  <c r="X23" i="53"/>
  <c r="Y23" i="53"/>
  <c r="Z23" i="53"/>
  <c r="AA23" i="53"/>
  <c r="AB23" i="53"/>
  <c r="AC23" i="53"/>
  <c r="AD23" i="53"/>
  <c r="AE23" i="53"/>
  <c r="AF23" i="53"/>
  <c r="AG23" i="53"/>
  <c r="AH23" i="53"/>
  <c r="C24" i="53"/>
  <c r="D24" i="53"/>
  <c r="E24" i="53"/>
  <c r="F24" i="53"/>
  <c r="G24" i="53"/>
  <c r="H24" i="53"/>
  <c r="I24" i="53"/>
  <c r="J24" i="53"/>
  <c r="K24" i="53"/>
  <c r="L24" i="53"/>
  <c r="M24" i="53"/>
  <c r="N24" i="53"/>
  <c r="O24" i="53"/>
  <c r="P24" i="53"/>
  <c r="Q24" i="53"/>
  <c r="R24" i="53"/>
  <c r="S24" i="53"/>
  <c r="T24" i="53"/>
  <c r="U24" i="53"/>
  <c r="V24" i="53"/>
  <c r="W24" i="53"/>
  <c r="X24" i="53"/>
  <c r="Y24" i="53"/>
  <c r="Z24" i="53"/>
  <c r="AA24" i="53"/>
  <c r="AB24" i="53"/>
  <c r="AC24" i="53"/>
  <c r="AD24" i="53"/>
  <c r="AE24" i="53"/>
  <c r="AF24" i="53"/>
  <c r="AG24" i="53"/>
  <c r="AH24" i="53"/>
  <c r="C25" i="53"/>
  <c r="D25" i="53"/>
  <c r="E25" i="53"/>
  <c r="F25" i="53"/>
  <c r="G25" i="53"/>
  <c r="H25" i="53"/>
  <c r="I25" i="53"/>
  <c r="J25" i="53"/>
  <c r="K25" i="53"/>
  <c r="L25" i="53"/>
  <c r="M25" i="53"/>
  <c r="N25" i="53"/>
  <c r="O25" i="53"/>
  <c r="P25" i="53"/>
  <c r="Q25" i="53"/>
  <c r="R25" i="53"/>
  <c r="S25" i="53"/>
  <c r="T25" i="53"/>
  <c r="U25" i="53"/>
  <c r="V25" i="53"/>
  <c r="W25" i="53"/>
  <c r="X25" i="53"/>
  <c r="Y25" i="53"/>
  <c r="Z25" i="53"/>
  <c r="AA25" i="53"/>
  <c r="AB25" i="53"/>
  <c r="AC25" i="53"/>
  <c r="AD25" i="53"/>
  <c r="AE25" i="53"/>
  <c r="AF25" i="53"/>
  <c r="AG25" i="53"/>
  <c r="AH25" i="53"/>
  <c r="C26" i="53"/>
  <c r="D26" i="53"/>
  <c r="E26" i="53"/>
  <c r="F26" i="53"/>
  <c r="G26" i="53"/>
  <c r="H26" i="53"/>
  <c r="I26" i="53"/>
  <c r="J26" i="53"/>
  <c r="K26" i="53"/>
  <c r="L26" i="53"/>
  <c r="M26" i="53"/>
  <c r="N26" i="53"/>
  <c r="O26" i="53"/>
  <c r="P26" i="53"/>
  <c r="Q26" i="53"/>
  <c r="R26" i="53"/>
  <c r="S26" i="53"/>
  <c r="T26" i="53"/>
  <c r="U26" i="53"/>
  <c r="V26" i="53"/>
  <c r="W26" i="53"/>
  <c r="X26" i="53"/>
  <c r="Y26" i="53"/>
  <c r="Z26" i="53"/>
  <c r="AA26" i="53"/>
  <c r="AB26" i="53"/>
  <c r="AC26" i="53"/>
  <c r="AD26" i="53"/>
  <c r="AE26" i="53"/>
  <c r="AF26" i="53"/>
  <c r="AG26" i="53"/>
  <c r="AH26" i="53"/>
  <c r="C27" i="53"/>
  <c r="D27" i="53"/>
  <c r="E27" i="53"/>
  <c r="F27" i="53"/>
  <c r="G27" i="53"/>
  <c r="H27" i="53"/>
  <c r="I27" i="53"/>
  <c r="J27" i="53"/>
  <c r="K27" i="53"/>
  <c r="L27" i="53"/>
  <c r="M27" i="53"/>
  <c r="N27" i="53"/>
  <c r="O27" i="53"/>
  <c r="P27" i="53"/>
  <c r="Q27" i="53"/>
  <c r="R27" i="53"/>
  <c r="S27" i="53"/>
  <c r="T27" i="53"/>
  <c r="U27" i="53"/>
  <c r="V27" i="53"/>
  <c r="W27" i="53"/>
  <c r="X27" i="53"/>
  <c r="Y27" i="53"/>
  <c r="Z27" i="53"/>
  <c r="AA27" i="53"/>
  <c r="AB27" i="53"/>
  <c r="AC27" i="53"/>
  <c r="AD27" i="53"/>
  <c r="AE27" i="53"/>
  <c r="AF27" i="53"/>
  <c r="AG27" i="53"/>
  <c r="AH27" i="53"/>
  <c r="C28" i="53"/>
  <c r="D28" i="53"/>
  <c r="E28" i="53"/>
  <c r="F28" i="53"/>
  <c r="G28" i="53"/>
  <c r="H28" i="53"/>
  <c r="I28" i="53"/>
  <c r="J28" i="53"/>
  <c r="K28" i="53"/>
  <c r="L28" i="53"/>
  <c r="M28" i="53"/>
  <c r="N28" i="53"/>
  <c r="O28" i="53"/>
  <c r="P28" i="53"/>
  <c r="Q28" i="53"/>
  <c r="R28" i="53"/>
  <c r="S28" i="53"/>
  <c r="T28" i="53"/>
  <c r="U28" i="53"/>
  <c r="V28" i="53"/>
  <c r="W28" i="53"/>
  <c r="X28" i="53"/>
  <c r="Y28" i="53"/>
  <c r="Z28" i="53"/>
  <c r="AA28" i="53"/>
  <c r="AB28" i="53"/>
  <c r="AC28" i="53"/>
  <c r="AD28" i="53"/>
  <c r="AE28" i="53"/>
  <c r="AF28" i="53"/>
  <c r="AG28" i="53"/>
  <c r="AH28" i="53"/>
  <c r="C29" i="53"/>
  <c r="D29" i="53"/>
  <c r="E29" i="53"/>
  <c r="F29" i="53"/>
  <c r="G29" i="53"/>
  <c r="H29" i="53"/>
  <c r="I29" i="53"/>
  <c r="J29" i="53"/>
  <c r="K29" i="53"/>
  <c r="L29" i="53"/>
  <c r="M29" i="53"/>
  <c r="N29" i="53"/>
  <c r="O29" i="53"/>
  <c r="P29" i="53"/>
  <c r="Q29" i="53"/>
  <c r="R29" i="53"/>
  <c r="S29" i="53"/>
  <c r="T29" i="53"/>
  <c r="U29" i="53"/>
  <c r="V29" i="53"/>
  <c r="W29" i="53"/>
  <c r="X29" i="53"/>
  <c r="Y29" i="53"/>
  <c r="Z29" i="53"/>
  <c r="AA29" i="53"/>
  <c r="AB29" i="53"/>
  <c r="AC29" i="53"/>
  <c r="AD29" i="53"/>
  <c r="AE29" i="53"/>
  <c r="AF29" i="53"/>
  <c r="AG29" i="53"/>
  <c r="AH29" i="53"/>
  <c r="C30" i="53"/>
  <c r="D30" i="53"/>
  <c r="E30" i="53"/>
  <c r="F30" i="53"/>
  <c r="G30" i="53"/>
  <c r="H30" i="53"/>
  <c r="I30" i="53"/>
  <c r="J30" i="53"/>
  <c r="K30" i="53"/>
  <c r="L30" i="53"/>
  <c r="M30" i="53"/>
  <c r="N30" i="53"/>
  <c r="O30" i="53"/>
  <c r="P30" i="53"/>
  <c r="Q30" i="53"/>
  <c r="R30" i="53"/>
  <c r="S30" i="53"/>
  <c r="T30" i="53"/>
  <c r="U30" i="53"/>
  <c r="V30" i="53"/>
  <c r="W30" i="53"/>
  <c r="X30" i="53"/>
  <c r="Y30" i="53"/>
  <c r="Z30" i="53"/>
  <c r="AA30" i="53"/>
  <c r="AB30" i="53"/>
  <c r="AC30" i="53"/>
  <c r="AD30" i="53"/>
  <c r="AE30" i="53"/>
  <c r="AF30" i="53"/>
  <c r="AG30" i="53"/>
  <c r="AH30" i="53"/>
  <c r="C31" i="53"/>
  <c r="D31" i="53"/>
  <c r="E31" i="53"/>
  <c r="F31" i="53"/>
  <c r="G31" i="53"/>
  <c r="H31" i="53"/>
  <c r="I31" i="53"/>
  <c r="J31" i="53"/>
  <c r="K31" i="53"/>
  <c r="L31" i="53"/>
  <c r="M31" i="53"/>
  <c r="N31" i="53"/>
  <c r="O31" i="53"/>
  <c r="P31" i="53"/>
  <c r="Q31" i="53"/>
  <c r="R31" i="53"/>
  <c r="S31" i="53"/>
  <c r="T31" i="53"/>
  <c r="U31" i="53"/>
  <c r="V31" i="53"/>
  <c r="W31" i="53"/>
  <c r="X31" i="53"/>
  <c r="Y31" i="53"/>
  <c r="Z31" i="53"/>
  <c r="AA31" i="53"/>
  <c r="AB31" i="53"/>
  <c r="AC31" i="53"/>
  <c r="AD31" i="53"/>
  <c r="AE31" i="53"/>
  <c r="AF31" i="53"/>
  <c r="AG31" i="53"/>
  <c r="AH31" i="53"/>
  <c r="C32" i="53"/>
  <c r="D32" i="53"/>
  <c r="E32" i="53"/>
  <c r="F32" i="53"/>
  <c r="G32" i="53"/>
  <c r="H32" i="53"/>
  <c r="I32" i="53"/>
  <c r="J32" i="53"/>
  <c r="K32" i="53"/>
  <c r="L32" i="53"/>
  <c r="M32" i="53"/>
  <c r="N32" i="53"/>
  <c r="O32" i="53"/>
  <c r="P32" i="53"/>
  <c r="Q32" i="53"/>
  <c r="R32" i="53"/>
  <c r="S32" i="53"/>
  <c r="T32" i="53"/>
  <c r="U32" i="53"/>
  <c r="V32" i="53"/>
  <c r="W32" i="53"/>
  <c r="X32" i="53"/>
  <c r="Y32" i="53"/>
  <c r="Z32" i="53"/>
  <c r="AA32" i="53"/>
  <c r="AB32" i="53"/>
  <c r="AC32" i="53"/>
  <c r="AD32" i="53"/>
  <c r="AE32" i="53"/>
  <c r="AF32" i="53"/>
  <c r="AG32" i="53"/>
  <c r="AH32" i="53"/>
  <c r="C33" i="53"/>
  <c r="D33" i="53"/>
  <c r="E33" i="53"/>
  <c r="F33" i="53"/>
  <c r="G33" i="53"/>
  <c r="H33" i="53"/>
  <c r="I33" i="53"/>
  <c r="J33" i="53"/>
  <c r="K33" i="53"/>
  <c r="L33" i="53"/>
  <c r="M33" i="53"/>
  <c r="N33" i="53"/>
  <c r="O33" i="53"/>
  <c r="P33" i="53"/>
  <c r="Q33" i="53"/>
  <c r="R33" i="53"/>
  <c r="S33" i="53"/>
  <c r="T33" i="53"/>
  <c r="U33" i="53"/>
  <c r="V33" i="53"/>
  <c r="W33" i="53"/>
  <c r="X33" i="53"/>
  <c r="Y33" i="53"/>
  <c r="Z33" i="53"/>
  <c r="AA33" i="53"/>
  <c r="AB33" i="53"/>
  <c r="AC33" i="53"/>
  <c r="AD33" i="53"/>
  <c r="AE33" i="53"/>
  <c r="AF33" i="53"/>
  <c r="AG33" i="53"/>
  <c r="AH33" i="53"/>
  <c r="C34" i="53"/>
  <c r="D34" i="53"/>
  <c r="E34" i="53"/>
  <c r="F34" i="53"/>
  <c r="G34" i="53"/>
  <c r="H34" i="53"/>
  <c r="I34" i="53"/>
  <c r="J34" i="53"/>
  <c r="K34" i="53"/>
  <c r="L34" i="53"/>
  <c r="M34" i="53"/>
  <c r="N34" i="53"/>
  <c r="O34" i="53"/>
  <c r="P34" i="53"/>
  <c r="Q34" i="53"/>
  <c r="R34" i="53"/>
  <c r="S34" i="53"/>
  <c r="T34" i="53"/>
  <c r="U34" i="53"/>
  <c r="V34" i="53"/>
  <c r="W34" i="53"/>
  <c r="X34" i="53"/>
  <c r="Y34" i="53"/>
  <c r="Z34" i="53"/>
  <c r="AA34" i="53"/>
  <c r="AB34" i="53"/>
  <c r="AC34" i="53"/>
  <c r="AD34" i="53"/>
  <c r="AE34" i="53"/>
  <c r="AF34" i="53"/>
  <c r="AG34" i="53"/>
  <c r="AH34" i="53"/>
  <c r="C35" i="53"/>
  <c r="D35" i="53"/>
  <c r="E35" i="53"/>
  <c r="F35" i="53"/>
  <c r="G35" i="53"/>
  <c r="H35" i="53"/>
  <c r="I35" i="53"/>
  <c r="J35" i="53"/>
  <c r="K35" i="53"/>
  <c r="L35" i="53"/>
  <c r="M35" i="53"/>
  <c r="N35" i="53"/>
  <c r="O35" i="53"/>
  <c r="P35" i="53"/>
  <c r="Q35" i="53"/>
  <c r="R35" i="53"/>
  <c r="S35" i="53"/>
  <c r="T35" i="53"/>
  <c r="U35" i="53"/>
  <c r="V35" i="53"/>
  <c r="W35" i="53"/>
  <c r="X35" i="53"/>
  <c r="Y35" i="53"/>
  <c r="Z35" i="53"/>
  <c r="AA35" i="53"/>
  <c r="AB35" i="53"/>
  <c r="AC35" i="53"/>
  <c r="AD35" i="53"/>
  <c r="AE35" i="53"/>
  <c r="AF35" i="53"/>
  <c r="AG35" i="53"/>
  <c r="AH35" i="53"/>
  <c r="AH6" i="53"/>
  <c r="AG6" i="53"/>
  <c r="AF6" i="53"/>
  <c r="AE6" i="53"/>
  <c r="AD6" i="53"/>
  <c r="AC6" i="53"/>
  <c r="AB6" i="53"/>
  <c r="AA6" i="53"/>
  <c r="Z6" i="53"/>
  <c r="Y6" i="53"/>
  <c r="X6" i="53"/>
  <c r="W6" i="53"/>
  <c r="V6" i="53"/>
  <c r="U6" i="53"/>
  <c r="T6" i="53"/>
  <c r="S6" i="53"/>
  <c r="R6" i="53"/>
  <c r="Q6" i="53"/>
  <c r="P6" i="53"/>
  <c r="O6" i="53"/>
  <c r="N6" i="53"/>
  <c r="M6" i="53"/>
  <c r="L6" i="53"/>
  <c r="K6" i="53"/>
  <c r="J6" i="53"/>
  <c r="I6" i="53"/>
  <c r="H6" i="53"/>
  <c r="G6" i="53"/>
  <c r="F6" i="53"/>
  <c r="E6" i="53"/>
  <c r="D6" i="53"/>
  <c r="C6" i="53"/>
  <c r="C39" i="52"/>
  <c r="D39" i="52"/>
  <c r="E39" i="52"/>
  <c r="F39" i="52"/>
  <c r="G39" i="52"/>
  <c r="H39" i="52"/>
  <c r="I39" i="52"/>
  <c r="J39" i="52"/>
  <c r="K39" i="52"/>
  <c r="L39" i="52"/>
  <c r="M39" i="52"/>
  <c r="N39" i="52"/>
  <c r="O39" i="52"/>
  <c r="P39" i="52"/>
  <c r="Q39" i="52"/>
  <c r="R39" i="52"/>
  <c r="S39" i="52"/>
  <c r="T39" i="52"/>
  <c r="U39" i="52"/>
  <c r="V39" i="52"/>
  <c r="W39" i="52"/>
  <c r="X39" i="52"/>
  <c r="Y39" i="52"/>
  <c r="Z39" i="52"/>
  <c r="AA39" i="52"/>
  <c r="AB39" i="52"/>
  <c r="AC39" i="52"/>
  <c r="AD39" i="52"/>
  <c r="AE39" i="52"/>
  <c r="AF39" i="52"/>
  <c r="AG39" i="52"/>
  <c r="AH39" i="52"/>
  <c r="C40" i="52"/>
  <c r="D40" i="52"/>
  <c r="E40" i="52"/>
  <c r="F40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S40" i="52"/>
  <c r="T40" i="52"/>
  <c r="U40" i="52"/>
  <c r="V40" i="52"/>
  <c r="W40" i="52"/>
  <c r="X40" i="52"/>
  <c r="Y40" i="52"/>
  <c r="Z40" i="52"/>
  <c r="AA40" i="52"/>
  <c r="AB40" i="52"/>
  <c r="AC40" i="52"/>
  <c r="AD40" i="52"/>
  <c r="AE40" i="52"/>
  <c r="AF40" i="52"/>
  <c r="AG40" i="52"/>
  <c r="AH40" i="52"/>
  <c r="C41" i="52"/>
  <c r="D41" i="52"/>
  <c r="E41" i="52"/>
  <c r="F41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S41" i="52"/>
  <c r="T41" i="52"/>
  <c r="U41" i="52"/>
  <c r="V41" i="52"/>
  <c r="W41" i="52"/>
  <c r="X41" i="52"/>
  <c r="Y41" i="52"/>
  <c r="Z41" i="52"/>
  <c r="AA41" i="52"/>
  <c r="AB41" i="52"/>
  <c r="AC41" i="52"/>
  <c r="AD41" i="52"/>
  <c r="AE41" i="52"/>
  <c r="AF41" i="52"/>
  <c r="AG41" i="52"/>
  <c r="AH41" i="52"/>
  <c r="C42" i="52"/>
  <c r="D42" i="52"/>
  <c r="E42" i="52"/>
  <c r="F42" i="52"/>
  <c r="G42" i="52"/>
  <c r="H42" i="52"/>
  <c r="I42" i="52"/>
  <c r="J42" i="52"/>
  <c r="K42" i="52"/>
  <c r="L42" i="52"/>
  <c r="M42" i="52"/>
  <c r="N42" i="52"/>
  <c r="O42" i="52"/>
  <c r="P42" i="52"/>
  <c r="Q42" i="52"/>
  <c r="R42" i="52"/>
  <c r="S42" i="52"/>
  <c r="T42" i="52"/>
  <c r="U42" i="52"/>
  <c r="V42" i="52"/>
  <c r="W42" i="52"/>
  <c r="X42" i="52"/>
  <c r="Y42" i="52"/>
  <c r="Z42" i="52"/>
  <c r="AA42" i="52"/>
  <c r="AB42" i="52"/>
  <c r="AC42" i="52"/>
  <c r="AD42" i="52"/>
  <c r="AE42" i="52"/>
  <c r="AF42" i="52"/>
  <c r="AG42" i="52"/>
  <c r="AH42" i="52"/>
  <c r="C43" i="52"/>
  <c r="D43" i="52"/>
  <c r="E43" i="52"/>
  <c r="F43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S43" i="52"/>
  <c r="T43" i="52"/>
  <c r="U43" i="52"/>
  <c r="V43" i="52"/>
  <c r="W43" i="52"/>
  <c r="X43" i="52"/>
  <c r="Y43" i="52"/>
  <c r="Z43" i="52"/>
  <c r="AA43" i="52"/>
  <c r="AB43" i="52"/>
  <c r="AC43" i="52"/>
  <c r="AD43" i="52"/>
  <c r="AE43" i="52"/>
  <c r="AF43" i="52"/>
  <c r="AG43" i="52"/>
  <c r="AH43" i="52"/>
  <c r="AH38" i="52"/>
  <c r="AG38" i="52"/>
  <c r="AF38" i="52"/>
  <c r="AE38" i="52"/>
  <c r="AD38" i="52"/>
  <c r="AC38" i="52"/>
  <c r="AB38" i="52"/>
  <c r="AA38" i="52"/>
  <c r="Z38" i="52"/>
  <c r="Y38" i="52"/>
  <c r="X38" i="52"/>
  <c r="W38" i="52"/>
  <c r="V38" i="52"/>
  <c r="U38" i="52"/>
  <c r="T38" i="52"/>
  <c r="S38" i="52"/>
  <c r="R38" i="52"/>
  <c r="Q38" i="52"/>
  <c r="P38" i="52"/>
  <c r="O38" i="52"/>
  <c r="N38" i="52"/>
  <c r="M38" i="52"/>
  <c r="L38" i="52"/>
  <c r="K38" i="52"/>
  <c r="J38" i="52"/>
  <c r="I38" i="52"/>
  <c r="H38" i="52"/>
  <c r="G38" i="52"/>
  <c r="F38" i="52"/>
  <c r="E38" i="52"/>
  <c r="D38" i="52"/>
  <c r="C38" i="52"/>
  <c r="C7" i="52"/>
  <c r="D7" i="52"/>
  <c r="E7" i="52"/>
  <c r="F7" i="52"/>
  <c r="G7" i="52"/>
  <c r="H7" i="52"/>
  <c r="I7" i="52"/>
  <c r="J7" i="52"/>
  <c r="K7" i="52"/>
  <c r="L7" i="52"/>
  <c r="M7" i="52"/>
  <c r="N7" i="52"/>
  <c r="O7" i="52"/>
  <c r="P7" i="52"/>
  <c r="Q7" i="52"/>
  <c r="R7" i="52"/>
  <c r="S7" i="52"/>
  <c r="T7" i="52"/>
  <c r="U7" i="52"/>
  <c r="V7" i="52"/>
  <c r="W7" i="52"/>
  <c r="X7" i="52"/>
  <c r="Y7" i="52"/>
  <c r="Z7" i="52"/>
  <c r="AA7" i="52"/>
  <c r="AB7" i="52"/>
  <c r="AC7" i="52"/>
  <c r="AD7" i="52"/>
  <c r="AE7" i="52"/>
  <c r="AF7" i="52"/>
  <c r="AG7" i="52"/>
  <c r="AH7" i="52"/>
  <c r="C8" i="52"/>
  <c r="D8" i="52"/>
  <c r="E8" i="52"/>
  <c r="F8" i="52"/>
  <c r="G8" i="52"/>
  <c r="H8" i="52"/>
  <c r="I8" i="52"/>
  <c r="J8" i="52"/>
  <c r="K8" i="52"/>
  <c r="L8" i="52"/>
  <c r="M8" i="52"/>
  <c r="N8" i="52"/>
  <c r="O8" i="52"/>
  <c r="P8" i="52"/>
  <c r="Q8" i="52"/>
  <c r="R8" i="52"/>
  <c r="S8" i="52"/>
  <c r="T8" i="52"/>
  <c r="U8" i="52"/>
  <c r="V8" i="52"/>
  <c r="W8" i="52"/>
  <c r="X8" i="52"/>
  <c r="Y8" i="52"/>
  <c r="Z8" i="52"/>
  <c r="AA8" i="52"/>
  <c r="AB8" i="52"/>
  <c r="AC8" i="52"/>
  <c r="AD8" i="52"/>
  <c r="AE8" i="52"/>
  <c r="AF8" i="52"/>
  <c r="AG8" i="52"/>
  <c r="AH8" i="52"/>
  <c r="C9" i="52"/>
  <c r="D9" i="52"/>
  <c r="E9" i="52"/>
  <c r="F9" i="52"/>
  <c r="G9" i="52"/>
  <c r="H9" i="52"/>
  <c r="I9" i="52"/>
  <c r="J9" i="52"/>
  <c r="K9" i="52"/>
  <c r="L9" i="52"/>
  <c r="M9" i="52"/>
  <c r="N9" i="52"/>
  <c r="O9" i="52"/>
  <c r="P9" i="52"/>
  <c r="Q9" i="52"/>
  <c r="R9" i="52"/>
  <c r="S9" i="52"/>
  <c r="T9" i="52"/>
  <c r="U9" i="52"/>
  <c r="V9" i="52"/>
  <c r="W9" i="52"/>
  <c r="X9" i="52"/>
  <c r="Y9" i="52"/>
  <c r="Z9" i="52"/>
  <c r="AA9" i="52"/>
  <c r="AB9" i="52"/>
  <c r="AC9" i="52"/>
  <c r="AD9" i="52"/>
  <c r="AE9" i="52"/>
  <c r="AF9" i="52"/>
  <c r="AG9" i="52"/>
  <c r="AH9" i="52"/>
  <c r="C10" i="52"/>
  <c r="D10" i="52"/>
  <c r="E10" i="52"/>
  <c r="F10" i="52"/>
  <c r="G10" i="52"/>
  <c r="H10" i="52"/>
  <c r="I10" i="52"/>
  <c r="J10" i="52"/>
  <c r="K10" i="52"/>
  <c r="L10" i="52"/>
  <c r="M10" i="52"/>
  <c r="N10" i="52"/>
  <c r="O10" i="52"/>
  <c r="P10" i="52"/>
  <c r="Q10" i="52"/>
  <c r="R10" i="52"/>
  <c r="S10" i="52"/>
  <c r="T10" i="52"/>
  <c r="U10" i="52"/>
  <c r="V10" i="52"/>
  <c r="W10" i="52"/>
  <c r="X10" i="52"/>
  <c r="Y10" i="52"/>
  <c r="Z10" i="52"/>
  <c r="AA10" i="52"/>
  <c r="AB10" i="52"/>
  <c r="AC10" i="52"/>
  <c r="AD10" i="52"/>
  <c r="AE10" i="52"/>
  <c r="AF10" i="52"/>
  <c r="AG10" i="52"/>
  <c r="AH10" i="52"/>
  <c r="C11" i="52"/>
  <c r="D11" i="52"/>
  <c r="E11" i="52"/>
  <c r="F11" i="52"/>
  <c r="G11" i="52"/>
  <c r="H11" i="52"/>
  <c r="I11" i="52"/>
  <c r="J11" i="52"/>
  <c r="K11" i="52"/>
  <c r="L11" i="52"/>
  <c r="M11" i="52"/>
  <c r="N11" i="52"/>
  <c r="O11" i="52"/>
  <c r="P11" i="52"/>
  <c r="Q11" i="52"/>
  <c r="R11" i="52"/>
  <c r="S11" i="52"/>
  <c r="T11" i="52"/>
  <c r="U11" i="52"/>
  <c r="V11" i="52"/>
  <c r="W11" i="52"/>
  <c r="X11" i="52"/>
  <c r="Y11" i="52"/>
  <c r="Z11" i="52"/>
  <c r="AA11" i="52"/>
  <c r="AB11" i="52"/>
  <c r="AC11" i="52"/>
  <c r="AD11" i="52"/>
  <c r="AE11" i="52"/>
  <c r="AF11" i="52"/>
  <c r="AG11" i="52"/>
  <c r="AH11" i="52"/>
  <c r="C12" i="52"/>
  <c r="D12" i="52"/>
  <c r="E12" i="52"/>
  <c r="F12" i="52"/>
  <c r="G12" i="52"/>
  <c r="H12" i="52"/>
  <c r="I12" i="52"/>
  <c r="J12" i="52"/>
  <c r="K12" i="52"/>
  <c r="L12" i="52"/>
  <c r="M12" i="52"/>
  <c r="N12" i="52"/>
  <c r="O12" i="52"/>
  <c r="P12" i="52"/>
  <c r="Q12" i="52"/>
  <c r="R12" i="52"/>
  <c r="S12" i="52"/>
  <c r="T12" i="52"/>
  <c r="U12" i="52"/>
  <c r="V12" i="52"/>
  <c r="W12" i="52"/>
  <c r="X12" i="52"/>
  <c r="Y12" i="52"/>
  <c r="Z12" i="52"/>
  <c r="AA12" i="52"/>
  <c r="AB12" i="52"/>
  <c r="AC12" i="52"/>
  <c r="AD12" i="52"/>
  <c r="AE12" i="52"/>
  <c r="AF12" i="52"/>
  <c r="AG12" i="52"/>
  <c r="AH12" i="52"/>
  <c r="C13" i="52"/>
  <c r="D13" i="52"/>
  <c r="E13" i="52"/>
  <c r="F13" i="52"/>
  <c r="G13" i="52"/>
  <c r="H13" i="52"/>
  <c r="I13" i="52"/>
  <c r="J13" i="52"/>
  <c r="K13" i="52"/>
  <c r="L13" i="52"/>
  <c r="M13" i="52"/>
  <c r="N13" i="52"/>
  <c r="O13" i="52"/>
  <c r="P13" i="52"/>
  <c r="Q13" i="52"/>
  <c r="R13" i="52"/>
  <c r="S13" i="52"/>
  <c r="T13" i="52"/>
  <c r="U13" i="52"/>
  <c r="V13" i="52"/>
  <c r="W13" i="52"/>
  <c r="X13" i="52"/>
  <c r="Y13" i="52"/>
  <c r="Z13" i="52"/>
  <c r="AA13" i="52"/>
  <c r="AB13" i="52"/>
  <c r="AC13" i="52"/>
  <c r="AD13" i="52"/>
  <c r="AE13" i="52"/>
  <c r="AF13" i="52"/>
  <c r="AG13" i="52"/>
  <c r="AH13" i="52"/>
  <c r="C14" i="52"/>
  <c r="D14" i="52"/>
  <c r="E14" i="52"/>
  <c r="F14" i="52"/>
  <c r="G14" i="52"/>
  <c r="H14" i="52"/>
  <c r="I14" i="52"/>
  <c r="J14" i="52"/>
  <c r="K14" i="52"/>
  <c r="L14" i="52"/>
  <c r="M14" i="52"/>
  <c r="N14" i="52"/>
  <c r="O14" i="52"/>
  <c r="P14" i="52"/>
  <c r="Q14" i="52"/>
  <c r="R14" i="52"/>
  <c r="S14" i="52"/>
  <c r="T14" i="52"/>
  <c r="U14" i="52"/>
  <c r="V14" i="52"/>
  <c r="W14" i="52"/>
  <c r="X14" i="52"/>
  <c r="Y14" i="52"/>
  <c r="Z14" i="52"/>
  <c r="AA14" i="52"/>
  <c r="AB14" i="52"/>
  <c r="AC14" i="52"/>
  <c r="AD14" i="52"/>
  <c r="AE14" i="52"/>
  <c r="AF14" i="52"/>
  <c r="AG14" i="52"/>
  <c r="AH14" i="52"/>
  <c r="C15" i="52"/>
  <c r="D15" i="52"/>
  <c r="E15" i="52"/>
  <c r="F15" i="52"/>
  <c r="G15" i="52"/>
  <c r="H15" i="52"/>
  <c r="I15" i="52"/>
  <c r="J15" i="52"/>
  <c r="K15" i="52"/>
  <c r="L15" i="52"/>
  <c r="M15" i="52"/>
  <c r="N15" i="52"/>
  <c r="O15" i="52"/>
  <c r="P15" i="52"/>
  <c r="Q15" i="52"/>
  <c r="R15" i="52"/>
  <c r="S15" i="52"/>
  <c r="T15" i="52"/>
  <c r="U15" i="52"/>
  <c r="V15" i="52"/>
  <c r="W15" i="52"/>
  <c r="X15" i="52"/>
  <c r="Y15" i="52"/>
  <c r="Z15" i="52"/>
  <c r="AA15" i="52"/>
  <c r="AB15" i="52"/>
  <c r="AC15" i="52"/>
  <c r="AD15" i="52"/>
  <c r="AE15" i="52"/>
  <c r="AF15" i="52"/>
  <c r="AG15" i="52"/>
  <c r="AH15" i="52"/>
  <c r="C16" i="52"/>
  <c r="D16" i="52"/>
  <c r="E16" i="52"/>
  <c r="F16" i="52"/>
  <c r="G16" i="52"/>
  <c r="H16" i="52"/>
  <c r="I16" i="52"/>
  <c r="J16" i="52"/>
  <c r="K16" i="52"/>
  <c r="L16" i="52"/>
  <c r="M16" i="52"/>
  <c r="N16" i="52"/>
  <c r="O16" i="52"/>
  <c r="P16" i="52"/>
  <c r="Q16" i="52"/>
  <c r="R16" i="52"/>
  <c r="S16" i="52"/>
  <c r="T16" i="52"/>
  <c r="U16" i="52"/>
  <c r="V16" i="52"/>
  <c r="W16" i="52"/>
  <c r="X16" i="52"/>
  <c r="Y16" i="52"/>
  <c r="Z16" i="52"/>
  <c r="AA16" i="52"/>
  <c r="AB16" i="52"/>
  <c r="AC16" i="52"/>
  <c r="AD16" i="52"/>
  <c r="AE16" i="52"/>
  <c r="AF16" i="52"/>
  <c r="AG16" i="52"/>
  <c r="AH16" i="52"/>
  <c r="C17" i="52"/>
  <c r="D17" i="52"/>
  <c r="E17" i="52"/>
  <c r="F17" i="52"/>
  <c r="G17" i="52"/>
  <c r="H17" i="52"/>
  <c r="I17" i="52"/>
  <c r="J17" i="52"/>
  <c r="K17" i="52"/>
  <c r="L17" i="52"/>
  <c r="M17" i="52"/>
  <c r="N17" i="52"/>
  <c r="O17" i="52"/>
  <c r="P17" i="52"/>
  <c r="Q17" i="52"/>
  <c r="R17" i="52"/>
  <c r="S17" i="52"/>
  <c r="T17" i="52"/>
  <c r="U17" i="52"/>
  <c r="V17" i="52"/>
  <c r="W17" i="52"/>
  <c r="X17" i="52"/>
  <c r="Y17" i="52"/>
  <c r="Z17" i="52"/>
  <c r="AA17" i="52"/>
  <c r="AB17" i="52"/>
  <c r="AC17" i="52"/>
  <c r="AD17" i="52"/>
  <c r="AE17" i="52"/>
  <c r="AF17" i="52"/>
  <c r="AG17" i="52"/>
  <c r="AH17" i="52"/>
  <c r="C18" i="52"/>
  <c r="D18" i="52"/>
  <c r="E18" i="52"/>
  <c r="F18" i="52"/>
  <c r="G18" i="52"/>
  <c r="H18" i="52"/>
  <c r="I18" i="52"/>
  <c r="J18" i="52"/>
  <c r="K18" i="52"/>
  <c r="L18" i="52"/>
  <c r="M18" i="52"/>
  <c r="N18" i="52"/>
  <c r="O18" i="52"/>
  <c r="P18" i="52"/>
  <c r="Q18" i="52"/>
  <c r="R18" i="52"/>
  <c r="S18" i="52"/>
  <c r="T18" i="52"/>
  <c r="U18" i="52"/>
  <c r="V18" i="52"/>
  <c r="W18" i="52"/>
  <c r="X18" i="52"/>
  <c r="Y18" i="52"/>
  <c r="Z18" i="52"/>
  <c r="AA18" i="52"/>
  <c r="AB18" i="52"/>
  <c r="AC18" i="52"/>
  <c r="AD18" i="52"/>
  <c r="AE18" i="52"/>
  <c r="AF18" i="52"/>
  <c r="AG18" i="52"/>
  <c r="AH18" i="52"/>
  <c r="C19" i="52"/>
  <c r="D19" i="52"/>
  <c r="E19" i="52"/>
  <c r="F19" i="52"/>
  <c r="G19" i="52"/>
  <c r="H19" i="52"/>
  <c r="I19" i="52"/>
  <c r="J19" i="52"/>
  <c r="K19" i="52"/>
  <c r="L19" i="52"/>
  <c r="M19" i="52"/>
  <c r="N19" i="52"/>
  <c r="O19" i="52"/>
  <c r="P19" i="52"/>
  <c r="Q19" i="52"/>
  <c r="R19" i="52"/>
  <c r="S19" i="52"/>
  <c r="T19" i="52"/>
  <c r="U19" i="52"/>
  <c r="V19" i="52"/>
  <c r="W19" i="52"/>
  <c r="X19" i="52"/>
  <c r="Y19" i="52"/>
  <c r="Z19" i="52"/>
  <c r="AA19" i="52"/>
  <c r="AB19" i="52"/>
  <c r="AC19" i="52"/>
  <c r="AD19" i="52"/>
  <c r="AE19" i="52"/>
  <c r="AF19" i="52"/>
  <c r="AG19" i="52"/>
  <c r="AH19" i="52"/>
  <c r="C20" i="52"/>
  <c r="D20" i="52"/>
  <c r="E20" i="52"/>
  <c r="F20" i="52"/>
  <c r="G20" i="52"/>
  <c r="H20" i="52"/>
  <c r="I20" i="52"/>
  <c r="J20" i="52"/>
  <c r="K20" i="52"/>
  <c r="L20" i="52"/>
  <c r="M20" i="52"/>
  <c r="N20" i="52"/>
  <c r="O20" i="52"/>
  <c r="P20" i="52"/>
  <c r="Q20" i="52"/>
  <c r="R20" i="52"/>
  <c r="S20" i="52"/>
  <c r="T20" i="52"/>
  <c r="U20" i="52"/>
  <c r="V20" i="52"/>
  <c r="W20" i="52"/>
  <c r="X20" i="52"/>
  <c r="Y20" i="52"/>
  <c r="Z20" i="52"/>
  <c r="AA20" i="52"/>
  <c r="AB20" i="52"/>
  <c r="AC20" i="52"/>
  <c r="AD20" i="52"/>
  <c r="AE20" i="52"/>
  <c r="AF20" i="52"/>
  <c r="AG20" i="52"/>
  <c r="AH20" i="52"/>
  <c r="C21" i="52"/>
  <c r="D21" i="52"/>
  <c r="E21" i="52"/>
  <c r="F21" i="52"/>
  <c r="G21" i="52"/>
  <c r="H21" i="52"/>
  <c r="I21" i="52"/>
  <c r="J21" i="52"/>
  <c r="K21" i="52"/>
  <c r="L21" i="52"/>
  <c r="M21" i="52"/>
  <c r="N21" i="52"/>
  <c r="O21" i="52"/>
  <c r="P21" i="52"/>
  <c r="Q21" i="52"/>
  <c r="R21" i="52"/>
  <c r="S21" i="52"/>
  <c r="T21" i="52"/>
  <c r="U21" i="52"/>
  <c r="V21" i="52"/>
  <c r="W21" i="52"/>
  <c r="X21" i="52"/>
  <c r="Y21" i="52"/>
  <c r="Z21" i="52"/>
  <c r="AA21" i="52"/>
  <c r="AB21" i="52"/>
  <c r="AC21" i="52"/>
  <c r="AD21" i="52"/>
  <c r="AE21" i="52"/>
  <c r="AF21" i="52"/>
  <c r="AG21" i="52"/>
  <c r="AH21" i="52"/>
  <c r="C22" i="52"/>
  <c r="D22" i="52"/>
  <c r="E22" i="52"/>
  <c r="F22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S22" i="52"/>
  <c r="T22" i="52"/>
  <c r="U22" i="52"/>
  <c r="V22" i="52"/>
  <c r="W22" i="52"/>
  <c r="X22" i="52"/>
  <c r="Y22" i="52"/>
  <c r="Z22" i="52"/>
  <c r="AA22" i="52"/>
  <c r="AB22" i="52"/>
  <c r="AC22" i="52"/>
  <c r="AD22" i="52"/>
  <c r="AE22" i="52"/>
  <c r="AF22" i="52"/>
  <c r="AG22" i="52"/>
  <c r="AH22" i="52"/>
  <c r="C23" i="52"/>
  <c r="D23" i="52"/>
  <c r="E23" i="52"/>
  <c r="F23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S23" i="52"/>
  <c r="T23" i="52"/>
  <c r="U23" i="52"/>
  <c r="V23" i="52"/>
  <c r="W23" i="52"/>
  <c r="X23" i="52"/>
  <c r="Y23" i="52"/>
  <c r="Z23" i="52"/>
  <c r="AA23" i="52"/>
  <c r="AB23" i="52"/>
  <c r="AC23" i="52"/>
  <c r="AD23" i="52"/>
  <c r="AE23" i="52"/>
  <c r="AF23" i="52"/>
  <c r="AG23" i="52"/>
  <c r="AH23" i="52"/>
  <c r="C24" i="52"/>
  <c r="D24" i="52"/>
  <c r="E24" i="52"/>
  <c r="F24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S24" i="52"/>
  <c r="T24" i="52"/>
  <c r="U24" i="52"/>
  <c r="V24" i="52"/>
  <c r="W24" i="52"/>
  <c r="X24" i="52"/>
  <c r="Y24" i="52"/>
  <c r="Z24" i="52"/>
  <c r="AA24" i="52"/>
  <c r="AB24" i="52"/>
  <c r="AC24" i="52"/>
  <c r="AD24" i="52"/>
  <c r="AE24" i="52"/>
  <c r="AF24" i="52"/>
  <c r="AG24" i="52"/>
  <c r="AH24" i="52"/>
  <c r="C25" i="52"/>
  <c r="D25" i="52"/>
  <c r="E25" i="52"/>
  <c r="F25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S25" i="52"/>
  <c r="T25" i="52"/>
  <c r="U25" i="52"/>
  <c r="V25" i="52"/>
  <c r="W25" i="52"/>
  <c r="X25" i="52"/>
  <c r="Y25" i="52"/>
  <c r="Z25" i="52"/>
  <c r="AA25" i="52"/>
  <c r="AB25" i="52"/>
  <c r="AC25" i="52"/>
  <c r="AD25" i="52"/>
  <c r="AE25" i="52"/>
  <c r="AF25" i="52"/>
  <c r="AG25" i="52"/>
  <c r="AH25" i="52"/>
  <c r="C26" i="52"/>
  <c r="D26" i="52"/>
  <c r="E26" i="52"/>
  <c r="F26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S26" i="52"/>
  <c r="T26" i="52"/>
  <c r="U26" i="52"/>
  <c r="V26" i="52"/>
  <c r="W26" i="52"/>
  <c r="X26" i="52"/>
  <c r="Y26" i="52"/>
  <c r="Z26" i="52"/>
  <c r="AA26" i="52"/>
  <c r="AB26" i="52"/>
  <c r="AC26" i="52"/>
  <c r="AD26" i="52"/>
  <c r="AE26" i="52"/>
  <c r="AF26" i="52"/>
  <c r="AG26" i="52"/>
  <c r="AH26" i="52"/>
  <c r="C27" i="52"/>
  <c r="D27" i="52"/>
  <c r="E27" i="52"/>
  <c r="F27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S27" i="52"/>
  <c r="T27" i="52"/>
  <c r="U27" i="52"/>
  <c r="V27" i="52"/>
  <c r="W27" i="52"/>
  <c r="X27" i="52"/>
  <c r="Y27" i="52"/>
  <c r="Z27" i="52"/>
  <c r="AA27" i="52"/>
  <c r="AB27" i="52"/>
  <c r="AC27" i="52"/>
  <c r="AD27" i="52"/>
  <c r="AE27" i="52"/>
  <c r="AF27" i="52"/>
  <c r="AG27" i="52"/>
  <c r="AH27" i="52"/>
  <c r="C28" i="52"/>
  <c r="D28" i="52"/>
  <c r="E28" i="52"/>
  <c r="F28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S28" i="52"/>
  <c r="T28" i="52"/>
  <c r="U28" i="52"/>
  <c r="V28" i="52"/>
  <c r="W28" i="52"/>
  <c r="X28" i="52"/>
  <c r="Y28" i="52"/>
  <c r="Z28" i="52"/>
  <c r="AA28" i="52"/>
  <c r="AB28" i="52"/>
  <c r="AC28" i="52"/>
  <c r="AD28" i="52"/>
  <c r="AE28" i="52"/>
  <c r="AF28" i="52"/>
  <c r="AG28" i="52"/>
  <c r="AH28" i="52"/>
  <c r="C29" i="52"/>
  <c r="D29" i="52"/>
  <c r="E29" i="52"/>
  <c r="F29" i="52"/>
  <c r="G29" i="52"/>
  <c r="H29" i="52"/>
  <c r="I29" i="52"/>
  <c r="J29" i="52"/>
  <c r="K29" i="52"/>
  <c r="L29" i="52"/>
  <c r="M29" i="52"/>
  <c r="N29" i="52"/>
  <c r="O29" i="52"/>
  <c r="P29" i="52"/>
  <c r="Q29" i="52"/>
  <c r="R29" i="52"/>
  <c r="S29" i="52"/>
  <c r="T29" i="52"/>
  <c r="U29" i="52"/>
  <c r="V29" i="52"/>
  <c r="W29" i="52"/>
  <c r="X29" i="52"/>
  <c r="Y29" i="52"/>
  <c r="Z29" i="52"/>
  <c r="AA29" i="52"/>
  <c r="AB29" i="52"/>
  <c r="AC29" i="52"/>
  <c r="AD29" i="52"/>
  <c r="AE29" i="52"/>
  <c r="AF29" i="52"/>
  <c r="AG29" i="52"/>
  <c r="AH29" i="52"/>
  <c r="C30" i="52"/>
  <c r="D30" i="52"/>
  <c r="E30" i="52"/>
  <c r="F30" i="52"/>
  <c r="G30" i="52"/>
  <c r="H30" i="52"/>
  <c r="I30" i="52"/>
  <c r="J30" i="52"/>
  <c r="K30" i="52"/>
  <c r="L30" i="52"/>
  <c r="M30" i="52"/>
  <c r="N30" i="52"/>
  <c r="O30" i="52"/>
  <c r="P30" i="52"/>
  <c r="Q30" i="52"/>
  <c r="R30" i="52"/>
  <c r="S30" i="52"/>
  <c r="T30" i="52"/>
  <c r="U30" i="52"/>
  <c r="V30" i="52"/>
  <c r="W30" i="52"/>
  <c r="X30" i="52"/>
  <c r="Y30" i="52"/>
  <c r="Z30" i="52"/>
  <c r="AA30" i="52"/>
  <c r="AB30" i="52"/>
  <c r="AC30" i="52"/>
  <c r="AD30" i="52"/>
  <c r="AE30" i="52"/>
  <c r="AF30" i="52"/>
  <c r="AG30" i="52"/>
  <c r="AH30" i="52"/>
  <c r="C31" i="52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V31" i="52"/>
  <c r="W31" i="52"/>
  <c r="X31" i="52"/>
  <c r="Y31" i="52"/>
  <c r="Z31" i="52"/>
  <c r="AA31" i="52"/>
  <c r="AB31" i="52"/>
  <c r="AC31" i="52"/>
  <c r="AD31" i="52"/>
  <c r="AE31" i="52"/>
  <c r="AF31" i="52"/>
  <c r="AG31" i="52"/>
  <c r="AH31" i="52"/>
  <c r="C32" i="52"/>
  <c r="D32" i="52"/>
  <c r="E32" i="52"/>
  <c r="F32" i="52"/>
  <c r="G32" i="52"/>
  <c r="H32" i="52"/>
  <c r="I32" i="52"/>
  <c r="J32" i="52"/>
  <c r="K32" i="52"/>
  <c r="L32" i="52"/>
  <c r="M32" i="52"/>
  <c r="N32" i="52"/>
  <c r="O32" i="52"/>
  <c r="P32" i="52"/>
  <c r="Q32" i="52"/>
  <c r="R32" i="52"/>
  <c r="S32" i="52"/>
  <c r="T32" i="52"/>
  <c r="U32" i="52"/>
  <c r="V32" i="52"/>
  <c r="W32" i="52"/>
  <c r="X32" i="52"/>
  <c r="Y32" i="52"/>
  <c r="Z32" i="52"/>
  <c r="AA32" i="52"/>
  <c r="AB32" i="52"/>
  <c r="AC32" i="52"/>
  <c r="AD32" i="52"/>
  <c r="AE32" i="52"/>
  <c r="AF32" i="52"/>
  <c r="AG32" i="52"/>
  <c r="AH32" i="52"/>
  <c r="C33" i="52"/>
  <c r="D33" i="52"/>
  <c r="E33" i="52"/>
  <c r="F33" i="52"/>
  <c r="G33" i="52"/>
  <c r="H33" i="52"/>
  <c r="I33" i="52"/>
  <c r="J33" i="52"/>
  <c r="K33" i="52"/>
  <c r="L33" i="52"/>
  <c r="M33" i="52"/>
  <c r="N33" i="52"/>
  <c r="O33" i="52"/>
  <c r="P33" i="52"/>
  <c r="Q33" i="52"/>
  <c r="R33" i="52"/>
  <c r="S33" i="52"/>
  <c r="T33" i="52"/>
  <c r="U33" i="52"/>
  <c r="V33" i="52"/>
  <c r="W33" i="52"/>
  <c r="X33" i="52"/>
  <c r="Y33" i="52"/>
  <c r="Z33" i="52"/>
  <c r="AA33" i="52"/>
  <c r="AB33" i="52"/>
  <c r="AC33" i="52"/>
  <c r="AD33" i="52"/>
  <c r="AE33" i="52"/>
  <c r="AF33" i="52"/>
  <c r="AG33" i="52"/>
  <c r="AH33" i="52"/>
  <c r="C34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V34" i="52"/>
  <c r="W34" i="52"/>
  <c r="X34" i="52"/>
  <c r="Y34" i="52"/>
  <c r="Z34" i="52"/>
  <c r="AA34" i="52"/>
  <c r="AB34" i="52"/>
  <c r="AC34" i="52"/>
  <c r="AD34" i="52"/>
  <c r="AE34" i="52"/>
  <c r="AF34" i="52"/>
  <c r="AG34" i="52"/>
  <c r="AH34" i="52"/>
  <c r="C35" i="52"/>
  <c r="D35" i="52"/>
  <c r="E35" i="52"/>
  <c r="F35" i="52"/>
  <c r="G35" i="52"/>
  <c r="H35" i="52"/>
  <c r="I35" i="52"/>
  <c r="J35" i="52"/>
  <c r="K35" i="52"/>
  <c r="L35" i="52"/>
  <c r="M35" i="52"/>
  <c r="N35" i="52"/>
  <c r="O35" i="52"/>
  <c r="P35" i="52"/>
  <c r="Q35" i="52"/>
  <c r="R35" i="52"/>
  <c r="S35" i="52"/>
  <c r="T35" i="52"/>
  <c r="U35" i="52"/>
  <c r="V35" i="52"/>
  <c r="W35" i="52"/>
  <c r="X35" i="52"/>
  <c r="Y35" i="52"/>
  <c r="Z35" i="52"/>
  <c r="AA35" i="52"/>
  <c r="AB35" i="52"/>
  <c r="AC35" i="52"/>
  <c r="AD35" i="52"/>
  <c r="AE35" i="52"/>
  <c r="AF35" i="52"/>
  <c r="AG35" i="52"/>
  <c r="AH35" i="52"/>
  <c r="AH6" i="52"/>
  <c r="AG6" i="52"/>
  <c r="AF6" i="52"/>
  <c r="AE6" i="52"/>
  <c r="AD6" i="52"/>
  <c r="AC6" i="52"/>
  <c r="AB6" i="52"/>
  <c r="AA6" i="52"/>
  <c r="Z6" i="52"/>
  <c r="Y6" i="52"/>
  <c r="X6" i="52"/>
  <c r="W6" i="52"/>
  <c r="V6" i="52"/>
  <c r="U6" i="52"/>
  <c r="T6" i="52"/>
  <c r="S6" i="52"/>
  <c r="R6" i="52"/>
  <c r="Q6" i="52"/>
  <c r="P6" i="52"/>
  <c r="O6" i="52"/>
  <c r="N6" i="52"/>
  <c r="M6" i="52"/>
  <c r="L6" i="52"/>
  <c r="K6" i="52"/>
  <c r="J6" i="52"/>
  <c r="I6" i="52"/>
  <c r="H6" i="52"/>
  <c r="G6" i="52"/>
  <c r="F6" i="52"/>
  <c r="E6" i="52"/>
  <c r="D6" i="52"/>
  <c r="C6" i="52"/>
  <c r="C39" i="51"/>
  <c r="D39" i="51"/>
  <c r="E39" i="51"/>
  <c r="F39" i="51"/>
  <c r="G39" i="51"/>
  <c r="H39" i="51"/>
  <c r="I39" i="51"/>
  <c r="J39" i="51"/>
  <c r="K39" i="51"/>
  <c r="L39" i="51"/>
  <c r="M39" i="51"/>
  <c r="N39" i="51"/>
  <c r="O39" i="51"/>
  <c r="P39" i="51"/>
  <c r="Q39" i="51"/>
  <c r="R39" i="51"/>
  <c r="S39" i="51"/>
  <c r="T39" i="51"/>
  <c r="U39" i="51"/>
  <c r="V39" i="51"/>
  <c r="W39" i="51"/>
  <c r="X39" i="51"/>
  <c r="Y39" i="51"/>
  <c r="Z39" i="51"/>
  <c r="AA39" i="51"/>
  <c r="AB39" i="51"/>
  <c r="AC39" i="51"/>
  <c r="AD39" i="51"/>
  <c r="AE39" i="51"/>
  <c r="AF39" i="51"/>
  <c r="AG39" i="51"/>
  <c r="AH39" i="51"/>
  <c r="C40" i="51"/>
  <c r="D40" i="51"/>
  <c r="E40" i="51"/>
  <c r="F40" i="51"/>
  <c r="G40" i="51"/>
  <c r="H40" i="51"/>
  <c r="I40" i="51"/>
  <c r="J40" i="51"/>
  <c r="K40" i="51"/>
  <c r="L40" i="51"/>
  <c r="M40" i="51"/>
  <c r="N40" i="51"/>
  <c r="O40" i="51"/>
  <c r="P40" i="51"/>
  <c r="Q40" i="51"/>
  <c r="R40" i="51"/>
  <c r="S40" i="51"/>
  <c r="T40" i="51"/>
  <c r="U40" i="51"/>
  <c r="V40" i="51"/>
  <c r="W40" i="51"/>
  <c r="X40" i="51"/>
  <c r="Y40" i="51"/>
  <c r="Z40" i="51"/>
  <c r="AA40" i="51"/>
  <c r="AB40" i="51"/>
  <c r="AC40" i="51"/>
  <c r="AD40" i="51"/>
  <c r="AE40" i="51"/>
  <c r="AF40" i="51"/>
  <c r="AG40" i="51"/>
  <c r="AH40" i="51"/>
  <c r="C41" i="51"/>
  <c r="D41" i="51"/>
  <c r="E41" i="51"/>
  <c r="F41" i="51"/>
  <c r="G41" i="51"/>
  <c r="H41" i="51"/>
  <c r="I41" i="51"/>
  <c r="J41" i="51"/>
  <c r="K41" i="51"/>
  <c r="L41" i="51"/>
  <c r="M41" i="51"/>
  <c r="N41" i="51"/>
  <c r="O41" i="51"/>
  <c r="P41" i="51"/>
  <c r="Q41" i="51"/>
  <c r="R41" i="51"/>
  <c r="S41" i="51"/>
  <c r="T41" i="51"/>
  <c r="U41" i="51"/>
  <c r="V41" i="51"/>
  <c r="W41" i="51"/>
  <c r="X41" i="51"/>
  <c r="Y41" i="51"/>
  <c r="Z41" i="51"/>
  <c r="AA41" i="51"/>
  <c r="AB41" i="51"/>
  <c r="AC41" i="51"/>
  <c r="AD41" i="51"/>
  <c r="AE41" i="51"/>
  <c r="AF41" i="51"/>
  <c r="AG41" i="51"/>
  <c r="AH41" i="51"/>
  <c r="C42" i="51"/>
  <c r="D42" i="51"/>
  <c r="E42" i="51"/>
  <c r="F42" i="51"/>
  <c r="G42" i="51"/>
  <c r="H42" i="51"/>
  <c r="I42" i="51"/>
  <c r="J42" i="51"/>
  <c r="K42" i="51"/>
  <c r="L42" i="51"/>
  <c r="M42" i="51"/>
  <c r="N42" i="51"/>
  <c r="O42" i="51"/>
  <c r="P42" i="51"/>
  <c r="Q42" i="51"/>
  <c r="R42" i="51"/>
  <c r="S42" i="51"/>
  <c r="T42" i="51"/>
  <c r="U42" i="51"/>
  <c r="V42" i="51"/>
  <c r="W42" i="51"/>
  <c r="X42" i="51"/>
  <c r="Y42" i="51"/>
  <c r="Z42" i="51"/>
  <c r="AA42" i="51"/>
  <c r="AB42" i="51"/>
  <c r="AC42" i="51"/>
  <c r="AD42" i="51"/>
  <c r="AE42" i="51"/>
  <c r="AF42" i="51"/>
  <c r="AG42" i="51"/>
  <c r="AH42" i="51"/>
  <c r="C43" i="51"/>
  <c r="D43" i="51"/>
  <c r="E43" i="51"/>
  <c r="F43" i="51"/>
  <c r="G43" i="51"/>
  <c r="H43" i="51"/>
  <c r="I43" i="51"/>
  <c r="J43" i="51"/>
  <c r="K43" i="51"/>
  <c r="L43" i="51"/>
  <c r="M43" i="51"/>
  <c r="N43" i="51"/>
  <c r="O43" i="51"/>
  <c r="P43" i="51"/>
  <c r="Q43" i="51"/>
  <c r="R43" i="51"/>
  <c r="S43" i="51"/>
  <c r="T43" i="51"/>
  <c r="U43" i="51"/>
  <c r="V43" i="51"/>
  <c r="W43" i="51"/>
  <c r="X43" i="51"/>
  <c r="Y43" i="51"/>
  <c r="Z43" i="51"/>
  <c r="AA43" i="51"/>
  <c r="AB43" i="51"/>
  <c r="AC43" i="51"/>
  <c r="AD43" i="51"/>
  <c r="AE43" i="51"/>
  <c r="AF43" i="51"/>
  <c r="AG43" i="51"/>
  <c r="AH43" i="51"/>
  <c r="AH38" i="51"/>
  <c r="AG38" i="51"/>
  <c r="AF38" i="51"/>
  <c r="AE38" i="51"/>
  <c r="AD38" i="51"/>
  <c r="AC38" i="51"/>
  <c r="AB38" i="51"/>
  <c r="AA38" i="51"/>
  <c r="Z38" i="51"/>
  <c r="Y38" i="51"/>
  <c r="X38" i="51"/>
  <c r="W38" i="51"/>
  <c r="V38" i="51"/>
  <c r="U38" i="51"/>
  <c r="T38" i="51"/>
  <c r="S38" i="51"/>
  <c r="R38" i="51"/>
  <c r="Q38" i="51"/>
  <c r="P38" i="51"/>
  <c r="O38" i="51"/>
  <c r="N38" i="51"/>
  <c r="M38" i="51"/>
  <c r="L38" i="51"/>
  <c r="K38" i="51"/>
  <c r="J38" i="51"/>
  <c r="I38" i="51"/>
  <c r="H38" i="51"/>
  <c r="G38" i="51"/>
  <c r="F38" i="51"/>
  <c r="E38" i="51"/>
  <c r="D38" i="51"/>
  <c r="C38" i="51"/>
  <c r="C7" i="51"/>
  <c r="D7" i="51"/>
  <c r="E7" i="51"/>
  <c r="F7" i="51"/>
  <c r="G7" i="51"/>
  <c r="H7" i="51"/>
  <c r="I7" i="51"/>
  <c r="J7" i="51"/>
  <c r="K7" i="51"/>
  <c r="L7" i="51"/>
  <c r="M7" i="51"/>
  <c r="N7" i="51"/>
  <c r="O7" i="51"/>
  <c r="P7" i="51"/>
  <c r="Q7" i="51"/>
  <c r="R7" i="51"/>
  <c r="S7" i="51"/>
  <c r="T7" i="51"/>
  <c r="U7" i="51"/>
  <c r="V7" i="51"/>
  <c r="W7" i="51"/>
  <c r="X7" i="51"/>
  <c r="Y7" i="51"/>
  <c r="Z7" i="51"/>
  <c r="AA7" i="51"/>
  <c r="AB7" i="51"/>
  <c r="AC7" i="51"/>
  <c r="AD7" i="51"/>
  <c r="AE7" i="51"/>
  <c r="AF7" i="51"/>
  <c r="AG7" i="51"/>
  <c r="AH7" i="51"/>
  <c r="C8" i="51"/>
  <c r="D8" i="51"/>
  <c r="E8" i="51"/>
  <c r="F8" i="51"/>
  <c r="G8" i="51"/>
  <c r="H8" i="51"/>
  <c r="I8" i="51"/>
  <c r="J8" i="51"/>
  <c r="K8" i="51"/>
  <c r="L8" i="51"/>
  <c r="M8" i="51"/>
  <c r="N8" i="51"/>
  <c r="O8" i="51"/>
  <c r="P8" i="51"/>
  <c r="Q8" i="51"/>
  <c r="R8" i="51"/>
  <c r="S8" i="51"/>
  <c r="T8" i="51"/>
  <c r="U8" i="51"/>
  <c r="V8" i="51"/>
  <c r="W8" i="51"/>
  <c r="X8" i="51"/>
  <c r="Y8" i="51"/>
  <c r="Z8" i="51"/>
  <c r="AA8" i="51"/>
  <c r="AB8" i="51"/>
  <c r="AC8" i="51"/>
  <c r="AD8" i="51"/>
  <c r="AE8" i="51"/>
  <c r="AF8" i="51"/>
  <c r="AG8" i="51"/>
  <c r="AH8" i="51"/>
  <c r="C9" i="51"/>
  <c r="D9" i="51"/>
  <c r="E9" i="51"/>
  <c r="F9" i="51"/>
  <c r="G9" i="51"/>
  <c r="H9" i="51"/>
  <c r="I9" i="51"/>
  <c r="J9" i="51"/>
  <c r="K9" i="51"/>
  <c r="L9" i="51"/>
  <c r="M9" i="51"/>
  <c r="N9" i="51"/>
  <c r="O9" i="51"/>
  <c r="P9" i="51"/>
  <c r="Q9" i="51"/>
  <c r="R9" i="51"/>
  <c r="S9" i="51"/>
  <c r="T9" i="51"/>
  <c r="U9" i="51"/>
  <c r="V9" i="51"/>
  <c r="W9" i="51"/>
  <c r="X9" i="51"/>
  <c r="Y9" i="51"/>
  <c r="Z9" i="51"/>
  <c r="AA9" i="51"/>
  <c r="AB9" i="51"/>
  <c r="AC9" i="51"/>
  <c r="AD9" i="51"/>
  <c r="AE9" i="51"/>
  <c r="AF9" i="51"/>
  <c r="AG9" i="51"/>
  <c r="AH9" i="51"/>
  <c r="C10" i="51"/>
  <c r="D10" i="51"/>
  <c r="E10" i="51"/>
  <c r="F10" i="51"/>
  <c r="G10" i="51"/>
  <c r="H10" i="51"/>
  <c r="I10" i="51"/>
  <c r="J10" i="51"/>
  <c r="K10" i="51"/>
  <c r="L10" i="51"/>
  <c r="M10" i="51"/>
  <c r="N10" i="51"/>
  <c r="O10" i="51"/>
  <c r="P10" i="51"/>
  <c r="Q10" i="51"/>
  <c r="R10" i="51"/>
  <c r="S10" i="51"/>
  <c r="T10" i="51"/>
  <c r="U10" i="51"/>
  <c r="V10" i="51"/>
  <c r="W10" i="51"/>
  <c r="X10" i="51"/>
  <c r="Y10" i="51"/>
  <c r="Z10" i="51"/>
  <c r="AA10" i="51"/>
  <c r="AB10" i="51"/>
  <c r="AC10" i="51"/>
  <c r="AD10" i="51"/>
  <c r="AE10" i="51"/>
  <c r="AF10" i="51"/>
  <c r="AG10" i="51"/>
  <c r="AH10" i="51"/>
  <c r="C11" i="51"/>
  <c r="D11" i="51"/>
  <c r="E11" i="51"/>
  <c r="F11" i="51"/>
  <c r="G11" i="51"/>
  <c r="H11" i="51"/>
  <c r="I11" i="51"/>
  <c r="J11" i="51"/>
  <c r="K11" i="51"/>
  <c r="L11" i="51"/>
  <c r="M11" i="51"/>
  <c r="N11" i="51"/>
  <c r="O11" i="51"/>
  <c r="P11" i="51"/>
  <c r="Q11" i="51"/>
  <c r="R11" i="51"/>
  <c r="S11" i="51"/>
  <c r="T11" i="51"/>
  <c r="U11" i="51"/>
  <c r="V11" i="51"/>
  <c r="W11" i="51"/>
  <c r="X11" i="51"/>
  <c r="Y11" i="51"/>
  <c r="Z11" i="51"/>
  <c r="AA11" i="51"/>
  <c r="AB11" i="51"/>
  <c r="AC11" i="51"/>
  <c r="AD11" i="51"/>
  <c r="AE11" i="51"/>
  <c r="AF11" i="51"/>
  <c r="AG11" i="51"/>
  <c r="AH11" i="51"/>
  <c r="C12" i="51"/>
  <c r="D12" i="51"/>
  <c r="E12" i="51"/>
  <c r="F12" i="51"/>
  <c r="G12" i="51"/>
  <c r="H12" i="51"/>
  <c r="I12" i="51"/>
  <c r="J12" i="51"/>
  <c r="K12" i="51"/>
  <c r="L12" i="51"/>
  <c r="M12" i="51"/>
  <c r="N12" i="51"/>
  <c r="O12" i="51"/>
  <c r="P12" i="51"/>
  <c r="Q12" i="51"/>
  <c r="R12" i="51"/>
  <c r="S12" i="51"/>
  <c r="T12" i="51"/>
  <c r="U12" i="51"/>
  <c r="V12" i="51"/>
  <c r="W12" i="51"/>
  <c r="X12" i="51"/>
  <c r="Y12" i="51"/>
  <c r="Z12" i="51"/>
  <c r="AA12" i="51"/>
  <c r="AB12" i="51"/>
  <c r="AC12" i="51"/>
  <c r="AD12" i="51"/>
  <c r="AE12" i="51"/>
  <c r="AF12" i="51"/>
  <c r="AG12" i="51"/>
  <c r="AH12" i="51"/>
  <c r="C13" i="51"/>
  <c r="D13" i="51"/>
  <c r="E13" i="51"/>
  <c r="F13" i="51"/>
  <c r="G13" i="51"/>
  <c r="H13" i="51"/>
  <c r="I13" i="51"/>
  <c r="J13" i="51"/>
  <c r="K13" i="51"/>
  <c r="L13" i="51"/>
  <c r="M13" i="51"/>
  <c r="N13" i="51"/>
  <c r="O13" i="51"/>
  <c r="P13" i="51"/>
  <c r="Q13" i="51"/>
  <c r="R13" i="51"/>
  <c r="S13" i="51"/>
  <c r="T13" i="51"/>
  <c r="U13" i="51"/>
  <c r="V13" i="51"/>
  <c r="W13" i="51"/>
  <c r="X13" i="51"/>
  <c r="Y13" i="51"/>
  <c r="Z13" i="51"/>
  <c r="AA13" i="51"/>
  <c r="AB13" i="51"/>
  <c r="AC13" i="51"/>
  <c r="AD13" i="51"/>
  <c r="AE13" i="51"/>
  <c r="AF13" i="51"/>
  <c r="AG13" i="51"/>
  <c r="AH13" i="51"/>
  <c r="C14" i="51"/>
  <c r="D14" i="51"/>
  <c r="E14" i="51"/>
  <c r="F14" i="51"/>
  <c r="G14" i="51"/>
  <c r="H14" i="51"/>
  <c r="I14" i="51"/>
  <c r="J14" i="51"/>
  <c r="K14" i="51"/>
  <c r="L14" i="51"/>
  <c r="M14" i="51"/>
  <c r="N14" i="51"/>
  <c r="O14" i="51"/>
  <c r="P14" i="51"/>
  <c r="Q14" i="51"/>
  <c r="R14" i="51"/>
  <c r="S14" i="51"/>
  <c r="T14" i="51"/>
  <c r="U14" i="51"/>
  <c r="V14" i="51"/>
  <c r="W14" i="51"/>
  <c r="X14" i="51"/>
  <c r="Y14" i="51"/>
  <c r="Z14" i="51"/>
  <c r="AA14" i="51"/>
  <c r="AB14" i="51"/>
  <c r="AC14" i="51"/>
  <c r="AD14" i="51"/>
  <c r="AE14" i="51"/>
  <c r="AF14" i="51"/>
  <c r="AG14" i="51"/>
  <c r="AH14" i="51"/>
  <c r="C15" i="51"/>
  <c r="D15" i="51"/>
  <c r="E15" i="51"/>
  <c r="F15" i="51"/>
  <c r="G15" i="51"/>
  <c r="H15" i="51"/>
  <c r="I15" i="51"/>
  <c r="J15" i="51"/>
  <c r="K15" i="51"/>
  <c r="L15" i="51"/>
  <c r="M15" i="51"/>
  <c r="N15" i="51"/>
  <c r="O15" i="51"/>
  <c r="P15" i="51"/>
  <c r="Q15" i="51"/>
  <c r="R15" i="51"/>
  <c r="S15" i="51"/>
  <c r="T15" i="51"/>
  <c r="U15" i="51"/>
  <c r="V15" i="51"/>
  <c r="W15" i="51"/>
  <c r="X15" i="51"/>
  <c r="Y15" i="51"/>
  <c r="Z15" i="51"/>
  <c r="AA15" i="51"/>
  <c r="AB15" i="51"/>
  <c r="AC15" i="51"/>
  <c r="AD15" i="51"/>
  <c r="AE15" i="51"/>
  <c r="AF15" i="51"/>
  <c r="AG15" i="51"/>
  <c r="AH15" i="51"/>
  <c r="C16" i="51"/>
  <c r="D16" i="51"/>
  <c r="E16" i="51"/>
  <c r="F16" i="51"/>
  <c r="G16" i="51"/>
  <c r="H16" i="51"/>
  <c r="I16" i="51"/>
  <c r="J16" i="51"/>
  <c r="K16" i="51"/>
  <c r="L16" i="51"/>
  <c r="M16" i="51"/>
  <c r="N16" i="51"/>
  <c r="O16" i="51"/>
  <c r="P16" i="51"/>
  <c r="Q16" i="51"/>
  <c r="R16" i="51"/>
  <c r="S16" i="51"/>
  <c r="T16" i="51"/>
  <c r="U16" i="51"/>
  <c r="V16" i="51"/>
  <c r="W16" i="51"/>
  <c r="X16" i="51"/>
  <c r="Y16" i="51"/>
  <c r="Z16" i="51"/>
  <c r="AA16" i="51"/>
  <c r="AB16" i="51"/>
  <c r="AC16" i="51"/>
  <c r="AD16" i="51"/>
  <c r="AE16" i="51"/>
  <c r="AF16" i="51"/>
  <c r="AG16" i="51"/>
  <c r="AH16" i="51"/>
  <c r="C17" i="51"/>
  <c r="D17" i="51"/>
  <c r="E17" i="51"/>
  <c r="F17" i="51"/>
  <c r="G17" i="51"/>
  <c r="H17" i="51"/>
  <c r="I17" i="51"/>
  <c r="J17" i="51"/>
  <c r="K17" i="51"/>
  <c r="L17" i="51"/>
  <c r="M17" i="51"/>
  <c r="N17" i="51"/>
  <c r="O17" i="51"/>
  <c r="P17" i="51"/>
  <c r="Q17" i="51"/>
  <c r="R17" i="51"/>
  <c r="S17" i="51"/>
  <c r="T17" i="51"/>
  <c r="U17" i="51"/>
  <c r="V17" i="51"/>
  <c r="W17" i="51"/>
  <c r="X17" i="51"/>
  <c r="Y17" i="51"/>
  <c r="Z17" i="51"/>
  <c r="AA17" i="51"/>
  <c r="AB17" i="51"/>
  <c r="AC17" i="51"/>
  <c r="AD17" i="51"/>
  <c r="AE17" i="51"/>
  <c r="AF17" i="51"/>
  <c r="AG17" i="51"/>
  <c r="AH17" i="51"/>
  <c r="C18" i="51"/>
  <c r="D18" i="51"/>
  <c r="E18" i="51"/>
  <c r="F18" i="51"/>
  <c r="G18" i="51"/>
  <c r="H18" i="51"/>
  <c r="I18" i="51"/>
  <c r="J18" i="51"/>
  <c r="K18" i="51"/>
  <c r="L18" i="51"/>
  <c r="M18" i="51"/>
  <c r="N18" i="51"/>
  <c r="O18" i="51"/>
  <c r="P18" i="51"/>
  <c r="Q18" i="51"/>
  <c r="R18" i="51"/>
  <c r="S18" i="51"/>
  <c r="T18" i="51"/>
  <c r="U18" i="51"/>
  <c r="V18" i="51"/>
  <c r="W18" i="51"/>
  <c r="X18" i="51"/>
  <c r="Y18" i="51"/>
  <c r="Z18" i="51"/>
  <c r="AA18" i="51"/>
  <c r="AB18" i="51"/>
  <c r="AC18" i="51"/>
  <c r="AD18" i="51"/>
  <c r="AE18" i="51"/>
  <c r="AF18" i="51"/>
  <c r="AG18" i="51"/>
  <c r="AH18" i="51"/>
  <c r="C19" i="51"/>
  <c r="D19" i="51"/>
  <c r="E19" i="51"/>
  <c r="F19" i="51"/>
  <c r="G19" i="51"/>
  <c r="H19" i="51"/>
  <c r="I19" i="51"/>
  <c r="J19" i="51"/>
  <c r="K19" i="51"/>
  <c r="L19" i="51"/>
  <c r="M19" i="51"/>
  <c r="N19" i="51"/>
  <c r="O19" i="51"/>
  <c r="P19" i="51"/>
  <c r="Q19" i="51"/>
  <c r="R19" i="51"/>
  <c r="S19" i="51"/>
  <c r="T19" i="51"/>
  <c r="U19" i="51"/>
  <c r="V19" i="51"/>
  <c r="W19" i="51"/>
  <c r="X19" i="51"/>
  <c r="Y19" i="51"/>
  <c r="Z19" i="51"/>
  <c r="AA19" i="51"/>
  <c r="AB19" i="51"/>
  <c r="AC19" i="51"/>
  <c r="AD19" i="51"/>
  <c r="AE19" i="51"/>
  <c r="AF19" i="51"/>
  <c r="AG19" i="51"/>
  <c r="AH19" i="51"/>
  <c r="C20" i="51"/>
  <c r="D20" i="51"/>
  <c r="E20" i="51"/>
  <c r="F20" i="51"/>
  <c r="G20" i="51"/>
  <c r="H20" i="51"/>
  <c r="I20" i="51"/>
  <c r="J20" i="51"/>
  <c r="K20" i="51"/>
  <c r="L20" i="51"/>
  <c r="M20" i="51"/>
  <c r="N20" i="51"/>
  <c r="O20" i="51"/>
  <c r="P20" i="51"/>
  <c r="Q20" i="51"/>
  <c r="R20" i="51"/>
  <c r="S20" i="51"/>
  <c r="T20" i="51"/>
  <c r="U20" i="51"/>
  <c r="V20" i="51"/>
  <c r="W20" i="51"/>
  <c r="X20" i="51"/>
  <c r="Y20" i="51"/>
  <c r="Z20" i="51"/>
  <c r="AA20" i="51"/>
  <c r="AB20" i="51"/>
  <c r="AC20" i="51"/>
  <c r="AD20" i="51"/>
  <c r="AE20" i="51"/>
  <c r="AF20" i="51"/>
  <c r="AG20" i="51"/>
  <c r="AH20" i="51"/>
  <c r="C21" i="51"/>
  <c r="D21" i="51"/>
  <c r="E21" i="51"/>
  <c r="F21" i="51"/>
  <c r="G21" i="51"/>
  <c r="H21" i="51"/>
  <c r="I21" i="51"/>
  <c r="J21" i="51"/>
  <c r="K21" i="51"/>
  <c r="L21" i="51"/>
  <c r="M21" i="51"/>
  <c r="N21" i="51"/>
  <c r="O21" i="51"/>
  <c r="P21" i="51"/>
  <c r="Q21" i="51"/>
  <c r="R21" i="51"/>
  <c r="S21" i="51"/>
  <c r="T21" i="51"/>
  <c r="U21" i="51"/>
  <c r="V21" i="51"/>
  <c r="W21" i="51"/>
  <c r="X21" i="51"/>
  <c r="Y21" i="51"/>
  <c r="Z21" i="51"/>
  <c r="AA21" i="51"/>
  <c r="AB21" i="51"/>
  <c r="AC21" i="51"/>
  <c r="AD21" i="51"/>
  <c r="AE21" i="51"/>
  <c r="AF21" i="51"/>
  <c r="AG21" i="51"/>
  <c r="AH21" i="51"/>
  <c r="C22" i="51"/>
  <c r="D22" i="51"/>
  <c r="E22" i="51"/>
  <c r="F22" i="51"/>
  <c r="G22" i="51"/>
  <c r="H22" i="51"/>
  <c r="I22" i="51"/>
  <c r="J22" i="51"/>
  <c r="K22" i="51"/>
  <c r="L22" i="51"/>
  <c r="M22" i="51"/>
  <c r="N22" i="51"/>
  <c r="O22" i="51"/>
  <c r="P22" i="51"/>
  <c r="Q22" i="51"/>
  <c r="R22" i="51"/>
  <c r="S22" i="51"/>
  <c r="T22" i="51"/>
  <c r="U22" i="51"/>
  <c r="V22" i="51"/>
  <c r="W22" i="51"/>
  <c r="X22" i="51"/>
  <c r="Y22" i="51"/>
  <c r="Z22" i="51"/>
  <c r="AA22" i="51"/>
  <c r="AB22" i="51"/>
  <c r="AC22" i="51"/>
  <c r="AD22" i="51"/>
  <c r="AE22" i="51"/>
  <c r="AF22" i="51"/>
  <c r="AG22" i="51"/>
  <c r="AH22" i="51"/>
  <c r="C23" i="51"/>
  <c r="D23" i="51"/>
  <c r="E23" i="51"/>
  <c r="F23" i="51"/>
  <c r="G23" i="51"/>
  <c r="H23" i="51"/>
  <c r="I23" i="51"/>
  <c r="J23" i="51"/>
  <c r="K23" i="51"/>
  <c r="L23" i="51"/>
  <c r="M23" i="51"/>
  <c r="N23" i="51"/>
  <c r="O23" i="51"/>
  <c r="P23" i="51"/>
  <c r="Q23" i="51"/>
  <c r="R23" i="51"/>
  <c r="S23" i="51"/>
  <c r="T23" i="51"/>
  <c r="U23" i="51"/>
  <c r="V23" i="51"/>
  <c r="W23" i="51"/>
  <c r="X23" i="51"/>
  <c r="Y23" i="51"/>
  <c r="Z23" i="51"/>
  <c r="AA23" i="51"/>
  <c r="AB23" i="51"/>
  <c r="AC23" i="51"/>
  <c r="AD23" i="51"/>
  <c r="AE23" i="51"/>
  <c r="AF23" i="51"/>
  <c r="AG23" i="51"/>
  <c r="AH23" i="51"/>
  <c r="C24" i="51"/>
  <c r="D24" i="51"/>
  <c r="E24" i="51"/>
  <c r="F24" i="51"/>
  <c r="G24" i="51"/>
  <c r="H24" i="51"/>
  <c r="I24" i="51"/>
  <c r="J24" i="51"/>
  <c r="K24" i="51"/>
  <c r="L24" i="51"/>
  <c r="M24" i="51"/>
  <c r="N24" i="51"/>
  <c r="O24" i="51"/>
  <c r="P24" i="51"/>
  <c r="Q24" i="51"/>
  <c r="R24" i="51"/>
  <c r="S24" i="51"/>
  <c r="T24" i="51"/>
  <c r="U24" i="51"/>
  <c r="V24" i="51"/>
  <c r="W24" i="51"/>
  <c r="X24" i="51"/>
  <c r="Y24" i="51"/>
  <c r="Z24" i="51"/>
  <c r="AA24" i="51"/>
  <c r="AB24" i="51"/>
  <c r="AC24" i="51"/>
  <c r="AD24" i="51"/>
  <c r="AE24" i="51"/>
  <c r="AF24" i="51"/>
  <c r="AG24" i="51"/>
  <c r="AH24" i="51"/>
  <c r="C25" i="51"/>
  <c r="D25" i="51"/>
  <c r="E25" i="51"/>
  <c r="F25" i="51"/>
  <c r="G25" i="51"/>
  <c r="H25" i="51"/>
  <c r="I25" i="51"/>
  <c r="J25" i="51"/>
  <c r="K25" i="51"/>
  <c r="L25" i="51"/>
  <c r="M25" i="51"/>
  <c r="N25" i="51"/>
  <c r="O25" i="51"/>
  <c r="P25" i="51"/>
  <c r="Q25" i="51"/>
  <c r="R25" i="51"/>
  <c r="S25" i="51"/>
  <c r="T25" i="51"/>
  <c r="U25" i="51"/>
  <c r="V25" i="51"/>
  <c r="W25" i="51"/>
  <c r="X25" i="51"/>
  <c r="Y25" i="51"/>
  <c r="Z25" i="51"/>
  <c r="AA25" i="51"/>
  <c r="AB25" i="51"/>
  <c r="AC25" i="51"/>
  <c r="AD25" i="51"/>
  <c r="AE25" i="51"/>
  <c r="AF25" i="51"/>
  <c r="AG25" i="51"/>
  <c r="AH25" i="51"/>
  <c r="C26" i="51"/>
  <c r="D26" i="51"/>
  <c r="E26" i="51"/>
  <c r="F26" i="51"/>
  <c r="G26" i="51"/>
  <c r="H26" i="51"/>
  <c r="I26" i="51"/>
  <c r="J26" i="51"/>
  <c r="K26" i="51"/>
  <c r="L26" i="51"/>
  <c r="M26" i="51"/>
  <c r="N26" i="51"/>
  <c r="O26" i="51"/>
  <c r="P26" i="51"/>
  <c r="Q26" i="51"/>
  <c r="R26" i="51"/>
  <c r="S26" i="51"/>
  <c r="T26" i="51"/>
  <c r="U26" i="51"/>
  <c r="V26" i="51"/>
  <c r="W26" i="51"/>
  <c r="X26" i="51"/>
  <c r="Y26" i="51"/>
  <c r="Z26" i="51"/>
  <c r="AA26" i="51"/>
  <c r="AB26" i="51"/>
  <c r="AC26" i="51"/>
  <c r="AD26" i="51"/>
  <c r="AE26" i="51"/>
  <c r="AF26" i="51"/>
  <c r="AG26" i="51"/>
  <c r="AH26" i="51"/>
  <c r="C27" i="51"/>
  <c r="D27" i="51"/>
  <c r="E27" i="51"/>
  <c r="F27" i="51"/>
  <c r="G27" i="51"/>
  <c r="H27" i="51"/>
  <c r="I27" i="51"/>
  <c r="J27" i="51"/>
  <c r="K27" i="51"/>
  <c r="L27" i="51"/>
  <c r="M27" i="51"/>
  <c r="N27" i="51"/>
  <c r="O27" i="51"/>
  <c r="P27" i="51"/>
  <c r="Q27" i="51"/>
  <c r="R27" i="51"/>
  <c r="S27" i="51"/>
  <c r="T27" i="51"/>
  <c r="U27" i="51"/>
  <c r="V27" i="51"/>
  <c r="W27" i="51"/>
  <c r="X27" i="51"/>
  <c r="Y27" i="51"/>
  <c r="Z27" i="51"/>
  <c r="AA27" i="51"/>
  <c r="AB27" i="51"/>
  <c r="AC27" i="51"/>
  <c r="AD27" i="51"/>
  <c r="AE27" i="51"/>
  <c r="AF27" i="51"/>
  <c r="AG27" i="51"/>
  <c r="AH27" i="51"/>
  <c r="C28" i="51"/>
  <c r="D28" i="51"/>
  <c r="E28" i="51"/>
  <c r="F28" i="51"/>
  <c r="G28" i="51"/>
  <c r="H28" i="51"/>
  <c r="I28" i="51"/>
  <c r="J28" i="51"/>
  <c r="K28" i="51"/>
  <c r="L28" i="51"/>
  <c r="M28" i="51"/>
  <c r="N28" i="51"/>
  <c r="O28" i="51"/>
  <c r="P28" i="51"/>
  <c r="Q28" i="51"/>
  <c r="R28" i="51"/>
  <c r="S28" i="51"/>
  <c r="T28" i="51"/>
  <c r="U28" i="51"/>
  <c r="V28" i="51"/>
  <c r="W28" i="51"/>
  <c r="X28" i="51"/>
  <c r="Y28" i="51"/>
  <c r="Z28" i="51"/>
  <c r="AA28" i="51"/>
  <c r="AB28" i="51"/>
  <c r="AC28" i="51"/>
  <c r="AD28" i="51"/>
  <c r="AE28" i="51"/>
  <c r="AF28" i="51"/>
  <c r="AG28" i="51"/>
  <c r="AH28" i="51"/>
  <c r="C29" i="51"/>
  <c r="D29" i="51"/>
  <c r="E29" i="51"/>
  <c r="F29" i="51"/>
  <c r="G29" i="51"/>
  <c r="H29" i="51"/>
  <c r="I29" i="51"/>
  <c r="J29" i="51"/>
  <c r="K29" i="51"/>
  <c r="L29" i="51"/>
  <c r="M29" i="51"/>
  <c r="N29" i="51"/>
  <c r="O29" i="51"/>
  <c r="P29" i="51"/>
  <c r="Q29" i="51"/>
  <c r="R29" i="51"/>
  <c r="S29" i="51"/>
  <c r="T29" i="51"/>
  <c r="U29" i="51"/>
  <c r="V29" i="51"/>
  <c r="W29" i="51"/>
  <c r="X29" i="51"/>
  <c r="Y29" i="51"/>
  <c r="Z29" i="51"/>
  <c r="AA29" i="51"/>
  <c r="AB29" i="51"/>
  <c r="AC29" i="51"/>
  <c r="AD29" i="51"/>
  <c r="AE29" i="51"/>
  <c r="AF29" i="51"/>
  <c r="AG29" i="51"/>
  <c r="AH29" i="51"/>
  <c r="C30" i="51"/>
  <c r="D30" i="51"/>
  <c r="E30" i="51"/>
  <c r="F30" i="51"/>
  <c r="G30" i="51"/>
  <c r="H30" i="51"/>
  <c r="I30" i="51"/>
  <c r="J30" i="51"/>
  <c r="K30" i="51"/>
  <c r="L30" i="51"/>
  <c r="M30" i="51"/>
  <c r="N30" i="51"/>
  <c r="O30" i="51"/>
  <c r="P30" i="51"/>
  <c r="Q30" i="51"/>
  <c r="R30" i="51"/>
  <c r="S30" i="51"/>
  <c r="T30" i="51"/>
  <c r="U30" i="51"/>
  <c r="V30" i="51"/>
  <c r="W30" i="51"/>
  <c r="X30" i="51"/>
  <c r="Y30" i="51"/>
  <c r="Z30" i="51"/>
  <c r="AA30" i="51"/>
  <c r="AB30" i="51"/>
  <c r="AC30" i="51"/>
  <c r="AD30" i="51"/>
  <c r="AE30" i="51"/>
  <c r="AF30" i="51"/>
  <c r="AG30" i="51"/>
  <c r="AH30" i="51"/>
  <c r="C31" i="51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V31" i="51"/>
  <c r="W31" i="51"/>
  <c r="X31" i="51"/>
  <c r="Y31" i="51"/>
  <c r="Z31" i="51"/>
  <c r="AA31" i="51"/>
  <c r="AB31" i="51"/>
  <c r="AC31" i="51"/>
  <c r="AD31" i="51"/>
  <c r="AE31" i="51"/>
  <c r="AF31" i="51"/>
  <c r="AG31" i="51"/>
  <c r="AH31" i="51"/>
  <c r="C32" i="51"/>
  <c r="D32" i="51"/>
  <c r="E32" i="51"/>
  <c r="F32" i="51"/>
  <c r="G32" i="51"/>
  <c r="H32" i="51"/>
  <c r="I32" i="51"/>
  <c r="J32" i="51"/>
  <c r="K32" i="51"/>
  <c r="L32" i="51"/>
  <c r="M32" i="51"/>
  <c r="N32" i="51"/>
  <c r="O32" i="51"/>
  <c r="P32" i="51"/>
  <c r="Q32" i="51"/>
  <c r="R32" i="51"/>
  <c r="S32" i="51"/>
  <c r="T32" i="51"/>
  <c r="U32" i="51"/>
  <c r="V32" i="51"/>
  <c r="W32" i="51"/>
  <c r="X32" i="51"/>
  <c r="Y32" i="51"/>
  <c r="Z32" i="51"/>
  <c r="AA32" i="51"/>
  <c r="AB32" i="51"/>
  <c r="AC32" i="51"/>
  <c r="AD32" i="51"/>
  <c r="AE32" i="51"/>
  <c r="AF32" i="51"/>
  <c r="AG32" i="51"/>
  <c r="AH32" i="51"/>
  <c r="C33" i="51"/>
  <c r="D33" i="51"/>
  <c r="E33" i="51"/>
  <c r="F33" i="51"/>
  <c r="G33" i="51"/>
  <c r="H33" i="51"/>
  <c r="I33" i="51"/>
  <c r="J33" i="51"/>
  <c r="K33" i="51"/>
  <c r="L33" i="51"/>
  <c r="M33" i="51"/>
  <c r="N33" i="51"/>
  <c r="O33" i="51"/>
  <c r="P33" i="51"/>
  <c r="Q33" i="51"/>
  <c r="R33" i="51"/>
  <c r="S33" i="51"/>
  <c r="T33" i="51"/>
  <c r="U33" i="51"/>
  <c r="V33" i="51"/>
  <c r="W33" i="51"/>
  <c r="X33" i="51"/>
  <c r="Y33" i="51"/>
  <c r="Z33" i="51"/>
  <c r="AA33" i="51"/>
  <c r="AB33" i="51"/>
  <c r="AC33" i="51"/>
  <c r="AD33" i="51"/>
  <c r="AE33" i="51"/>
  <c r="AF33" i="51"/>
  <c r="AG33" i="51"/>
  <c r="AH33" i="51"/>
  <c r="C34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V34" i="51"/>
  <c r="W34" i="51"/>
  <c r="X34" i="51"/>
  <c r="Y34" i="51"/>
  <c r="Z34" i="51"/>
  <c r="AA34" i="51"/>
  <c r="AB34" i="51"/>
  <c r="AC34" i="51"/>
  <c r="AD34" i="51"/>
  <c r="AE34" i="51"/>
  <c r="AF34" i="51"/>
  <c r="AG34" i="51"/>
  <c r="AH34" i="51"/>
  <c r="C35" i="51"/>
  <c r="D35" i="51"/>
  <c r="E35" i="51"/>
  <c r="F35" i="51"/>
  <c r="G35" i="51"/>
  <c r="H35" i="51"/>
  <c r="I35" i="51"/>
  <c r="J35" i="51"/>
  <c r="K35" i="51"/>
  <c r="L35" i="51"/>
  <c r="M35" i="51"/>
  <c r="N35" i="51"/>
  <c r="O35" i="51"/>
  <c r="P35" i="51"/>
  <c r="Q35" i="51"/>
  <c r="R35" i="51"/>
  <c r="S35" i="51"/>
  <c r="T35" i="51"/>
  <c r="U35" i="51"/>
  <c r="V35" i="51"/>
  <c r="W35" i="51"/>
  <c r="X35" i="51"/>
  <c r="Y35" i="51"/>
  <c r="Z35" i="51"/>
  <c r="AA35" i="51"/>
  <c r="AB35" i="51"/>
  <c r="AC35" i="51"/>
  <c r="AD35" i="51"/>
  <c r="AE35" i="51"/>
  <c r="AF35" i="51"/>
  <c r="AG35" i="51"/>
  <c r="AH35" i="51"/>
  <c r="AH6" i="51"/>
  <c r="AG6" i="51"/>
  <c r="AF6" i="51"/>
  <c r="AE6" i="51"/>
  <c r="AD6" i="51"/>
  <c r="AC6" i="51"/>
  <c r="AB6" i="51"/>
  <c r="AA6" i="51"/>
  <c r="Z6" i="51"/>
  <c r="Y6" i="51"/>
  <c r="X6" i="51"/>
  <c r="W6" i="51"/>
  <c r="V6" i="51"/>
  <c r="U6" i="51"/>
  <c r="T6" i="51"/>
  <c r="S6" i="51"/>
  <c r="R6" i="51"/>
  <c r="Q6" i="51"/>
  <c r="P6" i="51"/>
  <c r="O6" i="51"/>
  <c r="N6" i="51"/>
  <c r="M6" i="51"/>
  <c r="L6" i="51"/>
  <c r="K6" i="51"/>
  <c r="J6" i="51"/>
  <c r="I6" i="51"/>
  <c r="H6" i="51"/>
  <c r="G6" i="51"/>
  <c r="F6" i="51"/>
  <c r="E6" i="51"/>
  <c r="D6" i="51"/>
  <c r="C6" i="51"/>
  <c r="C39" i="50"/>
  <c r="D39" i="50"/>
  <c r="E39" i="50"/>
  <c r="F39" i="50"/>
  <c r="G39" i="50"/>
  <c r="H39" i="50"/>
  <c r="I39" i="50"/>
  <c r="J39" i="50"/>
  <c r="K39" i="50"/>
  <c r="L39" i="50"/>
  <c r="M39" i="50"/>
  <c r="N39" i="50"/>
  <c r="O39" i="50"/>
  <c r="P39" i="50"/>
  <c r="Q39" i="50"/>
  <c r="R39" i="50"/>
  <c r="S39" i="50"/>
  <c r="T39" i="50"/>
  <c r="U39" i="50"/>
  <c r="V39" i="50"/>
  <c r="W39" i="50"/>
  <c r="X39" i="50"/>
  <c r="Y39" i="50"/>
  <c r="Z39" i="50"/>
  <c r="AA39" i="50"/>
  <c r="AB39" i="50"/>
  <c r="AC39" i="50"/>
  <c r="AD39" i="50"/>
  <c r="AE39" i="50"/>
  <c r="AF39" i="50"/>
  <c r="AG39" i="50"/>
  <c r="AH39" i="50"/>
  <c r="C40" i="50"/>
  <c r="D40" i="50"/>
  <c r="E40" i="50"/>
  <c r="F40" i="50"/>
  <c r="G40" i="50"/>
  <c r="H40" i="50"/>
  <c r="I40" i="50"/>
  <c r="J40" i="50"/>
  <c r="K40" i="50"/>
  <c r="L40" i="50"/>
  <c r="M40" i="50"/>
  <c r="N40" i="50"/>
  <c r="O40" i="50"/>
  <c r="P40" i="50"/>
  <c r="Q40" i="50"/>
  <c r="R40" i="50"/>
  <c r="S40" i="50"/>
  <c r="T40" i="50"/>
  <c r="U40" i="50"/>
  <c r="V40" i="50"/>
  <c r="W40" i="50"/>
  <c r="X40" i="50"/>
  <c r="Y40" i="50"/>
  <c r="Z40" i="50"/>
  <c r="AA40" i="50"/>
  <c r="AB40" i="50"/>
  <c r="AC40" i="50"/>
  <c r="AD40" i="50"/>
  <c r="AE40" i="50"/>
  <c r="AF40" i="50"/>
  <c r="AG40" i="50"/>
  <c r="AH40" i="50"/>
  <c r="C41" i="50"/>
  <c r="D41" i="50"/>
  <c r="E41" i="50"/>
  <c r="F41" i="50"/>
  <c r="G41" i="50"/>
  <c r="H41" i="50"/>
  <c r="I41" i="50"/>
  <c r="J41" i="50"/>
  <c r="K41" i="50"/>
  <c r="L41" i="50"/>
  <c r="M41" i="50"/>
  <c r="N41" i="50"/>
  <c r="O41" i="50"/>
  <c r="P41" i="50"/>
  <c r="Q41" i="50"/>
  <c r="R41" i="50"/>
  <c r="S41" i="50"/>
  <c r="T41" i="50"/>
  <c r="U41" i="50"/>
  <c r="V41" i="50"/>
  <c r="W41" i="50"/>
  <c r="X41" i="50"/>
  <c r="Y41" i="50"/>
  <c r="Z41" i="50"/>
  <c r="AA41" i="50"/>
  <c r="AB41" i="50"/>
  <c r="AC41" i="50"/>
  <c r="AD41" i="50"/>
  <c r="AE41" i="50"/>
  <c r="AF41" i="50"/>
  <c r="AG41" i="50"/>
  <c r="AH41" i="50"/>
  <c r="C42" i="50"/>
  <c r="D42" i="50"/>
  <c r="E42" i="50"/>
  <c r="F42" i="50"/>
  <c r="G42" i="50"/>
  <c r="H42" i="50"/>
  <c r="I42" i="50"/>
  <c r="J42" i="50"/>
  <c r="K42" i="50"/>
  <c r="L42" i="50"/>
  <c r="M42" i="50"/>
  <c r="N42" i="50"/>
  <c r="O42" i="50"/>
  <c r="P42" i="50"/>
  <c r="Q42" i="50"/>
  <c r="R42" i="50"/>
  <c r="S42" i="50"/>
  <c r="T42" i="50"/>
  <c r="U42" i="50"/>
  <c r="V42" i="50"/>
  <c r="W42" i="50"/>
  <c r="X42" i="50"/>
  <c r="Y42" i="50"/>
  <c r="Z42" i="50"/>
  <c r="AA42" i="50"/>
  <c r="AB42" i="50"/>
  <c r="AC42" i="50"/>
  <c r="AD42" i="50"/>
  <c r="AE42" i="50"/>
  <c r="AF42" i="50"/>
  <c r="AG42" i="50"/>
  <c r="AH42" i="50"/>
  <c r="C43" i="50"/>
  <c r="D43" i="50"/>
  <c r="E43" i="50"/>
  <c r="F43" i="50"/>
  <c r="G43" i="50"/>
  <c r="H43" i="50"/>
  <c r="I43" i="50"/>
  <c r="J43" i="50"/>
  <c r="K43" i="50"/>
  <c r="L43" i="50"/>
  <c r="M43" i="50"/>
  <c r="N43" i="50"/>
  <c r="O43" i="50"/>
  <c r="P43" i="50"/>
  <c r="Q43" i="50"/>
  <c r="R43" i="50"/>
  <c r="S43" i="50"/>
  <c r="T43" i="50"/>
  <c r="U43" i="50"/>
  <c r="V43" i="50"/>
  <c r="W43" i="50"/>
  <c r="X43" i="50"/>
  <c r="Y43" i="50"/>
  <c r="Z43" i="50"/>
  <c r="AA43" i="50"/>
  <c r="AB43" i="50"/>
  <c r="AC43" i="50"/>
  <c r="AD43" i="50"/>
  <c r="AE43" i="50"/>
  <c r="AF43" i="50"/>
  <c r="AG43" i="50"/>
  <c r="AH43" i="50"/>
  <c r="AH38" i="50"/>
  <c r="AG38" i="50"/>
  <c r="AF38" i="50"/>
  <c r="AE38" i="50"/>
  <c r="AD38" i="50"/>
  <c r="AC38" i="50"/>
  <c r="AB38" i="50"/>
  <c r="AA38" i="50"/>
  <c r="Z38" i="50"/>
  <c r="Y38" i="50"/>
  <c r="X38" i="50"/>
  <c r="W38" i="50"/>
  <c r="V38" i="50"/>
  <c r="U38" i="50"/>
  <c r="T38" i="50"/>
  <c r="S38" i="50"/>
  <c r="R38" i="50"/>
  <c r="Q38" i="50"/>
  <c r="P38" i="50"/>
  <c r="O38" i="50"/>
  <c r="N38" i="50"/>
  <c r="M38" i="50"/>
  <c r="L38" i="50"/>
  <c r="K38" i="50"/>
  <c r="J38" i="50"/>
  <c r="I38" i="50"/>
  <c r="H38" i="50"/>
  <c r="G38" i="50"/>
  <c r="F38" i="50"/>
  <c r="E38" i="50"/>
  <c r="D38" i="50"/>
  <c r="C38" i="50"/>
  <c r="C7" i="50"/>
  <c r="D7" i="50"/>
  <c r="E7" i="50"/>
  <c r="F7" i="50"/>
  <c r="G7" i="50"/>
  <c r="H7" i="50"/>
  <c r="I7" i="50"/>
  <c r="J7" i="50"/>
  <c r="K7" i="50"/>
  <c r="L7" i="50"/>
  <c r="M7" i="50"/>
  <c r="N7" i="50"/>
  <c r="O7" i="50"/>
  <c r="P7" i="50"/>
  <c r="Q7" i="50"/>
  <c r="R7" i="50"/>
  <c r="S7" i="50"/>
  <c r="T7" i="50"/>
  <c r="U7" i="50"/>
  <c r="V7" i="50"/>
  <c r="W7" i="50"/>
  <c r="X7" i="50"/>
  <c r="Y7" i="50"/>
  <c r="Z7" i="50"/>
  <c r="AA7" i="50"/>
  <c r="AB7" i="50"/>
  <c r="AC7" i="50"/>
  <c r="AD7" i="50"/>
  <c r="AE7" i="50"/>
  <c r="AF7" i="50"/>
  <c r="AG7" i="50"/>
  <c r="AH7" i="50"/>
  <c r="C8" i="50"/>
  <c r="D8" i="50"/>
  <c r="E8" i="50"/>
  <c r="F8" i="50"/>
  <c r="G8" i="50"/>
  <c r="H8" i="50"/>
  <c r="I8" i="50"/>
  <c r="J8" i="50"/>
  <c r="K8" i="50"/>
  <c r="L8" i="50"/>
  <c r="M8" i="50"/>
  <c r="N8" i="50"/>
  <c r="O8" i="50"/>
  <c r="P8" i="50"/>
  <c r="Q8" i="50"/>
  <c r="R8" i="50"/>
  <c r="S8" i="50"/>
  <c r="T8" i="50"/>
  <c r="U8" i="50"/>
  <c r="V8" i="50"/>
  <c r="W8" i="50"/>
  <c r="X8" i="50"/>
  <c r="Y8" i="50"/>
  <c r="Z8" i="50"/>
  <c r="AA8" i="50"/>
  <c r="AB8" i="50"/>
  <c r="AC8" i="50"/>
  <c r="AD8" i="50"/>
  <c r="AE8" i="50"/>
  <c r="AF8" i="50"/>
  <c r="AG8" i="50"/>
  <c r="AH8" i="50"/>
  <c r="C9" i="50"/>
  <c r="D9" i="50"/>
  <c r="E9" i="50"/>
  <c r="F9" i="50"/>
  <c r="G9" i="50"/>
  <c r="H9" i="50"/>
  <c r="I9" i="50"/>
  <c r="J9" i="50"/>
  <c r="K9" i="50"/>
  <c r="L9" i="50"/>
  <c r="M9" i="50"/>
  <c r="N9" i="50"/>
  <c r="O9" i="50"/>
  <c r="P9" i="50"/>
  <c r="Q9" i="50"/>
  <c r="R9" i="50"/>
  <c r="S9" i="50"/>
  <c r="T9" i="50"/>
  <c r="U9" i="50"/>
  <c r="V9" i="50"/>
  <c r="W9" i="50"/>
  <c r="X9" i="50"/>
  <c r="Y9" i="50"/>
  <c r="Z9" i="50"/>
  <c r="AA9" i="50"/>
  <c r="AB9" i="50"/>
  <c r="AC9" i="50"/>
  <c r="AD9" i="50"/>
  <c r="AE9" i="50"/>
  <c r="AF9" i="50"/>
  <c r="AG9" i="50"/>
  <c r="AH9" i="50"/>
  <c r="C10" i="50"/>
  <c r="D10" i="50"/>
  <c r="E10" i="50"/>
  <c r="F10" i="50"/>
  <c r="G10" i="50"/>
  <c r="H10" i="50"/>
  <c r="I10" i="50"/>
  <c r="J10" i="50"/>
  <c r="K10" i="50"/>
  <c r="L10" i="50"/>
  <c r="M10" i="50"/>
  <c r="N10" i="50"/>
  <c r="O10" i="50"/>
  <c r="P10" i="50"/>
  <c r="Q10" i="50"/>
  <c r="R10" i="50"/>
  <c r="S10" i="50"/>
  <c r="T10" i="50"/>
  <c r="U10" i="50"/>
  <c r="V10" i="50"/>
  <c r="W10" i="50"/>
  <c r="X10" i="50"/>
  <c r="Y10" i="50"/>
  <c r="Z10" i="50"/>
  <c r="AA10" i="50"/>
  <c r="AB10" i="50"/>
  <c r="AC10" i="50"/>
  <c r="AD10" i="50"/>
  <c r="AE10" i="50"/>
  <c r="AF10" i="50"/>
  <c r="AG10" i="50"/>
  <c r="AH10" i="50"/>
  <c r="C11" i="50"/>
  <c r="D11" i="50"/>
  <c r="E11" i="50"/>
  <c r="F11" i="50"/>
  <c r="G11" i="50"/>
  <c r="H11" i="50"/>
  <c r="I11" i="50"/>
  <c r="J11" i="50"/>
  <c r="K11" i="50"/>
  <c r="L11" i="50"/>
  <c r="M11" i="50"/>
  <c r="N11" i="50"/>
  <c r="O11" i="50"/>
  <c r="P11" i="50"/>
  <c r="Q11" i="50"/>
  <c r="R11" i="50"/>
  <c r="S11" i="50"/>
  <c r="T11" i="50"/>
  <c r="U11" i="50"/>
  <c r="V11" i="50"/>
  <c r="W11" i="50"/>
  <c r="X11" i="50"/>
  <c r="Y11" i="50"/>
  <c r="Z11" i="50"/>
  <c r="AA11" i="50"/>
  <c r="AB11" i="50"/>
  <c r="AC11" i="50"/>
  <c r="AD11" i="50"/>
  <c r="AE11" i="50"/>
  <c r="AF11" i="50"/>
  <c r="AG11" i="50"/>
  <c r="AH11" i="50"/>
  <c r="C12" i="50"/>
  <c r="D12" i="50"/>
  <c r="E12" i="50"/>
  <c r="F12" i="50"/>
  <c r="G12" i="50"/>
  <c r="H12" i="50"/>
  <c r="I12" i="50"/>
  <c r="J12" i="50"/>
  <c r="K12" i="50"/>
  <c r="L12" i="50"/>
  <c r="M12" i="50"/>
  <c r="N12" i="50"/>
  <c r="O12" i="50"/>
  <c r="P12" i="50"/>
  <c r="Q12" i="50"/>
  <c r="R12" i="50"/>
  <c r="S12" i="50"/>
  <c r="T12" i="50"/>
  <c r="U12" i="50"/>
  <c r="V12" i="50"/>
  <c r="W12" i="50"/>
  <c r="X12" i="50"/>
  <c r="Y12" i="50"/>
  <c r="Z12" i="50"/>
  <c r="AA12" i="50"/>
  <c r="AB12" i="50"/>
  <c r="AC12" i="50"/>
  <c r="AD12" i="50"/>
  <c r="AE12" i="50"/>
  <c r="AF12" i="50"/>
  <c r="AG12" i="50"/>
  <c r="AH12" i="50"/>
  <c r="C13" i="50"/>
  <c r="D13" i="50"/>
  <c r="E13" i="50"/>
  <c r="F13" i="50"/>
  <c r="G13" i="50"/>
  <c r="H13" i="50"/>
  <c r="I13" i="50"/>
  <c r="J13" i="50"/>
  <c r="K13" i="50"/>
  <c r="L13" i="50"/>
  <c r="M13" i="50"/>
  <c r="N13" i="50"/>
  <c r="O13" i="50"/>
  <c r="P13" i="50"/>
  <c r="Q13" i="50"/>
  <c r="R13" i="50"/>
  <c r="S13" i="50"/>
  <c r="T13" i="50"/>
  <c r="U13" i="50"/>
  <c r="V13" i="50"/>
  <c r="W13" i="50"/>
  <c r="X13" i="50"/>
  <c r="Y13" i="50"/>
  <c r="Z13" i="50"/>
  <c r="AA13" i="50"/>
  <c r="AB13" i="50"/>
  <c r="AC13" i="50"/>
  <c r="AD13" i="50"/>
  <c r="AE13" i="50"/>
  <c r="AF13" i="50"/>
  <c r="AG13" i="50"/>
  <c r="AH13" i="50"/>
  <c r="C14" i="50"/>
  <c r="D14" i="50"/>
  <c r="E14" i="50"/>
  <c r="F14" i="50"/>
  <c r="G14" i="50"/>
  <c r="H14" i="50"/>
  <c r="I14" i="50"/>
  <c r="J14" i="50"/>
  <c r="K14" i="50"/>
  <c r="L14" i="50"/>
  <c r="M14" i="50"/>
  <c r="N14" i="50"/>
  <c r="O14" i="50"/>
  <c r="P14" i="50"/>
  <c r="Q14" i="50"/>
  <c r="R14" i="50"/>
  <c r="S14" i="50"/>
  <c r="T14" i="50"/>
  <c r="U14" i="50"/>
  <c r="V14" i="50"/>
  <c r="W14" i="50"/>
  <c r="X14" i="50"/>
  <c r="Y14" i="50"/>
  <c r="Z14" i="50"/>
  <c r="AA14" i="50"/>
  <c r="AB14" i="50"/>
  <c r="AC14" i="50"/>
  <c r="AD14" i="50"/>
  <c r="AE14" i="50"/>
  <c r="AF14" i="50"/>
  <c r="AG14" i="50"/>
  <c r="AH14" i="50"/>
  <c r="C15" i="50"/>
  <c r="D15" i="50"/>
  <c r="E15" i="50"/>
  <c r="F15" i="50"/>
  <c r="G15" i="50"/>
  <c r="H15" i="50"/>
  <c r="I15" i="50"/>
  <c r="J15" i="50"/>
  <c r="K15" i="50"/>
  <c r="L15" i="50"/>
  <c r="M15" i="50"/>
  <c r="N15" i="50"/>
  <c r="O15" i="50"/>
  <c r="P15" i="50"/>
  <c r="Q15" i="50"/>
  <c r="R15" i="50"/>
  <c r="S15" i="50"/>
  <c r="T15" i="50"/>
  <c r="U15" i="50"/>
  <c r="V15" i="50"/>
  <c r="W15" i="50"/>
  <c r="X15" i="50"/>
  <c r="Y15" i="50"/>
  <c r="Z15" i="50"/>
  <c r="AA15" i="50"/>
  <c r="AB15" i="50"/>
  <c r="AC15" i="50"/>
  <c r="AD15" i="50"/>
  <c r="AE15" i="50"/>
  <c r="AF15" i="50"/>
  <c r="AG15" i="50"/>
  <c r="AH15" i="50"/>
  <c r="C16" i="50"/>
  <c r="D16" i="50"/>
  <c r="E16" i="50"/>
  <c r="F16" i="50"/>
  <c r="G16" i="50"/>
  <c r="H16" i="50"/>
  <c r="I16" i="50"/>
  <c r="J16" i="50"/>
  <c r="K16" i="50"/>
  <c r="L16" i="50"/>
  <c r="M16" i="50"/>
  <c r="N16" i="50"/>
  <c r="O16" i="50"/>
  <c r="P16" i="50"/>
  <c r="Q16" i="50"/>
  <c r="R16" i="50"/>
  <c r="S16" i="50"/>
  <c r="T16" i="50"/>
  <c r="U16" i="50"/>
  <c r="V16" i="50"/>
  <c r="W16" i="50"/>
  <c r="X16" i="50"/>
  <c r="Y16" i="50"/>
  <c r="Z16" i="50"/>
  <c r="AA16" i="50"/>
  <c r="AB16" i="50"/>
  <c r="AC16" i="50"/>
  <c r="AD16" i="50"/>
  <c r="AE16" i="50"/>
  <c r="AF16" i="50"/>
  <c r="AG16" i="50"/>
  <c r="AH16" i="50"/>
  <c r="C17" i="50"/>
  <c r="D17" i="50"/>
  <c r="E17" i="50"/>
  <c r="F17" i="50"/>
  <c r="G17" i="50"/>
  <c r="H17" i="50"/>
  <c r="I17" i="50"/>
  <c r="J17" i="50"/>
  <c r="K17" i="50"/>
  <c r="L17" i="50"/>
  <c r="M17" i="50"/>
  <c r="N17" i="50"/>
  <c r="O17" i="50"/>
  <c r="P17" i="50"/>
  <c r="Q17" i="50"/>
  <c r="R17" i="50"/>
  <c r="S17" i="50"/>
  <c r="T17" i="50"/>
  <c r="U17" i="50"/>
  <c r="V17" i="50"/>
  <c r="W17" i="50"/>
  <c r="X17" i="50"/>
  <c r="Y17" i="50"/>
  <c r="Z17" i="50"/>
  <c r="AA17" i="50"/>
  <c r="AB17" i="50"/>
  <c r="AC17" i="50"/>
  <c r="AD17" i="50"/>
  <c r="AE17" i="50"/>
  <c r="AF17" i="50"/>
  <c r="AG17" i="50"/>
  <c r="AH17" i="50"/>
  <c r="C18" i="50"/>
  <c r="D18" i="50"/>
  <c r="E18" i="50"/>
  <c r="F18" i="50"/>
  <c r="G18" i="50"/>
  <c r="H18" i="50"/>
  <c r="I18" i="50"/>
  <c r="J18" i="50"/>
  <c r="K18" i="50"/>
  <c r="L18" i="50"/>
  <c r="M18" i="50"/>
  <c r="N18" i="50"/>
  <c r="O18" i="50"/>
  <c r="P18" i="50"/>
  <c r="Q18" i="50"/>
  <c r="R18" i="50"/>
  <c r="S18" i="50"/>
  <c r="T18" i="50"/>
  <c r="U18" i="50"/>
  <c r="V18" i="50"/>
  <c r="W18" i="50"/>
  <c r="X18" i="50"/>
  <c r="Y18" i="50"/>
  <c r="Z18" i="50"/>
  <c r="AA18" i="50"/>
  <c r="AB18" i="50"/>
  <c r="AC18" i="50"/>
  <c r="AD18" i="50"/>
  <c r="AE18" i="50"/>
  <c r="AF18" i="50"/>
  <c r="AG18" i="50"/>
  <c r="AH18" i="50"/>
  <c r="C19" i="50"/>
  <c r="D19" i="50"/>
  <c r="E19" i="50"/>
  <c r="F19" i="50"/>
  <c r="G19" i="50"/>
  <c r="H19" i="50"/>
  <c r="I19" i="50"/>
  <c r="J19" i="50"/>
  <c r="K19" i="50"/>
  <c r="L19" i="50"/>
  <c r="M19" i="50"/>
  <c r="N19" i="50"/>
  <c r="O19" i="50"/>
  <c r="P19" i="50"/>
  <c r="Q19" i="50"/>
  <c r="R19" i="50"/>
  <c r="S19" i="50"/>
  <c r="T19" i="50"/>
  <c r="U19" i="50"/>
  <c r="V19" i="50"/>
  <c r="W19" i="50"/>
  <c r="X19" i="50"/>
  <c r="Y19" i="50"/>
  <c r="Z19" i="50"/>
  <c r="AA19" i="50"/>
  <c r="AB19" i="50"/>
  <c r="AC19" i="50"/>
  <c r="AD19" i="50"/>
  <c r="AE19" i="50"/>
  <c r="AF19" i="50"/>
  <c r="AG19" i="50"/>
  <c r="AH19" i="50"/>
  <c r="C20" i="50"/>
  <c r="D20" i="50"/>
  <c r="E20" i="50"/>
  <c r="F20" i="50"/>
  <c r="G20" i="50"/>
  <c r="H20" i="50"/>
  <c r="I20" i="50"/>
  <c r="J20" i="50"/>
  <c r="K20" i="50"/>
  <c r="L20" i="50"/>
  <c r="M20" i="50"/>
  <c r="N20" i="50"/>
  <c r="O20" i="50"/>
  <c r="P20" i="50"/>
  <c r="Q20" i="50"/>
  <c r="R20" i="50"/>
  <c r="S20" i="50"/>
  <c r="T20" i="50"/>
  <c r="U20" i="50"/>
  <c r="V20" i="50"/>
  <c r="W20" i="50"/>
  <c r="X20" i="50"/>
  <c r="Y20" i="50"/>
  <c r="Z20" i="50"/>
  <c r="AA20" i="50"/>
  <c r="AB20" i="50"/>
  <c r="AC20" i="50"/>
  <c r="AD20" i="50"/>
  <c r="AE20" i="50"/>
  <c r="AF20" i="50"/>
  <c r="AG20" i="50"/>
  <c r="AH20" i="50"/>
  <c r="C21" i="50"/>
  <c r="D21" i="50"/>
  <c r="E21" i="50"/>
  <c r="F21" i="50"/>
  <c r="G21" i="50"/>
  <c r="H21" i="50"/>
  <c r="I21" i="50"/>
  <c r="J21" i="50"/>
  <c r="K21" i="50"/>
  <c r="L21" i="50"/>
  <c r="M21" i="50"/>
  <c r="N21" i="50"/>
  <c r="O21" i="50"/>
  <c r="P21" i="50"/>
  <c r="Q21" i="50"/>
  <c r="R21" i="50"/>
  <c r="S21" i="50"/>
  <c r="T21" i="50"/>
  <c r="U21" i="50"/>
  <c r="V21" i="50"/>
  <c r="W21" i="50"/>
  <c r="X21" i="50"/>
  <c r="Y21" i="50"/>
  <c r="Z21" i="50"/>
  <c r="AA21" i="50"/>
  <c r="AB21" i="50"/>
  <c r="AC21" i="50"/>
  <c r="AD21" i="50"/>
  <c r="AE21" i="50"/>
  <c r="AF21" i="50"/>
  <c r="AG21" i="50"/>
  <c r="AH21" i="50"/>
  <c r="C22" i="50"/>
  <c r="D22" i="50"/>
  <c r="E22" i="50"/>
  <c r="F22" i="50"/>
  <c r="G22" i="50"/>
  <c r="H22" i="50"/>
  <c r="I22" i="50"/>
  <c r="J22" i="50"/>
  <c r="K22" i="50"/>
  <c r="L22" i="50"/>
  <c r="M22" i="50"/>
  <c r="N22" i="50"/>
  <c r="O22" i="50"/>
  <c r="P22" i="50"/>
  <c r="Q22" i="50"/>
  <c r="R22" i="50"/>
  <c r="S22" i="50"/>
  <c r="T22" i="50"/>
  <c r="U22" i="50"/>
  <c r="V22" i="50"/>
  <c r="W22" i="50"/>
  <c r="X22" i="50"/>
  <c r="Y22" i="50"/>
  <c r="Z22" i="50"/>
  <c r="AA22" i="50"/>
  <c r="AB22" i="50"/>
  <c r="AC22" i="50"/>
  <c r="AD22" i="50"/>
  <c r="AE22" i="50"/>
  <c r="AF22" i="50"/>
  <c r="AG22" i="50"/>
  <c r="AH22" i="50"/>
  <c r="C23" i="50"/>
  <c r="D23" i="50"/>
  <c r="E23" i="50"/>
  <c r="F23" i="50"/>
  <c r="G23" i="50"/>
  <c r="H23" i="50"/>
  <c r="I23" i="50"/>
  <c r="J23" i="50"/>
  <c r="K23" i="50"/>
  <c r="L23" i="50"/>
  <c r="M23" i="50"/>
  <c r="N23" i="50"/>
  <c r="O23" i="50"/>
  <c r="P23" i="50"/>
  <c r="Q23" i="50"/>
  <c r="R23" i="50"/>
  <c r="S23" i="50"/>
  <c r="T23" i="50"/>
  <c r="U23" i="50"/>
  <c r="V23" i="50"/>
  <c r="W23" i="50"/>
  <c r="X23" i="50"/>
  <c r="Y23" i="50"/>
  <c r="Z23" i="50"/>
  <c r="AA23" i="50"/>
  <c r="AB23" i="50"/>
  <c r="AC23" i="50"/>
  <c r="AD23" i="50"/>
  <c r="AE23" i="50"/>
  <c r="AF23" i="50"/>
  <c r="AG23" i="50"/>
  <c r="AH23" i="50"/>
  <c r="C24" i="50"/>
  <c r="D24" i="50"/>
  <c r="E24" i="50"/>
  <c r="F24" i="50"/>
  <c r="G24" i="50"/>
  <c r="H24" i="50"/>
  <c r="I24" i="50"/>
  <c r="J24" i="50"/>
  <c r="K24" i="50"/>
  <c r="L24" i="50"/>
  <c r="M24" i="50"/>
  <c r="N24" i="50"/>
  <c r="O24" i="50"/>
  <c r="P24" i="50"/>
  <c r="Q24" i="50"/>
  <c r="R24" i="50"/>
  <c r="S24" i="50"/>
  <c r="T24" i="50"/>
  <c r="U24" i="50"/>
  <c r="V24" i="50"/>
  <c r="W24" i="50"/>
  <c r="X24" i="50"/>
  <c r="Y24" i="50"/>
  <c r="Z24" i="50"/>
  <c r="AA24" i="50"/>
  <c r="AB24" i="50"/>
  <c r="AC24" i="50"/>
  <c r="AD24" i="50"/>
  <c r="AE24" i="50"/>
  <c r="AF24" i="50"/>
  <c r="AG24" i="50"/>
  <c r="AH24" i="50"/>
  <c r="C25" i="50"/>
  <c r="D25" i="50"/>
  <c r="E25" i="50"/>
  <c r="F25" i="50"/>
  <c r="G25" i="50"/>
  <c r="H25" i="50"/>
  <c r="I25" i="50"/>
  <c r="J25" i="50"/>
  <c r="K25" i="50"/>
  <c r="L25" i="50"/>
  <c r="M25" i="50"/>
  <c r="N25" i="50"/>
  <c r="O25" i="50"/>
  <c r="P25" i="50"/>
  <c r="Q25" i="50"/>
  <c r="R25" i="50"/>
  <c r="S25" i="50"/>
  <c r="T25" i="50"/>
  <c r="U25" i="50"/>
  <c r="V25" i="50"/>
  <c r="W25" i="50"/>
  <c r="X25" i="50"/>
  <c r="Y25" i="50"/>
  <c r="Z25" i="50"/>
  <c r="AA25" i="50"/>
  <c r="AB25" i="50"/>
  <c r="AC25" i="50"/>
  <c r="AD25" i="50"/>
  <c r="AE25" i="50"/>
  <c r="AF25" i="50"/>
  <c r="AG25" i="50"/>
  <c r="AH25" i="50"/>
  <c r="C26" i="50"/>
  <c r="D26" i="50"/>
  <c r="E26" i="50"/>
  <c r="F26" i="50"/>
  <c r="G26" i="50"/>
  <c r="H26" i="50"/>
  <c r="I26" i="50"/>
  <c r="J26" i="50"/>
  <c r="K26" i="50"/>
  <c r="L26" i="50"/>
  <c r="M26" i="50"/>
  <c r="N26" i="50"/>
  <c r="O26" i="50"/>
  <c r="P26" i="50"/>
  <c r="Q26" i="50"/>
  <c r="R26" i="50"/>
  <c r="S26" i="50"/>
  <c r="T26" i="50"/>
  <c r="U26" i="50"/>
  <c r="V26" i="50"/>
  <c r="W26" i="50"/>
  <c r="X26" i="50"/>
  <c r="Y26" i="50"/>
  <c r="Z26" i="50"/>
  <c r="AA26" i="50"/>
  <c r="AB26" i="50"/>
  <c r="AC26" i="50"/>
  <c r="AD26" i="50"/>
  <c r="AE26" i="50"/>
  <c r="AF26" i="50"/>
  <c r="AG26" i="50"/>
  <c r="AH26" i="50"/>
  <c r="C27" i="50"/>
  <c r="D27" i="50"/>
  <c r="E27" i="50"/>
  <c r="F27" i="50"/>
  <c r="G27" i="50"/>
  <c r="H27" i="50"/>
  <c r="I27" i="50"/>
  <c r="J27" i="50"/>
  <c r="K27" i="50"/>
  <c r="L27" i="50"/>
  <c r="M27" i="50"/>
  <c r="N27" i="50"/>
  <c r="O27" i="50"/>
  <c r="P27" i="50"/>
  <c r="Q27" i="50"/>
  <c r="R27" i="50"/>
  <c r="S27" i="50"/>
  <c r="T27" i="50"/>
  <c r="U27" i="50"/>
  <c r="V27" i="50"/>
  <c r="W27" i="50"/>
  <c r="X27" i="50"/>
  <c r="Y27" i="50"/>
  <c r="Z27" i="50"/>
  <c r="AA27" i="50"/>
  <c r="AB27" i="50"/>
  <c r="AC27" i="50"/>
  <c r="AD27" i="50"/>
  <c r="AE27" i="50"/>
  <c r="AF27" i="50"/>
  <c r="AG27" i="50"/>
  <c r="AH27" i="50"/>
  <c r="C28" i="50"/>
  <c r="D28" i="50"/>
  <c r="E28" i="50"/>
  <c r="F28" i="50"/>
  <c r="G28" i="50"/>
  <c r="H28" i="50"/>
  <c r="I28" i="50"/>
  <c r="J28" i="50"/>
  <c r="K28" i="50"/>
  <c r="L28" i="50"/>
  <c r="M28" i="50"/>
  <c r="N28" i="50"/>
  <c r="O28" i="50"/>
  <c r="P28" i="50"/>
  <c r="Q28" i="50"/>
  <c r="R28" i="50"/>
  <c r="S28" i="50"/>
  <c r="T28" i="50"/>
  <c r="U28" i="50"/>
  <c r="V28" i="50"/>
  <c r="W28" i="50"/>
  <c r="X28" i="50"/>
  <c r="Y28" i="50"/>
  <c r="Z28" i="50"/>
  <c r="AA28" i="50"/>
  <c r="AB28" i="50"/>
  <c r="AC28" i="50"/>
  <c r="AD28" i="50"/>
  <c r="AE28" i="50"/>
  <c r="AF28" i="50"/>
  <c r="AG28" i="50"/>
  <c r="AH28" i="50"/>
  <c r="C29" i="50"/>
  <c r="D29" i="50"/>
  <c r="E29" i="50"/>
  <c r="F29" i="50"/>
  <c r="G29" i="50"/>
  <c r="H29" i="50"/>
  <c r="I29" i="50"/>
  <c r="J29" i="50"/>
  <c r="K29" i="50"/>
  <c r="L29" i="50"/>
  <c r="M29" i="50"/>
  <c r="N29" i="50"/>
  <c r="O29" i="50"/>
  <c r="P29" i="50"/>
  <c r="Q29" i="50"/>
  <c r="R29" i="50"/>
  <c r="S29" i="50"/>
  <c r="T29" i="50"/>
  <c r="U29" i="50"/>
  <c r="V29" i="50"/>
  <c r="W29" i="50"/>
  <c r="X29" i="50"/>
  <c r="Y29" i="50"/>
  <c r="Z29" i="50"/>
  <c r="AA29" i="50"/>
  <c r="AB29" i="50"/>
  <c r="AC29" i="50"/>
  <c r="AD29" i="50"/>
  <c r="AE29" i="50"/>
  <c r="AF29" i="50"/>
  <c r="AG29" i="50"/>
  <c r="AH29" i="50"/>
  <c r="C30" i="50"/>
  <c r="D30" i="50"/>
  <c r="E30" i="50"/>
  <c r="F30" i="50"/>
  <c r="G30" i="50"/>
  <c r="H30" i="50"/>
  <c r="I30" i="50"/>
  <c r="J30" i="50"/>
  <c r="K30" i="50"/>
  <c r="L30" i="50"/>
  <c r="M30" i="50"/>
  <c r="N30" i="50"/>
  <c r="O30" i="50"/>
  <c r="P30" i="50"/>
  <c r="Q30" i="50"/>
  <c r="R30" i="50"/>
  <c r="S30" i="50"/>
  <c r="T30" i="50"/>
  <c r="U30" i="50"/>
  <c r="V30" i="50"/>
  <c r="W30" i="50"/>
  <c r="X30" i="50"/>
  <c r="Y30" i="50"/>
  <c r="Z30" i="50"/>
  <c r="AA30" i="50"/>
  <c r="AB30" i="50"/>
  <c r="AC30" i="50"/>
  <c r="AD30" i="50"/>
  <c r="AE30" i="50"/>
  <c r="AF30" i="50"/>
  <c r="AG30" i="50"/>
  <c r="AH30" i="50"/>
  <c r="C31" i="50"/>
  <c r="D31" i="50"/>
  <c r="E31" i="50"/>
  <c r="F31" i="50"/>
  <c r="G31" i="50"/>
  <c r="H31" i="50"/>
  <c r="I31" i="50"/>
  <c r="J31" i="50"/>
  <c r="K31" i="50"/>
  <c r="L31" i="50"/>
  <c r="M31" i="50"/>
  <c r="N31" i="50"/>
  <c r="O31" i="50"/>
  <c r="P31" i="50"/>
  <c r="Q31" i="50"/>
  <c r="R31" i="50"/>
  <c r="S31" i="50"/>
  <c r="T31" i="50"/>
  <c r="U31" i="50"/>
  <c r="V31" i="50"/>
  <c r="W31" i="50"/>
  <c r="X31" i="50"/>
  <c r="Y31" i="50"/>
  <c r="Z31" i="50"/>
  <c r="AA31" i="50"/>
  <c r="AB31" i="50"/>
  <c r="AC31" i="50"/>
  <c r="AD31" i="50"/>
  <c r="AE31" i="50"/>
  <c r="AF31" i="50"/>
  <c r="AG31" i="50"/>
  <c r="AH31" i="50"/>
  <c r="C32" i="50"/>
  <c r="D32" i="50"/>
  <c r="E32" i="50"/>
  <c r="F32" i="50"/>
  <c r="G32" i="50"/>
  <c r="H32" i="50"/>
  <c r="I32" i="50"/>
  <c r="J32" i="50"/>
  <c r="K32" i="50"/>
  <c r="L32" i="50"/>
  <c r="M32" i="50"/>
  <c r="N32" i="50"/>
  <c r="O32" i="50"/>
  <c r="P32" i="50"/>
  <c r="Q32" i="50"/>
  <c r="R32" i="50"/>
  <c r="S32" i="50"/>
  <c r="T32" i="50"/>
  <c r="U32" i="50"/>
  <c r="V32" i="50"/>
  <c r="W32" i="50"/>
  <c r="X32" i="50"/>
  <c r="Y32" i="50"/>
  <c r="Z32" i="50"/>
  <c r="AA32" i="50"/>
  <c r="AB32" i="50"/>
  <c r="AC32" i="50"/>
  <c r="AD32" i="50"/>
  <c r="AE32" i="50"/>
  <c r="AF32" i="50"/>
  <c r="AG32" i="50"/>
  <c r="AH32" i="50"/>
  <c r="C33" i="50"/>
  <c r="D33" i="50"/>
  <c r="E33" i="50"/>
  <c r="F33" i="50"/>
  <c r="G33" i="50"/>
  <c r="H33" i="50"/>
  <c r="I33" i="50"/>
  <c r="J33" i="50"/>
  <c r="K33" i="50"/>
  <c r="L33" i="50"/>
  <c r="M33" i="50"/>
  <c r="N33" i="50"/>
  <c r="O33" i="50"/>
  <c r="P33" i="50"/>
  <c r="Q33" i="50"/>
  <c r="R33" i="50"/>
  <c r="S33" i="50"/>
  <c r="T33" i="50"/>
  <c r="U33" i="50"/>
  <c r="V33" i="50"/>
  <c r="W33" i="50"/>
  <c r="X33" i="50"/>
  <c r="Y33" i="50"/>
  <c r="Z33" i="50"/>
  <c r="AA33" i="50"/>
  <c r="AB33" i="50"/>
  <c r="AC33" i="50"/>
  <c r="AD33" i="50"/>
  <c r="AE33" i="50"/>
  <c r="AF33" i="50"/>
  <c r="AG33" i="50"/>
  <c r="AH33" i="50"/>
  <c r="C34" i="50"/>
  <c r="D34" i="50"/>
  <c r="E34" i="50"/>
  <c r="F34" i="50"/>
  <c r="G34" i="50"/>
  <c r="H34" i="50"/>
  <c r="I34" i="50"/>
  <c r="J34" i="50"/>
  <c r="K34" i="50"/>
  <c r="L34" i="50"/>
  <c r="M34" i="50"/>
  <c r="N34" i="50"/>
  <c r="O34" i="50"/>
  <c r="P34" i="50"/>
  <c r="Q34" i="50"/>
  <c r="R34" i="50"/>
  <c r="S34" i="50"/>
  <c r="T34" i="50"/>
  <c r="U34" i="50"/>
  <c r="V34" i="50"/>
  <c r="W34" i="50"/>
  <c r="X34" i="50"/>
  <c r="Y34" i="50"/>
  <c r="Z34" i="50"/>
  <c r="AA34" i="50"/>
  <c r="AB34" i="50"/>
  <c r="AC34" i="50"/>
  <c r="AD34" i="50"/>
  <c r="AE34" i="50"/>
  <c r="AF34" i="50"/>
  <c r="AG34" i="50"/>
  <c r="AH34" i="50"/>
  <c r="C35" i="50"/>
  <c r="D35" i="50"/>
  <c r="E35" i="50"/>
  <c r="F35" i="50"/>
  <c r="G35" i="50"/>
  <c r="H35" i="50"/>
  <c r="I35" i="50"/>
  <c r="J35" i="50"/>
  <c r="K35" i="50"/>
  <c r="L35" i="50"/>
  <c r="M35" i="50"/>
  <c r="N35" i="50"/>
  <c r="O35" i="50"/>
  <c r="P35" i="50"/>
  <c r="Q35" i="50"/>
  <c r="R35" i="50"/>
  <c r="S35" i="50"/>
  <c r="T35" i="50"/>
  <c r="U35" i="50"/>
  <c r="V35" i="50"/>
  <c r="W35" i="50"/>
  <c r="X35" i="50"/>
  <c r="Y35" i="50"/>
  <c r="Z35" i="50"/>
  <c r="AA35" i="50"/>
  <c r="AB35" i="50"/>
  <c r="AC35" i="50"/>
  <c r="AD35" i="50"/>
  <c r="AE35" i="50"/>
  <c r="AF35" i="50"/>
  <c r="AG35" i="50"/>
  <c r="AH35" i="50"/>
  <c r="AH6" i="50"/>
  <c r="AG6" i="50"/>
  <c r="AF6" i="50"/>
  <c r="AE6" i="50"/>
  <c r="AD6" i="50"/>
  <c r="AC6" i="50"/>
  <c r="AB6" i="50"/>
  <c r="AA6" i="50"/>
  <c r="Z6" i="50"/>
  <c r="Y6" i="50"/>
  <c r="X6" i="50"/>
  <c r="W6" i="50"/>
  <c r="V6" i="50"/>
  <c r="U6" i="50"/>
  <c r="T6" i="50"/>
  <c r="S6" i="50"/>
  <c r="R6" i="50"/>
  <c r="Q6" i="50"/>
  <c r="P6" i="50"/>
  <c r="O6" i="50"/>
  <c r="N6" i="50"/>
  <c r="M6" i="50"/>
  <c r="L6" i="50"/>
  <c r="K6" i="50"/>
  <c r="J6" i="50"/>
  <c r="I6" i="50"/>
  <c r="H6" i="50"/>
  <c r="G6" i="50"/>
  <c r="F6" i="50"/>
  <c r="E6" i="50"/>
  <c r="D6" i="50"/>
  <c r="C6" i="50"/>
  <c r="C39" i="49"/>
  <c r="D39" i="49"/>
  <c r="E39" i="49"/>
  <c r="F39" i="49"/>
  <c r="G39" i="49"/>
  <c r="H39" i="49"/>
  <c r="I39" i="49"/>
  <c r="J39" i="49"/>
  <c r="K39" i="49"/>
  <c r="L39" i="49"/>
  <c r="M39" i="49"/>
  <c r="N39" i="49"/>
  <c r="O39" i="49"/>
  <c r="P39" i="49"/>
  <c r="Q39" i="49"/>
  <c r="R39" i="49"/>
  <c r="S39" i="49"/>
  <c r="T39" i="49"/>
  <c r="U39" i="49"/>
  <c r="V39" i="49"/>
  <c r="W39" i="49"/>
  <c r="X39" i="49"/>
  <c r="Y39" i="49"/>
  <c r="Z39" i="49"/>
  <c r="AA39" i="49"/>
  <c r="AB39" i="49"/>
  <c r="AC39" i="49"/>
  <c r="AD39" i="49"/>
  <c r="AE39" i="49"/>
  <c r="AF39" i="49"/>
  <c r="AG39" i="49"/>
  <c r="AH39" i="49"/>
  <c r="C40" i="49"/>
  <c r="D40" i="49"/>
  <c r="E40" i="49"/>
  <c r="F40" i="49"/>
  <c r="G40" i="49"/>
  <c r="H40" i="49"/>
  <c r="I40" i="49"/>
  <c r="J40" i="49"/>
  <c r="K40" i="49"/>
  <c r="L40" i="49"/>
  <c r="M40" i="49"/>
  <c r="N40" i="49"/>
  <c r="O40" i="49"/>
  <c r="P40" i="49"/>
  <c r="Q40" i="49"/>
  <c r="R40" i="49"/>
  <c r="S40" i="49"/>
  <c r="T40" i="49"/>
  <c r="U40" i="49"/>
  <c r="V40" i="49"/>
  <c r="W40" i="49"/>
  <c r="X40" i="49"/>
  <c r="Y40" i="49"/>
  <c r="Z40" i="49"/>
  <c r="AA40" i="49"/>
  <c r="AB40" i="49"/>
  <c r="AC40" i="49"/>
  <c r="AD40" i="49"/>
  <c r="AE40" i="49"/>
  <c r="AF40" i="49"/>
  <c r="AG40" i="49"/>
  <c r="AH40" i="49"/>
  <c r="C41" i="49"/>
  <c r="D41" i="49"/>
  <c r="E41" i="49"/>
  <c r="F41" i="49"/>
  <c r="G41" i="49"/>
  <c r="H41" i="49"/>
  <c r="I41" i="49"/>
  <c r="J41" i="49"/>
  <c r="K41" i="49"/>
  <c r="L41" i="49"/>
  <c r="M41" i="49"/>
  <c r="N41" i="49"/>
  <c r="O41" i="49"/>
  <c r="P41" i="49"/>
  <c r="Q41" i="49"/>
  <c r="R41" i="49"/>
  <c r="S41" i="49"/>
  <c r="T41" i="49"/>
  <c r="U41" i="49"/>
  <c r="V41" i="49"/>
  <c r="W41" i="49"/>
  <c r="X41" i="49"/>
  <c r="Y41" i="49"/>
  <c r="Z41" i="49"/>
  <c r="AA41" i="49"/>
  <c r="AB41" i="49"/>
  <c r="AC41" i="49"/>
  <c r="AD41" i="49"/>
  <c r="AE41" i="49"/>
  <c r="AF41" i="49"/>
  <c r="AG41" i="49"/>
  <c r="AH41" i="49"/>
  <c r="C42" i="49"/>
  <c r="D42" i="49"/>
  <c r="E42" i="49"/>
  <c r="F42" i="49"/>
  <c r="G42" i="49"/>
  <c r="H42" i="49"/>
  <c r="I42" i="49"/>
  <c r="J42" i="49"/>
  <c r="K42" i="49"/>
  <c r="L42" i="49"/>
  <c r="M42" i="49"/>
  <c r="N42" i="49"/>
  <c r="O42" i="49"/>
  <c r="P42" i="49"/>
  <c r="Q42" i="49"/>
  <c r="R42" i="49"/>
  <c r="S42" i="49"/>
  <c r="T42" i="49"/>
  <c r="U42" i="49"/>
  <c r="V42" i="49"/>
  <c r="W42" i="49"/>
  <c r="X42" i="49"/>
  <c r="Y42" i="49"/>
  <c r="Z42" i="49"/>
  <c r="AA42" i="49"/>
  <c r="AB42" i="49"/>
  <c r="AC42" i="49"/>
  <c r="AD42" i="49"/>
  <c r="AE42" i="49"/>
  <c r="AF42" i="49"/>
  <c r="AG42" i="49"/>
  <c r="AH42" i="49"/>
  <c r="C43" i="49"/>
  <c r="D43" i="49"/>
  <c r="E43" i="49"/>
  <c r="F43" i="49"/>
  <c r="G43" i="49"/>
  <c r="H43" i="49"/>
  <c r="I43" i="49"/>
  <c r="J43" i="49"/>
  <c r="K43" i="49"/>
  <c r="L43" i="49"/>
  <c r="M43" i="49"/>
  <c r="N43" i="49"/>
  <c r="O43" i="49"/>
  <c r="P43" i="49"/>
  <c r="Q43" i="49"/>
  <c r="R43" i="49"/>
  <c r="S43" i="49"/>
  <c r="T43" i="49"/>
  <c r="U43" i="49"/>
  <c r="V43" i="49"/>
  <c r="W43" i="49"/>
  <c r="X43" i="49"/>
  <c r="Y43" i="49"/>
  <c r="Z43" i="49"/>
  <c r="AA43" i="49"/>
  <c r="AB43" i="49"/>
  <c r="AC43" i="49"/>
  <c r="AD43" i="49"/>
  <c r="AE43" i="49"/>
  <c r="AF43" i="49"/>
  <c r="AG43" i="49"/>
  <c r="AH43" i="49"/>
  <c r="AH38" i="49"/>
  <c r="AG38" i="49"/>
  <c r="AF38" i="49"/>
  <c r="AE38" i="49"/>
  <c r="AD38" i="49"/>
  <c r="AC38" i="49"/>
  <c r="AB38" i="49"/>
  <c r="AA38" i="49"/>
  <c r="Z38" i="49"/>
  <c r="Y38" i="49"/>
  <c r="X38" i="49"/>
  <c r="W38" i="49"/>
  <c r="V38" i="49"/>
  <c r="U38" i="49"/>
  <c r="T38" i="49"/>
  <c r="S38" i="49"/>
  <c r="R38" i="49"/>
  <c r="Q38" i="49"/>
  <c r="P38" i="49"/>
  <c r="O38" i="49"/>
  <c r="N38" i="49"/>
  <c r="M38" i="49"/>
  <c r="L38" i="49"/>
  <c r="K38" i="49"/>
  <c r="J38" i="49"/>
  <c r="I38" i="49"/>
  <c r="H38" i="49"/>
  <c r="G38" i="49"/>
  <c r="F38" i="49"/>
  <c r="E38" i="49"/>
  <c r="D38" i="49"/>
  <c r="C38" i="49"/>
  <c r="C7" i="49"/>
  <c r="D7" i="49"/>
  <c r="E7" i="49"/>
  <c r="F7" i="49"/>
  <c r="G7" i="49"/>
  <c r="H7" i="49"/>
  <c r="I7" i="49"/>
  <c r="J7" i="49"/>
  <c r="K7" i="49"/>
  <c r="L7" i="49"/>
  <c r="M7" i="49"/>
  <c r="N7" i="49"/>
  <c r="O7" i="49"/>
  <c r="P7" i="49"/>
  <c r="Q7" i="49"/>
  <c r="R7" i="49"/>
  <c r="S7" i="49"/>
  <c r="T7" i="49"/>
  <c r="U7" i="49"/>
  <c r="V7" i="49"/>
  <c r="W7" i="49"/>
  <c r="X7" i="49"/>
  <c r="Y7" i="49"/>
  <c r="Z7" i="49"/>
  <c r="AA7" i="49"/>
  <c r="AB7" i="49"/>
  <c r="AC7" i="49"/>
  <c r="AD7" i="49"/>
  <c r="AE7" i="49"/>
  <c r="AF7" i="49"/>
  <c r="AG7" i="49"/>
  <c r="AH7" i="49"/>
  <c r="C8" i="49"/>
  <c r="D8" i="49"/>
  <c r="E8" i="49"/>
  <c r="F8" i="49"/>
  <c r="G8" i="49"/>
  <c r="H8" i="49"/>
  <c r="I8" i="49"/>
  <c r="J8" i="49"/>
  <c r="K8" i="49"/>
  <c r="L8" i="49"/>
  <c r="M8" i="49"/>
  <c r="N8" i="49"/>
  <c r="O8" i="49"/>
  <c r="P8" i="49"/>
  <c r="Q8" i="49"/>
  <c r="R8" i="49"/>
  <c r="S8" i="49"/>
  <c r="T8" i="49"/>
  <c r="U8" i="49"/>
  <c r="V8" i="49"/>
  <c r="W8" i="49"/>
  <c r="X8" i="49"/>
  <c r="Y8" i="49"/>
  <c r="Z8" i="49"/>
  <c r="AA8" i="49"/>
  <c r="AB8" i="49"/>
  <c r="AC8" i="49"/>
  <c r="AD8" i="49"/>
  <c r="AE8" i="49"/>
  <c r="AF8" i="49"/>
  <c r="AG8" i="49"/>
  <c r="AH8" i="49"/>
  <c r="C9" i="49"/>
  <c r="D9" i="49"/>
  <c r="E9" i="49"/>
  <c r="F9" i="49"/>
  <c r="G9" i="49"/>
  <c r="H9" i="49"/>
  <c r="I9" i="49"/>
  <c r="J9" i="49"/>
  <c r="K9" i="49"/>
  <c r="L9" i="49"/>
  <c r="M9" i="49"/>
  <c r="N9" i="49"/>
  <c r="O9" i="49"/>
  <c r="P9" i="49"/>
  <c r="Q9" i="49"/>
  <c r="R9" i="49"/>
  <c r="S9" i="49"/>
  <c r="T9" i="49"/>
  <c r="U9" i="49"/>
  <c r="V9" i="49"/>
  <c r="W9" i="49"/>
  <c r="X9" i="49"/>
  <c r="Y9" i="49"/>
  <c r="Z9" i="49"/>
  <c r="AA9" i="49"/>
  <c r="AB9" i="49"/>
  <c r="AC9" i="49"/>
  <c r="AD9" i="49"/>
  <c r="AE9" i="49"/>
  <c r="AF9" i="49"/>
  <c r="AG9" i="49"/>
  <c r="AH9" i="49"/>
  <c r="C10" i="49"/>
  <c r="D10" i="49"/>
  <c r="E10" i="49"/>
  <c r="F10" i="49"/>
  <c r="G10" i="49"/>
  <c r="H10" i="49"/>
  <c r="I10" i="49"/>
  <c r="J10" i="49"/>
  <c r="K10" i="49"/>
  <c r="L10" i="49"/>
  <c r="M10" i="49"/>
  <c r="N10" i="49"/>
  <c r="O10" i="49"/>
  <c r="P10" i="49"/>
  <c r="Q10" i="49"/>
  <c r="R10" i="49"/>
  <c r="S10" i="49"/>
  <c r="T10" i="49"/>
  <c r="U10" i="49"/>
  <c r="V10" i="49"/>
  <c r="W10" i="49"/>
  <c r="X10" i="49"/>
  <c r="Y10" i="49"/>
  <c r="Z10" i="49"/>
  <c r="AA10" i="49"/>
  <c r="AB10" i="49"/>
  <c r="AC10" i="49"/>
  <c r="AD10" i="49"/>
  <c r="AE10" i="49"/>
  <c r="AF10" i="49"/>
  <c r="AG10" i="49"/>
  <c r="AH10" i="49"/>
  <c r="C11" i="49"/>
  <c r="D11" i="49"/>
  <c r="E11" i="49"/>
  <c r="F11" i="49"/>
  <c r="G11" i="49"/>
  <c r="H11" i="49"/>
  <c r="I11" i="49"/>
  <c r="J11" i="49"/>
  <c r="K11" i="49"/>
  <c r="L11" i="49"/>
  <c r="M11" i="49"/>
  <c r="N11" i="49"/>
  <c r="O11" i="49"/>
  <c r="P11" i="49"/>
  <c r="Q11" i="49"/>
  <c r="R11" i="49"/>
  <c r="S11" i="49"/>
  <c r="T11" i="49"/>
  <c r="U11" i="49"/>
  <c r="V11" i="49"/>
  <c r="W11" i="49"/>
  <c r="X11" i="49"/>
  <c r="Y11" i="49"/>
  <c r="Z11" i="49"/>
  <c r="AA11" i="49"/>
  <c r="AB11" i="49"/>
  <c r="AC11" i="49"/>
  <c r="AD11" i="49"/>
  <c r="AE11" i="49"/>
  <c r="AF11" i="49"/>
  <c r="AG11" i="49"/>
  <c r="AH11" i="49"/>
  <c r="C12" i="49"/>
  <c r="D12" i="49"/>
  <c r="E12" i="49"/>
  <c r="F12" i="49"/>
  <c r="G12" i="49"/>
  <c r="H12" i="49"/>
  <c r="I12" i="49"/>
  <c r="J12" i="49"/>
  <c r="K12" i="49"/>
  <c r="L12" i="49"/>
  <c r="M12" i="49"/>
  <c r="N12" i="49"/>
  <c r="O12" i="49"/>
  <c r="P12" i="49"/>
  <c r="Q12" i="49"/>
  <c r="R12" i="49"/>
  <c r="S12" i="49"/>
  <c r="T12" i="49"/>
  <c r="U12" i="49"/>
  <c r="V12" i="49"/>
  <c r="W12" i="49"/>
  <c r="X12" i="49"/>
  <c r="Y12" i="49"/>
  <c r="Z12" i="49"/>
  <c r="AA12" i="49"/>
  <c r="AB12" i="49"/>
  <c r="AC12" i="49"/>
  <c r="AD12" i="49"/>
  <c r="AE12" i="49"/>
  <c r="AF12" i="49"/>
  <c r="AG12" i="49"/>
  <c r="AH12" i="49"/>
  <c r="C13" i="49"/>
  <c r="D13" i="49"/>
  <c r="E13" i="49"/>
  <c r="F13" i="49"/>
  <c r="G13" i="49"/>
  <c r="H13" i="49"/>
  <c r="I13" i="49"/>
  <c r="J13" i="49"/>
  <c r="K13" i="49"/>
  <c r="L13" i="49"/>
  <c r="M13" i="49"/>
  <c r="N13" i="49"/>
  <c r="O13" i="49"/>
  <c r="P13" i="49"/>
  <c r="Q13" i="49"/>
  <c r="R13" i="49"/>
  <c r="S13" i="49"/>
  <c r="T13" i="49"/>
  <c r="U13" i="49"/>
  <c r="V13" i="49"/>
  <c r="W13" i="49"/>
  <c r="X13" i="49"/>
  <c r="Y13" i="49"/>
  <c r="Z13" i="49"/>
  <c r="AA13" i="49"/>
  <c r="AB13" i="49"/>
  <c r="AC13" i="49"/>
  <c r="AD13" i="49"/>
  <c r="AE13" i="49"/>
  <c r="AF13" i="49"/>
  <c r="AG13" i="49"/>
  <c r="AH13" i="49"/>
  <c r="C14" i="49"/>
  <c r="D14" i="49"/>
  <c r="E14" i="49"/>
  <c r="F14" i="49"/>
  <c r="G14" i="49"/>
  <c r="H14" i="49"/>
  <c r="I14" i="49"/>
  <c r="J14" i="49"/>
  <c r="K14" i="49"/>
  <c r="L14" i="49"/>
  <c r="M14" i="49"/>
  <c r="N14" i="49"/>
  <c r="O14" i="49"/>
  <c r="P14" i="49"/>
  <c r="Q14" i="49"/>
  <c r="R14" i="49"/>
  <c r="S14" i="49"/>
  <c r="T14" i="49"/>
  <c r="U14" i="49"/>
  <c r="V14" i="49"/>
  <c r="W14" i="49"/>
  <c r="X14" i="49"/>
  <c r="Y14" i="49"/>
  <c r="Z14" i="49"/>
  <c r="AA14" i="49"/>
  <c r="AB14" i="49"/>
  <c r="AC14" i="49"/>
  <c r="AD14" i="49"/>
  <c r="AE14" i="49"/>
  <c r="AF14" i="49"/>
  <c r="AG14" i="49"/>
  <c r="AH14" i="49"/>
  <c r="C15" i="49"/>
  <c r="D15" i="49"/>
  <c r="E15" i="49"/>
  <c r="F15" i="49"/>
  <c r="G15" i="49"/>
  <c r="H15" i="49"/>
  <c r="I15" i="49"/>
  <c r="J15" i="49"/>
  <c r="K15" i="49"/>
  <c r="L15" i="49"/>
  <c r="M15" i="49"/>
  <c r="N15" i="49"/>
  <c r="O15" i="49"/>
  <c r="P15" i="49"/>
  <c r="Q15" i="49"/>
  <c r="R15" i="49"/>
  <c r="S15" i="49"/>
  <c r="T15" i="49"/>
  <c r="U15" i="49"/>
  <c r="V15" i="49"/>
  <c r="W15" i="49"/>
  <c r="X15" i="49"/>
  <c r="Y15" i="49"/>
  <c r="Z15" i="49"/>
  <c r="AA15" i="49"/>
  <c r="AB15" i="49"/>
  <c r="AC15" i="49"/>
  <c r="AD15" i="49"/>
  <c r="AE15" i="49"/>
  <c r="AF15" i="49"/>
  <c r="AG15" i="49"/>
  <c r="AH15" i="49"/>
  <c r="C16" i="49"/>
  <c r="D16" i="49"/>
  <c r="E16" i="49"/>
  <c r="F16" i="49"/>
  <c r="G16" i="49"/>
  <c r="H16" i="49"/>
  <c r="I16" i="49"/>
  <c r="J16" i="49"/>
  <c r="K16" i="49"/>
  <c r="L16" i="49"/>
  <c r="M16" i="49"/>
  <c r="N16" i="49"/>
  <c r="O16" i="49"/>
  <c r="P16" i="49"/>
  <c r="Q16" i="49"/>
  <c r="R16" i="49"/>
  <c r="S16" i="49"/>
  <c r="T16" i="49"/>
  <c r="U16" i="49"/>
  <c r="V16" i="49"/>
  <c r="W16" i="49"/>
  <c r="X16" i="49"/>
  <c r="Y16" i="49"/>
  <c r="Z16" i="49"/>
  <c r="AA16" i="49"/>
  <c r="AB16" i="49"/>
  <c r="AC16" i="49"/>
  <c r="AD16" i="49"/>
  <c r="AE16" i="49"/>
  <c r="AF16" i="49"/>
  <c r="AG16" i="49"/>
  <c r="AH16" i="49"/>
  <c r="C17" i="49"/>
  <c r="D17" i="49"/>
  <c r="E17" i="49"/>
  <c r="F17" i="49"/>
  <c r="G17" i="49"/>
  <c r="H17" i="49"/>
  <c r="I17" i="49"/>
  <c r="J17" i="49"/>
  <c r="K17" i="49"/>
  <c r="L17" i="49"/>
  <c r="M17" i="49"/>
  <c r="N17" i="49"/>
  <c r="O17" i="49"/>
  <c r="P17" i="49"/>
  <c r="Q17" i="49"/>
  <c r="R17" i="49"/>
  <c r="S17" i="49"/>
  <c r="T17" i="49"/>
  <c r="U17" i="49"/>
  <c r="V17" i="49"/>
  <c r="W17" i="49"/>
  <c r="X17" i="49"/>
  <c r="Y17" i="49"/>
  <c r="Z17" i="49"/>
  <c r="AA17" i="49"/>
  <c r="AB17" i="49"/>
  <c r="AC17" i="49"/>
  <c r="AD17" i="49"/>
  <c r="AE17" i="49"/>
  <c r="AF17" i="49"/>
  <c r="AG17" i="49"/>
  <c r="AH17" i="49"/>
  <c r="C18" i="49"/>
  <c r="D18" i="49"/>
  <c r="E18" i="49"/>
  <c r="F18" i="49"/>
  <c r="G18" i="49"/>
  <c r="H18" i="49"/>
  <c r="I18" i="49"/>
  <c r="J18" i="49"/>
  <c r="K18" i="49"/>
  <c r="L18" i="49"/>
  <c r="M18" i="49"/>
  <c r="N18" i="49"/>
  <c r="O18" i="49"/>
  <c r="P18" i="49"/>
  <c r="Q18" i="49"/>
  <c r="R18" i="49"/>
  <c r="S18" i="49"/>
  <c r="T18" i="49"/>
  <c r="U18" i="49"/>
  <c r="V18" i="49"/>
  <c r="W18" i="49"/>
  <c r="X18" i="49"/>
  <c r="Y18" i="49"/>
  <c r="Z18" i="49"/>
  <c r="AA18" i="49"/>
  <c r="AB18" i="49"/>
  <c r="AC18" i="49"/>
  <c r="AD18" i="49"/>
  <c r="AE18" i="49"/>
  <c r="AF18" i="49"/>
  <c r="AG18" i="49"/>
  <c r="AH18" i="49"/>
  <c r="C19" i="49"/>
  <c r="D19" i="49"/>
  <c r="E19" i="49"/>
  <c r="F19" i="49"/>
  <c r="G19" i="49"/>
  <c r="H19" i="49"/>
  <c r="I19" i="49"/>
  <c r="J19" i="49"/>
  <c r="K19" i="49"/>
  <c r="L19" i="49"/>
  <c r="M19" i="49"/>
  <c r="N19" i="49"/>
  <c r="O19" i="49"/>
  <c r="P19" i="49"/>
  <c r="Q19" i="49"/>
  <c r="R19" i="49"/>
  <c r="S19" i="49"/>
  <c r="T19" i="49"/>
  <c r="U19" i="49"/>
  <c r="V19" i="49"/>
  <c r="W19" i="49"/>
  <c r="X19" i="49"/>
  <c r="Y19" i="49"/>
  <c r="Z19" i="49"/>
  <c r="AA19" i="49"/>
  <c r="AB19" i="49"/>
  <c r="AC19" i="49"/>
  <c r="AD19" i="49"/>
  <c r="AE19" i="49"/>
  <c r="AF19" i="49"/>
  <c r="AG19" i="49"/>
  <c r="AH19" i="49"/>
  <c r="C20" i="49"/>
  <c r="D20" i="49"/>
  <c r="E20" i="49"/>
  <c r="F20" i="49"/>
  <c r="G20" i="49"/>
  <c r="H20" i="49"/>
  <c r="I20" i="49"/>
  <c r="J20" i="49"/>
  <c r="K20" i="49"/>
  <c r="L20" i="49"/>
  <c r="M20" i="49"/>
  <c r="N20" i="49"/>
  <c r="O20" i="49"/>
  <c r="P20" i="49"/>
  <c r="Q20" i="49"/>
  <c r="R20" i="49"/>
  <c r="S20" i="49"/>
  <c r="T20" i="49"/>
  <c r="U20" i="49"/>
  <c r="V20" i="49"/>
  <c r="W20" i="49"/>
  <c r="X20" i="49"/>
  <c r="Y20" i="49"/>
  <c r="Z20" i="49"/>
  <c r="AA20" i="49"/>
  <c r="AB20" i="49"/>
  <c r="AC20" i="49"/>
  <c r="AD20" i="49"/>
  <c r="AE20" i="49"/>
  <c r="AF20" i="49"/>
  <c r="AG20" i="49"/>
  <c r="AH20" i="49"/>
  <c r="C21" i="49"/>
  <c r="D21" i="49"/>
  <c r="E21" i="49"/>
  <c r="F21" i="49"/>
  <c r="G21" i="49"/>
  <c r="H21" i="49"/>
  <c r="I21" i="49"/>
  <c r="J21" i="49"/>
  <c r="K21" i="49"/>
  <c r="L21" i="49"/>
  <c r="M21" i="49"/>
  <c r="N21" i="49"/>
  <c r="O21" i="49"/>
  <c r="P21" i="49"/>
  <c r="Q21" i="49"/>
  <c r="R21" i="49"/>
  <c r="S21" i="49"/>
  <c r="T21" i="49"/>
  <c r="U21" i="49"/>
  <c r="V21" i="49"/>
  <c r="W21" i="49"/>
  <c r="X21" i="49"/>
  <c r="Y21" i="49"/>
  <c r="Z21" i="49"/>
  <c r="AA21" i="49"/>
  <c r="AB21" i="49"/>
  <c r="AC21" i="49"/>
  <c r="AD21" i="49"/>
  <c r="AE21" i="49"/>
  <c r="AF21" i="49"/>
  <c r="AG21" i="49"/>
  <c r="AH21" i="49"/>
  <c r="C22" i="49"/>
  <c r="D22" i="49"/>
  <c r="E22" i="49"/>
  <c r="F22" i="49"/>
  <c r="G22" i="49"/>
  <c r="H22" i="49"/>
  <c r="I22" i="49"/>
  <c r="J22" i="49"/>
  <c r="K22" i="49"/>
  <c r="L22" i="49"/>
  <c r="M22" i="49"/>
  <c r="N22" i="49"/>
  <c r="O22" i="49"/>
  <c r="P22" i="49"/>
  <c r="Q22" i="49"/>
  <c r="R22" i="49"/>
  <c r="S22" i="49"/>
  <c r="T22" i="49"/>
  <c r="U22" i="49"/>
  <c r="V22" i="49"/>
  <c r="W22" i="49"/>
  <c r="X22" i="49"/>
  <c r="Y22" i="49"/>
  <c r="Z22" i="49"/>
  <c r="AA22" i="49"/>
  <c r="AB22" i="49"/>
  <c r="AC22" i="49"/>
  <c r="AD22" i="49"/>
  <c r="AE22" i="49"/>
  <c r="AF22" i="49"/>
  <c r="AG22" i="49"/>
  <c r="AH22" i="49"/>
  <c r="C23" i="49"/>
  <c r="D23" i="49"/>
  <c r="E23" i="49"/>
  <c r="F23" i="49"/>
  <c r="G23" i="49"/>
  <c r="H23" i="49"/>
  <c r="I23" i="49"/>
  <c r="J23" i="49"/>
  <c r="K23" i="49"/>
  <c r="L23" i="49"/>
  <c r="M23" i="49"/>
  <c r="N23" i="49"/>
  <c r="O23" i="49"/>
  <c r="P23" i="49"/>
  <c r="Q23" i="49"/>
  <c r="R23" i="49"/>
  <c r="S23" i="49"/>
  <c r="T23" i="49"/>
  <c r="U23" i="49"/>
  <c r="V23" i="49"/>
  <c r="W23" i="49"/>
  <c r="X23" i="49"/>
  <c r="Y23" i="49"/>
  <c r="Z23" i="49"/>
  <c r="AA23" i="49"/>
  <c r="AB23" i="49"/>
  <c r="AC23" i="49"/>
  <c r="AD23" i="49"/>
  <c r="AE23" i="49"/>
  <c r="AF23" i="49"/>
  <c r="AG23" i="49"/>
  <c r="AH23" i="49"/>
  <c r="C24" i="49"/>
  <c r="D24" i="49"/>
  <c r="E24" i="49"/>
  <c r="F24" i="49"/>
  <c r="G24" i="49"/>
  <c r="H24" i="49"/>
  <c r="I24" i="49"/>
  <c r="J24" i="49"/>
  <c r="K24" i="49"/>
  <c r="L24" i="49"/>
  <c r="M24" i="49"/>
  <c r="N24" i="49"/>
  <c r="O24" i="49"/>
  <c r="P24" i="49"/>
  <c r="Q24" i="49"/>
  <c r="R24" i="49"/>
  <c r="S24" i="49"/>
  <c r="T24" i="49"/>
  <c r="U24" i="49"/>
  <c r="V24" i="49"/>
  <c r="W24" i="49"/>
  <c r="X24" i="49"/>
  <c r="Y24" i="49"/>
  <c r="Z24" i="49"/>
  <c r="AA24" i="49"/>
  <c r="AB24" i="49"/>
  <c r="AC24" i="49"/>
  <c r="AD24" i="49"/>
  <c r="AE24" i="49"/>
  <c r="AF24" i="49"/>
  <c r="AG24" i="49"/>
  <c r="AH24" i="49"/>
  <c r="C25" i="49"/>
  <c r="D25" i="49"/>
  <c r="E25" i="49"/>
  <c r="F25" i="49"/>
  <c r="G25" i="49"/>
  <c r="H25" i="49"/>
  <c r="I25" i="49"/>
  <c r="J25" i="49"/>
  <c r="K25" i="49"/>
  <c r="L25" i="49"/>
  <c r="M25" i="49"/>
  <c r="N25" i="49"/>
  <c r="O25" i="49"/>
  <c r="P25" i="49"/>
  <c r="Q25" i="49"/>
  <c r="R25" i="49"/>
  <c r="S25" i="49"/>
  <c r="T25" i="49"/>
  <c r="U25" i="49"/>
  <c r="V25" i="49"/>
  <c r="W25" i="49"/>
  <c r="X25" i="49"/>
  <c r="Y25" i="49"/>
  <c r="Z25" i="49"/>
  <c r="AA25" i="49"/>
  <c r="AB25" i="49"/>
  <c r="AC25" i="49"/>
  <c r="AD25" i="49"/>
  <c r="AE25" i="49"/>
  <c r="AF25" i="49"/>
  <c r="AG25" i="49"/>
  <c r="AH25" i="49"/>
  <c r="C26" i="49"/>
  <c r="D26" i="49"/>
  <c r="E26" i="49"/>
  <c r="F26" i="49"/>
  <c r="G26" i="49"/>
  <c r="H26" i="49"/>
  <c r="I26" i="49"/>
  <c r="J26" i="49"/>
  <c r="K26" i="49"/>
  <c r="L26" i="49"/>
  <c r="M26" i="49"/>
  <c r="N26" i="49"/>
  <c r="O26" i="49"/>
  <c r="P26" i="49"/>
  <c r="Q26" i="49"/>
  <c r="R26" i="49"/>
  <c r="S26" i="49"/>
  <c r="T26" i="49"/>
  <c r="U26" i="49"/>
  <c r="V26" i="49"/>
  <c r="W26" i="49"/>
  <c r="X26" i="49"/>
  <c r="Y26" i="49"/>
  <c r="Z26" i="49"/>
  <c r="AA26" i="49"/>
  <c r="AB26" i="49"/>
  <c r="AC26" i="49"/>
  <c r="AD26" i="49"/>
  <c r="AE26" i="49"/>
  <c r="AF26" i="49"/>
  <c r="AG26" i="49"/>
  <c r="AH26" i="49"/>
  <c r="C27" i="49"/>
  <c r="D27" i="49"/>
  <c r="E27" i="49"/>
  <c r="F27" i="49"/>
  <c r="G27" i="49"/>
  <c r="H27" i="49"/>
  <c r="I27" i="49"/>
  <c r="J27" i="49"/>
  <c r="K27" i="49"/>
  <c r="L27" i="49"/>
  <c r="M27" i="49"/>
  <c r="N27" i="49"/>
  <c r="O27" i="49"/>
  <c r="P27" i="49"/>
  <c r="Q27" i="49"/>
  <c r="R27" i="49"/>
  <c r="S27" i="49"/>
  <c r="T27" i="49"/>
  <c r="U27" i="49"/>
  <c r="V27" i="49"/>
  <c r="W27" i="49"/>
  <c r="X27" i="49"/>
  <c r="Y27" i="49"/>
  <c r="Z27" i="49"/>
  <c r="AA27" i="49"/>
  <c r="AB27" i="49"/>
  <c r="AC27" i="49"/>
  <c r="AD27" i="49"/>
  <c r="AE27" i="49"/>
  <c r="AF27" i="49"/>
  <c r="AG27" i="49"/>
  <c r="AH27" i="49"/>
  <c r="C28" i="49"/>
  <c r="D28" i="49"/>
  <c r="E28" i="49"/>
  <c r="F28" i="49"/>
  <c r="G28" i="49"/>
  <c r="H28" i="49"/>
  <c r="I28" i="49"/>
  <c r="J28" i="49"/>
  <c r="K28" i="49"/>
  <c r="L28" i="49"/>
  <c r="M28" i="49"/>
  <c r="N28" i="49"/>
  <c r="O28" i="49"/>
  <c r="P28" i="49"/>
  <c r="Q28" i="49"/>
  <c r="R28" i="49"/>
  <c r="S28" i="49"/>
  <c r="T28" i="49"/>
  <c r="U28" i="49"/>
  <c r="V28" i="49"/>
  <c r="W28" i="49"/>
  <c r="X28" i="49"/>
  <c r="Y28" i="49"/>
  <c r="Z28" i="49"/>
  <c r="AA28" i="49"/>
  <c r="AB28" i="49"/>
  <c r="AC28" i="49"/>
  <c r="AD28" i="49"/>
  <c r="AE28" i="49"/>
  <c r="AF28" i="49"/>
  <c r="AG28" i="49"/>
  <c r="AH28" i="49"/>
  <c r="C29" i="49"/>
  <c r="D29" i="49"/>
  <c r="E29" i="49"/>
  <c r="F29" i="49"/>
  <c r="G29" i="49"/>
  <c r="H29" i="49"/>
  <c r="I29" i="49"/>
  <c r="J29" i="49"/>
  <c r="K29" i="49"/>
  <c r="L29" i="49"/>
  <c r="M29" i="49"/>
  <c r="N29" i="49"/>
  <c r="O29" i="49"/>
  <c r="P29" i="49"/>
  <c r="Q29" i="49"/>
  <c r="R29" i="49"/>
  <c r="S29" i="49"/>
  <c r="T29" i="49"/>
  <c r="U29" i="49"/>
  <c r="V29" i="49"/>
  <c r="W29" i="49"/>
  <c r="X29" i="49"/>
  <c r="Y29" i="49"/>
  <c r="Z29" i="49"/>
  <c r="AA29" i="49"/>
  <c r="AB29" i="49"/>
  <c r="AC29" i="49"/>
  <c r="AD29" i="49"/>
  <c r="AE29" i="49"/>
  <c r="AF29" i="49"/>
  <c r="AG29" i="49"/>
  <c r="AH29" i="49"/>
  <c r="C30" i="49"/>
  <c r="D30" i="49"/>
  <c r="E30" i="49"/>
  <c r="F30" i="49"/>
  <c r="G30" i="49"/>
  <c r="H30" i="49"/>
  <c r="I30" i="49"/>
  <c r="J30" i="49"/>
  <c r="K30" i="49"/>
  <c r="L30" i="49"/>
  <c r="M30" i="49"/>
  <c r="N30" i="49"/>
  <c r="O30" i="49"/>
  <c r="P30" i="49"/>
  <c r="Q30" i="49"/>
  <c r="R30" i="49"/>
  <c r="S30" i="49"/>
  <c r="T30" i="49"/>
  <c r="U30" i="49"/>
  <c r="V30" i="49"/>
  <c r="W30" i="49"/>
  <c r="X30" i="49"/>
  <c r="Y30" i="49"/>
  <c r="Z30" i="49"/>
  <c r="AA30" i="49"/>
  <c r="AB30" i="49"/>
  <c r="AC30" i="49"/>
  <c r="AD30" i="49"/>
  <c r="AE30" i="49"/>
  <c r="AF30" i="49"/>
  <c r="AG30" i="49"/>
  <c r="AH30" i="49"/>
  <c r="C31" i="49"/>
  <c r="D31" i="49"/>
  <c r="E31" i="49"/>
  <c r="F31" i="49"/>
  <c r="G31" i="49"/>
  <c r="H31" i="49"/>
  <c r="I31" i="49"/>
  <c r="J31" i="49"/>
  <c r="K31" i="49"/>
  <c r="L31" i="49"/>
  <c r="M31" i="49"/>
  <c r="N31" i="49"/>
  <c r="O31" i="49"/>
  <c r="P31" i="49"/>
  <c r="Q31" i="49"/>
  <c r="R31" i="49"/>
  <c r="S31" i="49"/>
  <c r="T31" i="49"/>
  <c r="U31" i="49"/>
  <c r="V31" i="49"/>
  <c r="W31" i="49"/>
  <c r="X31" i="49"/>
  <c r="Y31" i="49"/>
  <c r="Z31" i="49"/>
  <c r="AA31" i="49"/>
  <c r="AB31" i="49"/>
  <c r="AC31" i="49"/>
  <c r="AD31" i="49"/>
  <c r="AE31" i="49"/>
  <c r="AF31" i="49"/>
  <c r="AG31" i="49"/>
  <c r="AH31" i="49"/>
  <c r="C32" i="49"/>
  <c r="D32" i="49"/>
  <c r="E32" i="49"/>
  <c r="F32" i="49"/>
  <c r="G32" i="49"/>
  <c r="H32" i="49"/>
  <c r="I32" i="49"/>
  <c r="J32" i="49"/>
  <c r="K32" i="49"/>
  <c r="L32" i="49"/>
  <c r="M32" i="49"/>
  <c r="N32" i="49"/>
  <c r="O32" i="49"/>
  <c r="P32" i="49"/>
  <c r="Q32" i="49"/>
  <c r="R32" i="49"/>
  <c r="S32" i="49"/>
  <c r="T32" i="49"/>
  <c r="U32" i="49"/>
  <c r="V32" i="49"/>
  <c r="W32" i="49"/>
  <c r="X32" i="49"/>
  <c r="Y32" i="49"/>
  <c r="Z32" i="49"/>
  <c r="AA32" i="49"/>
  <c r="AB32" i="49"/>
  <c r="AC32" i="49"/>
  <c r="AD32" i="49"/>
  <c r="AE32" i="49"/>
  <c r="AF32" i="49"/>
  <c r="AG32" i="49"/>
  <c r="AH32" i="49"/>
  <c r="C33" i="49"/>
  <c r="D33" i="49"/>
  <c r="E33" i="49"/>
  <c r="F33" i="49"/>
  <c r="G33" i="49"/>
  <c r="H33" i="49"/>
  <c r="I33" i="49"/>
  <c r="J33" i="49"/>
  <c r="K33" i="49"/>
  <c r="L33" i="49"/>
  <c r="M33" i="49"/>
  <c r="N33" i="49"/>
  <c r="O33" i="49"/>
  <c r="P33" i="49"/>
  <c r="Q33" i="49"/>
  <c r="R33" i="49"/>
  <c r="S33" i="49"/>
  <c r="T33" i="49"/>
  <c r="U33" i="49"/>
  <c r="V33" i="49"/>
  <c r="W33" i="49"/>
  <c r="X33" i="49"/>
  <c r="Y33" i="49"/>
  <c r="Z33" i="49"/>
  <c r="AA33" i="49"/>
  <c r="AB33" i="49"/>
  <c r="AC33" i="49"/>
  <c r="AD33" i="49"/>
  <c r="AE33" i="49"/>
  <c r="AF33" i="49"/>
  <c r="AG33" i="49"/>
  <c r="AH33" i="49"/>
  <c r="C34" i="49"/>
  <c r="D34" i="49"/>
  <c r="E34" i="49"/>
  <c r="F34" i="49"/>
  <c r="G34" i="49"/>
  <c r="H34" i="49"/>
  <c r="I34" i="49"/>
  <c r="J34" i="49"/>
  <c r="K34" i="49"/>
  <c r="L34" i="49"/>
  <c r="M34" i="49"/>
  <c r="N34" i="49"/>
  <c r="O34" i="49"/>
  <c r="P34" i="49"/>
  <c r="Q34" i="49"/>
  <c r="R34" i="49"/>
  <c r="S34" i="49"/>
  <c r="T34" i="49"/>
  <c r="U34" i="49"/>
  <c r="V34" i="49"/>
  <c r="W34" i="49"/>
  <c r="X34" i="49"/>
  <c r="Y34" i="49"/>
  <c r="Z34" i="49"/>
  <c r="AA34" i="49"/>
  <c r="AB34" i="49"/>
  <c r="AC34" i="49"/>
  <c r="AD34" i="49"/>
  <c r="AE34" i="49"/>
  <c r="AF34" i="49"/>
  <c r="AG34" i="49"/>
  <c r="AH34" i="49"/>
  <c r="C35" i="49"/>
  <c r="D35" i="49"/>
  <c r="E35" i="49"/>
  <c r="F35" i="49"/>
  <c r="G35" i="49"/>
  <c r="H35" i="49"/>
  <c r="I35" i="49"/>
  <c r="J35" i="49"/>
  <c r="K35" i="49"/>
  <c r="L35" i="49"/>
  <c r="M35" i="49"/>
  <c r="N35" i="49"/>
  <c r="O35" i="49"/>
  <c r="P35" i="49"/>
  <c r="Q35" i="49"/>
  <c r="R35" i="49"/>
  <c r="S35" i="49"/>
  <c r="T35" i="49"/>
  <c r="U35" i="49"/>
  <c r="V35" i="49"/>
  <c r="W35" i="49"/>
  <c r="X35" i="49"/>
  <c r="Y35" i="49"/>
  <c r="Z35" i="49"/>
  <c r="AA35" i="49"/>
  <c r="AB35" i="49"/>
  <c r="AC35" i="49"/>
  <c r="AD35" i="49"/>
  <c r="AE35" i="49"/>
  <c r="AF35" i="49"/>
  <c r="AG35" i="49"/>
  <c r="AH35" i="49"/>
  <c r="AH6" i="49"/>
  <c r="AG6" i="49"/>
  <c r="AF6" i="49"/>
  <c r="AE6" i="49"/>
  <c r="AD6" i="49"/>
  <c r="AC6" i="49"/>
  <c r="AB6" i="49"/>
  <c r="AA6" i="49"/>
  <c r="Z6" i="49"/>
  <c r="Y6" i="49"/>
  <c r="X6" i="49"/>
  <c r="W6" i="49"/>
  <c r="V6" i="49"/>
  <c r="U6" i="49"/>
  <c r="T6" i="49"/>
  <c r="S6" i="49"/>
  <c r="R6" i="49"/>
  <c r="Q6" i="49"/>
  <c r="P6" i="49"/>
  <c r="O6" i="49"/>
  <c r="N6" i="49"/>
  <c r="M6" i="49"/>
  <c r="L6" i="49"/>
  <c r="K6" i="49"/>
  <c r="J6" i="49"/>
  <c r="I6" i="49"/>
  <c r="H6" i="49"/>
  <c r="G6" i="49"/>
  <c r="F6" i="49"/>
  <c r="E6" i="49"/>
  <c r="D6" i="49"/>
  <c r="C6" i="49"/>
  <c r="C39" i="48"/>
  <c r="D39" i="48"/>
  <c r="E39" i="48"/>
  <c r="F39" i="48"/>
  <c r="G39" i="48"/>
  <c r="H39" i="48"/>
  <c r="I39" i="48"/>
  <c r="J39" i="48"/>
  <c r="K39" i="48"/>
  <c r="L39" i="48"/>
  <c r="M39" i="48"/>
  <c r="N39" i="48"/>
  <c r="O39" i="48"/>
  <c r="P39" i="48"/>
  <c r="Q39" i="48"/>
  <c r="R39" i="48"/>
  <c r="S39" i="48"/>
  <c r="T39" i="48"/>
  <c r="U39" i="48"/>
  <c r="V39" i="48"/>
  <c r="W39" i="48"/>
  <c r="X39" i="48"/>
  <c r="Y39" i="48"/>
  <c r="Z39" i="48"/>
  <c r="AA39" i="48"/>
  <c r="AB39" i="48"/>
  <c r="AC39" i="48"/>
  <c r="AD39" i="48"/>
  <c r="AE39" i="48"/>
  <c r="AF39" i="48"/>
  <c r="AG39" i="48"/>
  <c r="AH39" i="48"/>
  <c r="C40" i="48"/>
  <c r="D40" i="48"/>
  <c r="E40" i="48"/>
  <c r="F40" i="48"/>
  <c r="G40" i="48"/>
  <c r="H40" i="48"/>
  <c r="I40" i="48"/>
  <c r="J40" i="48"/>
  <c r="K40" i="48"/>
  <c r="L40" i="48"/>
  <c r="M40" i="48"/>
  <c r="N40" i="48"/>
  <c r="O40" i="48"/>
  <c r="P40" i="48"/>
  <c r="Q40" i="48"/>
  <c r="R40" i="48"/>
  <c r="S40" i="48"/>
  <c r="T40" i="48"/>
  <c r="U40" i="48"/>
  <c r="V40" i="48"/>
  <c r="W40" i="48"/>
  <c r="X40" i="48"/>
  <c r="Y40" i="48"/>
  <c r="Z40" i="48"/>
  <c r="AA40" i="48"/>
  <c r="AB40" i="48"/>
  <c r="AC40" i="48"/>
  <c r="AD40" i="48"/>
  <c r="AE40" i="48"/>
  <c r="AF40" i="48"/>
  <c r="AG40" i="48"/>
  <c r="AH40" i="48"/>
  <c r="C41" i="48"/>
  <c r="D41" i="48"/>
  <c r="E41" i="48"/>
  <c r="F41" i="48"/>
  <c r="G41" i="48"/>
  <c r="H41" i="48"/>
  <c r="I41" i="48"/>
  <c r="J41" i="48"/>
  <c r="K41" i="48"/>
  <c r="L41" i="48"/>
  <c r="M41" i="48"/>
  <c r="N41" i="48"/>
  <c r="O41" i="48"/>
  <c r="P41" i="48"/>
  <c r="Q41" i="48"/>
  <c r="R41" i="48"/>
  <c r="S41" i="48"/>
  <c r="T41" i="48"/>
  <c r="U41" i="48"/>
  <c r="V41" i="48"/>
  <c r="W41" i="48"/>
  <c r="X41" i="48"/>
  <c r="Y41" i="48"/>
  <c r="Z41" i="48"/>
  <c r="AA41" i="48"/>
  <c r="AB41" i="48"/>
  <c r="AC41" i="48"/>
  <c r="AD41" i="48"/>
  <c r="AE41" i="48"/>
  <c r="AF41" i="48"/>
  <c r="AG41" i="48"/>
  <c r="AH41" i="48"/>
  <c r="C42" i="48"/>
  <c r="D42" i="48"/>
  <c r="E42" i="48"/>
  <c r="F42" i="48"/>
  <c r="G42" i="48"/>
  <c r="H42" i="48"/>
  <c r="I42" i="48"/>
  <c r="J42" i="48"/>
  <c r="K42" i="48"/>
  <c r="L42" i="48"/>
  <c r="M42" i="48"/>
  <c r="N42" i="48"/>
  <c r="O42" i="48"/>
  <c r="P42" i="48"/>
  <c r="Q42" i="48"/>
  <c r="R42" i="48"/>
  <c r="S42" i="48"/>
  <c r="T42" i="48"/>
  <c r="U42" i="48"/>
  <c r="V42" i="48"/>
  <c r="W42" i="48"/>
  <c r="X42" i="48"/>
  <c r="Y42" i="48"/>
  <c r="Z42" i="48"/>
  <c r="AA42" i="48"/>
  <c r="AB42" i="48"/>
  <c r="AC42" i="48"/>
  <c r="AD42" i="48"/>
  <c r="AE42" i="48"/>
  <c r="AF42" i="48"/>
  <c r="AG42" i="48"/>
  <c r="AH42" i="48"/>
  <c r="C43" i="48"/>
  <c r="D43" i="48"/>
  <c r="E43" i="48"/>
  <c r="F43" i="48"/>
  <c r="G43" i="48"/>
  <c r="H43" i="48"/>
  <c r="I43" i="48"/>
  <c r="J43" i="48"/>
  <c r="K43" i="48"/>
  <c r="L43" i="48"/>
  <c r="M43" i="48"/>
  <c r="N43" i="48"/>
  <c r="O43" i="48"/>
  <c r="P43" i="48"/>
  <c r="Q43" i="48"/>
  <c r="R43" i="48"/>
  <c r="S43" i="48"/>
  <c r="T43" i="48"/>
  <c r="U43" i="48"/>
  <c r="V43" i="48"/>
  <c r="W43" i="48"/>
  <c r="X43" i="48"/>
  <c r="Y43" i="48"/>
  <c r="Z43" i="48"/>
  <c r="AA43" i="48"/>
  <c r="AB43" i="48"/>
  <c r="AC43" i="48"/>
  <c r="AD43" i="48"/>
  <c r="AE43" i="48"/>
  <c r="AF43" i="48"/>
  <c r="AG43" i="48"/>
  <c r="AH43" i="48"/>
  <c r="AH38" i="48"/>
  <c r="AG38" i="48"/>
  <c r="AF38" i="48"/>
  <c r="AE38" i="48"/>
  <c r="AD38" i="48"/>
  <c r="AC38" i="48"/>
  <c r="AB38" i="48"/>
  <c r="AA38" i="48"/>
  <c r="Z38" i="48"/>
  <c r="Y38" i="48"/>
  <c r="X38" i="48"/>
  <c r="W38" i="48"/>
  <c r="V38" i="48"/>
  <c r="U38" i="48"/>
  <c r="T38" i="48"/>
  <c r="S38" i="48"/>
  <c r="R38" i="48"/>
  <c r="Q38" i="48"/>
  <c r="P38" i="48"/>
  <c r="O38" i="48"/>
  <c r="N38" i="48"/>
  <c r="M38" i="48"/>
  <c r="L38" i="48"/>
  <c r="K38" i="48"/>
  <c r="J38" i="48"/>
  <c r="I38" i="48"/>
  <c r="H38" i="48"/>
  <c r="G38" i="48"/>
  <c r="F38" i="48"/>
  <c r="E38" i="48"/>
  <c r="D38" i="48"/>
  <c r="C38" i="48"/>
  <c r="C7" i="48"/>
  <c r="D7" i="48"/>
  <c r="E7" i="48"/>
  <c r="F7" i="48"/>
  <c r="G7" i="48"/>
  <c r="H7" i="48"/>
  <c r="I7" i="48"/>
  <c r="J7" i="48"/>
  <c r="K7" i="48"/>
  <c r="L7" i="48"/>
  <c r="M7" i="48"/>
  <c r="N7" i="48"/>
  <c r="O7" i="48"/>
  <c r="P7" i="48"/>
  <c r="Q7" i="48"/>
  <c r="R7" i="48"/>
  <c r="S7" i="48"/>
  <c r="T7" i="48"/>
  <c r="U7" i="48"/>
  <c r="V7" i="48"/>
  <c r="W7" i="48"/>
  <c r="X7" i="48"/>
  <c r="Y7" i="48"/>
  <c r="Z7" i="48"/>
  <c r="AA7" i="48"/>
  <c r="AB7" i="48"/>
  <c r="AC7" i="48"/>
  <c r="AD7" i="48"/>
  <c r="AE7" i="48"/>
  <c r="AF7" i="48"/>
  <c r="AG7" i="48"/>
  <c r="AH7" i="48"/>
  <c r="C8" i="48"/>
  <c r="D8" i="48"/>
  <c r="E8" i="48"/>
  <c r="F8" i="48"/>
  <c r="G8" i="48"/>
  <c r="H8" i="48"/>
  <c r="I8" i="48"/>
  <c r="J8" i="48"/>
  <c r="K8" i="48"/>
  <c r="L8" i="48"/>
  <c r="M8" i="48"/>
  <c r="N8" i="48"/>
  <c r="O8" i="48"/>
  <c r="P8" i="48"/>
  <c r="Q8" i="48"/>
  <c r="R8" i="48"/>
  <c r="S8" i="48"/>
  <c r="T8" i="48"/>
  <c r="U8" i="48"/>
  <c r="V8" i="48"/>
  <c r="W8" i="48"/>
  <c r="X8" i="48"/>
  <c r="Y8" i="48"/>
  <c r="Z8" i="48"/>
  <c r="AA8" i="48"/>
  <c r="AB8" i="48"/>
  <c r="AC8" i="48"/>
  <c r="AD8" i="48"/>
  <c r="AE8" i="48"/>
  <c r="AF8" i="48"/>
  <c r="AG8" i="48"/>
  <c r="AH8" i="48"/>
  <c r="C9" i="48"/>
  <c r="D9" i="48"/>
  <c r="E9" i="48"/>
  <c r="F9" i="48"/>
  <c r="G9" i="48"/>
  <c r="H9" i="48"/>
  <c r="I9" i="48"/>
  <c r="J9" i="48"/>
  <c r="K9" i="48"/>
  <c r="L9" i="48"/>
  <c r="M9" i="48"/>
  <c r="N9" i="48"/>
  <c r="O9" i="48"/>
  <c r="P9" i="48"/>
  <c r="Q9" i="48"/>
  <c r="R9" i="48"/>
  <c r="S9" i="48"/>
  <c r="T9" i="48"/>
  <c r="U9" i="48"/>
  <c r="V9" i="48"/>
  <c r="W9" i="48"/>
  <c r="X9" i="48"/>
  <c r="Y9" i="48"/>
  <c r="Z9" i="48"/>
  <c r="AA9" i="48"/>
  <c r="AB9" i="48"/>
  <c r="AC9" i="48"/>
  <c r="AD9" i="48"/>
  <c r="AE9" i="48"/>
  <c r="AF9" i="48"/>
  <c r="AG9" i="48"/>
  <c r="AH9" i="48"/>
  <c r="C10" i="48"/>
  <c r="D10" i="48"/>
  <c r="E10" i="48"/>
  <c r="F10" i="48"/>
  <c r="G10" i="48"/>
  <c r="H10" i="48"/>
  <c r="I10" i="48"/>
  <c r="J10" i="48"/>
  <c r="K10" i="48"/>
  <c r="L10" i="48"/>
  <c r="M10" i="48"/>
  <c r="N10" i="48"/>
  <c r="O10" i="48"/>
  <c r="P10" i="48"/>
  <c r="Q10" i="48"/>
  <c r="R10" i="48"/>
  <c r="S10" i="48"/>
  <c r="T10" i="48"/>
  <c r="U10" i="48"/>
  <c r="V10" i="48"/>
  <c r="W10" i="48"/>
  <c r="X10" i="48"/>
  <c r="Y10" i="48"/>
  <c r="Z10" i="48"/>
  <c r="AA10" i="48"/>
  <c r="AB10" i="48"/>
  <c r="AC10" i="48"/>
  <c r="AD10" i="48"/>
  <c r="AE10" i="48"/>
  <c r="AF10" i="48"/>
  <c r="AG10" i="48"/>
  <c r="AH10" i="48"/>
  <c r="C11" i="48"/>
  <c r="D11" i="48"/>
  <c r="E11" i="48"/>
  <c r="F11" i="48"/>
  <c r="G11" i="48"/>
  <c r="H11" i="48"/>
  <c r="I11" i="48"/>
  <c r="J11" i="48"/>
  <c r="K11" i="48"/>
  <c r="L11" i="48"/>
  <c r="M11" i="48"/>
  <c r="N11" i="48"/>
  <c r="O11" i="48"/>
  <c r="P11" i="48"/>
  <c r="Q11" i="48"/>
  <c r="R11" i="48"/>
  <c r="S11" i="48"/>
  <c r="T11" i="48"/>
  <c r="U11" i="48"/>
  <c r="V11" i="48"/>
  <c r="W11" i="48"/>
  <c r="X11" i="48"/>
  <c r="Y11" i="48"/>
  <c r="Z11" i="48"/>
  <c r="AA11" i="48"/>
  <c r="AB11" i="48"/>
  <c r="AC11" i="48"/>
  <c r="AD11" i="48"/>
  <c r="AE11" i="48"/>
  <c r="AF11" i="48"/>
  <c r="AG11" i="48"/>
  <c r="AH11" i="48"/>
  <c r="C12" i="48"/>
  <c r="D12" i="48"/>
  <c r="E12" i="48"/>
  <c r="F12" i="48"/>
  <c r="G12" i="48"/>
  <c r="H12" i="48"/>
  <c r="I12" i="48"/>
  <c r="J12" i="48"/>
  <c r="K12" i="48"/>
  <c r="L12" i="48"/>
  <c r="M12" i="48"/>
  <c r="N12" i="48"/>
  <c r="O12" i="48"/>
  <c r="P12" i="48"/>
  <c r="Q12" i="48"/>
  <c r="R12" i="48"/>
  <c r="S12" i="48"/>
  <c r="T12" i="48"/>
  <c r="U12" i="48"/>
  <c r="V12" i="48"/>
  <c r="W12" i="48"/>
  <c r="X12" i="48"/>
  <c r="Y12" i="48"/>
  <c r="Z12" i="48"/>
  <c r="AA12" i="48"/>
  <c r="AB12" i="48"/>
  <c r="AC12" i="48"/>
  <c r="AD12" i="48"/>
  <c r="AE12" i="48"/>
  <c r="AF12" i="48"/>
  <c r="AG12" i="48"/>
  <c r="AH12" i="48"/>
  <c r="C13" i="48"/>
  <c r="D13" i="48"/>
  <c r="E13" i="48"/>
  <c r="F13" i="48"/>
  <c r="G13" i="48"/>
  <c r="H13" i="48"/>
  <c r="I13" i="48"/>
  <c r="J13" i="48"/>
  <c r="K13" i="48"/>
  <c r="L13" i="48"/>
  <c r="M13" i="48"/>
  <c r="N13" i="48"/>
  <c r="O13" i="48"/>
  <c r="P13" i="48"/>
  <c r="Q13" i="48"/>
  <c r="R13" i="48"/>
  <c r="S13" i="48"/>
  <c r="T13" i="48"/>
  <c r="U13" i="48"/>
  <c r="V13" i="48"/>
  <c r="W13" i="48"/>
  <c r="X13" i="48"/>
  <c r="Y13" i="48"/>
  <c r="Z13" i="48"/>
  <c r="AA13" i="48"/>
  <c r="AB13" i="48"/>
  <c r="AC13" i="48"/>
  <c r="AD13" i="48"/>
  <c r="AE13" i="48"/>
  <c r="AF13" i="48"/>
  <c r="AG13" i="48"/>
  <c r="AH13" i="48"/>
  <c r="C14" i="48"/>
  <c r="D14" i="48"/>
  <c r="E14" i="48"/>
  <c r="F14" i="48"/>
  <c r="G14" i="48"/>
  <c r="H14" i="48"/>
  <c r="I14" i="48"/>
  <c r="J14" i="48"/>
  <c r="K14" i="48"/>
  <c r="L14" i="48"/>
  <c r="M14" i="48"/>
  <c r="N14" i="48"/>
  <c r="O14" i="48"/>
  <c r="P14" i="48"/>
  <c r="Q14" i="48"/>
  <c r="R14" i="48"/>
  <c r="S14" i="48"/>
  <c r="T14" i="48"/>
  <c r="U14" i="48"/>
  <c r="V14" i="48"/>
  <c r="W14" i="48"/>
  <c r="X14" i="48"/>
  <c r="Y14" i="48"/>
  <c r="Z14" i="48"/>
  <c r="AA14" i="48"/>
  <c r="AB14" i="48"/>
  <c r="AC14" i="48"/>
  <c r="AD14" i="48"/>
  <c r="AE14" i="48"/>
  <c r="AF14" i="48"/>
  <c r="AG14" i="48"/>
  <c r="AH14" i="48"/>
  <c r="C15" i="48"/>
  <c r="D15" i="48"/>
  <c r="E15" i="48"/>
  <c r="F15" i="48"/>
  <c r="G15" i="48"/>
  <c r="H15" i="48"/>
  <c r="I15" i="48"/>
  <c r="J15" i="48"/>
  <c r="K15" i="48"/>
  <c r="L15" i="48"/>
  <c r="M15" i="48"/>
  <c r="N15" i="48"/>
  <c r="O15" i="48"/>
  <c r="P15" i="48"/>
  <c r="Q15" i="48"/>
  <c r="R15" i="48"/>
  <c r="S15" i="48"/>
  <c r="T15" i="48"/>
  <c r="U15" i="48"/>
  <c r="V15" i="48"/>
  <c r="W15" i="48"/>
  <c r="X15" i="48"/>
  <c r="Y15" i="48"/>
  <c r="Z15" i="48"/>
  <c r="AA15" i="48"/>
  <c r="AB15" i="48"/>
  <c r="AC15" i="48"/>
  <c r="AD15" i="48"/>
  <c r="AE15" i="48"/>
  <c r="AF15" i="48"/>
  <c r="AG15" i="48"/>
  <c r="AH15" i="48"/>
  <c r="C16" i="48"/>
  <c r="D16" i="48"/>
  <c r="E16" i="48"/>
  <c r="F16" i="48"/>
  <c r="G16" i="48"/>
  <c r="H16" i="48"/>
  <c r="I16" i="48"/>
  <c r="J16" i="48"/>
  <c r="K16" i="48"/>
  <c r="L16" i="48"/>
  <c r="M16" i="48"/>
  <c r="N16" i="48"/>
  <c r="O16" i="48"/>
  <c r="P16" i="48"/>
  <c r="Q16" i="48"/>
  <c r="R16" i="48"/>
  <c r="S16" i="48"/>
  <c r="T16" i="48"/>
  <c r="U16" i="48"/>
  <c r="V16" i="48"/>
  <c r="W16" i="48"/>
  <c r="X16" i="48"/>
  <c r="Y16" i="48"/>
  <c r="Z16" i="48"/>
  <c r="AA16" i="48"/>
  <c r="AB16" i="48"/>
  <c r="AC16" i="48"/>
  <c r="AD16" i="48"/>
  <c r="AE16" i="48"/>
  <c r="AF16" i="48"/>
  <c r="AG16" i="48"/>
  <c r="AH16" i="48"/>
  <c r="C17" i="48"/>
  <c r="D17" i="48"/>
  <c r="E17" i="48"/>
  <c r="F17" i="48"/>
  <c r="G17" i="48"/>
  <c r="H17" i="48"/>
  <c r="I17" i="48"/>
  <c r="J17" i="48"/>
  <c r="K17" i="48"/>
  <c r="L17" i="48"/>
  <c r="M17" i="48"/>
  <c r="N17" i="48"/>
  <c r="O17" i="48"/>
  <c r="P17" i="48"/>
  <c r="Q17" i="48"/>
  <c r="R17" i="48"/>
  <c r="S17" i="48"/>
  <c r="T17" i="48"/>
  <c r="U17" i="48"/>
  <c r="V17" i="48"/>
  <c r="W17" i="48"/>
  <c r="X17" i="48"/>
  <c r="Y17" i="48"/>
  <c r="Z17" i="48"/>
  <c r="AA17" i="48"/>
  <c r="AB17" i="48"/>
  <c r="AC17" i="48"/>
  <c r="AD17" i="48"/>
  <c r="AE17" i="48"/>
  <c r="AF17" i="48"/>
  <c r="AG17" i="48"/>
  <c r="AH17" i="48"/>
  <c r="C18" i="48"/>
  <c r="D18" i="48"/>
  <c r="E18" i="48"/>
  <c r="F18" i="48"/>
  <c r="G18" i="48"/>
  <c r="H18" i="48"/>
  <c r="I18" i="48"/>
  <c r="J18" i="48"/>
  <c r="K18" i="48"/>
  <c r="L18" i="48"/>
  <c r="M18" i="48"/>
  <c r="N18" i="48"/>
  <c r="O18" i="48"/>
  <c r="P18" i="48"/>
  <c r="Q18" i="48"/>
  <c r="R18" i="48"/>
  <c r="S18" i="48"/>
  <c r="T18" i="48"/>
  <c r="U18" i="48"/>
  <c r="V18" i="48"/>
  <c r="W18" i="48"/>
  <c r="X18" i="48"/>
  <c r="Y18" i="48"/>
  <c r="Z18" i="48"/>
  <c r="AA18" i="48"/>
  <c r="AB18" i="48"/>
  <c r="AC18" i="48"/>
  <c r="AD18" i="48"/>
  <c r="AE18" i="48"/>
  <c r="AF18" i="48"/>
  <c r="AG18" i="48"/>
  <c r="AH18" i="48"/>
  <c r="C19" i="48"/>
  <c r="D19" i="48"/>
  <c r="E19" i="48"/>
  <c r="F19" i="48"/>
  <c r="G19" i="48"/>
  <c r="H19" i="48"/>
  <c r="I19" i="48"/>
  <c r="J19" i="48"/>
  <c r="K19" i="48"/>
  <c r="L19" i="48"/>
  <c r="M19" i="48"/>
  <c r="N19" i="48"/>
  <c r="O19" i="48"/>
  <c r="P19" i="48"/>
  <c r="Q19" i="48"/>
  <c r="R19" i="48"/>
  <c r="S19" i="48"/>
  <c r="T19" i="48"/>
  <c r="U19" i="48"/>
  <c r="V19" i="48"/>
  <c r="W19" i="48"/>
  <c r="X19" i="48"/>
  <c r="Y19" i="48"/>
  <c r="Z19" i="48"/>
  <c r="AA19" i="48"/>
  <c r="AB19" i="48"/>
  <c r="AC19" i="48"/>
  <c r="AD19" i="48"/>
  <c r="AE19" i="48"/>
  <c r="AF19" i="48"/>
  <c r="AG19" i="48"/>
  <c r="AH19" i="48"/>
  <c r="C20" i="48"/>
  <c r="D20" i="48"/>
  <c r="E20" i="48"/>
  <c r="F20" i="48"/>
  <c r="G20" i="48"/>
  <c r="H20" i="48"/>
  <c r="I20" i="48"/>
  <c r="J20" i="48"/>
  <c r="K20" i="48"/>
  <c r="L20" i="48"/>
  <c r="M20" i="48"/>
  <c r="N20" i="48"/>
  <c r="O20" i="48"/>
  <c r="P20" i="48"/>
  <c r="Q20" i="48"/>
  <c r="R20" i="48"/>
  <c r="S20" i="48"/>
  <c r="T20" i="48"/>
  <c r="U20" i="48"/>
  <c r="V20" i="48"/>
  <c r="W20" i="48"/>
  <c r="X20" i="48"/>
  <c r="Y20" i="48"/>
  <c r="Z20" i="48"/>
  <c r="AA20" i="48"/>
  <c r="AB20" i="48"/>
  <c r="AC20" i="48"/>
  <c r="AD20" i="48"/>
  <c r="AE20" i="48"/>
  <c r="AF20" i="48"/>
  <c r="AG20" i="48"/>
  <c r="AH20" i="48"/>
  <c r="C21" i="48"/>
  <c r="D21" i="48"/>
  <c r="E21" i="48"/>
  <c r="F21" i="48"/>
  <c r="G21" i="48"/>
  <c r="H21" i="48"/>
  <c r="I21" i="48"/>
  <c r="J21" i="48"/>
  <c r="K21" i="48"/>
  <c r="L21" i="48"/>
  <c r="M21" i="48"/>
  <c r="N21" i="48"/>
  <c r="O21" i="48"/>
  <c r="P21" i="48"/>
  <c r="Q21" i="48"/>
  <c r="R21" i="48"/>
  <c r="S21" i="48"/>
  <c r="T21" i="48"/>
  <c r="U21" i="48"/>
  <c r="V21" i="48"/>
  <c r="W21" i="48"/>
  <c r="X21" i="48"/>
  <c r="Y21" i="48"/>
  <c r="Z21" i="48"/>
  <c r="AA21" i="48"/>
  <c r="AB21" i="48"/>
  <c r="AC21" i="48"/>
  <c r="AD21" i="48"/>
  <c r="AE21" i="48"/>
  <c r="AF21" i="48"/>
  <c r="AG21" i="48"/>
  <c r="AH21" i="48"/>
  <c r="C22" i="48"/>
  <c r="D22" i="48"/>
  <c r="E22" i="48"/>
  <c r="F22" i="48"/>
  <c r="G22" i="48"/>
  <c r="H22" i="48"/>
  <c r="I22" i="48"/>
  <c r="J22" i="48"/>
  <c r="K22" i="48"/>
  <c r="L22" i="48"/>
  <c r="M22" i="48"/>
  <c r="N22" i="48"/>
  <c r="O22" i="48"/>
  <c r="P22" i="48"/>
  <c r="Q22" i="48"/>
  <c r="R22" i="48"/>
  <c r="S22" i="48"/>
  <c r="T22" i="48"/>
  <c r="U22" i="48"/>
  <c r="V22" i="48"/>
  <c r="W22" i="48"/>
  <c r="X22" i="48"/>
  <c r="Y22" i="48"/>
  <c r="Z22" i="48"/>
  <c r="AA22" i="48"/>
  <c r="AB22" i="48"/>
  <c r="AC22" i="48"/>
  <c r="AD22" i="48"/>
  <c r="AE22" i="48"/>
  <c r="AF22" i="48"/>
  <c r="AG22" i="48"/>
  <c r="AH22" i="48"/>
  <c r="C23" i="48"/>
  <c r="D23" i="48"/>
  <c r="E23" i="48"/>
  <c r="F23" i="48"/>
  <c r="G23" i="48"/>
  <c r="H23" i="48"/>
  <c r="I23" i="48"/>
  <c r="J23" i="48"/>
  <c r="K23" i="48"/>
  <c r="L23" i="48"/>
  <c r="M23" i="48"/>
  <c r="N23" i="48"/>
  <c r="O23" i="48"/>
  <c r="P23" i="48"/>
  <c r="Q23" i="48"/>
  <c r="R23" i="48"/>
  <c r="S23" i="48"/>
  <c r="T23" i="48"/>
  <c r="U23" i="48"/>
  <c r="V23" i="48"/>
  <c r="W23" i="48"/>
  <c r="X23" i="48"/>
  <c r="Y23" i="48"/>
  <c r="Z23" i="48"/>
  <c r="AA23" i="48"/>
  <c r="AB23" i="48"/>
  <c r="AC23" i="48"/>
  <c r="AD23" i="48"/>
  <c r="AE23" i="48"/>
  <c r="AF23" i="48"/>
  <c r="AG23" i="48"/>
  <c r="AH23" i="48"/>
  <c r="C24" i="48"/>
  <c r="D24" i="48"/>
  <c r="E24" i="48"/>
  <c r="F24" i="48"/>
  <c r="G24" i="48"/>
  <c r="H24" i="48"/>
  <c r="I24" i="48"/>
  <c r="J24" i="48"/>
  <c r="K24" i="48"/>
  <c r="L24" i="48"/>
  <c r="M24" i="48"/>
  <c r="N24" i="48"/>
  <c r="O24" i="48"/>
  <c r="P24" i="48"/>
  <c r="Q24" i="48"/>
  <c r="R24" i="48"/>
  <c r="S24" i="48"/>
  <c r="T24" i="48"/>
  <c r="U24" i="48"/>
  <c r="V24" i="48"/>
  <c r="W24" i="48"/>
  <c r="X24" i="48"/>
  <c r="Y24" i="48"/>
  <c r="Z24" i="48"/>
  <c r="AA24" i="48"/>
  <c r="AB24" i="48"/>
  <c r="AC24" i="48"/>
  <c r="AD24" i="48"/>
  <c r="AE24" i="48"/>
  <c r="AF24" i="48"/>
  <c r="AG24" i="48"/>
  <c r="AH24" i="48"/>
  <c r="C25" i="48"/>
  <c r="D25" i="48"/>
  <c r="E25" i="48"/>
  <c r="F25" i="48"/>
  <c r="G25" i="48"/>
  <c r="H25" i="48"/>
  <c r="I25" i="48"/>
  <c r="J25" i="48"/>
  <c r="K25" i="48"/>
  <c r="L25" i="48"/>
  <c r="M25" i="48"/>
  <c r="N25" i="48"/>
  <c r="O25" i="48"/>
  <c r="P25" i="48"/>
  <c r="Q25" i="48"/>
  <c r="R25" i="48"/>
  <c r="S25" i="48"/>
  <c r="T25" i="48"/>
  <c r="U25" i="48"/>
  <c r="V25" i="48"/>
  <c r="W25" i="48"/>
  <c r="X25" i="48"/>
  <c r="Y25" i="48"/>
  <c r="Z25" i="48"/>
  <c r="AA25" i="48"/>
  <c r="AB25" i="48"/>
  <c r="AC25" i="48"/>
  <c r="AD25" i="48"/>
  <c r="AE25" i="48"/>
  <c r="AF25" i="48"/>
  <c r="AG25" i="48"/>
  <c r="AH25" i="48"/>
  <c r="C26" i="48"/>
  <c r="D26" i="48"/>
  <c r="E26" i="48"/>
  <c r="F26" i="48"/>
  <c r="G26" i="48"/>
  <c r="H26" i="48"/>
  <c r="I26" i="48"/>
  <c r="J26" i="48"/>
  <c r="K26" i="48"/>
  <c r="L26" i="48"/>
  <c r="M26" i="48"/>
  <c r="N26" i="48"/>
  <c r="O26" i="48"/>
  <c r="P26" i="48"/>
  <c r="Q26" i="48"/>
  <c r="R26" i="48"/>
  <c r="S26" i="48"/>
  <c r="T26" i="48"/>
  <c r="U26" i="48"/>
  <c r="V26" i="48"/>
  <c r="W26" i="48"/>
  <c r="X26" i="48"/>
  <c r="Y26" i="48"/>
  <c r="Z26" i="48"/>
  <c r="AA26" i="48"/>
  <c r="AB26" i="48"/>
  <c r="AC26" i="48"/>
  <c r="AD26" i="48"/>
  <c r="AE26" i="48"/>
  <c r="AF26" i="48"/>
  <c r="AG26" i="48"/>
  <c r="AH26" i="48"/>
  <c r="C27" i="48"/>
  <c r="D27" i="48"/>
  <c r="E27" i="48"/>
  <c r="F27" i="48"/>
  <c r="G27" i="48"/>
  <c r="H27" i="48"/>
  <c r="I27" i="48"/>
  <c r="J27" i="48"/>
  <c r="K27" i="48"/>
  <c r="L27" i="48"/>
  <c r="M27" i="48"/>
  <c r="N27" i="48"/>
  <c r="O27" i="48"/>
  <c r="P27" i="48"/>
  <c r="Q27" i="48"/>
  <c r="R27" i="48"/>
  <c r="S27" i="48"/>
  <c r="T27" i="48"/>
  <c r="U27" i="48"/>
  <c r="V27" i="48"/>
  <c r="W27" i="48"/>
  <c r="X27" i="48"/>
  <c r="Y27" i="48"/>
  <c r="Z27" i="48"/>
  <c r="AA27" i="48"/>
  <c r="AB27" i="48"/>
  <c r="AC27" i="48"/>
  <c r="AD27" i="48"/>
  <c r="AE27" i="48"/>
  <c r="AF27" i="48"/>
  <c r="AG27" i="48"/>
  <c r="AH27" i="48"/>
  <c r="C28" i="48"/>
  <c r="D28" i="48"/>
  <c r="E28" i="48"/>
  <c r="F28" i="48"/>
  <c r="G28" i="48"/>
  <c r="H28" i="48"/>
  <c r="I28" i="48"/>
  <c r="J28" i="48"/>
  <c r="K28" i="48"/>
  <c r="L28" i="48"/>
  <c r="M28" i="48"/>
  <c r="N28" i="48"/>
  <c r="O28" i="48"/>
  <c r="P28" i="48"/>
  <c r="Q28" i="48"/>
  <c r="R28" i="48"/>
  <c r="S28" i="48"/>
  <c r="T28" i="48"/>
  <c r="U28" i="48"/>
  <c r="V28" i="48"/>
  <c r="W28" i="48"/>
  <c r="X28" i="48"/>
  <c r="Y28" i="48"/>
  <c r="Z28" i="48"/>
  <c r="AA28" i="48"/>
  <c r="AB28" i="48"/>
  <c r="AC28" i="48"/>
  <c r="AD28" i="48"/>
  <c r="AE28" i="48"/>
  <c r="AF28" i="48"/>
  <c r="AG28" i="48"/>
  <c r="AH28" i="48"/>
  <c r="C29" i="48"/>
  <c r="D29" i="48"/>
  <c r="E29" i="48"/>
  <c r="F29" i="48"/>
  <c r="G29" i="48"/>
  <c r="H29" i="48"/>
  <c r="I29" i="48"/>
  <c r="J29" i="48"/>
  <c r="K29" i="48"/>
  <c r="L29" i="48"/>
  <c r="M29" i="48"/>
  <c r="N29" i="48"/>
  <c r="O29" i="48"/>
  <c r="P29" i="48"/>
  <c r="Q29" i="48"/>
  <c r="R29" i="48"/>
  <c r="S29" i="48"/>
  <c r="T29" i="48"/>
  <c r="U29" i="48"/>
  <c r="V29" i="48"/>
  <c r="W29" i="48"/>
  <c r="X29" i="48"/>
  <c r="Y29" i="48"/>
  <c r="Z29" i="48"/>
  <c r="AA29" i="48"/>
  <c r="AB29" i="48"/>
  <c r="AC29" i="48"/>
  <c r="AD29" i="48"/>
  <c r="AE29" i="48"/>
  <c r="AF29" i="48"/>
  <c r="AG29" i="48"/>
  <c r="AH29" i="48"/>
  <c r="C30" i="48"/>
  <c r="D30" i="48"/>
  <c r="E30" i="48"/>
  <c r="F30" i="48"/>
  <c r="G30" i="48"/>
  <c r="H30" i="48"/>
  <c r="I30" i="48"/>
  <c r="J30" i="48"/>
  <c r="K30" i="48"/>
  <c r="L30" i="48"/>
  <c r="M30" i="48"/>
  <c r="N30" i="48"/>
  <c r="O30" i="48"/>
  <c r="P30" i="48"/>
  <c r="Q30" i="48"/>
  <c r="R30" i="48"/>
  <c r="S30" i="48"/>
  <c r="T30" i="48"/>
  <c r="U30" i="48"/>
  <c r="V30" i="48"/>
  <c r="W30" i="48"/>
  <c r="X30" i="48"/>
  <c r="Y30" i="48"/>
  <c r="Z30" i="48"/>
  <c r="AA30" i="48"/>
  <c r="AB30" i="48"/>
  <c r="AC30" i="48"/>
  <c r="AD30" i="48"/>
  <c r="AE30" i="48"/>
  <c r="AF30" i="48"/>
  <c r="AG30" i="48"/>
  <c r="AH30" i="48"/>
  <c r="C31" i="48"/>
  <c r="D31" i="48"/>
  <c r="E31" i="48"/>
  <c r="F31" i="48"/>
  <c r="G31" i="48"/>
  <c r="H31" i="48"/>
  <c r="I31" i="48"/>
  <c r="J31" i="48"/>
  <c r="K31" i="48"/>
  <c r="L31" i="48"/>
  <c r="M31" i="48"/>
  <c r="N31" i="48"/>
  <c r="O31" i="48"/>
  <c r="P31" i="48"/>
  <c r="Q31" i="48"/>
  <c r="R31" i="48"/>
  <c r="S31" i="48"/>
  <c r="T31" i="48"/>
  <c r="U31" i="48"/>
  <c r="V31" i="48"/>
  <c r="W31" i="48"/>
  <c r="X31" i="48"/>
  <c r="Y31" i="48"/>
  <c r="Z31" i="48"/>
  <c r="AA31" i="48"/>
  <c r="AB31" i="48"/>
  <c r="AC31" i="48"/>
  <c r="AD31" i="48"/>
  <c r="AE31" i="48"/>
  <c r="AF31" i="48"/>
  <c r="AG31" i="48"/>
  <c r="AH31" i="48"/>
  <c r="C32" i="48"/>
  <c r="D32" i="48"/>
  <c r="E32" i="48"/>
  <c r="F32" i="48"/>
  <c r="G32" i="48"/>
  <c r="H32" i="48"/>
  <c r="I32" i="48"/>
  <c r="J32" i="48"/>
  <c r="K32" i="48"/>
  <c r="L32" i="48"/>
  <c r="M32" i="48"/>
  <c r="N32" i="48"/>
  <c r="O32" i="48"/>
  <c r="P32" i="48"/>
  <c r="Q32" i="48"/>
  <c r="R32" i="48"/>
  <c r="S32" i="48"/>
  <c r="T32" i="48"/>
  <c r="U32" i="48"/>
  <c r="V32" i="48"/>
  <c r="W32" i="48"/>
  <c r="X32" i="48"/>
  <c r="Y32" i="48"/>
  <c r="Z32" i="48"/>
  <c r="AA32" i="48"/>
  <c r="AB32" i="48"/>
  <c r="AC32" i="48"/>
  <c r="AD32" i="48"/>
  <c r="AE32" i="48"/>
  <c r="AF32" i="48"/>
  <c r="AG32" i="48"/>
  <c r="AH32" i="48"/>
  <c r="C33" i="48"/>
  <c r="D33" i="48"/>
  <c r="E33" i="48"/>
  <c r="F33" i="48"/>
  <c r="G33" i="48"/>
  <c r="H33" i="48"/>
  <c r="I33" i="48"/>
  <c r="J33" i="48"/>
  <c r="K33" i="48"/>
  <c r="L33" i="48"/>
  <c r="M33" i="48"/>
  <c r="N33" i="48"/>
  <c r="O33" i="48"/>
  <c r="P33" i="48"/>
  <c r="Q33" i="48"/>
  <c r="R33" i="48"/>
  <c r="S33" i="48"/>
  <c r="T33" i="48"/>
  <c r="U33" i="48"/>
  <c r="V33" i="48"/>
  <c r="W33" i="48"/>
  <c r="X33" i="48"/>
  <c r="Y33" i="48"/>
  <c r="Z33" i="48"/>
  <c r="AA33" i="48"/>
  <c r="AB33" i="48"/>
  <c r="AC33" i="48"/>
  <c r="AD33" i="48"/>
  <c r="AE33" i="48"/>
  <c r="AF33" i="48"/>
  <c r="AG33" i="48"/>
  <c r="AH33" i="48"/>
  <c r="C34" i="48"/>
  <c r="D34" i="48"/>
  <c r="E34" i="48"/>
  <c r="F34" i="48"/>
  <c r="G34" i="48"/>
  <c r="H34" i="48"/>
  <c r="I34" i="48"/>
  <c r="J34" i="48"/>
  <c r="K34" i="48"/>
  <c r="L34" i="48"/>
  <c r="M34" i="48"/>
  <c r="N34" i="48"/>
  <c r="O34" i="48"/>
  <c r="P34" i="48"/>
  <c r="Q34" i="48"/>
  <c r="R34" i="48"/>
  <c r="S34" i="48"/>
  <c r="T34" i="48"/>
  <c r="U34" i="48"/>
  <c r="V34" i="48"/>
  <c r="W34" i="48"/>
  <c r="X34" i="48"/>
  <c r="Y34" i="48"/>
  <c r="Z34" i="48"/>
  <c r="AA34" i="48"/>
  <c r="AB34" i="48"/>
  <c r="AC34" i="48"/>
  <c r="AD34" i="48"/>
  <c r="AE34" i="48"/>
  <c r="AF34" i="48"/>
  <c r="AG34" i="48"/>
  <c r="AH34" i="48"/>
  <c r="C35" i="48"/>
  <c r="D35" i="48"/>
  <c r="E35" i="48"/>
  <c r="F35" i="48"/>
  <c r="G35" i="48"/>
  <c r="H35" i="48"/>
  <c r="I35" i="48"/>
  <c r="J35" i="48"/>
  <c r="K35" i="48"/>
  <c r="L35" i="48"/>
  <c r="M35" i="48"/>
  <c r="N35" i="48"/>
  <c r="O35" i="48"/>
  <c r="P35" i="48"/>
  <c r="Q35" i="48"/>
  <c r="R35" i="48"/>
  <c r="S35" i="48"/>
  <c r="T35" i="48"/>
  <c r="U35" i="48"/>
  <c r="V35" i="48"/>
  <c r="W35" i="48"/>
  <c r="X35" i="48"/>
  <c r="Y35" i="48"/>
  <c r="Z35" i="48"/>
  <c r="AA35" i="48"/>
  <c r="AB35" i="48"/>
  <c r="AC35" i="48"/>
  <c r="AD35" i="48"/>
  <c r="AE35" i="48"/>
  <c r="AF35" i="48"/>
  <c r="AG35" i="48"/>
  <c r="AH35" i="48"/>
  <c r="AH6" i="48"/>
  <c r="AG6" i="48"/>
  <c r="AF6" i="48"/>
  <c r="AE6" i="48"/>
  <c r="AD6" i="48"/>
  <c r="AC6" i="48"/>
  <c r="AB6" i="48"/>
  <c r="AA6" i="48"/>
  <c r="Z6" i="48"/>
  <c r="Y6" i="48"/>
  <c r="X6" i="48"/>
  <c r="W6" i="48"/>
  <c r="V6" i="48"/>
  <c r="U6" i="48"/>
  <c r="T6" i="48"/>
  <c r="S6" i="48"/>
  <c r="R6" i="48"/>
  <c r="Q6" i="48"/>
  <c r="P6" i="48"/>
  <c r="O6" i="48"/>
  <c r="N6" i="48"/>
  <c r="M6" i="48"/>
  <c r="L6" i="48"/>
  <c r="K6" i="48"/>
  <c r="J6" i="48"/>
  <c r="I6" i="48"/>
  <c r="H6" i="48"/>
  <c r="G6" i="48"/>
  <c r="F6" i="48"/>
  <c r="E6" i="48"/>
  <c r="D6" i="48"/>
  <c r="C6" i="48"/>
  <c r="C39" i="47"/>
  <c r="D39" i="47"/>
  <c r="E39" i="47"/>
  <c r="F39" i="47"/>
  <c r="G39" i="47"/>
  <c r="H39" i="47"/>
  <c r="I39" i="47"/>
  <c r="J39" i="47"/>
  <c r="K39" i="47"/>
  <c r="L39" i="47"/>
  <c r="M39" i="47"/>
  <c r="N39" i="47"/>
  <c r="O39" i="47"/>
  <c r="P39" i="47"/>
  <c r="Q39" i="47"/>
  <c r="R39" i="47"/>
  <c r="S39" i="47"/>
  <c r="T39" i="47"/>
  <c r="U39" i="47"/>
  <c r="V39" i="47"/>
  <c r="W39" i="47"/>
  <c r="X39" i="47"/>
  <c r="Y39" i="47"/>
  <c r="Z39" i="47"/>
  <c r="AA39" i="47"/>
  <c r="AB39" i="47"/>
  <c r="AC39" i="47"/>
  <c r="AD39" i="47"/>
  <c r="AE39" i="47"/>
  <c r="AF39" i="47"/>
  <c r="AG39" i="47"/>
  <c r="AH39" i="47"/>
  <c r="C40" i="47"/>
  <c r="D40" i="47"/>
  <c r="E40" i="47"/>
  <c r="F40" i="47"/>
  <c r="G40" i="47"/>
  <c r="H40" i="47"/>
  <c r="I40" i="47"/>
  <c r="J40" i="47"/>
  <c r="K40" i="47"/>
  <c r="L40" i="47"/>
  <c r="M40" i="47"/>
  <c r="N40" i="47"/>
  <c r="O40" i="47"/>
  <c r="P40" i="47"/>
  <c r="Q40" i="47"/>
  <c r="R40" i="47"/>
  <c r="S40" i="47"/>
  <c r="T40" i="47"/>
  <c r="U40" i="47"/>
  <c r="V40" i="47"/>
  <c r="W40" i="47"/>
  <c r="X40" i="47"/>
  <c r="Y40" i="47"/>
  <c r="Z40" i="47"/>
  <c r="AA40" i="47"/>
  <c r="AB40" i="47"/>
  <c r="AC40" i="47"/>
  <c r="AD40" i="47"/>
  <c r="AE40" i="47"/>
  <c r="AF40" i="47"/>
  <c r="AG40" i="47"/>
  <c r="AH40" i="47"/>
  <c r="C41" i="47"/>
  <c r="D41" i="47"/>
  <c r="E41" i="47"/>
  <c r="F41" i="47"/>
  <c r="G41" i="47"/>
  <c r="H41" i="47"/>
  <c r="I41" i="47"/>
  <c r="J41" i="47"/>
  <c r="K41" i="47"/>
  <c r="L41" i="47"/>
  <c r="M41" i="47"/>
  <c r="N41" i="47"/>
  <c r="O41" i="47"/>
  <c r="P41" i="47"/>
  <c r="Q41" i="47"/>
  <c r="R41" i="47"/>
  <c r="S41" i="47"/>
  <c r="T41" i="47"/>
  <c r="U41" i="47"/>
  <c r="V41" i="47"/>
  <c r="W41" i="47"/>
  <c r="X41" i="47"/>
  <c r="Y41" i="47"/>
  <c r="Z41" i="47"/>
  <c r="AA41" i="47"/>
  <c r="AB41" i="47"/>
  <c r="AC41" i="47"/>
  <c r="AD41" i="47"/>
  <c r="AE41" i="47"/>
  <c r="AF41" i="47"/>
  <c r="AG41" i="47"/>
  <c r="AH41" i="47"/>
  <c r="C42" i="47"/>
  <c r="D42" i="47"/>
  <c r="E42" i="47"/>
  <c r="F42" i="47"/>
  <c r="G42" i="47"/>
  <c r="H42" i="47"/>
  <c r="I42" i="47"/>
  <c r="J42" i="47"/>
  <c r="K42" i="47"/>
  <c r="L42" i="47"/>
  <c r="M42" i="47"/>
  <c r="N42" i="47"/>
  <c r="O42" i="47"/>
  <c r="P42" i="47"/>
  <c r="Q42" i="47"/>
  <c r="R42" i="47"/>
  <c r="S42" i="47"/>
  <c r="T42" i="47"/>
  <c r="U42" i="47"/>
  <c r="V42" i="47"/>
  <c r="W42" i="47"/>
  <c r="X42" i="47"/>
  <c r="Y42" i="47"/>
  <c r="Z42" i="47"/>
  <c r="AA42" i="47"/>
  <c r="AB42" i="47"/>
  <c r="AC42" i="47"/>
  <c r="AD42" i="47"/>
  <c r="AE42" i="47"/>
  <c r="AF42" i="47"/>
  <c r="AG42" i="47"/>
  <c r="AH42" i="47"/>
  <c r="C43" i="47"/>
  <c r="D43" i="47"/>
  <c r="E43" i="47"/>
  <c r="F43" i="47"/>
  <c r="G43" i="47"/>
  <c r="H43" i="47"/>
  <c r="I43" i="47"/>
  <c r="J43" i="47"/>
  <c r="K43" i="47"/>
  <c r="L43" i="47"/>
  <c r="M43" i="47"/>
  <c r="N43" i="47"/>
  <c r="O43" i="47"/>
  <c r="P43" i="47"/>
  <c r="Q43" i="47"/>
  <c r="R43" i="47"/>
  <c r="S43" i="47"/>
  <c r="T43" i="47"/>
  <c r="U43" i="47"/>
  <c r="V43" i="47"/>
  <c r="W43" i="47"/>
  <c r="X43" i="47"/>
  <c r="Y43" i="47"/>
  <c r="Z43" i="47"/>
  <c r="AA43" i="47"/>
  <c r="AB43" i="47"/>
  <c r="AC43" i="47"/>
  <c r="AD43" i="47"/>
  <c r="AE43" i="47"/>
  <c r="AF43" i="47"/>
  <c r="AG43" i="47"/>
  <c r="AH43" i="47"/>
  <c r="AH38" i="47"/>
  <c r="AG38" i="47"/>
  <c r="AF38" i="47"/>
  <c r="AE38" i="47"/>
  <c r="AD38" i="47"/>
  <c r="AC38" i="47"/>
  <c r="AB38" i="47"/>
  <c r="AA38" i="47"/>
  <c r="Z38" i="47"/>
  <c r="Y38" i="47"/>
  <c r="X38" i="47"/>
  <c r="W38" i="47"/>
  <c r="V38" i="47"/>
  <c r="U38" i="47"/>
  <c r="T38" i="47"/>
  <c r="S38" i="47"/>
  <c r="R38" i="47"/>
  <c r="Q38" i="47"/>
  <c r="P38" i="47"/>
  <c r="O38" i="47"/>
  <c r="N38" i="47"/>
  <c r="M38" i="47"/>
  <c r="L38" i="47"/>
  <c r="K38" i="47"/>
  <c r="J38" i="47"/>
  <c r="I38" i="47"/>
  <c r="H38" i="47"/>
  <c r="G38" i="47"/>
  <c r="F38" i="47"/>
  <c r="E38" i="47"/>
  <c r="D38" i="47"/>
  <c r="C38" i="47"/>
  <c r="C7" i="47"/>
  <c r="D7" i="47"/>
  <c r="E7" i="47"/>
  <c r="F7" i="47"/>
  <c r="G7" i="47"/>
  <c r="H7" i="47"/>
  <c r="I7" i="47"/>
  <c r="J7" i="47"/>
  <c r="K7" i="47"/>
  <c r="L7" i="47"/>
  <c r="M7" i="47"/>
  <c r="N7" i="47"/>
  <c r="O7" i="47"/>
  <c r="P7" i="47"/>
  <c r="Q7" i="47"/>
  <c r="R7" i="47"/>
  <c r="S7" i="47"/>
  <c r="T7" i="47"/>
  <c r="U7" i="47"/>
  <c r="V7" i="47"/>
  <c r="W7" i="47"/>
  <c r="X7" i="47"/>
  <c r="Y7" i="47"/>
  <c r="Z7" i="47"/>
  <c r="AA7" i="47"/>
  <c r="AB7" i="47"/>
  <c r="AC7" i="47"/>
  <c r="AD7" i="47"/>
  <c r="AE7" i="47"/>
  <c r="AF7" i="47"/>
  <c r="AG7" i="47"/>
  <c r="AH7" i="47"/>
  <c r="C8" i="47"/>
  <c r="D8" i="47"/>
  <c r="E8" i="47"/>
  <c r="F8" i="47"/>
  <c r="G8" i="47"/>
  <c r="H8" i="47"/>
  <c r="I8" i="47"/>
  <c r="J8" i="47"/>
  <c r="K8" i="47"/>
  <c r="L8" i="47"/>
  <c r="M8" i="47"/>
  <c r="N8" i="47"/>
  <c r="O8" i="47"/>
  <c r="P8" i="47"/>
  <c r="Q8" i="47"/>
  <c r="R8" i="47"/>
  <c r="S8" i="47"/>
  <c r="T8" i="47"/>
  <c r="U8" i="47"/>
  <c r="V8" i="47"/>
  <c r="W8" i="47"/>
  <c r="X8" i="47"/>
  <c r="Y8" i="47"/>
  <c r="Z8" i="47"/>
  <c r="AA8" i="47"/>
  <c r="AB8" i="47"/>
  <c r="AC8" i="47"/>
  <c r="AD8" i="47"/>
  <c r="AE8" i="47"/>
  <c r="AF8" i="47"/>
  <c r="AG8" i="47"/>
  <c r="AH8" i="47"/>
  <c r="C9" i="47"/>
  <c r="D9" i="47"/>
  <c r="E9" i="47"/>
  <c r="F9" i="47"/>
  <c r="G9" i="47"/>
  <c r="H9" i="47"/>
  <c r="I9" i="47"/>
  <c r="J9" i="47"/>
  <c r="K9" i="47"/>
  <c r="L9" i="47"/>
  <c r="M9" i="47"/>
  <c r="N9" i="47"/>
  <c r="O9" i="47"/>
  <c r="P9" i="47"/>
  <c r="Q9" i="47"/>
  <c r="R9" i="47"/>
  <c r="S9" i="47"/>
  <c r="T9" i="47"/>
  <c r="U9" i="47"/>
  <c r="V9" i="47"/>
  <c r="W9" i="47"/>
  <c r="X9" i="47"/>
  <c r="Y9" i="47"/>
  <c r="Z9" i="47"/>
  <c r="AA9" i="47"/>
  <c r="AB9" i="47"/>
  <c r="AC9" i="47"/>
  <c r="AD9" i="47"/>
  <c r="AE9" i="47"/>
  <c r="AF9" i="47"/>
  <c r="AG9" i="47"/>
  <c r="AH9" i="47"/>
  <c r="C10" i="47"/>
  <c r="D10" i="47"/>
  <c r="E10" i="47"/>
  <c r="F10" i="47"/>
  <c r="G10" i="47"/>
  <c r="H10" i="47"/>
  <c r="I10" i="47"/>
  <c r="J10" i="47"/>
  <c r="K10" i="47"/>
  <c r="L10" i="47"/>
  <c r="M10" i="47"/>
  <c r="N10" i="47"/>
  <c r="O10" i="47"/>
  <c r="P10" i="47"/>
  <c r="Q10" i="47"/>
  <c r="R10" i="47"/>
  <c r="S10" i="47"/>
  <c r="T10" i="47"/>
  <c r="U10" i="47"/>
  <c r="V10" i="47"/>
  <c r="W10" i="47"/>
  <c r="X10" i="47"/>
  <c r="Y10" i="47"/>
  <c r="Z10" i="47"/>
  <c r="AA10" i="47"/>
  <c r="AB10" i="47"/>
  <c r="AC10" i="47"/>
  <c r="AD10" i="47"/>
  <c r="AE10" i="47"/>
  <c r="AF10" i="47"/>
  <c r="AG10" i="47"/>
  <c r="AH10" i="47"/>
  <c r="C11" i="47"/>
  <c r="D11" i="47"/>
  <c r="E11" i="47"/>
  <c r="F11" i="47"/>
  <c r="G11" i="47"/>
  <c r="H11" i="47"/>
  <c r="I11" i="47"/>
  <c r="J11" i="47"/>
  <c r="K11" i="47"/>
  <c r="L11" i="47"/>
  <c r="M11" i="47"/>
  <c r="N11" i="47"/>
  <c r="O11" i="47"/>
  <c r="P11" i="47"/>
  <c r="Q11" i="47"/>
  <c r="R11" i="47"/>
  <c r="S11" i="47"/>
  <c r="T11" i="47"/>
  <c r="U11" i="47"/>
  <c r="V11" i="47"/>
  <c r="W11" i="47"/>
  <c r="X11" i="47"/>
  <c r="Y11" i="47"/>
  <c r="Z11" i="47"/>
  <c r="AA11" i="47"/>
  <c r="AB11" i="47"/>
  <c r="AC11" i="47"/>
  <c r="AD11" i="47"/>
  <c r="AE11" i="47"/>
  <c r="AF11" i="47"/>
  <c r="AG11" i="47"/>
  <c r="AH11" i="47"/>
  <c r="C12" i="47"/>
  <c r="D12" i="47"/>
  <c r="E12" i="47"/>
  <c r="F12" i="47"/>
  <c r="G12" i="47"/>
  <c r="H12" i="47"/>
  <c r="I12" i="47"/>
  <c r="J12" i="47"/>
  <c r="K12" i="47"/>
  <c r="L12" i="47"/>
  <c r="M12" i="47"/>
  <c r="N12" i="47"/>
  <c r="O12" i="47"/>
  <c r="P12" i="47"/>
  <c r="Q12" i="47"/>
  <c r="R12" i="47"/>
  <c r="S12" i="47"/>
  <c r="T12" i="47"/>
  <c r="U12" i="47"/>
  <c r="V12" i="47"/>
  <c r="W12" i="47"/>
  <c r="X12" i="47"/>
  <c r="Y12" i="47"/>
  <c r="Z12" i="47"/>
  <c r="AA12" i="47"/>
  <c r="AB12" i="47"/>
  <c r="AC12" i="47"/>
  <c r="AD12" i="47"/>
  <c r="AE12" i="47"/>
  <c r="AF12" i="47"/>
  <c r="AG12" i="47"/>
  <c r="AH12" i="47"/>
  <c r="C13" i="47"/>
  <c r="D13" i="47"/>
  <c r="E13" i="47"/>
  <c r="F13" i="47"/>
  <c r="G13" i="47"/>
  <c r="H13" i="47"/>
  <c r="I13" i="47"/>
  <c r="J13" i="47"/>
  <c r="K13" i="47"/>
  <c r="L13" i="47"/>
  <c r="M13" i="47"/>
  <c r="N13" i="47"/>
  <c r="O13" i="47"/>
  <c r="P13" i="47"/>
  <c r="Q13" i="47"/>
  <c r="R13" i="47"/>
  <c r="S13" i="47"/>
  <c r="T13" i="47"/>
  <c r="U13" i="47"/>
  <c r="V13" i="47"/>
  <c r="W13" i="47"/>
  <c r="X13" i="47"/>
  <c r="Y13" i="47"/>
  <c r="Z13" i="47"/>
  <c r="AA13" i="47"/>
  <c r="AB13" i="47"/>
  <c r="AC13" i="47"/>
  <c r="AD13" i="47"/>
  <c r="AE13" i="47"/>
  <c r="AF13" i="47"/>
  <c r="AG13" i="47"/>
  <c r="AH13" i="47"/>
  <c r="C14" i="47"/>
  <c r="D14" i="47"/>
  <c r="E14" i="47"/>
  <c r="F14" i="47"/>
  <c r="G14" i="47"/>
  <c r="H14" i="47"/>
  <c r="I14" i="47"/>
  <c r="J14" i="47"/>
  <c r="K14" i="47"/>
  <c r="L14" i="47"/>
  <c r="M14" i="47"/>
  <c r="N14" i="47"/>
  <c r="O14" i="47"/>
  <c r="P14" i="47"/>
  <c r="Q14" i="47"/>
  <c r="R14" i="47"/>
  <c r="S14" i="47"/>
  <c r="T14" i="47"/>
  <c r="U14" i="47"/>
  <c r="V14" i="47"/>
  <c r="W14" i="47"/>
  <c r="X14" i="47"/>
  <c r="Y14" i="47"/>
  <c r="Z14" i="47"/>
  <c r="AA14" i="47"/>
  <c r="AB14" i="47"/>
  <c r="AC14" i="47"/>
  <c r="AD14" i="47"/>
  <c r="AE14" i="47"/>
  <c r="AF14" i="47"/>
  <c r="AG14" i="47"/>
  <c r="AH14" i="47"/>
  <c r="C15" i="47"/>
  <c r="D15" i="47"/>
  <c r="E15" i="47"/>
  <c r="F15" i="47"/>
  <c r="G15" i="47"/>
  <c r="H15" i="47"/>
  <c r="I15" i="47"/>
  <c r="J15" i="47"/>
  <c r="K15" i="47"/>
  <c r="L15" i="47"/>
  <c r="M15" i="47"/>
  <c r="N15" i="47"/>
  <c r="O15" i="47"/>
  <c r="P15" i="47"/>
  <c r="Q15" i="47"/>
  <c r="R15" i="47"/>
  <c r="S15" i="47"/>
  <c r="T15" i="47"/>
  <c r="U15" i="47"/>
  <c r="V15" i="47"/>
  <c r="W15" i="47"/>
  <c r="X15" i="47"/>
  <c r="Y15" i="47"/>
  <c r="Z15" i="47"/>
  <c r="AA15" i="47"/>
  <c r="AB15" i="47"/>
  <c r="AC15" i="47"/>
  <c r="AD15" i="47"/>
  <c r="AE15" i="47"/>
  <c r="AF15" i="47"/>
  <c r="AG15" i="47"/>
  <c r="AH15" i="47"/>
  <c r="C16" i="47"/>
  <c r="D16" i="47"/>
  <c r="E16" i="47"/>
  <c r="F16" i="47"/>
  <c r="G16" i="47"/>
  <c r="H16" i="47"/>
  <c r="I16" i="47"/>
  <c r="J16" i="47"/>
  <c r="K16" i="47"/>
  <c r="L16" i="47"/>
  <c r="M16" i="47"/>
  <c r="N16" i="47"/>
  <c r="O16" i="47"/>
  <c r="P16" i="47"/>
  <c r="Q16" i="47"/>
  <c r="R16" i="47"/>
  <c r="S16" i="47"/>
  <c r="T16" i="47"/>
  <c r="U16" i="47"/>
  <c r="V16" i="47"/>
  <c r="W16" i="47"/>
  <c r="X16" i="47"/>
  <c r="Y16" i="47"/>
  <c r="Z16" i="47"/>
  <c r="AA16" i="47"/>
  <c r="AB16" i="47"/>
  <c r="AC16" i="47"/>
  <c r="AD16" i="47"/>
  <c r="AE16" i="47"/>
  <c r="AF16" i="47"/>
  <c r="AG16" i="47"/>
  <c r="AH16" i="47"/>
  <c r="C17" i="47"/>
  <c r="D17" i="47"/>
  <c r="E17" i="47"/>
  <c r="F17" i="47"/>
  <c r="G17" i="47"/>
  <c r="H17" i="47"/>
  <c r="I17" i="47"/>
  <c r="J17" i="47"/>
  <c r="K17" i="47"/>
  <c r="L17" i="47"/>
  <c r="M17" i="47"/>
  <c r="N17" i="47"/>
  <c r="O17" i="47"/>
  <c r="P17" i="47"/>
  <c r="Q17" i="47"/>
  <c r="R17" i="47"/>
  <c r="S17" i="47"/>
  <c r="T17" i="47"/>
  <c r="U17" i="47"/>
  <c r="V17" i="47"/>
  <c r="W17" i="47"/>
  <c r="X17" i="47"/>
  <c r="Y17" i="47"/>
  <c r="Z17" i="47"/>
  <c r="AA17" i="47"/>
  <c r="AB17" i="47"/>
  <c r="AC17" i="47"/>
  <c r="AD17" i="47"/>
  <c r="AE17" i="47"/>
  <c r="AF17" i="47"/>
  <c r="AG17" i="47"/>
  <c r="AH17" i="47"/>
  <c r="C18" i="47"/>
  <c r="D18" i="47"/>
  <c r="E18" i="47"/>
  <c r="F18" i="47"/>
  <c r="G18" i="47"/>
  <c r="H18" i="47"/>
  <c r="I18" i="47"/>
  <c r="J18" i="47"/>
  <c r="K18" i="47"/>
  <c r="L18" i="47"/>
  <c r="M18" i="47"/>
  <c r="N18" i="47"/>
  <c r="O18" i="47"/>
  <c r="P18" i="47"/>
  <c r="Q18" i="47"/>
  <c r="R18" i="47"/>
  <c r="S18" i="47"/>
  <c r="T18" i="47"/>
  <c r="U18" i="47"/>
  <c r="V18" i="47"/>
  <c r="W18" i="47"/>
  <c r="X18" i="47"/>
  <c r="Y18" i="47"/>
  <c r="Z18" i="47"/>
  <c r="AA18" i="47"/>
  <c r="AB18" i="47"/>
  <c r="AC18" i="47"/>
  <c r="AD18" i="47"/>
  <c r="AE18" i="47"/>
  <c r="AF18" i="47"/>
  <c r="AG18" i="47"/>
  <c r="AH18" i="47"/>
  <c r="C19" i="47"/>
  <c r="D19" i="47"/>
  <c r="E19" i="47"/>
  <c r="F19" i="47"/>
  <c r="G19" i="47"/>
  <c r="H19" i="47"/>
  <c r="I19" i="47"/>
  <c r="J19" i="47"/>
  <c r="K19" i="47"/>
  <c r="L19" i="47"/>
  <c r="M19" i="47"/>
  <c r="N19" i="47"/>
  <c r="O19" i="47"/>
  <c r="P19" i="47"/>
  <c r="Q19" i="47"/>
  <c r="R19" i="47"/>
  <c r="S19" i="47"/>
  <c r="T19" i="47"/>
  <c r="U19" i="47"/>
  <c r="V19" i="47"/>
  <c r="W19" i="47"/>
  <c r="X19" i="47"/>
  <c r="Y19" i="47"/>
  <c r="Z19" i="47"/>
  <c r="AA19" i="47"/>
  <c r="AB19" i="47"/>
  <c r="AC19" i="47"/>
  <c r="AD19" i="47"/>
  <c r="AE19" i="47"/>
  <c r="AF19" i="47"/>
  <c r="AG19" i="47"/>
  <c r="AH19" i="47"/>
  <c r="C20" i="47"/>
  <c r="D20" i="47"/>
  <c r="E20" i="47"/>
  <c r="F20" i="47"/>
  <c r="G20" i="47"/>
  <c r="H20" i="47"/>
  <c r="I20" i="47"/>
  <c r="J20" i="47"/>
  <c r="K20" i="47"/>
  <c r="L20" i="47"/>
  <c r="M20" i="47"/>
  <c r="N20" i="47"/>
  <c r="O20" i="47"/>
  <c r="P20" i="47"/>
  <c r="Q20" i="47"/>
  <c r="R20" i="47"/>
  <c r="S20" i="47"/>
  <c r="T20" i="47"/>
  <c r="U20" i="47"/>
  <c r="V20" i="47"/>
  <c r="W20" i="47"/>
  <c r="X20" i="47"/>
  <c r="Y20" i="47"/>
  <c r="Z20" i="47"/>
  <c r="AA20" i="47"/>
  <c r="AB20" i="47"/>
  <c r="AC20" i="47"/>
  <c r="AD20" i="47"/>
  <c r="AE20" i="47"/>
  <c r="AF20" i="47"/>
  <c r="AG20" i="47"/>
  <c r="AH20" i="47"/>
  <c r="C21" i="47"/>
  <c r="D21" i="47"/>
  <c r="E21" i="47"/>
  <c r="F21" i="47"/>
  <c r="G21" i="47"/>
  <c r="H21" i="47"/>
  <c r="I21" i="47"/>
  <c r="J21" i="47"/>
  <c r="K21" i="47"/>
  <c r="L21" i="47"/>
  <c r="M21" i="47"/>
  <c r="N21" i="47"/>
  <c r="O21" i="47"/>
  <c r="P21" i="47"/>
  <c r="Q21" i="47"/>
  <c r="R21" i="47"/>
  <c r="S21" i="47"/>
  <c r="T21" i="47"/>
  <c r="U21" i="47"/>
  <c r="V21" i="47"/>
  <c r="W21" i="47"/>
  <c r="X21" i="47"/>
  <c r="Y21" i="47"/>
  <c r="Z21" i="47"/>
  <c r="AA21" i="47"/>
  <c r="AB21" i="47"/>
  <c r="AC21" i="47"/>
  <c r="AD21" i="47"/>
  <c r="AE21" i="47"/>
  <c r="AF21" i="47"/>
  <c r="AG21" i="47"/>
  <c r="AH21" i="47"/>
  <c r="C22" i="47"/>
  <c r="D22" i="47"/>
  <c r="E22" i="47"/>
  <c r="F22" i="47"/>
  <c r="G22" i="47"/>
  <c r="H22" i="47"/>
  <c r="I22" i="47"/>
  <c r="J22" i="47"/>
  <c r="K22" i="47"/>
  <c r="L22" i="47"/>
  <c r="M22" i="47"/>
  <c r="N22" i="47"/>
  <c r="O22" i="47"/>
  <c r="P22" i="47"/>
  <c r="Q22" i="47"/>
  <c r="R22" i="47"/>
  <c r="S22" i="47"/>
  <c r="T22" i="47"/>
  <c r="U22" i="47"/>
  <c r="V22" i="47"/>
  <c r="W22" i="47"/>
  <c r="X22" i="47"/>
  <c r="Y22" i="47"/>
  <c r="Z22" i="47"/>
  <c r="AA22" i="47"/>
  <c r="AB22" i="47"/>
  <c r="AC22" i="47"/>
  <c r="AD22" i="47"/>
  <c r="AE22" i="47"/>
  <c r="AF22" i="47"/>
  <c r="AG22" i="47"/>
  <c r="AH22" i="47"/>
  <c r="C23" i="47"/>
  <c r="D23" i="47"/>
  <c r="E23" i="47"/>
  <c r="F23" i="47"/>
  <c r="G23" i="47"/>
  <c r="H23" i="47"/>
  <c r="I23" i="47"/>
  <c r="J23" i="47"/>
  <c r="K23" i="47"/>
  <c r="L23" i="47"/>
  <c r="M23" i="47"/>
  <c r="N23" i="47"/>
  <c r="O23" i="47"/>
  <c r="P23" i="47"/>
  <c r="Q23" i="47"/>
  <c r="R23" i="47"/>
  <c r="S23" i="47"/>
  <c r="T23" i="47"/>
  <c r="U23" i="47"/>
  <c r="V23" i="47"/>
  <c r="W23" i="47"/>
  <c r="X23" i="47"/>
  <c r="Y23" i="47"/>
  <c r="Z23" i="47"/>
  <c r="AA23" i="47"/>
  <c r="AB23" i="47"/>
  <c r="AC23" i="47"/>
  <c r="AD23" i="47"/>
  <c r="AE23" i="47"/>
  <c r="AF23" i="47"/>
  <c r="AG23" i="47"/>
  <c r="AH23" i="47"/>
  <c r="C24" i="47"/>
  <c r="D24" i="47"/>
  <c r="E24" i="47"/>
  <c r="F24" i="47"/>
  <c r="G24" i="47"/>
  <c r="H24" i="47"/>
  <c r="I24" i="47"/>
  <c r="J24" i="47"/>
  <c r="K24" i="47"/>
  <c r="L24" i="47"/>
  <c r="M24" i="47"/>
  <c r="N24" i="47"/>
  <c r="O24" i="47"/>
  <c r="P24" i="47"/>
  <c r="Q24" i="47"/>
  <c r="R24" i="47"/>
  <c r="S24" i="47"/>
  <c r="T24" i="47"/>
  <c r="U24" i="47"/>
  <c r="V24" i="47"/>
  <c r="W24" i="47"/>
  <c r="X24" i="47"/>
  <c r="Y24" i="47"/>
  <c r="Z24" i="47"/>
  <c r="AA24" i="47"/>
  <c r="AB24" i="47"/>
  <c r="AC24" i="47"/>
  <c r="AD24" i="47"/>
  <c r="AE24" i="47"/>
  <c r="AF24" i="47"/>
  <c r="AG24" i="47"/>
  <c r="AH24" i="47"/>
  <c r="C25" i="47"/>
  <c r="D25" i="47"/>
  <c r="E25" i="47"/>
  <c r="F25" i="47"/>
  <c r="G25" i="47"/>
  <c r="H25" i="47"/>
  <c r="I25" i="47"/>
  <c r="J25" i="47"/>
  <c r="K25" i="47"/>
  <c r="L25" i="47"/>
  <c r="M25" i="47"/>
  <c r="N25" i="47"/>
  <c r="O25" i="47"/>
  <c r="P25" i="47"/>
  <c r="Q25" i="47"/>
  <c r="R25" i="47"/>
  <c r="S25" i="47"/>
  <c r="T25" i="47"/>
  <c r="U25" i="47"/>
  <c r="V25" i="47"/>
  <c r="W25" i="47"/>
  <c r="X25" i="47"/>
  <c r="Y25" i="47"/>
  <c r="Z25" i="47"/>
  <c r="AA25" i="47"/>
  <c r="AB25" i="47"/>
  <c r="AC25" i="47"/>
  <c r="AD25" i="47"/>
  <c r="AE25" i="47"/>
  <c r="AF25" i="47"/>
  <c r="AG25" i="47"/>
  <c r="AH25" i="47"/>
  <c r="C26" i="47"/>
  <c r="D26" i="47"/>
  <c r="E26" i="47"/>
  <c r="F26" i="47"/>
  <c r="G26" i="47"/>
  <c r="H26" i="47"/>
  <c r="I26" i="47"/>
  <c r="J26" i="47"/>
  <c r="K26" i="47"/>
  <c r="L26" i="47"/>
  <c r="M26" i="47"/>
  <c r="N26" i="47"/>
  <c r="O26" i="47"/>
  <c r="P26" i="47"/>
  <c r="Q26" i="47"/>
  <c r="R26" i="47"/>
  <c r="S26" i="47"/>
  <c r="T26" i="47"/>
  <c r="U26" i="47"/>
  <c r="V26" i="47"/>
  <c r="W26" i="47"/>
  <c r="X26" i="47"/>
  <c r="Y26" i="47"/>
  <c r="Z26" i="47"/>
  <c r="AA26" i="47"/>
  <c r="AB26" i="47"/>
  <c r="AC26" i="47"/>
  <c r="AD26" i="47"/>
  <c r="AE26" i="47"/>
  <c r="AF26" i="47"/>
  <c r="AG26" i="47"/>
  <c r="AH26" i="47"/>
  <c r="C27" i="47"/>
  <c r="D27" i="47"/>
  <c r="E27" i="47"/>
  <c r="F27" i="47"/>
  <c r="G27" i="47"/>
  <c r="H27" i="47"/>
  <c r="I27" i="47"/>
  <c r="J27" i="47"/>
  <c r="K27" i="47"/>
  <c r="L27" i="47"/>
  <c r="M27" i="47"/>
  <c r="N27" i="47"/>
  <c r="O27" i="47"/>
  <c r="P27" i="47"/>
  <c r="Q27" i="47"/>
  <c r="R27" i="47"/>
  <c r="S27" i="47"/>
  <c r="T27" i="47"/>
  <c r="U27" i="47"/>
  <c r="V27" i="47"/>
  <c r="W27" i="47"/>
  <c r="X27" i="47"/>
  <c r="Y27" i="47"/>
  <c r="Z27" i="47"/>
  <c r="AA27" i="47"/>
  <c r="AB27" i="47"/>
  <c r="AC27" i="47"/>
  <c r="AD27" i="47"/>
  <c r="AE27" i="47"/>
  <c r="AF27" i="47"/>
  <c r="AG27" i="47"/>
  <c r="AH27" i="47"/>
  <c r="C28" i="47"/>
  <c r="D28" i="47"/>
  <c r="E28" i="47"/>
  <c r="F28" i="47"/>
  <c r="G28" i="47"/>
  <c r="H28" i="47"/>
  <c r="I28" i="47"/>
  <c r="J28" i="47"/>
  <c r="K28" i="47"/>
  <c r="L28" i="47"/>
  <c r="M28" i="47"/>
  <c r="N28" i="47"/>
  <c r="O28" i="47"/>
  <c r="P28" i="47"/>
  <c r="Q28" i="47"/>
  <c r="R28" i="47"/>
  <c r="S28" i="47"/>
  <c r="T28" i="47"/>
  <c r="U28" i="47"/>
  <c r="V28" i="47"/>
  <c r="W28" i="47"/>
  <c r="X28" i="47"/>
  <c r="Y28" i="47"/>
  <c r="Z28" i="47"/>
  <c r="AA28" i="47"/>
  <c r="AB28" i="47"/>
  <c r="AC28" i="47"/>
  <c r="AD28" i="47"/>
  <c r="AE28" i="47"/>
  <c r="AF28" i="47"/>
  <c r="AG28" i="47"/>
  <c r="AH28" i="47"/>
  <c r="C29" i="47"/>
  <c r="D29" i="47"/>
  <c r="E29" i="47"/>
  <c r="F29" i="47"/>
  <c r="G29" i="47"/>
  <c r="H29" i="47"/>
  <c r="I29" i="47"/>
  <c r="J29" i="47"/>
  <c r="K29" i="47"/>
  <c r="L29" i="47"/>
  <c r="M29" i="47"/>
  <c r="N29" i="47"/>
  <c r="O29" i="47"/>
  <c r="P29" i="47"/>
  <c r="Q29" i="47"/>
  <c r="R29" i="47"/>
  <c r="S29" i="47"/>
  <c r="T29" i="47"/>
  <c r="U29" i="47"/>
  <c r="V29" i="47"/>
  <c r="W29" i="47"/>
  <c r="X29" i="47"/>
  <c r="Y29" i="47"/>
  <c r="Z29" i="47"/>
  <c r="AA29" i="47"/>
  <c r="AB29" i="47"/>
  <c r="AC29" i="47"/>
  <c r="AD29" i="47"/>
  <c r="AE29" i="47"/>
  <c r="AF29" i="47"/>
  <c r="AG29" i="47"/>
  <c r="AH29" i="47"/>
  <c r="C30" i="47"/>
  <c r="D30" i="47"/>
  <c r="E30" i="47"/>
  <c r="F30" i="47"/>
  <c r="G30" i="47"/>
  <c r="H30" i="47"/>
  <c r="I30" i="47"/>
  <c r="J30" i="47"/>
  <c r="K30" i="47"/>
  <c r="L30" i="47"/>
  <c r="M30" i="47"/>
  <c r="N30" i="47"/>
  <c r="O30" i="47"/>
  <c r="P30" i="47"/>
  <c r="Q30" i="47"/>
  <c r="R30" i="47"/>
  <c r="S30" i="47"/>
  <c r="T30" i="47"/>
  <c r="U30" i="47"/>
  <c r="V30" i="47"/>
  <c r="W30" i="47"/>
  <c r="X30" i="47"/>
  <c r="Y30" i="47"/>
  <c r="Z30" i="47"/>
  <c r="AA30" i="47"/>
  <c r="AB30" i="47"/>
  <c r="AC30" i="47"/>
  <c r="AD30" i="47"/>
  <c r="AE30" i="47"/>
  <c r="AF30" i="47"/>
  <c r="AG30" i="47"/>
  <c r="AH30" i="47"/>
  <c r="C31" i="47"/>
  <c r="D31" i="47"/>
  <c r="E31" i="47"/>
  <c r="F31" i="47"/>
  <c r="G31" i="47"/>
  <c r="H31" i="47"/>
  <c r="I31" i="47"/>
  <c r="J31" i="47"/>
  <c r="K31" i="47"/>
  <c r="L31" i="47"/>
  <c r="M31" i="47"/>
  <c r="N31" i="47"/>
  <c r="O31" i="47"/>
  <c r="P31" i="47"/>
  <c r="Q31" i="47"/>
  <c r="R31" i="47"/>
  <c r="S31" i="47"/>
  <c r="T31" i="47"/>
  <c r="U31" i="47"/>
  <c r="V31" i="47"/>
  <c r="W31" i="47"/>
  <c r="X31" i="47"/>
  <c r="Y31" i="47"/>
  <c r="Z31" i="47"/>
  <c r="AA31" i="47"/>
  <c r="AB31" i="47"/>
  <c r="AC31" i="47"/>
  <c r="AD31" i="47"/>
  <c r="AE31" i="47"/>
  <c r="AF31" i="47"/>
  <c r="AG31" i="47"/>
  <c r="AH31" i="47"/>
  <c r="C32" i="47"/>
  <c r="D32" i="47"/>
  <c r="E32" i="47"/>
  <c r="F32" i="47"/>
  <c r="G32" i="47"/>
  <c r="H32" i="47"/>
  <c r="I32" i="47"/>
  <c r="J32" i="47"/>
  <c r="K32" i="47"/>
  <c r="L32" i="47"/>
  <c r="M32" i="47"/>
  <c r="N32" i="47"/>
  <c r="O32" i="47"/>
  <c r="P32" i="47"/>
  <c r="Q32" i="47"/>
  <c r="R32" i="47"/>
  <c r="S32" i="47"/>
  <c r="T32" i="47"/>
  <c r="U32" i="47"/>
  <c r="V32" i="47"/>
  <c r="W32" i="47"/>
  <c r="X32" i="47"/>
  <c r="Y32" i="47"/>
  <c r="Z32" i="47"/>
  <c r="AA32" i="47"/>
  <c r="AB32" i="47"/>
  <c r="AC32" i="47"/>
  <c r="AD32" i="47"/>
  <c r="AE32" i="47"/>
  <c r="AF32" i="47"/>
  <c r="AG32" i="47"/>
  <c r="AH32" i="47"/>
  <c r="C33" i="47"/>
  <c r="D33" i="47"/>
  <c r="E33" i="47"/>
  <c r="F33" i="47"/>
  <c r="G33" i="47"/>
  <c r="H33" i="47"/>
  <c r="I33" i="47"/>
  <c r="J33" i="47"/>
  <c r="K33" i="47"/>
  <c r="L33" i="47"/>
  <c r="M33" i="47"/>
  <c r="N33" i="47"/>
  <c r="O33" i="47"/>
  <c r="P33" i="47"/>
  <c r="Q33" i="47"/>
  <c r="R33" i="47"/>
  <c r="S33" i="47"/>
  <c r="T33" i="47"/>
  <c r="U33" i="47"/>
  <c r="V33" i="47"/>
  <c r="W33" i="47"/>
  <c r="X33" i="47"/>
  <c r="Y33" i="47"/>
  <c r="Z33" i="47"/>
  <c r="AA33" i="47"/>
  <c r="AB33" i="47"/>
  <c r="AC33" i="47"/>
  <c r="AD33" i="47"/>
  <c r="AE33" i="47"/>
  <c r="AF33" i="47"/>
  <c r="AG33" i="47"/>
  <c r="AH33" i="47"/>
  <c r="C34" i="47"/>
  <c r="D34" i="47"/>
  <c r="E34" i="47"/>
  <c r="F34" i="47"/>
  <c r="G34" i="47"/>
  <c r="H34" i="47"/>
  <c r="I34" i="47"/>
  <c r="J34" i="47"/>
  <c r="K34" i="47"/>
  <c r="L34" i="47"/>
  <c r="M34" i="47"/>
  <c r="N34" i="47"/>
  <c r="O34" i="47"/>
  <c r="P34" i="47"/>
  <c r="Q34" i="47"/>
  <c r="R34" i="47"/>
  <c r="S34" i="47"/>
  <c r="T34" i="47"/>
  <c r="U34" i="47"/>
  <c r="V34" i="47"/>
  <c r="W34" i="47"/>
  <c r="X34" i="47"/>
  <c r="Y34" i="47"/>
  <c r="Z34" i="47"/>
  <c r="AA34" i="47"/>
  <c r="AB34" i="47"/>
  <c r="AC34" i="47"/>
  <c r="AD34" i="47"/>
  <c r="AE34" i="47"/>
  <c r="AF34" i="47"/>
  <c r="AG34" i="47"/>
  <c r="AH34" i="47"/>
  <c r="C35" i="47"/>
  <c r="D35" i="47"/>
  <c r="E35" i="47"/>
  <c r="F35" i="47"/>
  <c r="G35" i="47"/>
  <c r="H35" i="47"/>
  <c r="I35" i="47"/>
  <c r="J35" i="47"/>
  <c r="K35" i="47"/>
  <c r="L35" i="47"/>
  <c r="M35" i="47"/>
  <c r="N35" i="47"/>
  <c r="O35" i="47"/>
  <c r="P35" i="47"/>
  <c r="Q35" i="47"/>
  <c r="R35" i="47"/>
  <c r="S35" i="47"/>
  <c r="T35" i="47"/>
  <c r="U35" i="47"/>
  <c r="V35" i="47"/>
  <c r="W35" i="47"/>
  <c r="X35" i="47"/>
  <c r="Y35" i="47"/>
  <c r="Z35" i="47"/>
  <c r="AA35" i="47"/>
  <c r="AB35" i="47"/>
  <c r="AC35" i="47"/>
  <c r="AD35" i="47"/>
  <c r="AE35" i="47"/>
  <c r="AF35" i="47"/>
  <c r="AG35" i="47"/>
  <c r="AH35" i="47"/>
  <c r="AH6" i="47"/>
  <c r="AG6" i="47"/>
  <c r="AF6" i="47"/>
  <c r="AE6" i="47"/>
  <c r="AD6" i="47"/>
  <c r="AC6" i="47"/>
  <c r="AB6" i="47"/>
  <c r="AA6" i="47"/>
  <c r="Z6" i="47"/>
  <c r="Y6" i="47"/>
  <c r="X6" i="47"/>
  <c r="W6" i="47"/>
  <c r="V6" i="47"/>
  <c r="U6" i="47"/>
  <c r="T6" i="47"/>
  <c r="S6" i="47"/>
  <c r="R6" i="47"/>
  <c r="Q6" i="47"/>
  <c r="P6" i="47"/>
  <c r="O6" i="47"/>
  <c r="N6" i="47"/>
  <c r="M6" i="47"/>
  <c r="L6" i="47"/>
  <c r="K6" i="47"/>
  <c r="J6" i="47"/>
  <c r="I6" i="47"/>
  <c r="H6" i="47"/>
  <c r="G6" i="47"/>
  <c r="F6" i="47"/>
  <c r="E6" i="47"/>
  <c r="D6" i="47"/>
  <c r="C6" i="47"/>
  <c r="C39" i="46"/>
  <c r="D39" i="46"/>
  <c r="E39" i="46"/>
  <c r="F39" i="46"/>
  <c r="G39" i="46"/>
  <c r="H39" i="46"/>
  <c r="I39" i="46"/>
  <c r="J39" i="46"/>
  <c r="K39" i="46"/>
  <c r="L39" i="46"/>
  <c r="M39" i="46"/>
  <c r="N39" i="46"/>
  <c r="O39" i="46"/>
  <c r="P39" i="46"/>
  <c r="Q39" i="46"/>
  <c r="R39" i="46"/>
  <c r="S39" i="46"/>
  <c r="T39" i="46"/>
  <c r="U39" i="46"/>
  <c r="V39" i="46"/>
  <c r="W39" i="46"/>
  <c r="X39" i="46"/>
  <c r="Y39" i="46"/>
  <c r="Z39" i="46"/>
  <c r="AA39" i="46"/>
  <c r="AB39" i="46"/>
  <c r="AC39" i="46"/>
  <c r="AD39" i="46"/>
  <c r="AE39" i="46"/>
  <c r="AF39" i="46"/>
  <c r="AG39" i="46"/>
  <c r="AH39" i="46"/>
  <c r="C40" i="46"/>
  <c r="D40" i="46"/>
  <c r="E40" i="46"/>
  <c r="F40" i="46"/>
  <c r="G40" i="46"/>
  <c r="H40" i="46"/>
  <c r="I40" i="46"/>
  <c r="J40" i="46"/>
  <c r="K40" i="46"/>
  <c r="L40" i="46"/>
  <c r="M40" i="46"/>
  <c r="N40" i="46"/>
  <c r="O40" i="46"/>
  <c r="P40" i="46"/>
  <c r="Q40" i="46"/>
  <c r="R40" i="46"/>
  <c r="S40" i="46"/>
  <c r="T40" i="46"/>
  <c r="U40" i="46"/>
  <c r="V40" i="46"/>
  <c r="W40" i="46"/>
  <c r="X40" i="46"/>
  <c r="Y40" i="46"/>
  <c r="Z40" i="46"/>
  <c r="AA40" i="46"/>
  <c r="AB40" i="46"/>
  <c r="AC40" i="46"/>
  <c r="AD40" i="46"/>
  <c r="AE40" i="46"/>
  <c r="AF40" i="46"/>
  <c r="AG40" i="46"/>
  <c r="AH40" i="46"/>
  <c r="C41" i="46"/>
  <c r="D41" i="46"/>
  <c r="E41" i="46"/>
  <c r="F41" i="46"/>
  <c r="G41" i="46"/>
  <c r="H41" i="46"/>
  <c r="I41" i="46"/>
  <c r="J41" i="46"/>
  <c r="K41" i="46"/>
  <c r="L41" i="46"/>
  <c r="M41" i="46"/>
  <c r="N41" i="46"/>
  <c r="O41" i="46"/>
  <c r="P41" i="46"/>
  <c r="Q41" i="46"/>
  <c r="R41" i="46"/>
  <c r="S41" i="46"/>
  <c r="T41" i="46"/>
  <c r="U41" i="46"/>
  <c r="V41" i="46"/>
  <c r="W41" i="46"/>
  <c r="X41" i="46"/>
  <c r="Y41" i="46"/>
  <c r="Z41" i="46"/>
  <c r="AA41" i="46"/>
  <c r="AB41" i="46"/>
  <c r="AC41" i="46"/>
  <c r="AD41" i="46"/>
  <c r="AE41" i="46"/>
  <c r="AF41" i="46"/>
  <c r="AG41" i="46"/>
  <c r="AH41" i="46"/>
  <c r="C42" i="46"/>
  <c r="D42" i="46"/>
  <c r="E42" i="46"/>
  <c r="F42" i="46"/>
  <c r="G42" i="46"/>
  <c r="H42" i="46"/>
  <c r="I42" i="46"/>
  <c r="J42" i="46"/>
  <c r="K42" i="46"/>
  <c r="L42" i="46"/>
  <c r="M42" i="46"/>
  <c r="N42" i="46"/>
  <c r="O42" i="46"/>
  <c r="P42" i="46"/>
  <c r="Q42" i="46"/>
  <c r="R42" i="46"/>
  <c r="S42" i="46"/>
  <c r="T42" i="46"/>
  <c r="U42" i="46"/>
  <c r="V42" i="46"/>
  <c r="W42" i="46"/>
  <c r="X42" i="46"/>
  <c r="Y42" i="46"/>
  <c r="Z42" i="46"/>
  <c r="AA42" i="46"/>
  <c r="AB42" i="46"/>
  <c r="AC42" i="46"/>
  <c r="AD42" i="46"/>
  <c r="AE42" i="46"/>
  <c r="AF42" i="46"/>
  <c r="AG42" i="46"/>
  <c r="AH42" i="46"/>
  <c r="C43" i="46"/>
  <c r="D43" i="46"/>
  <c r="E43" i="46"/>
  <c r="F43" i="46"/>
  <c r="G43" i="46"/>
  <c r="H43" i="46"/>
  <c r="I43" i="46"/>
  <c r="J43" i="46"/>
  <c r="K43" i="46"/>
  <c r="L43" i="46"/>
  <c r="M43" i="46"/>
  <c r="N43" i="46"/>
  <c r="O43" i="46"/>
  <c r="P43" i="46"/>
  <c r="Q43" i="46"/>
  <c r="R43" i="46"/>
  <c r="S43" i="46"/>
  <c r="T43" i="46"/>
  <c r="U43" i="46"/>
  <c r="V43" i="46"/>
  <c r="W43" i="46"/>
  <c r="X43" i="46"/>
  <c r="Y43" i="46"/>
  <c r="Z43" i="46"/>
  <c r="AA43" i="46"/>
  <c r="AB43" i="46"/>
  <c r="AC43" i="46"/>
  <c r="AD43" i="46"/>
  <c r="AE43" i="46"/>
  <c r="AF43" i="46"/>
  <c r="AG43" i="46"/>
  <c r="AH43" i="46"/>
  <c r="AH38" i="46"/>
  <c r="AG38" i="46"/>
  <c r="AF38" i="46"/>
  <c r="AE38" i="46"/>
  <c r="AD38" i="46"/>
  <c r="AC38" i="46"/>
  <c r="AB38" i="46"/>
  <c r="AA38" i="46"/>
  <c r="Z38" i="46"/>
  <c r="Y38" i="46"/>
  <c r="X38" i="46"/>
  <c r="W38" i="46"/>
  <c r="V38" i="46"/>
  <c r="U38" i="46"/>
  <c r="T38" i="46"/>
  <c r="S38" i="46"/>
  <c r="R38" i="46"/>
  <c r="Q38" i="46"/>
  <c r="P38" i="46"/>
  <c r="O38" i="46"/>
  <c r="N38" i="46"/>
  <c r="M38" i="46"/>
  <c r="L38" i="46"/>
  <c r="K38" i="46"/>
  <c r="J38" i="46"/>
  <c r="I38" i="46"/>
  <c r="H38" i="46"/>
  <c r="G38" i="46"/>
  <c r="F38" i="46"/>
  <c r="E38" i="46"/>
  <c r="D38" i="46"/>
  <c r="C38" i="46"/>
  <c r="C7" i="46"/>
  <c r="D7" i="46"/>
  <c r="E7" i="46"/>
  <c r="F7" i="46"/>
  <c r="G7" i="46"/>
  <c r="H7" i="46"/>
  <c r="I7" i="46"/>
  <c r="J7" i="46"/>
  <c r="K7" i="46"/>
  <c r="L7" i="46"/>
  <c r="M7" i="46"/>
  <c r="N7" i="46"/>
  <c r="O7" i="46"/>
  <c r="P7" i="46"/>
  <c r="Q7" i="46"/>
  <c r="R7" i="46"/>
  <c r="S7" i="46"/>
  <c r="T7" i="46"/>
  <c r="U7" i="46"/>
  <c r="V7" i="46"/>
  <c r="W7" i="46"/>
  <c r="X7" i="46"/>
  <c r="Y7" i="46"/>
  <c r="Z7" i="46"/>
  <c r="AA7" i="46"/>
  <c r="AB7" i="46"/>
  <c r="AC7" i="46"/>
  <c r="AD7" i="46"/>
  <c r="AE7" i="46"/>
  <c r="AF7" i="46"/>
  <c r="AG7" i="46"/>
  <c r="AH7" i="46"/>
  <c r="C8" i="46"/>
  <c r="D8" i="46"/>
  <c r="E8" i="46"/>
  <c r="F8" i="46"/>
  <c r="G8" i="46"/>
  <c r="H8" i="46"/>
  <c r="I8" i="46"/>
  <c r="J8" i="46"/>
  <c r="K8" i="46"/>
  <c r="L8" i="46"/>
  <c r="M8" i="46"/>
  <c r="N8" i="46"/>
  <c r="O8" i="46"/>
  <c r="P8" i="46"/>
  <c r="Q8" i="46"/>
  <c r="R8" i="46"/>
  <c r="S8" i="46"/>
  <c r="T8" i="46"/>
  <c r="U8" i="46"/>
  <c r="V8" i="46"/>
  <c r="W8" i="46"/>
  <c r="X8" i="46"/>
  <c r="Y8" i="46"/>
  <c r="Z8" i="46"/>
  <c r="AA8" i="46"/>
  <c r="AB8" i="46"/>
  <c r="AC8" i="46"/>
  <c r="AD8" i="46"/>
  <c r="AE8" i="46"/>
  <c r="AF8" i="46"/>
  <c r="AG8" i="46"/>
  <c r="AH8" i="46"/>
  <c r="C9" i="46"/>
  <c r="D9" i="46"/>
  <c r="E9" i="46"/>
  <c r="F9" i="46"/>
  <c r="G9" i="46"/>
  <c r="H9" i="46"/>
  <c r="I9" i="46"/>
  <c r="J9" i="46"/>
  <c r="K9" i="46"/>
  <c r="L9" i="46"/>
  <c r="M9" i="46"/>
  <c r="N9" i="46"/>
  <c r="O9" i="46"/>
  <c r="P9" i="46"/>
  <c r="Q9" i="46"/>
  <c r="R9" i="46"/>
  <c r="S9" i="46"/>
  <c r="T9" i="46"/>
  <c r="U9" i="46"/>
  <c r="V9" i="46"/>
  <c r="W9" i="46"/>
  <c r="X9" i="46"/>
  <c r="Y9" i="46"/>
  <c r="Z9" i="46"/>
  <c r="AA9" i="46"/>
  <c r="AB9" i="46"/>
  <c r="AC9" i="46"/>
  <c r="AD9" i="46"/>
  <c r="AE9" i="46"/>
  <c r="AF9" i="46"/>
  <c r="AG9" i="46"/>
  <c r="AH9" i="46"/>
  <c r="C10" i="46"/>
  <c r="D10" i="46"/>
  <c r="E10" i="46"/>
  <c r="F10" i="46"/>
  <c r="G10" i="46"/>
  <c r="H10" i="46"/>
  <c r="I10" i="46"/>
  <c r="J10" i="46"/>
  <c r="K10" i="46"/>
  <c r="L10" i="46"/>
  <c r="M10" i="46"/>
  <c r="N10" i="46"/>
  <c r="O10" i="46"/>
  <c r="P10" i="46"/>
  <c r="Q10" i="46"/>
  <c r="R10" i="46"/>
  <c r="S10" i="46"/>
  <c r="T10" i="46"/>
  <c r="U10" i="46"/>
  <c r="V10" i="46"/>
  <c r="W10" i="46"/>
  <c r="X10" i="46"/>
  <c r="Y10" i="46"/>
  <c r="Z10" i="46"/>
  <c r="AA10" i="46"/>
  <c r="AB10" i="46"/>
  <c r="AC10" i="46"/>
  <c r="AD10" i="46"/>
  <c r="AE10" i="46"/>
  <c r="AF10" i="46"/>
  <c r="AG10" i="46"/>
  <c r="AH10" i="46"/>
  <c r="C11" i="46"/>
  <c r="D11" i="46"/>
  <c r="E11" i="46"/>
  <c r="F11" i="46"/>
  <c r="G11" i="46"/>
  <c r="H11" i="46"/>
  <c r="I11" i="46"/>
  <c r="J11" i="46"/>
  <c r="K11" i="46"/>
  <c r="L11" i="46"/>
  <c r="M11" i="46"/>
  <c r="N11" i="46"/>
  <c r="O11" i="46"/>
  <c r="P11" i="46"/>
  <c r="Q11" i="46"/>
  <c r="R11" i="46"/>
  <c r="S11" i="46"/>
  <c r="T11" i="46"/>
  <c r="U11" i="46"/>
  <c r="V11" i="46"/>
  <c r="W11" i="46"/>
  <c r="X11" i="46"/>
  <c r="Y11" i="46"/>
  <c r="Z11" i="46"/>
  <c r="AA11" i="46"/>
  <c r="AB11" i="46"/>
  <c r="AC11" i="46"/>
  <c r="AD11" i="46"/>
  <c r="AE11" i="46"/>
  <c r="AF11" i="46"/>
  <c r="AG11" i="46"/>
  <c r="AH11" i="46"/>
  <c r="C12" i="46"/>
  <c r="D12" i="46"/>
  <c r="E12" i="46"/>
  <c r="F12" i="46"/>
  <c r="G12" i="46"/>
  <c r="H12" i="46"/>
  <c r="I12" i="46"/>
  <c r="J12" i="46"/>
  <c r="K12" i="46"/>
  <c r="L12" i="46"/>
  <c r="M12" i="46"/>
  <c r="N12" i="46"/>
  <c r="O12" i="46"/>
  <c r="P12" i="46"/>
  <c r="Q12" i="46"/>
  <c r="R12" i="46"/>
  <c r="S12" i="46"/>
  <c r="T12" i="46"/>
  <c r="U12" i="46"/>
  <c r="V12" i="46"/>
  <c r="W12" i="46"/>
  <c r="X12" i="46"/>
  <c r="Y12" i="46"/>
  <c r="Z12" i="46"/>
  <c r="AA12" i="46"/>
  <c r="AB12" i="46"/>
  <c r="AC12" i="46"/>
  <c r="AD12" i="46"/>
  <c r="AE12" i="46"/>
  <c r="AF12" i="46"/>
  <c r="AG12" i="46"/>
  <c r="AH12" i="46"/>
  <c r="C13" i="46"/>
  <c r="D13" i="46"/>
  <c r="E13" i="46"/>
  <c r="F13" i="46"/>
  <c r="G13" i="46"/>
  <c r="H13" i="46"/>
  <c r="I13" i="46"/>
  <c r="J13" i="46"/>
  <c r="K13" i="46"/>
  <c r="L13" i="46"/>
  <c r="M13" i="46"/>
  <c r="N13" i="46"/>
  <c r="O13" i="46"/>
  <c r="P13" i="46"/>
  <c r="Q13" i="46"/>
  <c r="R13" i="46"/>
  <c r="S13" i="46"/>
  <c r="T13" i="46"/>
  <c r="U13" i="46"/>
  <c r="V13" i="46"/>
  <c r="W13" i="46"/>
  <c r="X13" i="46"/>
  <c r="Y13" i="46"/>
  <c r="Z13" i="46"/>
  <c r="AA13" i="46"/>
  <c r="AB13" i="46"/>
  <c r="AC13" i="46"/>
  <c r="AD13" i="46"/>
  <c r="AE13" i="46"/>
  <c r="AF13" i="46"/>
  <c r="AG13" i="46"/>
  <c r="AH13" i="46"/>
  <c r="C14" i="46"/>
  <c r="D14" i="46"/>
  <c r="E14" i="46"/>
  <c r="F14" i="46"/>
  <c r="G14" i="46"/>
  <c r="H14" i="46"/>
  <c r="I14" i="46"/>
  <c r="J14" i="46"/>
  <c r="K14" i="46"/>
  <c r="L14" i="46"/>
  <c r="M14" i="46"/>
  <c r="N14" i="46"/>
  <c r="O14" i="46"/>
  <c r="P14" i="46"/>
  <c r="Q14" i="46"/>
  <c r="R14" i="46"/>
  <c r="S14" i="46"/>
  <c r="T14" i="46"/>
  <c r="U14" i="46"/>
  <c r="V14" i="46"/>
  <c r="W14" i="46"/>
  <c r="X14" i="46"/>
  <c r="Y14" i="46"/>
  <c r="Z14" i="46"/>
  <c r="AA14" i="46"/>
  <c r="AB14" i="46"/>
  <c r="AC14" i="46"/>
  <c r="AD14" i="46"/>
  <c r="AE14" i="46"/>
  <c r="AF14" i="46"/>
  <c r="AG14" i="46"/>
  <c r="AH14" i="46"/>
  <c r="C15" i="46"/>
  <c r="D15" i="46"/>
  <c r="E15" i="46"/>
  <c r="F15" i="46"/>
  <c r="G15" i="46"/>
  <c r="H15" i="46"/>
  <c r="I15" i="46"/>
  <c r="J15" i="46"/>
  <c r="K15" i="46"/>
  <c r="L15" i="46"/>
  <c r="M15" i="46"/>
  <c r="N15" i="46"/>
  <c r="O15" i="46"/>
  <c r="P15" i="46"/>
  <c r="Q15" i="46"/>
  <c r="R15" i="46"/>
  <c r="S15" i="46"/>
  <c r="T15" i="46"/>
  <c r="U15" i="46"/>
  <c r="V15" i="46"/>
  <c r="W15" i="46"/>
  <c r="X15" i="46"/>
  <c r="Y15" i="46"/>
  <c r="Z15" i="46"/>
  <c r="AA15" i="46"/>
  <c r="AB15" i="46"/>
  <c r="AC15" i="46"/>
  <c r="AD15" i="46"/>
  <c r="AE15" i="46"/>
  <c r="AF15" i="46"/>
  <c r="AG15" i="46"/>
  <c r="AH15" i="46"/>
  <c r="C16" i="46"/>
  <c r="D16" i="46"/>
  <c r="E16" i="46"/>
  <c r="F16" i="46"/>
  <c r="G16" i="46"/>
  <c r="H16" i="46"/>
  <c r="I16" i="46"/>
  <c r="J16" i="46"/>
  <c r="K16" i="46"/>
  <c r="L16" i="46"/>
  <c r="M16" i="46"/>
  <c r="N16" i="46"/>
  <c r="O16" i="46"/>
  <c r="P16" i="46"/>
  <c r="Q16" i="46"/>
  <c r="R16" i="46"/>
  <c r="S16" i="46"/>
  <c r="T16" i="46"/>
  <c r="U16" i="46"/>
  <c r="V16" i="46"/>
  <c r="W16" i="46"/>
  <c r="X16" i="46"/>
  <c r="Y16" i="46"/>
  <c r="Z16" i="46"/>
  <c r="AA16" i="46"/>
  <c r="AB16" i="46"/>
  <c r="AC16" i="46"/>
  <c r="AD16" i="46"/>
  <c r="AE16" i="46"/>
  <c r="AF16" i="46"/>
  <c r="AG16" i="46"/>
  <c r="AH16" i="46"/>
  <c r="C17" i="46"/>
  <c r="D17" i="46"/>
  <c r="E17" i="46"/>
  <c r="F17" i="46"/>
  <c r="G17" i="46"/>
  <c r="H17" i="46"/>
  <c r="I17" i="46"/>
  <c r="J17" i="46"/>
  <c r="K17" i="46"/>
  <c r="L17" i="46"/>
  <c r="M17" i="46"/>
  <c r="N17" i="46"/>
  <c r="O17" i="46"/>
  <c r="P17" i="46"/>
  <c r="Q17" i="46"/>
  <c r="R17" i="46"/>
  <c r="S17" i="46"/>
  <c r="T17" i="46"/>
  <c r="U17" i="46"/>
  <c r="V17" i="46"/>
  <c r="W17" i="46"/>
  <c r="X17" i="46"/>
  <c r="Y17" i="46"/>
  <c r="Z17" i="46"/>
  <c r="AA17" i="46"/>
  <c r="AB17" i="46"/>
  <c r="AC17" i="46"/>
  <c r="AD17" i="46"/>
  <c r="AE17" i="46"/>
  <c r="AF17" i="46"/>
  <c r="AG17" i="46"/>
  <c r="AH17" i="46"/>
  <c r="C18" i="46"/>
  <c r="D18" i="46"/>
  <c r="E18" i="46"/>
  <c r="F18" i="46"/>
  <c r="G18" i="46"/>
  <c r="H18" i="46"/>
  <c r="I18" i="46"/>
  <c r="J18" i="46"/>
  <c r="K18" i="46"/>
  <c r="L18" i="46"/>
  <c r="M18" i="46"/>
  <c r="N18" i="46"/>
  <c r="O18" i="46"/>
  <c r="P18" i="46"/>
  <c r="Q18" i="46"/>
  <c r="R18" i="46"/>
  <c r="S18" i="46"/>
  <c r="T18" i="46"/>
  <c r="U18" i="46"/>
  <c r="V18" i="46"/>
  <c r="W18" i="46"/>
  <c r="X18" i="46"/>
  <c r="Y18" i="46"/>
  <c r="Z18" i="46"/>
  <c r="AA18" i="46"/>
  <c r="AB18" i="46"/>
  <c r="AC18" i="46"/>
  <c r="AD18" i="46"/>
  <c r="AE18" i="46"/>
  <c r="AF18" i="46"/>
  <c r="AG18" i="46"/>
  <c r="AH18" i="46"/>
  <c r="C19" i="46"/>
  <c r="D19" i="46"/>
  <c r="E19" i="46"/>
  <c r="F19" i="46"/>
  <c r="G19" i="46"/>
  <c r="H19" i="46"/>
  <c r="I19" i="46"/>
  <c r="J19" i="46"/>
  <c r="K19" i="46"/>
  <c r="L19" i="46"/>
  <c r="M19" i="46"/>
  <c r="N19" i="46"/>
  <c r="O19" i="46"/>
  <c r="P19" i="46"/>
  <c r="Q19" i="46"/>
  <c r="R19" i="46"/>
  <c r="S19" i="46"/>
  <c r="T19" i="46"/>
  <c r="U19" i="46"/>
  <c r="V19" i="46"/>
  <c r="W19" i="46"/>
  <c r="X19" i="46"/>
  <c r="Y19" i="46"/>
  <c r="Z19" i="46"/>
  <c r="AA19" i="46"/>
  <c r="AB19" i="46"/>
  <c r="AC19" i="46"/>
  <c r="AD19" i="46"/>
  <c r="AE19" i="46"/>
  <c r="AF19" i="46"/>
  <c r="AG19" i="46"/>
  <c r="AH19" i="46"/>
  <c r="C20" i="46"/>
  <c r="D20" i="46"/>
  <c r="E20" i="46"/>
  <c r="F20" i="46"/>
  <c r="G20" i="46"/>
  <c r="H20" i="46"/>
  <c r="I20" i="46"/>
  <c r="J20" i="46"/>
  <c r="K20" i="46"/>
  <c r="L20" i="46"/>
  <c r="M20" i="46"/>
  <c r="N20" i="46"/>
  <c r="O20" i="46"/>
  <c r="P20" i="46"/>
  <c r="Q20" i="46"/>
  <c r="R20" i="46"/>
  <c r="S20" i="46"/>
  <c r="T20" i="46"/>
  <c r="U20" i="46"/>
  <c r="V20" i="46"/>
  <c r="W20" i="46"/>
  <c r="X20" i="46"/>
  <c r="Y20" i="46"/>
  <c r="Z20" i="46"/>
  <c r="AA20" i="46"/>
  <c r="AB20" i="46"/>
  <c r="AC20" i="46"/>
  <c r="AD20" i="46"/>
  <c r="AE20" i="46"/>
  <c r="AF20" i="46"/>
  <c r="AG20" i="46"/>
  <c r="AH20" i="46"/>
  <c r="C21" i="46"/>
  <c r="D21" i="46"/>
  <c r="E21" i="46"/>
  <c r="F21" i="46"/>
  <c r="G21" i="46"/>
  <c r="H21" i="46"/>
  <c r="I21" i="46"/>
  <c r="J21" i="46"/>
  <c r="K21" i="46"/>
  <c r="L21" i="46"/>
  <c r="M21" i="46"/>
  <c r="N21" i="46"/>
  <c r="O21" i="46"/>
  <c r="P21" i="46"/>
  <c r="Q21" i="46"/>
  <c r="R21" i="46"/>
  <c r="S21" i="46"/>
  <c r="T21" i="46"/>
  <c r="U21" i="46"/>
  <c r="V21" i="46"/>
  <c r="W21" i="46"/>
  <c r="X21" i="46"/>
  <c r="Y21" i="46"/>
  <c r="Z21" i="46"/>
  <c r="AA21" i="46"/>
  <c r="AB21" i="46"/>
  <c r="AC21" i="46"/>
  <c r="AD21" i="46"/>
  <c r="AE21" i="46"/>
  <c r="AF21" i="46"/>
  <c r="AG21" i="46"/>
  <c r="AH21" i="46"/>
  <c r="C22" i="46"/>
  <c r="D22" i="46"/>
  <c r="E22" i="46"/>
  <c r="F22" i="46"/>
  <c r="G22" i="46"/>
  <c r="H22" i="46"/>
  <c r="I22" i="46"/>
  <c r="J22" i="46"/>
  <c r="K22" i="46"/>
  <c r="L22" i="46"/>
  <c r="M22" i="46"/>
  <c r="N22" i="46"/>
  <c r="O22" i="46"/>
  <c r="P22" i="46"/>
  <c r="Q22" i="46"/>
  <c r="R22" i="46"/>
  <c r="S22" i="46"/>
  <c r="T22" i="46"/>
  <c r="U22" i="46"/>
  <c r="V22" i="46"/>
  <c r="W22" i="46"/>
  <c r="X22" i="46"/>
  <c r="Y22" i="46"/>
  <c r="Z22" i="46"/>
  <c r="AA22" i="46"/>
  <c r="AB22" i="46"/>
  <c r="AC22" i="46"/>
  <c r="AD22" i="46"/>
  <c r="AE22" i="46"/>
  <c r="AF22" i="46"/>
  <c r="AG22" i="46"/>
  <c r="AH22" i="46"/>
  <c r="C23" i="46"/>
  <c r="D23" i="46"/>
  <c r="E23" i="46"/>
  <c r="F23" i="46"/>
  <c r="G23" i="46"/>
  <c r="H23" i="46"/>
  <c r="I23" i="46"/>
  <c r="J23" i="46"/>
  <c r="K23" i="46"/>
  <c r="L23" i="46"/>
  <c r="M23" i="46"/>
  <c r="N23" i="46"/>
  <c r="O23" i="46"/>
  <c r="P23" i="46"/>
  <c r="Q23" i="46"/>
  <c r="R23" i="46"/>
  <c r="S23" i="46"/>
  <c r="T23" i="46"/>
  <c r="U23" i="46"/>
  <c r="V23" i="46"/>
  <c r="W23" i="46"/>
  <c r="X23" i="46"/>
  <c r="Y23" i="46"/>
  <c r="Z23" i="46"/>
  <c r="AA23" i="46"/>
  <c r="AB23" i="46"/>
  <c r="AC23" i="46"/>
  <c r="AD23" i="46"/>
  <c r="AE23" i="46"/>
  <c r="AF23" i="46"/>
  <c r="AG23" i="46"/>
  <c r="AH23" i="46"/>
  <c r="C24" i="46"/>
  <c r="D24" i="46"/>
  <c r="E24" i="46"/>
  <c r="F24" i="46"/>
  <c r="G24" i="46"/>
  <c r="H24" i="46"/>
  <c r="I24" i="46"/>
  <c r="J24" i="46"/>
  <c r="K24" i="46"/>
  <c r="L24" i="46"/>
  <c r="M24" i="46"/>
  <c r="N24" i="46"/>
  <c r="O24" i="46"/>
  <c r="P24" i="46"/>
  <c r="Q24" i="46"/>
  <c r="R24" i="46"/>
  <c r="S24" i="46"/>
  <c r="T24" i="46"/>
  <c r="U24" i="46"/>
  <c r="V24" i="46"/>
  <c r="W24" i="46"/>
  <c r="X24" i="46"/>
  <c r="Y24" i="46"/>
  <c r="Z24" i="46"/>
  <c r="AA24" i="46"/>
  <c r="AB24" i="46"/>
  <c r="AC24" i="46"/>
  <c r="AD24" i="46"/>
  <c r="AE24" i="46"/>
  <c r="AF24" i="46"/>
  <c r="AG24" i="46"/>
  <c r="AH24" i="46"/>
  <c r="C25" i="46"/>
  <c r="D25" i="46"/>
  <c r="E25" i="46"/>
  <c r="F25" i="46"/>
  <c r="G25" i="46"/>
  <c r="H25" i="46"/>
  <c r="I25" i="46"/>
  <c r="J25" i="46"/>
  <c r="K25" i="46"/>
  <c r="L25" i="46"/>
  <c r="M25" i="46"/>
  <c r="N25" i="46"/>
  <c r="O25" i="46"/>
  <c r="P25" i="46"/>
  <c r="Q25" i="46"/>
  <c r="R25" i="46"/>
  <c r="S25" i="46"/>
  <c r="T25" i="46"/>
  <c r="U25" i="46"/>
  <c r="V25" i="46"/>
  <c r="W25" i="46"/>
  <c r="X25" i="46"/>
  <c r="Y25" i="46"/>
  <c r="Z25" i="46"/>
  <c r="AA25" i="46"/>
  <c r="AB25" i="46"/>
  <c r="AC25" i="46"/>
  <c r="AD25" i="46"/>
  <c r="AE25" i="46"/>
  <c r="AF25" i="46"/>
  <c r="AG25" i="46"/>
  <c r="AH25" i="46"/>
  <c r="C26" i="46"/>
  <c r="D26" i="46"/>
  <c r="E26" i="46"/>
  <c r="F26" i="46"/>
  <c r="G26" i="46"/>
  <c r="H26" i="46"/>
  <c r="I26" i="46"/>
  <c r="J26" i="46"/>
  <c r="K26" i="46"/>
  <c r="L26" i="46"/>
  <c r="M26" i="46"/>
  <c r="N26" i="46"/>
  <c r="O26" i="46"/>
  <c r="P26" i="46"/>
  <c r="Q26" i="46"/>
  <c r="R26" i="46"/>
  <c r="S26" i="46"/>
  <c r="T26" i="46"/>
  <c r="U26" i="46"/>
  <c r="V26" i="46"/>
  <c r="W26" i="46"/>
  <c r="X26" i="46"/>
  <c r="Y26" i="46"/>
  <c r="Z26" i="46"/>
  <c r="AA26" i="46"/>
  <c r="AB26" i="46"/>
  <c r="AC26" i="46"/>
  <c r="AD26" i="46"/>
  <c r="AE26" i="46"/>
  <c r="AF26" i="46"/>
  <c r="AG26" i="46"/>
  <c r="AH26" i="46"/>
  <c r="C27" i="46"/>
  <c r="D27" i="46"/>
  <c r="E27" i="46"/>
  <c r="F27" i="46"/>
  <c r="G27" i="46"/>
  <c r="H27" i="46"/>
  <c r="I27" i="46"/>
  <c r="J27" i="46"/>
  <c r="K27" i="46"/>
  <c r="L27" i="46"/>
  <c r="M27" i="46"/>
  <c r="N27" i="46"/>
  <c r="O27" i="46"/>
  <c r="P27" i="46"/>
  <c r="Q27" i="46"/>
  <c r="R27" i="46"/>
  <c r="S27" i="46"/>
  <c r="T27" i="46"/>
  <c r="U27" i="46"/>
  <c r="V27" i="46"/>
  <c r="W27" i="46"/>
  <c r="X27" i="46"/>
  <c r="Y27" i="46"/>
  <c r="Z27" i="46"/>
  <c r="AA27" i="46"/>
  <c r="AB27" i="46"/>
  <c r="AC27" i="46"/>
  <c r="AD27" i="46"/>
  <c r="AE27" i="46"/>
  <c r="AF27" i="46"/>
  <c r="AG27" i="46"/>
  <c r="AH27" i="46"/>
  <c r="C28" i="46"/>
  <c r="D28" i="46"/>
  <c r="E28" i="46"/>
  <c r="F28" i="46"/>
  <c r="G28" i="46"/>
  <c r="H28" i="46"/>
  <c r="I28" i="46"/>
  <c r="J28" i="46"/>
  <c r="K28" i="46"/>
  <c r="L28" i="46"/>
  <c r="M28" i="46"/>
  <c r="N28" i="46"/>
  <c r="O28" i="46"/>
  <c r="P28" i="46"/>
  <c r="Q28" i="46"/>
  <c r="R28" i="46"/>
  <c r="S28" i="46"/>
  <c r="T28" i="46"/>
  <c r="U28" i="46"/>
  <c r="V28" i="46"/>
  <c r="W28" i="46"/>
  <c r="X28" i="46"/>
  <c r="Y28" i="46"/>
  <c r="Z28" i="46"/>
  <c r="AA28" i="46"/>
  <c r="AB28" i="46"/>
  <c r="AC28" i="46"/>
  <c r="AD28" i="46"/>
  <c r="AE28" i="46"/>
  <c r="AF28" i="46"/>
  <c r="AG28" i="46"/>
  <c r="AH28" i="46"/>
  <c r="C29" i="46"/>
  <c r="D29" i="46"/>
  <c r="E29" i="46"/>
  <c r="F29" i="46"/>
  <c r="G29" i="46"/>
  <c r="H29" i="46"/>
  <c r="I29" i="46"/>
  <c r="J29" i="46"/>
  <c r="K29" i="46"/>
  <c r="L29" i="46"/>
  <c r="M29" i="46"/>
  <c r="N29" i="46"/>
  <c r="O29" i="46"/>
  <c r="P29" i="46"/>
  <c r="Q29" i="46"/>
  <c r="R29" i="46"/>
  <c r="S29" i="46"/>
  <c r="T29" i="46"/>
  <c r="U29" i="46"/>
  <c r="V29" i="46"/>
  <c r="W29" i="46"/>
  <c r="X29" i="46"/>
  <c r="Y29" i="46"/>
  <c r="Z29" i="46"/>
  <c r="AA29" i="46"/>
  <c r="AB29" i="46"/>
  <c r="AC29" i="46"/>
  <c r="AD29" i="46"/>
  <c r="AE29" i="46"/>
  <c r="AF29" i="46"/>
  <c r="AG29" i="46"/>
  <c r="AH29" i="46"/>
  <c r="C30" i="46"/>
  <c r="D30" i="46"/>
  <c r="E30" i="46"/>
  <c r="F30" i="46"/>
  <c r="G30" i="46"/>
  <c r="H30" i="46"/>
  <c r="I30" i="46"/>
  <c r="J30" i="46"/>
  <c r="K30" i="46"/>
  <c r="L30" i="46"/>
  <c r="M30" i="46"/>
  <c r="N30" i="46"/>
  <c r="O30" i="46"/>
  <c r="P30" i="46"/>
  <c r="Q30" i="46"/>
  <c r="R30" i="46"/>
  <c r="S30" i="46"/>
  <c r="T30" i="46"/>
  <c r="U30" i="46"/>
  <c r="V30" i="46"/>
  <c r="W30" i="46"/>
  <c r="X30" i="46"/>
  <c r="Y30" i="46"/>
  <c r="Z30" i="46"/>
  <c r="AA30" i="46"/>
  <c r="AB30" i="46"/>
  <c r="AC30" i="46"/>
  <c r="AD30" i="46"/>
  <c r="AE30" i="46"/>
  <c r="AF30" i="46"/>
  <c r="AG30" i="46"/>
  <c r="AH30" i="46"/>
  <c r="C31" i="46"/>
  <c r="D31" i="46"/>
  <c r="E31" i="46"/>
  <c r="F31" i="46"/>
  <c r="G31" i="46"/>
  <c r="H31" i="46"/>
  <c r="I31" i="46"/>
  <c r="J31" i="46"/>
  <c r="K31" i="46"/>
  <c r="L31" i="46"/>
  <c r="M31" i="46"/>
  <c r="N31" i="46"/>
  <c r="O31" i="46"/>
  <c r="P31" i="46"/>
  <c r="Q31" i="46"/>
  <c r="R31" i="46"/>
  <c r="S31" i="46"/>
  <c r="T31" i="46"/>
  <c r="U31" i="46"/>
  <c r="V31" i="46"/>
  <c r="W31" i="46"/>
  <c r="X31" i="46"/>
  <c r="Y31" i="46"/>
  <c r="Z31" i="46"/>
  <c r="AA31" i="46"/>
  <c r="AB31" i="46"/>
  <c r="AC31" i="46"/>
  <c r="AD31" i="46"/>
  <c r="AE31" i="46"/>
  <c r="AF31" i="46"/>
  <c r="AG31" i="46"/>
  <c r="AH31" i="46"/>
  <c r="C32" i="46"/>
  <c r="D32" i="46"/>
  <c r="E32" i="46"/>
  <c r="F32" i="46"/>
  <c r="G32" i="46"/>
  <c r="H32" i="46"/>
  <c r="I32" i="46"/>
  <c r="J32" i="46"/>
  <c r="K32" i="46"/>
  <c r="L32" i="46"/>
  <c r="M32" i="46"/>
  <c r="N32" i="46"/>
  <c r="O32" i="46"/>
  <c r="P32" i="46"/>
  <c r="Q32" i="46"/>
  <c r="R32" i="46"/>
  <c r="S32" i="46"/>
  <c r="T32" i="46"/>
  <c r="U32" i="46"/>
  <c r="V32" i="46"/>
  <c r="W32" i="46"/>
  <c r="X32" i="46"/>
  <c r="Y32" i="46"/>
  <c r="Z32" i="46"/>
  <c r="AA32" i="46"/>
  <c r="AB32" i="46"/>
  <c r="AC32" i="46"/>
  <c r="AD32" i="46"/>
  <c r="AE32" i="46"/>
  <c r="AF32" i="46"/>
  <c r="AG32" i="46"/>
  <c r="AH32" i="46"/>
  <c r="C33" i="46"/>
  <c r="D33" i="46"/>
  <c r="E33" i="46"/>
  <c r="F33" i="46"/>
  <c r="G33" i="46"/>
  <c r="H33" i="46"/>
  <c r="I33" i="46"/>
  <c r="J33" i="46"/>
  <c r="K33" i="46"/>
  <c r="L33" i="46"/>
  <c r="M33" i="46"/>
  <c r="N33" i="46"/>
  <c r="O33" i="46"/>
  <c r="P33" i="46"/>
  <c r="Q33" i="46"/>
  <c r="R33" i="46"/>
  <c r="S33" i="46"/>
  <c r="T33" i="46"/>
  <c r="U33" i="46"/>
  <c r="V33" i="46"/>
  <c r="W33" i="46"/>
  <c r="X33" i="46"/>
  <c r="Y33" i="46"/>
  <c r="Z33" i="46"/>
  <c r="AA33" i="46"/>
  <c r="AB33" i="46"/>
  <c r="AC33" i="46"/>
  <c r="AD33" i="46"/>
  <c r="AE33" i="46"/>
  <c r="AF33" i="46"/>
  <c r="AG33" i="46"/>
  <c r="AH33" i="46"/>
  <c r="C34" i="46"/>
  <c r="D34" i="46"/>
  <c r="E34" i="46"/>
  <c r="F34" i="46"/>
  <c r="G34" i="46"/>
  <c r="H34" i="46"/>
  <c r="I34" i="46"/>
  <c r="J34" i="46"/>
  <c r="K34" i="46"/>
  <c r="L34" i="46"/>
  <c r="M34" i="46"/>
  <c r="N34" i="46"/>
  <c r="O34" i="46"/>
  <c r="P34" i="46"/>
  <c r="Q34" i="46"/>
  <c r="R34" i="46"/>
  <c r="S34" i="46"/>
  <c r="T34" i="46"/>
  <c r="U34" i="46"/>
  <c r="V34" i="46"/>
  <c r="W34" i="46"/>
  <c r="X34" i="46"/>
  <c r="Y34" i="46"/>
  <c r="Z34" i="46"/>
  <c r="AA34" i="46"/>
  <c r="AB34" i="46"/>
  <c r="AC34" i="46"/>
  <c r="AD34" i="46"/>
  <c r="AE34" i="46"/>
  <c r="AF34" i="46"/>
  <c r="AG34" i="46"/>
  <c r="AH34" i="46"/>
  <c r="C35" i="46"/>
  <c r="D35" i="46"/>
  <c r="E35" i="46"/>
  <c r="F35" i="46"/>
  <c r="G35" i="46"/>
  <c r="H35" i="46"/>
  <c r="I35" i="46"/>
  <c r="J35" i="46"/>
  <c r="K35" i="46"/>
  <c r="L35" i="46"/>
  <c r="M35" i="46"/>
  <c r="N35" i="46"/>
  <c r="O35" i="46"/>
  <c r="P35" i="46"/>
  <c r="Q35" i="46"/>
  <c r="R35" i="46"/>
  <c r="S35" i="46"/>
  <c r="T35" i="46"/>
  <c r="U35" i="46"/>
  <c r="V35" i="46"/>
  <c r="W35" i="46"/>
  <c r="X35" i="46"/>
  <c r="Y35" i="46"/>
  <c r="Z35" i="46"/>
  <c r="AA35" i="46"/>
  <c r="AB35" i="46"/>
  <c r="AC35" i="46"/>
  <c r="AD35" i="46"/>
  <c r="AE35" i="46"/>
  <c r="AF35" i="46"/>
  <c r="AG35" i="46"/>
  <c r="AH35" i="46"/>
  <c r="AH6" i="46"/>
  <c r="AG6" i="46"/>
  <c r="AF6" i="46"/>
  <c r="AE6" i="46"/>
  <c r="AD6" i="46"/>
  <c r="AC6" i="46"/>
  <c r="AB6" i="46"/>
  <c r="AA6" i="46"/>
  <c r="Z6" i="46"/>
  <c r="Y6" i="46"/>
  <c r="X6" i="46"/>
  <c r="W6" i="46"/>
  <c r="V6" i="46"/>
  <c r="U6" i="46"/>
  <c r="T6" i="46"/>
  <c r="S6" i="46"/>
  <c r="R6" i="46"/>
  <c r="Q6" i="46"/>
  <c r="P6" i="46"/>
  <c r="O6" i="46"/>
  <c r="N6" i="46"/>
  <c r="M6" i="46"/>
  <c r="L6" i="46"/>
  <c r="K6" i="46"/>
  <c r="J6" i="46"/>
  <c r="I6" i="46"/>
  <c r="H6" i="46"/>
  <c r="G6" i="46"/>
  <c r="F6" i="46"/>
  <c r="E6" i="46"/>
  <c r="D6" i="46"/>
  <c r="C6" i="46"/>
  <c r="C39" i="45"/>
  <c r="D39" i="45"/>
  <c r="E39" i="45"/>
  <c r="F39" i="45"/>
  <c r="G39" i="45"/>
  <c r="H39" i="45"/>
  <c r="I39" i="45"/>
  <c r="J39" i="45"/>
  <c r="K39" i="45"/>
  <c r="L39" i="45"/>
  <c r="M39" i="45"/>
  <c r="N39" i="45"/>
  <c r="O39" i="45"/>
  <c r="P39" i="45"/>
  <c r="Q39" i="45"/>
  <c r="R39" i="45"/>
  <c r="S39" i="45"/>
  <c r="T39" i="45"/>
  <c r="U39" i="45"/>
  <c r="V39" i="45"/>
  <c r="W39" i="45"/>
  <c r="X39" i="45"/>
  <c r="Y39" i="45"/>
  <c r="Z39" i="45"/>
  <c r="AA39" i="45"/>
  <c r="AB39" i="45"/>
  <c r="AC39" i="45"/>
  <c r="AD39" i="45"/>
  <c r="AE39" i="45"/>
  <c r="AF39" i="45"/>
  <c r="AG39" i="45"/>
  <c r="AH39" i="45"/>
  <c r="C40" i="45"/>
  <c r="D40" i="45"/>
  <c r="E40" i="45"/>
  <c r="F40" i="45"/>
  <c r="G40" i="45"/>
  <c r="H40" i="45"/>
  <c r="I40" i="45"/>
  <c r="J40" i="45"/>
  <c r="K40" i="45"/>
  <c r="L40" i="45"/>
  <c r="M40" i="45"/>
  <c r="N40" i="45"/>
  <c r="O40" i="45"/>
  <c r="P40" i="45"/>
  <c r="Q40" i="45"/>
  <c r="R40" i="45"/>
  <c r="S40" i="45"/>
  <c r="T40" i="45"/>
  <c r="U40" i="45"/>
  <c r="V40" i="45"/>
  <c r="W40" i="45"/>
  <c r="X40" i="45"/>
  <c r="Y40" i="45"/>
  <c r="Z40" i="45"/>
  <c r="AA40" i="45"/>
  <c r="AB40" i="45"/>
  <c r="AC40" i="45"/>
  <c r="AD40" i="45"/>
  <c r="AE40" i="45"/>
  <c r="AF40" i="45"/>
  <c r="AG40" i="45"/>
  <c r="AH40" i="45"/>
  <c r="C41" i="45"/>
  <c r="D41" i="45"/>
  <c r="E41" i="45"/>
  <c r="F41" i="45"/>
  <c r="G41" i="45"/>
  <c r="H41" i="45"/>
  <c r="I41" i="45"/>
  <c r="J41" i="45"/>
  <c r="K41" i="45"/>
  <c r="L41" i="45"/>
  <c r="M41" i="45"/>
  <c r="N41" i="45"/>
  <c r="O41" i="45"/>
  <c r="P41" i="45"/>
  <c r="Q41" i="45"/>
  <c r="R41" i="45"/>
  <c r="S41" i="45"/>
  <c r="T41" i="45"/>
  <c r="U41" i="45"/>
  <c r="V41" i="45"/>
  <c r="W41" i="45"/>
  <c r="X41" i="45"/>
  <c r="Y41" i="45"/>
  <c r="Z41" i="45"/>
  <c r="AA41" i="45"/>
  <c r="AB41" i="45"/>
  <c r="AC41" i="45"/>
  <c r="AD41" i="45"/>
  <c r="AE41" i="45"/>
  <c r="AF41" i="45"/>
  <c r="AG41" i="45"/>
  <c r="AH41" i="45"/>
  <c r="C42" i="45"/>
  <c r="D42" i="45"/>
  <c r="E42" i="45"/>
  <c r="F42" i="45"/>
  <c r="G42" i="45"/>
  <c r="H42" i="45"/>
  <c r="I42" i="45"/>
  <c r="J42" i="45"/>
  <c r="K42" i="45"/>
  <c r="L42" i="45"/>
  <c r="M42" i="45"/>
  <c r="N42" i="45"/>
  <c r="O42" i="45"/>
  <c r="P42" i="45"/>
  <c r="Q42" i="45"/>
  <c r="R42" i="45"/>
  <c r="S42" i="45"/>
  <c r="T42" i="45"/>
  <c r="U42" i="45"/>
  <c r="V42" i="45"/>
  <c r="W42" i="45"/>
  <c r="X42" i="45"/>
  <c r="Y42" i="45"/>
  <c r="Z42" i="45"/>
  <c r="AA42" i="45"/>
  <c r="AB42" i="45"/>
  <c r="AC42" i="45"/>
  <c r="AD42" i="45"/>
  <c r="AE42" i="45"/>
  <c r="AF42" i="45"/>
  <c r="AG42" i="45"/>
  <c r="AH42" i="45"/>
  <c r="C43" i="45"/>
  <c r="D43" i="45"/>
  <c r="E43" i="45"/>
  <c r="F43" i="45"/>
  <c r="G43" i="45"/>
  <c r="H43" i="45"/>
  <c r="I43" i="45"/>
  <c r="J43" i="45"/>
  <c r="K43" i="45"/>
  <c r="L43" i="45"/>
  <c r="M43" i="45"/>
  <c r="N43" i="45"/>
  <c r="O43" i="45"/>
  <c r="P43" i="45"/>
  <c r="Q43" i="45"/>
  <c r="R43" i="45"/>
  <c r="S43" i="45"/>
  <c r="T43" i="45"/>
  <c r="U43" i="45"/>
  <c r="V43" i="45"/>
  <c r="W43" i="45"/>
  <c r="X43" i="45"/>
  <c r="Y43" i="45"/>
  <c r="Z43" i="45"/>
  <c r="AA43" i="45"/>
  <c r="AB43" i="45"/>
  <c r="AC43" i="45"/>
  <c r="AD43" i="45"/>
  <c r="AE43" i="45"/>
  <c r="AF43" i="45"/>
  <c r="AG43" i="45"/>
  <c r="AH43" i="45"/>
  <c r="AH38" i="45"/>
  <c r="AG38" i="45"/>
  <c r="AF38" i="45"/>
  <c r="AE38" i="45"/>
  <c r="AD38" i="45"/>
  <c r="AC38" i="45"/>
  <c r="AB38" i="45"/>
  <c r="AA38" i="45"/>
  <c r="Z38" i="45"/>
  <c r="Y38" i="45"/>
  <c r="X38" i="45"/>
  <c r="W38" i="45"/>
  <c r="V38" i="45"/>
  <c r="U38" i="45"/>
  <c r="T38" i="45"/>
  <c r="S38" i="45"/>
  <c r="R38" i="45"/>
  <c r="Q38" i="45"/>
  <c r="P38" i="45"/>
  <c r="O38" i="45"/>
  <c r="N38" i="45"/>
  <c r="M38" i="45"/>
  <c r="L38" i="45"/>
  <c r="K38" i="45"/>
  <c r="J38" i="45"/>
  <c r="I38" i="45"/>
  <c r="H38" i="45"/>
  <c r="G38" i="45"/>
  <c r="F38" i="45"/>
  <c r="E38" i="45"/>
  <c r="D38" i="45"/>
  <c r="C38" i="45"/>
  <c r="C7" i="45"/>
  <c r="D7" i="45"/>
  <c r="E7" i="45"/>
  <c r="F7" i="45"/>
  <c r="G7" i="45"/>
  <c r="H7" i="45"/>
  <c r="I7" i="45"/>
  <c r="J7" i="45"/>
  <c r="K7" i="45"/>
  <c r="L7" i="45"/>
  <c r="M7" i="45"/>
  <c r="N7" i="45"/>
  <c r="O7" i="45"/>
  <c r="P7" i="45"/>
  <c r="Q7" i="45"/>
  <c r="R7" i="45"/>
  <c r="S7" i="45"/>
  <c r="T7" i="45"/>
  <c r="U7" i="45"/>
  <c r="V7" i="45"/>
  <c r="W7" i="45"/>
  <c r="X7" i="45"/>
  <c r="Y7" i="45"/>
  <c r="Z7" i="45"/>
  <c r="AA7" i="45"/>
  <c r="AB7" i="45"/>
  <c r="AC7" i="45"/>
  <c r="AD7" i="45"/>
  <c r="AE7" i="45"/>
  <c r="AF7" i="45"/>
  <c r="AG7" i="45"/>
  <c r="AH7" i="45"/>
  <c r="C8" i="45"/>
  <c r="D8" i="45"/>
  <c r="E8" i="45"/>
  <c r="F8" i="45"/>
  <c r="G8" i="45"/>
  <c r="H8" i="45"/>
  <c r="I8" i="45"/>
  <c r="J8" i="45"/>
  <c r="K8" i="45"/>
  <c r="L8" i="45"/>
  <c r="M8" i="45"/>
  <c r="N8" i="45"/>
  <c r="O8" i="45"/>
  <c r="P8" i="45"/>
  <c r="Q8" i="45"/>
  <c r="R8" i="45"/>
  <c r="S8" i="45"/>
  <c r="T8" i="45"/>
  <c r="U8" i="45"/>
  <c r="V8" i="45"/>
  <c r="W8" i="45"/>
  <c r="X8" i="45"/>
  <c r="Y8" i="45"/>
  <c r="Z8" i="45"/>
  <c r="AA8" i="45"/>
  <c r="AB8" i="45"/>
  <c r="AC8" i="45"/>
  <c r="AD8" i="45"/>
  <c r="AE8" i="45"/>
  <c r="AF8" i="45"/>
  <c r="AG8" i="45"/>
  <c r="AH8" i="45"/>
  <c r="C9" i="45"/>
  <c r="D9" i="45"/>
  <c r="E9" i="45"/>
  <c r="F9" i="45"/>
  <c r="G9" i="45"/>
  <c r="H9" i="45"/>
  <c r="I9" i="45"/>
  <c r="J9" i="45"/>
  <c r="K9" i="45"/>
  <c r="L9" i="45"/>
  <c r="M9" i="45"/>
  <c r="N9" i="45"/>
  <c r="O9" i="45"/>
  <c r="P9" i="45"/>
  <c r="Q9" i="45"/>
  <c r="R9" i="45"/>
  <c r="S9" i="45"/>
  <c r="T9" i="45"/>
  <c r="U9" i="45"/>
  <c r="V9" i="45"/>
  <c r="W9" i="45"/>
  <c r="X9" i="45"/>
  <c r="Y9" i="45"/>
  <c r="Z9" i="45"/>
  <c r="AA9" i="45"/>
  <c r="AB9" i="45"/>
  <c r="AC9" i="45"/>
  <c r="AD9" i="45"/>
  <c r="AE9" i="45"/>
  <c r="AF9" i="45"/>
  <c r="AG9" i="45"/>
  <c r="AH9" i="45"/>
  <c r="C10" i="45"/>
  <c r="D10" i="45"/>
  <c r="E10" i="45"/>
  <c r="F10" i="45"/>
  <c r="G10" i="45"/>
  <c r="H10" i="45"/>
  <c r="I10" i="45"/>
  <c r="J10" i="45"/>
  <c r="K10" i="45"/>
  <c r="L10" i="45"/>
  <c r="M10" i="45"/>
  <c r="N10" i="45"/>
  <c r="O10" i="45"/>
  <c r="P10" i="45"/>
  <c r="Q10" i="45"/>
  <c r="R10" i="45"/>
  <c r="S10" i="45"/>
  <c r="T10" i="45"/>
  <c r="U10" i="45"/>
  <c r="V10" i="45"/>
  <c r="W10" i="45"/>
  <c r="X10" i="45"/>
  <c r="Y10" i="45"/>
  <c r="Z10" i="45"/>
  <c r="AA10" i="45"/>
  <c r="AB10" i="45"/>
  <c r="AC10" i="45"/>
  <c r="AD10" i="45"/>
  <c r="AE10" i="45"/>
  <c r="AF10" i="45"/>
  <c r="AG10" i="45"/>
  <c r="AH10" i="45"/>
  <c r="C11" i="45"/>
  <c r="D11" i="45"/>
  <c r="E11" i="45"/>
  <c r="F11" i="45"/>
  <c r="G11" i="45"/>
  <c r="H11" i="45"/>
  <c r="I11" i="45"/>
  <c r="J11" i="45"/>
  <c r="K11" i="45"/>
  <c r="L11" i="45"/>
  <c r="M11" i="45"/>
  <c r="N11" i="45"/>
  <c r="O11" i="45"/>
  <c r="P11" i="45"/>
  <c r="Q11" i="45"/>
  <c r="R11" i="45"/>
  <c r="S11" i="45"/>
  <c r="T11" i="45"/>
  <c r="U11" i="45"/>
  <c r="V11" i="45"/>
  <c r="W11" i="45"/>
  <c r="X11" i="45"/>
  <c r="Y11" i="45"/>
  <c r="Z11" i="45"/>
  <c r="AA11" i="45"/>
  <c r="AB11" i="45"/>
  <c r="AC11" i="45"/>
  <c r="AD11" i="45"/>
  <c r="AE11" i="45"/>
  <c r="AF11" i="45"/>
  <c r="AG11" i="45"/>
  <c r="AH11" i="45"/>
  <c r="C12" i="45"/>
  <c r="D12" i="45"/>
  <c r="E12" i="45"/>
  <c r="F12" i="45"/>
  <c r="G12" i="45"/>
  <c r="H12" i="45"/>
  <c r="I12" i="45"/>
  <c r="J12" i="45"/>
  <c r="K12" i="45"/>
  <c r="L12" i="45"/>
  <c r="M12" i="45"/>
  <c r="N12" i="45"/>
  <c r="O12" i="45"/>
  <c r="P12" i="45"/>
  <c r="Q12" i="45"/>
  <c r="R12" i="45"/>
  <c r="S12" i="45"/>
  <c r="T12" i="45"/>
  <c r="U12" i="45"/>
  <c r="V12" i="45"/>
  <c r="W12" i="45"/>
  <c r="X12" i="45"/>
  <c r="Y12" i="45"/>
  <c r="Z12" i="45"/>
  <c r="AA12" i="45"/>
  <c r="AB12" i="45"/>
  <c r="AC12" i="45"/>
  <c r="AD12" i="45"/>
  <c r="AE12" i="45"/>
  <c r="AF12" i="45"/>
  <c r="AG12" i="45"/>
  <c r="AH12" i="45"/>
  <c r="C13" i="45"/>
  <c r="D13" i="45"/>
  <c r="E13" i="45"/>
  <c r="F13" i="45"/>
  <c r="G13" i="45"/>
  <c r="H13" i="45"/>
  <c r="I13" i="45"/>
  <c r="J13" i="45"/>
  <c r="K13" i="45"/>
  <c r="L13" i="45"/>
  <c r="M13" i="45"/>
  <c r="N13" i="45"/>
  <c r="O13" i="45"/>
  <c r="P13" i="45"/>
  <c r="Q13" i="45"/>
  <c r="R13" i="45"/>
  <c r="S13" i="45"/>
  <c r="T13" i="45"/>
  <c r="U13" i="45"/>
  <c r="V13" i="45"/>
  <c r="W13" i="45"/>
  <c r="X13" i="45"/>
  <c r="Y13" i="45"/>
  <c r="Z13" i="45"/>
  <c r="AA13" i="45"/>
  <c r="AB13" i="45"/>
  <c r="AC13" i="45"/>
  <c r="AD13" i="45"/>
  <c r="AE13" i="45"/>
  <c r="AF13" i="45"/>
  <c r="AG13" i="45"/>
  <c r="AH13" i="45"/>
  <c r="C14" i="45"/>
  <c r="D14" i="45"/>
  <c r="E14" i="45"/>
  <c r="F14" i="45"/>
  <c r="G14" i="45"/>
  <c r="H14" i="45"/>
  <c r="I14" i="45"/>
  <c r="J14" i="45"/>
  <c r="K14" i="45"/>
  <c r="L14" i="45"/>
  <c r="M14" i="45"/>
  <c r="N14" i="45"/>
  <c r="O14" i="45"/>
  <c r="P14" i="45"/>
  <c r="Q14" i="45"/>
  <c r="R14" i="45"/>
  <c r="S14" i="45"/>
  <c r="T14" i="45"/>
  <c r="U14" i="45"/>
  <c r="V14" i="45"/>
  <c r="W14" i="45"/>
  <c r="X14" i="45"/>
  <c r="Y14" i="45"/>
  <c r="Z14" i="45"/>
  <c r="AA14" i="45"/>
  <c r="AB14" i="45"/>
  <c r="AC14" i="45"/>
  <c r="AD14" i="45"/>
  <c r="AE14" i="45"/>
  <c r="AF14" i="45"/>
  <c r="AG14" i="45"/>
  <c r="AH14" i="45"/>
  <c r="C15" i="45"/>
  <c r="D15" i="45"/>
  <c r="E15" i="45"/>
  <c r="F15" i="45"/>
  <c r="G15" i="45"/>
  <c r="H15" i="45"/>
  <c r="I15" i="45"/>
  <c r="J15" i="45"/>
  <c r="K15" i="45"/>
  <c r="L15" i="45"/>
  <c r="M15" i="45"/>
  <c r="N15" i="45"/>
  <c r="O15" i="45"/>
  <c r="P15" i="45"/>
  <c r="Q15" i="45"/>
  <c r="R15" i="45"/>
  <c r="S15" i="45"/>
  <c r="T15" i="45"/>
  <c r="U15" i="45"/>
  <c r="V15" i="45"/>
  <c r="W15" i="45"/>
  <c r="X15" i="45"/>
  <c r="Y15" i="45"/>
  <c r="Z15" i="45"/>
  <c r="AA15" i="45"/>
  <c r="AB15" i="45"/>
  <c r="AC15" i="45"/>
  <c r="AD15" i="45"/>
  <c r="AE15" i="45"/>
  <c r="AF15" i="45"/>
  <c r="AG15" i="45"/>
  <c r="AH15" i="45"/>
  <c r="C16" i="45"/>
  <c r="D16" i="45"/>
  <c r="E16" i="45"/>
  <c r="F16" i="45"/>
  <c r="G16" i="45"/>
  <c r="H16" i="45"/>
  <c r="I16" i="45"/>
  <c r="J16" i="45"/>
  <c r="K16" i="45"/>
  <c r="L16" i="45"/>
  <c r="M16" i="45"/>
  <c r="N16" i="45"/>
  <c r="O16" i="45"/>
  <c r="P16" i="45"/>
  <c r="Q16" i="45"/>
  <c r="R16" i="45"/>
  <c r="S16" i="45"/>
  <c r="T16" i="45"/>
  <c r="U16" i="45"/>
  <c r="V16" i="45"/>
  <c r="W16" i="45"/>
  <c r="X16" i="45"/>
  <c r="Y16" i="45"/>
  <c r="Z16" i="45"/>
  <c r="AA16" i="45"/>
  <c r="AB16" i="45"/>
  <c r="AC16" i="45"/>
  <c r="AD16" i="45"/>
  <c r="AE16" i="45"/>
  <c r="AF16" i="45"/>
  <c r="AG16" i="45"/>
  <c r="AH16" i="45"/>
  <c r="C17" i="45"/>
  <c r="D17" i="45"/>
  <c r="E17" i="45"/>
  <c r="F17" i="45"/>
  <c r="G17" i="45"/>
  <c r="H17" i="45"/>
  <c r="I17" i="45"/>
  <c r="J17" i="45"/>
  <c r="K17" i="45"/>
  <c r="L17" i="45"/>
  <c r="M17" i="45"/>
  <c r="N17" i="45"/>
  <c r="O17" i="45"/>
  <c r="P17" i="45"/>
  <c r="Q17" i="45"/>
  <c r="R17" i="45"/>
  <c r="S17" i="45"/>
  <c r="T17" i="45"/>
  <c r="U17" i="45"/>
  <c r="V17" i="45"/>
  <c r="W17" i="45"/>
  <c r="X17" i="45"/>
  <c r="Y17" i="45"/>
  <c r="Z17" i="45"/>
  <c r="AA17" i="45"/>
  <c r="AB17" i="45"/>
  <c r="AC17" i="45"/>
  <c r="AD17" i="45"/>
  <c r="AE17" i="45"/>
  <c r="AF17" i="45"/>
  <c r="AG17" i="45"/>
  <c r="AH17" i="45"/>
  <c r="C18" i="45"/>
  <c r="D18" i="45"/>
  <c r="E18" i="45"/>
  <c r="F18" i="45"/>
  <c r="G18" i="45"/>
  <c r="H18" i="45"/>
  <c r="I18" i="45"/>
  <c r="J18" i="45"/>
  <c r="K18" i="45"/>
  <c r="L18" i="45"/>
  <c r="M18" i="45"/>
  <c r="N18" i="45"/>
  <c r="O18" i="45"/>
  <c r="P18" i="45"/>
  <c r="Q18" i="45"/>
  <c r="R18" i="45"/>
  <c r="S18" i="45"/>
  <c r="T18" i="45"/>
  <c r="U18" i="45"/>
  <c r="V18" i="45"/>
  <c r="W18" i="45"/>
  <c r="X18" i="45"/>
  <c r="Y18" i="45"/>
  <c r="Z18" i="45"/>
  <c r="AA18" i="45"/>
  <c r="AB18" i="45"/>
  <c r="AC18" i="45"/>
  <c r="AD18" i="45"/>
  <c r="AE18" i="45"/>
  <c r="AF18" i="45"/>
  <c r="AG18" i="45"/>
  <c r="AH18" i="45"/>
  <c r="C19" i="45"/>
  <c r="D19" i="45"/>
  <c r="E19" i="45"/>
  <c r="F19" i="45"/>
  <c r="G19" i="45"/>
  <c r="H19" i="45"/>
  <c r="I19" i="45"/>
  <c r="J19" i="45"/>
  <c r="K19" i="45"/>
  <c r="L19" i="45"/>
  <c r="M19" i="45"/>
  <c r="N19" i="45"/>
  <c r="O19" i="45"/>
  <c r="P19" i="45"/>
  <c r="Q19" i="45"/>
  <c r="R19" i="45"/>
  <c r="S19" i="45"/>
  <c r="T19" i="45"/>
  <c r="U19" i="45"/>
  <c r="V19" i="45"/>
  <c r="W19" i="45"/>
  <c r="X19" i="45"/>
  <c r="Y19" i="45"/>
  <c r="Z19" i="45"/>
  <c r="AA19" i="45"/>
  <c r="AB19" i="45"/>
  <c r="AC19" i="45"/>
  <c r="AD19" i="45"/>
  <c r="AE19" i="45"/>
  <c r="AF19" i="45"/>
  <c r="AG19" i="45"/>
  <c r="AH19" i="45"/>
  <c r="C20" i="45"/>
  <c r="D20" i="45"/>
  <c r="E20" i="45"/>
  <c r="F20" i="45"/>
  <c r="G20" i="45"/>
  <c r="H20" i="45"/>
  <c r="I20" i="45"/>
  <c r="J20" i="45"/>
  <c r="K20" i="45"/>
  <c r="L20" i="45"/>
  <c r="M20" i="45"/>
  <c r="N20" i="45"/>
  <c r="O20" i="45"/>
  <c r="P20" i="45"/>
  <c r="Q20" i="45"/>
  <c r="R20" i="45"/>
  <c r="S20" i="45"/>
  <c r="T20" i="45"/>
  <c r="U20" i="45"/>
  <c r="V20" i="45"/>
  <c r="W20" i="45"/>
  <c r="X20" i="45"/>
  <c r="Y20" i="45"/>
  <c r="Z20" i="45"/>
  <c r="AA20" i="45"/>
  <c r="AB20" i="45"/>
  <c r="AC20" i="45"/>
  <c r="AD20" i="45"/>
  <c r="AE20" i="45"/>
  <c r="AF20" i="45"/>
  <c r="AG20" i="45"/>
  <c r="AH20" i="45"/>
  <c r="C21" i="45"/>
  <c r="D21" i="45"/>
  <c r="E21" i="45"/>
  <c r="F21" i="45"/>
  <c r="G21" i="45"/>
  <c r="H21" i="45"/>
  <c r="I21" i="45"/>
  <c r="J21" i="45"/>
  <c r="K21" i="45"/>
  <c r="L21" i="45"/>
  <c r="M21" i="45"/>
  <c r="N21" i="45"/>
  <c r="O21" i="45"/>
  <c r="P21" i="45"/>
  <c r="Q21" i="45"/>
  <c r="R21" i="45"/>
  <c r="S21" i="45"/>
  <c r="T21" i="45"/>
  <c r="U21" i="45"/>
  <c r="V21" i="45"/>
  <c r="W21" i="45"/>
  <c r="X21" i="45"/>
  <c r="Y21" i="45"/>
  <c r="Z21" i="45"/>
  <c r="AA21" i="45"/>
  <c r="AB21" i="45"/>
  <c r="AC21" i="45"/>
  <c r="AD21" i="45"/>
  <c r="AE21" i="45"/>
  <c r="AF21" i="45"/>
  <c r="AG21" i="45"/>
  <c r="AH21" i="45"/>
  <c r="C22" i="45"/>
  <c r="D22" i="45"/>
  <c r="E22" i="45"/>
  <c r="F22" i="45"/>
  <c r="G22" i="45"/>
  <c r="H22" i="45"/>
  <c r="I22" i="45"/>
  <c r="J22" i="45"/>
  <c r="K22" i="45"/>
  <c r="L22" i="45"/>
  <c r="M22" i="45"/>
  <c r="N22" i="45"/>
  <c r="O22" i="45"/>
  <c r="P22" i="45"/>
  <c r="Q22" i="45"/>
  <c r="R22" i="45"/>
  <c r="S22" i="45"/>
  <c r="T22" i="45"/>
  <c r="U22" i="45"/>
  <c r="V22" i="45"/>
  <c r="W22" i="45"/>
  <c r="X22" i="45"/>
  <c r="Y22" i="45"/>
  <c r="Z22" i="45"/>
  <c r="AA22" i="45"/>
  <c r="AB22" i="45"/>
  <c r="AC22" i="45"/>
  <c r="AD22" i="45"/>
  <c r="AE22" i="45"/>
  <c r="AF22" i="45"/>
  <c r="AG22" i="45"/>
  <c r="AH22" i="45"/>
  <c r="C23" i="45"/>
  <c r="D23" i="45"/>
  <c r="E23" i="45"/>
  <c r="F23" i="45"/>
  <c r="G23" i="45"/>
  <c r="H23" i="45"/>
  <c r="I23" i="45"/>
  <c r="J23" i="45"/>
  <c r="K23" i="45"/>
  <c r="L23" i="45"/>
  <c r="M23" i="45"/>
  <c r="N23" i="45"/>
  <c r="O23" i="45"/>
  <c r="P23" i="45"/>
  <c r="Q23" i="45"/>
  <c r="R23" i="45"/>
  <c r="S23" i="45"/>
  <c r="T23" i="45"/>
  <c r="U23" i="45"/>
  <c r="V23" i="45"/>
  <c r="W23" i="45"/>
  <c r="X23" i="45"/>
  <c r="Y23" i="45"/>
  <c r="Z23" i="45"/>
  <c r="AA23" i="45"/>
  <c r="AB23" i="45"/>
  <c r="AC23" i="45"/>
  <c r="AD23" i="45"/>
  <c r="AE23" i="45"/>
  <c r="AF23" i="45"/>
  <c r="AG23" i="45"/>
  <c r="AH23" i="45"/>
  <c r="C24" i="45"/>
  <c r="D24" i="45"/>
  <c r="E24" i="45"/>
  <c r="F24" i="45"/>
  <c r="G24" i="45"/>
  <c r="H24" i="45"/>
  <c r="I24" i="45"/>
  <c r="J24" i="45"/>
  <c r="K24" i="45"/>
  <c r="L24" i="45"/>
  <c r="M24" i="45"/>
  <c r="N24" i="45"/>
  <c r="O24" i="45"/>
  <c r="P24" i="45"/>
  <c r="Q24" i="45"/>
  <c r="R24" i="45"/>
  <c r="S24" i="45"/>
  <c r="T24" i="45"/>
  <c r="U24" i="45"/>
  <c r="V24" i="45"/>
  <c r="W24" i="45"/>
  <c r="X24" i="45"/>
  <c r="Y24" i="45"/>
  <c r="Z24" i="45"/>
  <c r="AA24" i="45"/>
  <c r="AB24" i="45"/>
  <c r="AC24" i="45"/>
  <c r="AD24" i="45"/>
  <c r="AE24" i="45"/>
  <c r="AF24" i="45"/>
  <c r="AG24" i="45"/>
  <c r="AH24" i="45"/>
  <c r="C25" i="45"/>
  <c r="D25" i="45"/>
  <c r="E25" i="45"/>
  <c r="F25" i="45"/>
  <c r="G25" i="45"/>
  <c r="H25" i="45"/>
  <c r="I25" i="45"/>
  <c r="J25" i="45"/>
  <c r="K25" i="45"/>
  <c r="L25" i="45"/>
  <c r="M25" i="45"/>
  <c r="N25" i="45"/>
  <c r="O25" i="45"/>
  <c r="P25" i="45"/>
  <c r="Q25" i="45"/>
  <c r="R25" i="45"/>
  <c r="S25" i="45"/>
  <c r="T25" i="45"/>
  <c r="U25" i="45"/>
  <c r="V25" i="45"/>
  <c r="W25" i="45"/>
  <c r="X25" i="45"/>
  <c r="Y25" i="45"/>
  <c r="Z25" i="45"/>
  <c r="AA25" i="45"/>
  <c r="AB25" i="45"/>
  <c r="AC25" i="45"/>
  <c r="AD25" i="45"/>
  <c r="AE25" i="45"/>
  <c r="AF25" i="45"/>
  <c r="AG25" i="45"/>
  <c r="AH25" i="45"/>
  <c r="C26" i="45"/>
  <c r="D26" i="45"/>
  <c r="E26" i="45"/>
  <c r="F26" i="45"/>
  <c r="G26" i="45"/>
  <c r="H26" i="45"/>
  <c r="I26" i="45"/>
  <c r="J26" i="45"/>
  <c r="K26" i="45"/>
  <c r="L26" i="45"/>
  <c r="M26" i="45"/>
  <c r="N26" i="45"/>
  <c r="O26" i="45"/>
  <c r="P26" i="45"/>
  <c r="Q26" i="45"/>
  <c r="R26" i="45"/>
  <c r="S26" i="45"/>
  <c r="T26" i="45"/>
  <c r="U26" i="45"/>
  <c r="V26" i="45"/>
  <c r="W26" i="45"/>
  <c r="X26" i="45"/>
  <c r="Y26" i="45"/>
  <c r="Z26" i="45"/>
  <c r="AA26" i="45"/>
  <c r="AB26" i="45"/>
  <c r="AC26" i="45"/>
  <c r="AD26" i="45"/>
  <c r="AE26" i="45"/>
  <c r="AF26" i="45"/>
  <c r="AG26" i="45"/>
  <c r="AH26" i="45"/>
  <c r="C27" i="45"/>
  <c r="D27" i="45"/>
  <c r="E27" i="45"/>
  <c r="F27" i="45"/>
  <c r="G27" i="45"/>
  <c r="H27" i="45"/>
  <c r="I27" i="45"/>
  <c r="J27" i="45"/>
  <c r="K27" i="45"/>
  <c r="L27" i="45"/>
  <c r="M27" i="45"/>
  <c r="N27" i="45"/>
  <c r="O27" i="45"/>
  <c r="P27" i="45"/>
  <c r="Q27" i="45"/>
  <c r="R27" i="45"/>
  <c r="S27" i="45"/>
  <c r="T27" i="45"/>
  <c r="U27" i="45"/>
  <c r="V27" i="45"/>
  <c r="W27" i="45"/>
  <c r="X27" i="45"/>
  <c r="Y27" i="45"/>
  <c r="Z27" i="45"/>
  <c r="AA27" i="45"/>
  <c r="AB27" i="45"/>
  <c r="AC27" i="45"/>
  <c r="AD27" i="45"/>
  <c r="AE27" i="45"/>
  <c r="AF27" i="45"/>
  <c r="AG27" i="45"/>
  <c r="AH27" i="45"/>
  <c r="C28" i="45"/>
  <c r="D28" i="45"/>
  <c r="E28" i="45"/>
  <c r="F28" i="45"/>
  <c r="G28" i="45"/>
  <c r="H28" i="45"/>
  <c r="I28" i="45"/>
  <c r="J28" i="45"/>
  <c r="K28" i="45"/>
  <c r="L28" i="45"/>
  <c r="M28" i="45"/>
  <c r="N28" i="45"/>
  <c r="O28" i="45"/>
  <c r="P28" i="45"/>
  <c r="Q28" i="45"/>
  <c r="R28" i="45"/>
  <c r="S28" i="45"/>
  <c r="T28" i="45"/>
  <c r="U28" i="45"/>
  <c r="V28" i="45"/>
  <c r="W28" i="45"/>
  <c r="X28" i="45"/>
  <c r="Y28" i="45"/>
  <c r="Z28" i="45"/>
  <c r="AA28" i="45"/>
  <c r="AB28" i="45"/>
  <c r="AC28" i="45"/>
  <c r="AD28" i="45"/>
  <c r="AE28" i="45"/>
  <c r="AF28" i="45"/>
  <c r="AG28" i="45"/>
  <c r="AH28" i="45"/>
  <c r="C29" i="45"/>
  <c r="D29" i="45"/>
  <c r="E29" i="45"/>
  <c r="F29" i="45"/>
  <c r="G29" i="45"/>
  <c r="H29" i="45"/>
  <c r="I29" i="45"/>
  <c r="J29" i="45"/>
  <c r="K29" i="45"/>
  <c r="L29" i="45"/>
  <c r="M29" i="45"/>
  <c r="N29" i="45"/>
  <c r="O29" i="45"/>
  <c r="P29" i="45"/>
  <c r="Q29" i="45"/>
  <c r="R29" i="45"/>
  <c r="S29" i="45"/>
  <c r="T29" i="45"/>
  <c r="U29" i="45"/>
  <c r="V29" i="45"/>
  <c r="W29" i="45"/>
  <c r="X29" i="45"/>
  <c r="Y29" i="45"/>
  <c r="Z29" i="45"/>
  <c r="AA29" i="45"/>
  <c r="AB29" i="45"/>
  <c r="AC29" i="45"/>
  <c r="AD29" i="45"/>
  <c r="AE29" i="45"/>
  <c r="AF29" i="45"/>
  <c r="AG29" i="45"/>
  <c r="AH29" i="45"/>
  <c r="C30" i="45"/>
  <c r="D30" i="45"/>
  <c r="E30" i="45"/>
  <c r="F30" i="45"/>
  <c r="G30" i="45"/>
  <c r="H30" i="45"/>
  <c r="I30" i="45"/>
  <c r="J30" i="45"/>
  <c r="K30" i="45"/>
  <c r="L30" i="45"/>
  <c r="M30" i="45"/>
  <c r="N30" i="45"/>
  <c r="O30" i="45"/>
  <c r="P30" i="45"/>
  <c r="Q30" i="45"/>
  <c r="R30" i="45"/>
  <c r="S30" i="45"/>
  <c r="T30" i="45"/>
  <c r="U30" i="45"/>
  <c r="V30" i="45"/>
  <c r="W30" i="45"/>
  <c r="X30" i="45"/>
  <c r="Y30" i="45"/>
  <c r="Z30" i="45"/>
  <c r="AA30" i="45"/>
  <c r="AB30" i="45"/>
  <c r="AC30" i="45"/>
  <c r="AD30" i="45"/>
  <c r="AE30" i="45"/>
  <c r="AF30" i="45"/>
  <c r="AG30" i="45"/>
  <c r="AH30" i="45"/>
  <c r="C31" i="45"/>
  <c r="D31" i="45"/>
  <c r="E31" i="45"/>
  <c r="F31" i="45"/>
  <c r="G31" i="45"/>
  <c r="H31" i="45"/>
  <c r="I31" i="45"/>
  <c r="J31" i="45"/>
  <c r="K31" i="45"/>
  <c r="L31" i="45"/>
  <c r="M31" i="45"/>
  <c r="N31" i="45"/>
  <c r="O31" i="45"/>
  <c r="P31" i="45"/>
  <c r="Q31" i="45"/>
  <c r="R31" i="45"/>
  <c r="S31" i="45"/>
  <c r="T31" i="45"/>
  <c r="U31" i="45"/>
  <c r="V31" i="45"/>
  <c r="W31" i="45"/>
  <c r="X31" i="45"/>
  <c r="Y31" i="45"/>
  <c r="Z31" i="45"/>
  <c r="AA31" i="45"/>
  <c r="AB31" i="45"/>
  <c r="AC31" i="45"/>
  <c r="AD31" i="45"/>
  <c r="AE31" i="45"/>
  <c r="AF31" i="45"/>
  <c r="AG31" i="45"/>
  <c r="AH31" i="45"/>
  <c r="C32" i="45"/>
  <c r="D32" i="45"/>
  <c r="E32" i="45"/>
  <c r="F32" i="45"/>
  <c r="G32" i="45"/>
  <c r="H32" i="45"/>
  <c r="I32" i="45"/>
  <c r="J32" i="45"/>
  <c r="K32" i="45"/>
  <c r="L32" i="45"/>
  <c r="M32" i="45"/>
  <c r="N32" i="45"/>
  <c r="O32" i="45"/>
  <c r="P32" i="45"/>
  <c r="Q32" i="45"/>
  <c r="R32" i="45"/>
  <c r="S32" i="45"/>
  <c r="T32" i="45"/>
  <c r="U32" i="45"/>
  <c r="V32" i="45"/>
  <c r="W32" i="45"/>
  <c r="X32" i="45"/>
  <c r="Y32" i="45"/>
  <c r="Z32" i="45"/>
  <c r="AA32" i="45"/>
  <c r="AB32" i="45"/>
  <c r="AC32" i="45"/>
  <c r="AD32" i="45"/>
  <c r="AE32" i="45"/>
  <c r="AF32" i="45"/>
  <c r="AG32" i="45"/>
  <c r="AH32" i="45"/>
  <c r="C33" i="45"/>
  <c r="D33" i="45"/>
  <c r="E33" i="45"/>
  <c r="F33" i="45"/>
  <c r="G33" i="45"/>
  <c r="H33" i="45"/>
  <c r="I33" i="45"/>
  <c r="J33" i="45"/>
  <c r="K33" i="45"/>
  <c r="L33" i="45"/>
  <c r="M33" i="45"/>
  <c r="N33" i="45"/>
  <c r="O33" i="45"/>
  <c r="P33" i="45"/>
  <c r="Q33" i="45"/>
  <c r="R33" i="45"/>
  <c r="S33" i="45"/>
  <c r="T33" i="45"/>
  <c r="U33" i="45"/>
  <c r="V33" i="45"/>
  <c r="W33" i="45"/>
  <c r="X33" i="45"/>
  <c r="Y33" i="45"/>
  <c r="Z33" i="45"/>
  <c r="AA33" i="45"/>
  <c r="AB33" i="45"/>
  <c r="AC33" i="45"/>
  <c r="AD33" i="45"/>
  <c r="AE33" i="45"/>
  <c r="AF33" i="45"/>
  <c r="AG33" i="45"/>
  <c r="AH33" i="45"/>
  <c r="C34" i="45"/>
  <c r="D34" i="45"/>
  <c r="E34" i="45"/>
  <c r="F34" i="45"/>
  <c r="G34" i="45"/>
  <c r="H34" i="45"/>
  <c r="I34" i="45"/>
  <c r="J34" i="45"/>
  <c r="K34" i="45"/>
  <c r="L34" i="45"/>
  <c r="M34" i="45"/>
  <c r="N34" i="45"/>
  <c r="O34" i="45"/>
  <c r="P34" i="45"/>
  <c r="Q34" i="45"/>
  <c r="R34" i="45"/>
  <c r="S34" i="45"/>
  <c r="T34" i="45"/>
  <c r="U34" i="45"/>
  <c r="V34" i="45"/>
  <c r="W34" i="45"/>
  <c r="X34" i="45"/>
  <c r="Y34" i="45"/>
  <c r="Z34" i="45"/>
  <c r="AA34" i="45"/>
  <c r="AB34" i="45"/>
  <c r="AC34" i="45"/>
  <c r="AD34" i="45"/>
  <c r="AE34" i="45"/>
  <c r="AF34" i="45"/>
  <c r="AG34" i="45"/>
  <c r="AH34" i="45"/>
  <c r="C35" i="45"/>
  <c r="D35" i="45"/>
  <c r="E35" i="45"/>
  <c r="F35" i="45"/>
  <c r="G35" i="45"/>
  <c r="H35" i="45"/>
  <c r="I35" i="45"/>
  <c r="J35" i="45"/>
  <c r="K35" i="45"/>
  <c r="L35" i="45"/>
  <c r="M35" i="45"/>
  <c r="N35" i="45"/>
  <c r="O35" i="45"/>
  <c r="P35" i="45"/>
  <c r="Q35" i="45"/>
  <c r="R35" i="45"/>
  <c r="S35" i="45"/>
  <c r="T35" i="45"/>
  <c r="U35" i="45"/>
  <c r="V35" i="45"/>
  <c r="W35" i="45"/>
  <c r="X35" i="45"/>
  <c r="Y35" i="45"/>
  <c r="Z35" i="45"/>
  <c r="AA35" i="45"/>
  <c r="AB35" i="45"/>
  <c r="AC35" i="45"/>
  <c r="AD35" i="45"/>
  <c r="AE35" i="45"/>
  <c r="AF35" i="45"/>
  <c r="AG35" i="45"/>
  <c r="AH35" i="45"/>
  <c r="AH6" i="45"/>
  <c r="AG6" i="45"/>
  <c r="AF6" i="45"/>
  <c r="AE6" i="45"/>
  <c r="AD6" i="45"/>
  <c r="AC6" i="45"/>
  <c r="AB6" i="45"/>
  <c r="AA6" i="45"/>
  <c r="Z6" i="45"/>
  <c r="Y6" i="45"/>
  <c r="X6" i="45"/>
  <c r="W6" i="45"/>
  <c r="V6" i="45"/>
  <c r="U6" i="45"/>
  <c r="T6" i="45"/>
  <c r="S6" i="45"/>
  <c r="R6" i="45"/>
  <c r="Q6" i="45"/>
  <c r="P6" i="45"/>
  <c r="O6" i="45"/>
  <c r="N6" i="45"/>
  <c r="M6" i="45"/>
  <c r="L6" i="45"/>
  <c r="K6" i="45"/>
  <c r="J6" i="45"/>
  <c r="I6" i="45"/>
  <c r="H6" i="45"/>
  <c r="G6" i="45"/>
  <c r="F6" i="45"/>
  <c r="E6" i="45"/>
  <c r="D6" i="45"/>
  <c r="C6" i="45"/>
  <c r="C39" i="44"/>
  <c r="D39" i="44"/>
  <c r="E39" i="44"/>
  <c r="F39" i="44"/>
  <c r="G39" i="44"/>
  <c r="H39" i="44"/>
  <c r="I39" i="44"/>
  <c r="J39" i="44"/>
  <c r="K39" i="44"/>
  <c r="L39" i="44"/>
  <c r="M39" i="44"/>
  <c r="N39" i="44"/>
  <c r="O39" i="44"/>
  <c r="P39" i="44"/>
  <c r="Q39" i="44"/>
  <c r="R39" i="44"/>
  <c r="S39" i="44"/>
  <c r="T39" i="44"/>
  <c r="U39" i="44"/>
  <c r="V39" i="44"/>
  <c r="W39" i="44"/>
  <c r="X39" i="44"/>
  <c r="Y39" i="44"/>
  <c r="Z39" i="44"/>
  <c r="AA39" i="44"/>
  <c r="AB39" i="44"/>
  <c r="AC39" i="44"/>
  <c r="AD39" i="44"/>
  <c r="AE39" i="44"/>
  <c r="AF39" i="44"/>
  <c r="AG39" i="44"/>
  <c r="AH39" i="44"/>
  <c r="C40" i="44"/>
  <c r="D40" i="44"/>
  <c r="E40" i="44"/>
  <c r="F40" i="44"/>
  <c r="G40" i="44"/>
  <c r="H40" i="44"/>
  <c r="I40" i="44"/>
  <c r="J40" i="44"/>
  <c r="K40" i="44"/>
  <c r="L40" i="44"/>
  <c r="M40" i="44"/>
  <c r="N40" i="44"/>
  <c r="O40" i="44"/>
  <c r="P40" i="44"/>
  <c r="Q40" i="44"/>
  <c r="R40" i="44"/>
  <c r="S40" i="44"/>
  <c r="T40" i="44"/>
  <c r="U40" i="44"/>
  <c r="V40" i="44"/>
  <c r="W40" i="44"/>
  <c r="X40" i="44"/>
  <c r="Y40" i="44"/>
  <c r="Z40" i="44"/>
  <c r="AA40" i="44"/>
  <c r="AB40" i="44"/>
  <c r="AC40" i="44"/>
  <c r="AD40" i="44"/>
  <c r="AE40" i="44"/>
  <c r="AF40" i="44"/>
  <c r="AG40" i="44"/>
  <c r="AH40" i="44"/>
  <c r="C41" i="44"/>
  <c r="D41" i="44"/>
  <c r="E41" i="44"/>
  <c r="F41" i="44"/>
  <c r="G41" i="44"/>
  <c r="H41" i="44"/>
  <c r="I41" i="44"/>
  <c r="J41" i="44"/>
  <c r="K41" i="44"/>
  <c r="L41" i="44"/>
  <c r="M41" i="44"/>
  <c r="N41" i="44"/>
  <c r="O41" i="44"/>
  <c r="P41" i="44"/>
  <c r="Q41" i="44"/>
  <c r="R41" i="44"/>
  <c r="S41" i="44"/>
  <c r="T41" i="44"/>
  <c r="U41" i="44"/>
  <c r="V41" i="44"/>
  <c r="W41" i="44"/>
  <c r="X41" i="44"/>
  <c r="Y41" i="44"/>
  <c r="Z41" i="44"/>
  <c r="AA41" i="44"/>
  <c r="AB41" i="44"/>
  <c r="AC41" i="44"/>
  <c r="AD41" i="44"/>
  <c r="AE41" i="44"/>
  <c r="AF41" i="44"/>
  <c r="AG41" i="44"/>
  <c r="AH41" i="44"/>
  <c r="C42" i="44"/>
  <c r="D42" i="44"/>
  <c r="E42" i="44"/>
  <c r="F42" i="44"/>
  <c r="G42" i="44"/>
  <c r="H42" i="44"/>
  <c r="I42" i="44"/>
  <c r="J42" i="44"/>
  <c r="K42" i="44"/>
  <c r="L42" i="44"/>
  <c r="M42" i="44"/>
  <c r="N42" i="44"/>
  <c r="O42" i="44"/>
  <c r="P42" i="44"/>
  <c r="Q42" i="44"/>
  <c r="R42" i="44"/>
  <c r="S42" i="44"/>
  <c r="T42" i="44"/>
  <c r="U42" i="44"/>
  <c r="V42" i="44"/>
  <c r="W42" i="44"/>
  <c r="X42" i="44"/>
  <c r="Y42" i="44"/>
  <c r="Z42" i="44"/>
  <c r="AA42" i="44"/>
  <c r="AB42" i="44"/>
  <c r="AC42" i="44"/>
  <c r="AD42" i="44"/>
  <c r="AE42" i="44"/>
  <c r="AF42" i="44"/>
  <c r="AG42" i="44"/>
  <c r="AH42" i="44"/>
  <c r="C43" i="44"/>
  <c r="D43" i="44"/>
  <c r="E43" i="44"/>
  <c r="F43" i="44"/>
  <c r="G43" i="44"/>
  <c r="H43" i="44"/>
  <c r="I43" i="44"/>
  <c r="J43" i="44"/>
  <c r="K43" i="44"/>
  <c r="L43" i="44"/>
  <c r="M43" i="44"/>
  <c r="N43" i="44"/>
  <c r="O43" i="44"/>
  <c r="P43" i="44"/>
  <c r="Q43" i="44"/>
  <c r="R43" i="44"/>
  <c r="S43" i="44"/>
  <c r="T43" i="44"/>
  <c r="U43" i="44"/>
  <c r="V43" i="44"/>
  <c r="W43" i="44"/>
  <c r="X43" i="44"/>
  <c r="Y43" i="44"/>
  <c r="Z43" i="44"/>
  <c r="AA43" i="44"/>
  <c r="AB43" i="44"/>
  <c r="AC43" i="44"/>
  <c r="AD43" i="44"/>
  <c r="AE43" i="44"/>
  <c r="AF43" i="44"/>
  <c r="AG43" i="44"/>
  <c r="AH43" i="44"/>
  <c r="AH38" i="44"/>
  <c r="AG38" i="44"/>
  <c r="AF38" i="44"/>
  <c r="AE38" i="44"/>
  <c r="AD38" i="44"/>
  <c r="AC38" i="44"/>
  <c r="AB38" i="44"/>
  <c r="AA38" i="44"/>
  <c r="Z38" i="44"/>
  <c r="Y38" i="44"/>
  <c r="X38" i="44"/>
  <c r="W38" i="44"/>
  <c r="V38" i="44"/>
  <c r="U38" i="44"/>
  <c r="T38" i="44"/>
  <c r="S38" i="44"/>
  <c r="R38" i="44"/>
  <c r="Q38" i="44"/>
  <c r="P38" i="44"/>
  <c r="O38" i="44"/>
  <c r="N38" i="44"/>
  <c r="M38" i="44"/>
  <c r="L38" i="44"/>
  <c r="K38" i="44"/>
  <c r="J38" i="44"/>
  <c r="I38" i="44"/>
  <c r="H38" i="44"/>
  <c r="G38" i="44"/>
  <c r="F38" i="44"/>
  <c r="E38" i="44"/>
  <c r="D38" i="44"/>
  <c r="C38" i="44"/>
  <c r="C7" i="44"/>
  <c r="D7" i="44"/>
  <c r="E7" i="44"/>
  <c r="F7" i="44"/>
  <c r="G7" i="44"/>
  <c r="H7" i="44"/>
  <c r="I7" i="44"/>
  <c r="J7" i="44"/>
  <c r="K7" i="44"/>
  <c r="L7" i="44"/>
  <c r="M7" i="44"/>
  <c r="N7" i="44"/>
  <c r="O7" i="44"/>
  <c r="P7" i="44"/>
  <c r="Q7" i="44"/>
  <c r="R7" i="44"/>
  <c r="S7" i="44"/>
  <c r="T7" i="44"/>
  <c r="U7" i="44"/>
  <c r="V7" i="44"/>
  <c r="W7" i="44"/>
  <c r="X7" i="44"/>
  <c r="Y7" i="44"/>
  <c r="Z7" i="44"/>
  <c r="AA7" i="44"/>
  <c r="AB7" i="44"/>
  <c r="AC7" i="44"/>
  <c r="AD7" i="44"/>
  <c r="AE7" i="44"/>
  <c r="AF7" i="44"/>
  <c r="AG7" i="44"/>
  <c r="AH7" i="44"/>
  <c r="C8" i="44"/>
  <c r="D8" i="44"/>
  <c r="E8" i="44"/>
  <c r="F8" i="44"/>
  <c r="G8" i="44"/>
  <c r="H8" i="44"/>
  <c r="I8" i="44"/>
  <c r="J8" i="44"/>
  <c r="K8" i="44"/>
  <c r="L8" i="44"/>
  <c r="M8" i="44"/>
  <c r="N8" i="44"/>
  <c r="O8" i="44"/>
  <c r="P8" i="44"/>
  <c r="Q8" i="44"/>
  <c r="R8" i="44"/>
  <c r="S8" i="44"/>
  <c r="T8" i="44"/>
  <c r="U8" i="44"/>
  <c r="V8" i="44"/>
  <c r="W8" i="44"/>
  <c r="X8" i="44"/>
  <c r="Y8" i="44"/>
  <c r="Z8" i="44"/>
  <c r="AA8" i="44"/>
  <c r="AB8" i="44"/>
  <c r="AC8" i="44"/>
  <c r="AD8" i="44"/>
  <c r="AE8" i="44"/>
  <c r="AF8" i="44"/>
  <c r="AG8" i="44"/>
  <c r="AH8" i="44"/>
  <c r="C9" i="44"/>
  <c r="D9" i="44"/>
  <c r="E9" i="44"/>
  <c r="F9" i="44"/>
  <c r="G9" i="44"/>
  <c r="H9" i="44"/>
  <c r="I9" i="44"/>
  <c r="J9" i="44"/>
  <c r="K9" i="44"/>
  <c r="L9" i="44"/>
  <c r="M9" i="44"/>
  <c r="N9" i="44"/>
  <c r="O9" i="44"/>
  <c r="P9" i="44"/>
  <c r="Q9" i="44"/>
  <c r="R9" i="44"/>
  <c r="S9" i="44"/>
  <c r="T9" i="44"/>
  <c r="U9" i="44"/>
  <c r="V9" i="44"/>
  <c r="W9" i="44"/>
  <c r="X9" i="44"/>
  <c r="Y9" i="44"/>
  <c r="Z9" i="44"/>
  <c r="AA9" i="44"/>
  <c r="AB9" i="44"/>
  <c r="AC9" i="44"/>
  <c r="AD9" i="44"/>
  <c r="AE9" i="44"/>
  <c r="AF9" i="44"/>
  <c r="AG9" i="44"/>
  <c r="AH9" i="44"/>
  <c r="C10" i="44"/>
  <c r="D10" i="44"/>
  <c r="E10" i="44"/>
  <c r="F10" i="44"/>
  <c r="G10" i="44"/>
  <c r="H10" i="44"/>
  <c r="I10" i="44"/>
  <c r="J10" i="44"/>
  <c r="K10" i="44"/>
  <c r="L10" i="44"/>
  <c r="M10" i="44"/>
  <c r="N10" i="44"/>
  <c r="O10" i="44"/>
  <c r="P10" i="44"/>
  <c r="Q10" i="44"/>
  <c r="R10" i="44"/>
  <c r="S10" i="44"/>
  <c r="T10" i="44"/>
  <c r="U10" i="44"/>
  <c r="V10" i="44"/>
  <c r="W10" i="44"/>
  <c r="X10" i="44"/>
  <c r="Y10" i="44"/>
  <c r="Z10" i="44"/>
  <c r="AA10" i="44"/>
  <c r="AB10" i="44"/>
  <c r="AC10" i="44"/>
  <c r="AD10" i="44"/>
  <c r="AE10" i="44"/>
  <c r="AF10" i="44"/>
  <c r="AG10" i="44"/>
  <c r="AH10" i="44"/>
  <c r="C11" i="44"/>
  <c r="D11" i="44"/>
  <c r="E11" i="44"/>
  <c r="F11" i="44"/>
  <c r="G11" i="44"/>
  <c r="H11" i="44"/>
  <c r="I11" i="44"/>
  <c r="J11" i="44"/>
  <c r="K11" i="44"/>
  <c r="L11" i="44"/>
  <c r="M11" i="44"/>
  <c r="N11" i="44"/>
  <c r="O11" i="44"/>
  <c r="P11" i="44"/>
  <c r="Q11" i="44"/>
  <c r="R11" i="44"/>
  <c r="S11" i="44"/>
  <c r="T11" i="44"/>
  <c r="U11" i="44"/>
  <c r="V11" i="44"/>
  <c r="W11" i="44"/>
  <c r="X11" i="44"/>
  <c r="Y11" i="44"/>
  <c r="Z11" i="44"/>
  <c r="AA11" i="44"/>
  <c r="AB11" i="44"/>
  <c r="AC11" i="44"/>
  <c r="AD11" i="44"/>
  <c r="AE11" i="44"/>
  <c r="AF11" i="44"/>
  <c r="AG11" i="44"/>
  <c r="AH11" i="44"/>
  <c r="C12" i="44"/>
  <c r="D12" i="44"/>
  <c r="E12" i="44"/>
  <c r="F12" i="44"/>
  <c r="G12" i="44"/>
  <c r="H12" i="44"/>
  <c r="I12" i="44"/>
  <c r="J12" i="44"/>
  <c r="K12" i="44"/>
  <c r="L12" i="44"/>
  <c r="M12" i="44"/>
  <c r="N12" i="44"/>
  <c r="O12" i="44"/>
  <c r="P12" i="44"/>
  <c r="Q12" i="44"/>
  <c r="R12" i="44"/>
  <c r="S12" i="44"/>
  <c r="T12" i="44"/>
  <c r="U12" i="44"/>
  <c r="V12" i="44"/>
  <c r="W12" i="44"/>
  <c r="X12" i="44"/>
  <c r="Y12" i="44"/>
  <c r="Z12" i="44"/>
  <c r="AA12" i="44"/>
  <c r="AB12" i="44"/>
  <c r="AC12" i="44"/>
  <c r="AD12" i="44"/>
  <c r="AE12" i="44"/>
  <c r="AF12" i="44"/>
  <c r="AG12" i="44"/>
  <c r="AH12" i="44"/>
  <c r="C13" i="44"/>
  <c r="D13" i="44"/>
  <c r="E13" i="44"/>
  <c r="F13" i="44"/>
  <c r="G13" i="44"/>
  <c r="H13" i="44"/>
  <c r="I13" i="44"/>
  <c r="J13" i="44"/>
  <c r="K13" i="44"/>
  <c r="L13" i="44"/>
  <c r="M13" i="44"/>
  <c r="N13" i="44"/>
  <c r="O13" i="44"/>
  <c r="P13" i="44"/>
  <c r="Q13" i="44"/>
  <c r="R13" i="44"/>
  <c r="S13" i="44"/>
  <c r="T13" i="44"/>
  <c r="U13" i="44"/>
  <c r="V13" i="44"/>
  <c r="W13" i="44"/>
  <c r="X13" i="44"/>
  <c r="Y13" i="44"/>
  <c r="Z13" i="44"/>
  <c r="AA13" i="44"/>
  <c r="AB13" i="44"/>
  <c r="AC13" i="44"/>
  <c r="AD13" i="44"/>
  <c r="AE13" i="44"/>
  <c r="AF13" i="44"/>
  <c r="AG13" i="44"/>
  <c r="AH13" i="44"/>
  <c r="C14" i="44"/>
  <c r="D14" i="44"/>
  <c r="E14" i="44"/>
  <c r="F14" i="44"/>
  <c r="G14" i="44"/>
  <c r="H14" i="44"/>
  <c r="I14" i="44"/>
  <c r="J14" i="44"/>
  <c r="K14" i="44"/>
  <c r="L14" i="44"/>
  <c r="M14" i="44"/>
  <c r="N14" i="44"/>
  <c r="O14" i="44"/>
  <c r="P14" i="44"/>
  <c r="Q14" i="44"/>
  <c r="R14" i="44"/>
  <c r="S14" i="44"/>
  <c r="T14" i="44"/>
  <c r="U14" i="44"/>
  <c r="V14" i="44"/>
  <c r="W14" i="44"/>
  <c r="X14" i="44"/>
  <c r="Y14" i="44"/>
  <c r="Z14" i="44"/>
  <c r="AA14" i="44"/>
  <c r="AB14" i="44"/>
  <c r="AC14" i="44"/>
  <c r="AD14" i="44"/>
  <c r="AE14" i="44"/>
  <c r="AF14" i="44"/>
  <c r="AG14" i="44"/>
  <c r="AH14" i="44"/>
  <c r="C15" i="44"/>
  <c r="D15" i="44"/>
  <c r="E15" i="44"/>
  <c r="F15" i="44"/>
  <c r="G15" i="44"/>
  <c r="H15" i="44"/>
  <c r="I15" i="44"/>
  <c r="J15" i="44"/>
  <c r="K15" i="44"/>
  <c r="L15" i="44"/>
  <c r="M15" i="44"/>
  <c r="N15" i="44"/>
  <c r="O15" i="44"/>
  <c r="P15" i="44"/>
  <c r="Q15" i="44"/>
  <c r="R15" i="44"/>
  <c r="S15" i="44"/>
  <c r="T15" i="44"/>
  <c r="U15" i="44"/>
  <c r="V15" i="44"/>
  <c r="W15" i="44"/>
  <c r="X15" i="44"/>
  <c r="Y15" i="44"/>
  <c r="Z15" i="44"/>
  <c r="AA15" i="44"/>
  <c r="AB15" i="44"/>
  <c r="AC15" i="44"/>
  <c r="AD15" i="44"/>
  <c r="AE15" i="44"/>
  <c r="AF15" i="44"/>
  <c r="AG15" i="44"/>
  <c r="AH15" i="44"/>
  <c r="C16" i="44"/>
  <c r="D16" i="44"/>
  <c r="E16" i="44"/>
  <c r="F16" i="44"/>
  <c r="G16" i="44"/>
  <c r="H16" i="44"/>
  <c r="I16" i="44"/>
  <c r="J16" i="44"/>
  <c r="K16" i="44"/>
  <c r="L16" i="44"/>
  <c r="M16" i="44"/>
  <c r="N16" i="44"/>
  <c r="O16" i="44"/>
  <c r="P16" i="44"/>
  <c r="Q16" i="44"/>
  <c r="R16" i="44"/>
  <c r="S16" i="44"/>
  <c r="T16" i="44"/>
  <c r="U16" i="44"/>
  <c r="V16" i="44"/>
  <c r="W16" i="44"/>
  <c r="X16" i="44"/>
  <c r="Y16" i="44"/>
  <c r="Z16" i="44"/>
  <c r="AA16" i="44"/>
  <c r="AB16" i="44"/>
  <c r="AC16" i="44"/>
  <c r="AD16" i="44"/>
  <c r="AE16" i="44"/>
  <c r="AF16" i="44"/>
  <c r="AG16" i="44"/>
  <c r="AH16" i="44"/>
  <c r="C17" i="44"/>
  <c r="D17" i="44"/>
  <c r="E17" i="44"/>
  <c r="F17" i="44"/>
  <c r="G17" i="44"/>
  <c r="H17" i="44"/>
  <c r="I17" i="44"/>
  <c r="J17" i="44"/>
  <c r="K17" i="44"/>
  <c r="L17" i="44"/>
  <c r="M17" i="44"/>
  <c r="N17" i="44"/>
  <c r="O17" i="44"/>
  <c r="P17" i="44"/>
  <c r="Q17" i="44"/>
  <c r="R17" i="44"/>
  <c r="S17" i="44"/>
  <c r="T17" i="44"/>
  <c r="U17" i="44"/>
  <c r="V17" i="44"/>
  <c r="W17" i="44"/>
  <c r="X17" i="44"/>
  <c r="Y17" i="44"/>
  <c r="Z17" i="44"/>
  <c r="AA17" i="44"/>
  <c r="AB17" i="44"/>
  <c r="AC17" i="44"/>
  <c r="AD17" i="44"/>
  <c r="AE17" i="44"/>
  <c r="AF17" i="44"/>
  <c r="AG17" i="44"/>
  <c r="AH17" i="44"/>
  <c r="C18" i="44"/>
  <c r="D18" i="44"/>
  <c r="E18" i="44"/>
  <c r="F18" i="44"/>
  <c r="G18" i="44"/>
  <c r="H18" i="44"/>
  <c r="I18" i="44"/>
  <c r="J18" i="44"/>
  <c r="K18" i="44"/>
  <c r="L18" i="44"/>
  <c r="M18" i="44"/>
  <c r="N18" i="44"/>
  <c r="O18" i="44"/>
  <c r="P18" i="44"/>
  <c r="Q18" i="44"/>
  <c r="R18" i="44"/>
  <c r="S18" i="44"/>
  <c r="T18" i="44"/>
  <c r="U18" i="44"/>
  <c r="V18" i="44"/>
  <c r="W18" i="44"/>
  <c r="X18" i="44"/>
  <c r="Y18" i="44"/>
  <c r="Z18" i="44"/>
  <c r="AA18" i="44"/>
  <c r="AB18" i="44"/>
  <c r="AC18" i="44"/>
  <c r="AD18" i="44"/>
  <c r="AE18" i="44"/>
  <c r="AF18" i="44"/>
  <c r="AG18" i="44"/>
  <c r="AH18" i="44"/>
  <c r="C19" i="44"/>
  <c r="D19" i="44"/>
  <c r="E19" i="44"/>
  <c r="F19" i="44"/>
  <c r="G19" i="44"/>
  <c r="H19" i="44"/>
  <c r="I19" i="44"/>
  <c r="J19" i="44"/>
  <c r="K19" i="44"/>
  <c r="L19" i="44"/>
  <c r="M19" i="44"/>
  <c r="N19" i="44"/>
  <c r="O19" i="44"/>
  <c r="P19" i="44"/>
  <c r="Q19" i="44"/>
  <c r="R19" i="44"/>
  <c r="S19" i="44"/>
  <c r="T19" i="44"/>
  <c r="U19" i="44"/>
  <c r="V19" i="44"/>
  <c r="W19" i="44"/>
  <c r="X19" i="44"/>
  <c r="Y19" i="44"/>
  <c r="Z19" i="44"/>
  <c r="AA19" i="44"/>
  <c r="AB19" i="44"/>
  <c r="AC19" i="44"/>
  <c r="AD19" i="44"/>
  <c r="AE19" i="44"/>
  <c r="AF19" i="44"/>
  <c r="AG19" i="44"/>
  <c r="AH19" i="44"/>
  <c r="C20" i="44"/>
  <c r="D20" i="44"/>
  <c r="E20" i="44"/>
  <c r="F20" i="44"/>
  <c r="G20" i="44"/>
  <c r="H20" i="44"/>
  <c r="I20" i="44"/>
  <c r="J20" i="44"/>
  <c r="K20" i="44"/>
  <c r="L20" i="44"/>
  <c r="M20" i="44"/>
  <c r="N20" i="44"/>
  <c r="O20" i="44"/>
  <c r="P20" i="44"/>
  <c r="Q20" i="44"/>
  <c r="R20" i="44"/>
  <c r="S20" i="44"/>
  <c r="T20" i="44"/>
  <c r="U20" i="44"/>
  <c r="V20" i="44"/>
  <c r="W20" i="44"/>
  <c r="X20" i="44"/>
  <c r="Y20" i="44"/>
  <c r="Z20" i="44"/>
  <c r="AA20" i="44"/>
  <c r="AB20" i="44"/>
  <c r="AC20" i="44"/>
  <c r="AD20" i="44"/>
  <c r="AE20" i="44"/>
  <c r="AF20" i="44"/>
  <c r="AG20" i="44"/>
  <c r="AH20" i="44"/>
  <c r="C21" i="44"/>
  <c r="D21" i="44"/>
  <c r="E21" i="44"/>
  <c r="F21" i="44"/>
  <c r="G21" i="44"/>
  <c r="H21" i="44"/>
  <c r="I21" i="44"/>
  <c r="J21" i="44"/>
  <c r="K21" i="44"/>
  <c r="L21" i="44"/>
  <c r="M21" i="44"/>
  <c r="N21" i="44"/>
  <c r="O21" i="44"/>
  <c r="P21" i="44"/>
  <c r="Q21" i="44"/>
  <c r="R21" i="44"/>
  <c r="S21" i="44"/>
  <c r="T21" i="44"/>
  <c r="U21" i="44"/>
  <c r="V21" i="44"/>
  <c r="W21" i="44"/>
  <c r="X21" i="44"/>
  <c r="Y21" i="44"/>
  <c r="Z21" i="44"/>
  <c r="AA21" i="44"/>
  <c r="AB21" i="44"/>
  <c r="AC21" i="44"/>
  <c r="AD21" i="44"/>
  <c r="AE21" i="44"/>
  <c r="AF21" i="44"/>
  <c r="AG21" i="44"/>
  <c r="AH21" i="44"/>
  <c r="C22" i="44"/>
  <c r="D22" i="44"/>
  <c r="E22" i="44"/>
  <c r="F22" i="44"/>
  <c r="G22" i="44"/>
  <c r="H22" i="44"/>
  <c r="I22" i="44"/>
  <c r="J22" i="44"/>
  <c r="K22" i="44"/>
  <c r="L22" i="44"/>
  <c r="M22" i="44"/>
  <c r="N22" i="44"/>
  <c r="O22" i="44"/>
  <c r="P22" i="44"/>
  <c r="Q22" i="44"/>
  <c r="R22" i="44"/>
  <c r="S22" i="44"/>
  <c r="T22" i="44"/>
  <c r="U22" i="44"/>
  <c r="V22" i="44"/>
  <c r="W22" i="44"/>
  <c r="X22" i="44"/>
  <c r="Y22" i="44"/>
  <c r="Z22" i="44"/>
  <c r="AA22" i="44"/>
  <c r="AB22" i="44"/>
  <c r="AC22" i="44"/>
  <c r="AD22" i="44"/>
  <c r="AE22" i="44"/>
  <c r="AF22" i="44"/>
  <c r="AG22" i="44"/>
  <c r="AH22" i="44"/>
  <c r="C23" i="44"/>
  <c r="D23" i="44"/>
  <c r="E23" i="44"/>
  <c r="F23" i="44"/>
  <c r="G23" i="44"/>
  <c r="H23" i="44"/>
  <c r="I23" i="44"/>
  <c r="J23" i="44"/>
  <c r="K23" i="44"/>
  <c r="L23" i="44"/>
  <c r="M23" i="44"/>
  <c r="N23" i="44"/>
  <c r="O23" i="44"/>
  <c r="P23" i="44"/>
  <c r="Q23" i="44"/>
  <c r="R23" i="44"/>
  <c r="S23" i="44"/>
  <c r="T23" i="44"/>
  <c r="U23" i="44"/>
  <c r="V23" i="44"/>
  <c r="W23" i="44"/>
  <c r="X23" i="44"/>
  <c r="Y23" i="44"/>
  <c r="Z23" i="44"/>
  <c r="AA23" i="44"/>
  <c r="AB23" i="44"/>
  <c r="AC23" i="44"/>
  <c r="AD23" i="44"/>
  <c r="AE23" i="44"/>
  <c r="AF23" i="44"/>
  <c r="AG23" i="44"/>
  <c r="AH23" i="44"/>
  <c r="C24" i="44"/>
  <c r="D24" i="44"/>
  <c r="E24" i="44"/>
  <c r="F24" i="44"/>
  <c r="G24" i="44"/>
  <c r="H24" i="44"/>
  <c r="I24" i="44"/>
  <c r="J24" i="44"/>
  <c r="K24" i="44"/>
  <c r="L24" i="44"/>
  <c r="M24" i="44"/>
  <c r="N24" i="44"/>
  <c r="O24" i="44"/>
  <c r="P24" i="44"/>
  <c r="Q24" i="44"/>
  <c r="R24" i="44"/>
  <c r="S24" i="44"/>
  <c r="T24" i="44"/>
  <c r="U24" i="44"/>
  <c r="V24" i="44"/>
  <c r="W24" i="44"/>
  <c r="X24" i="44"/>
  <c r="Y24" i="44"/>
  <c r="Z24" i="44"/>
  <c r="AA24" i="44"/>
  <c r="AB24" i="44"/>
  <c r="AC24" i="44"/>
  <c r="AD24" i="44"/>
  <c r="AE24" i="44"/>
  <c r="AF24" i="44"/>
  <c r="AG24" i="44"/>
  <c r="AH24" i="44"/>
  <c r="C25" i="44"/>
  <c r="D25" i="44"/>
  <c r="E25" i="44"/>
  <c r="F25" i="44"/>
  <c r="G25" i="44"/>
  <c r="H25" i="44"/>
  <c r="I25" i="44"/>
  <c r="J25" i="44"/>
  <c r="K25" i="44"/>
  <c r="L25" i="44"/>
  <c r="M25" i="44"/>
  <c r="N25" i="44"/>
  <c r="O25" i="44"/>
  <c r="P25" i="44"/>
  <c r="Q25" i="44"/>
  <c r="R25" i="44"/>
  <c r="S25" i="44"/>
  <c r="T25" i="44"/>
  <c r="U25" i="44"/>
  <c r="V25" i="44"/>
  <c r="W25" i="44"/>
  <c r="X25" i="44"/>
  <c r="Y25" i="44"/>
  <c r="Z25" i="44"/>
  <c r="AA25" i="44"/>
  <c r="AB25" i="44"/>
  <c r="AC25" i="44"/>
  <c r="AD25" i="44"/>
  <c r="AE25" i="44"/>
  <c r="AF25" i="44"/>
  <c r="AG25" i="44"/>
  <c r="AH25" i="44"/>
  <c r="C26" i="44"/>
  <c r="D26" i="44"/>
  <c r="E26" i="44"/>
  <c r="F26" i="44"/>
  <c r="G26" i="44"/>
  <c r="H26" i="44"/>
  <c r="I26" i="44"/>
  <c r="J26" i="44"/>
  <c r="K26" i="44"/>
  <c r="L26" i="44"/>
  <c r="M26" i="44"/>
  <c r="N26" i="44"/>
  <c r="O26" i="44"/>
  <c r="P26" i="44"/>
  <c r="Q26" i="44"/>
  <c r="R26" i="44"/>
  <c r="S26" i="44"/>
  <c r="T26" i="44"/>
  <c r="U26" i="44"/>
  <c r="V26" i="44"/>
  <c r="W26" i="44"/>
  <c r="X26" i="44"/>
  <c r="Y26" i="44"/>
  <c r="Z26" i="44"/>
  <c r="AA26" i="44"/>
  <c r="AB26" i="44"/>
  <c r="AC26" i="44"/>
  <c r="AD26" i="44"/>
  <c r="AE26" i="44"/>
  <c r="AF26" i="44"/>
  <c r="AG26" i="44"/>
  <c r="AH26" i="44"/>
  <c r="C27" i="44"/>
  <c r="D27" i="44"/>
  <c r="E27" i="44"/>
  <c r="F27" i="44"/>
  <c r="G27" i="44"/>
  <c r="H27" i="44"/>
  <c r="I27" i="44"/>
  <c r="J27" i="44"/>
  <c r="K27" i="44"/>
  <c r="L27" i="44"/>
  <c r="M27" i="44"/>
  <c r="N27" i="44"/>
  <c r="O27" i="44"/>
  <c r="P27" i="44"/>
  <c r="Q27" i="44"/>
  <c r="R27" i="44"/>
  <c r="S27" i="44"/>
  <c r="T27" i="44"/>
  <c r="U27" i="44"/>
  <c r="V27" i="44"/>
  <c r="W27" i="44"/>
  <c r="X27" i="44"/>
  <c r="Y27" i="44"/>
  <c r="Z27" i="44"/>
  <c r="AA27" i="44"/>
  <c r="AB27" i="44"/>
  <c r="AC27" i="44"/>
  <c r="AD27" i="44"/>
  <c r="AE27" i="44"/>
  <c r="AF27" i="44"/>
  <c r="AG27" i="44"/>
  <c r="AH27" i="44"/>
  <c r="C28" i="44"/>
  <c r="D28" i="44"/>
  <c r="E28" i="44"/>
  <c r="F28" i="44"/>
  <c r="G28" i="44"/>
  <c r="H28" i="44"/>
  <c r="I28" i="44"/>
  <c r="J28" i="44"/>
  <c r="K28" i="44"/>
  <c r="L28" i="44"/>
  <c r="M28" i="44"/>
  <c r="N28" i="44"/>
  <c r="O28" i="44"/>
  <c r="P28" i="44"/>
  <c r="Q28" i="44"/>
  <c r="R28" i="44"/>
  <c r="S28" i="44"/>
  <c r="T28" i="44"/>
  <c r="U28" i="44"/>
  <c r="V28" i="44"/>
  <c r="W28" i="44"/>
  <c r="X28" i="44"/>
  <c r="Y28" i="44"/>
  <c r="Z28" i="44"/>
  <c r="AA28" i="44"/>
  <c r="AB28" i="44"/>
  <c r="AC28" i="44"/>
  <c r="AD28" i="44"/>
  <c r="AE28" i="44"/>
  <c r="AF28" i="44"/>
  <c r="AG28" i="44"/>
  <c r="AH28" i="44"/>
  <c r="C29" i="44"/>
  <c r="D29" i="44"/>
  <c r="E29" i="44"/>
  <c r="F29" i="44"/>
  <c r="G29" i="44"/>
  <c r="H29" i="44"/>
  <c r="I29" i="44"/>
  <c r="J29" i="44"/>
  <c r="K29" i="44"/>
  <c r="L29" i="44"/>
  <c r="M29" i="44"/>
  <c r="N29" i="44"/>
  <c r="O29" i="44"/>
  <c r="P29" i="44"/>
  <c r="Q29" i="44"/>
  <c r="R29" i="44"/>
  <c r="S29" i="44"/>
  <c r="T29" i="44"/>
  <c r="U29" i="44"/>
  <c r="V29" i="44"/>
  <c r="W29" i="44"/>
  <c r="X29" i="44"/>
  <c r="Y29" i="44"/>
  <c r="Z29" i="44"/>
  <c r="AA29" i="44"/>
  <c r="AB29" i="44"/>
  <c r="AC29" i="44"/>
  <c r="AD29" i="44"/>
  <c r="AE29" i="44"/>
  <c r="AF29" i="44"/>
  <c r="AG29" i="44"/>
  <c r="AH29" i="44"/>
  <c r="C30" i="44"/>
  <c r="D30" i="44"/>
  <c r="E30" i="44"/>
  <c r="F30" i="44"/>
  <c r="G30" i="44"/>
  <c r="H30" i="44"/>
  <c r="I30" i="44"/>
  <c r="J30" i="44"/>
  <c r="K30" i="44"/>
  <c r="L30" i="44"/>
  <c r="M30" i="44"/>
  <c r="N30" i="44"/>
  <c r="O30" i="44"/>
  <c r="P30" i="44"/>
  <c r="Q30" i="44"/>
  <c r="R30" i="44"/>
  <c r="S30" i="44"/>
  <c r="T30" i="44"/>
  <c r="U30" i="44"/>
  <c r="V30" i="44"/>
  <c r="W30" i="44"/>
  <c r="X30" i="44"/>
  <c r="Y30" i="44"/>
  <c r="Z30" i="44"/>
  <c r="AA30" i="44"/>
  <c r="AB30" i="44"/>
  <c r="AC30" i="44"/>
  <c r="AD30" i="44"/>
  <c r="AE30" i="44"/>
  <c r="AF30" i="44"/>
  <c r="AG30" i="44"/>
  <c r="AH30" i="44"/>
  <c r="C31" i="44"/>
  <c r="D31" i="44"/>
  <c r="E31" i="44"/>
  <c r="F31" i="44"/>
  <c r="G31" i="44"/>
  <c r="H31" i="44"/>
  <c r="I31" i="44"/>
  <c r="J31" i="44"/>
  <c r="K31" i="44"/>
  <c r="L31" i="44"/>
  <c r="M31" i="44"/>
  <c r="N31" i="44"/>
  <c r="O31" i="44"/>
  <c r="P31" i="44"/>
  <c r="Q31" i="44"/>
  <c r="R31" i="44"/>
  <c r="S31" i="44"/>
  <c r="T31" i="44"/>
  <c r="U31" i="44"/>
  <c r="V31" i="44"/>
  <c r="W31" i="44"/>
  <c r="X31" i="44"/>
  <c r="Y31" i="44"/>
  <c r="Z31" i="44"/>
  <c r="AA31" i="44"/>
  <c r="AB31" i="44"/>
  <c r="AC31" i="44"/>
  <c r="AD31" i="44"/>
  <c r="AE31" i="44"/>
  <c r="AF31" i="44"/>
  <c r="AG31" i="44"/>
  <c r="AH31" i="44"/>
  <c r="C32" i="44"/>
  <c r="D32" i="44"/>
  <c r="E32" i="44"/>
  <c r="F32" i="44"/>
  <c r="G32" i="44"/>
  <c r="H32" i="44"/>
  <c r="I32" i="44"/>
  <c r="J32" i="44"/>
  <c r="K32" i="44"/>
  <c r="L32" i="44"/>
  <c r="M32" i="44"/>
  <c r="N32" i="44"/>
  <c r="O32" i="44"/>
  <c r="P32" i="44"/>
  <c r="Q32" i="44"/>
  <c r="R32" i="44"/>
  <c r="S32" i="44"/>
  <c r="T32" i="44"/>
  <c r="U32" i="44"/>
  <c r="V32" i="44"/>
  <c r="W32" i="44"/>
  <c r="X32" i="44"/>
  <c r="Y32" i="44"/>
  <c r="Z32" i="44"/>
  <c r="AA32" i="44"/>
  <c r="AB32" i="44"/>
  <c r="AC32" i="44"/>
  <c r="AD32" i="44"/>
  <c r="AE32" i="44"/>
  <c r="AF32" i="44"/>
  <c r="AG32" i="44"/>
  <c r="AH32" i="44"/>
  <c r="C33" i="44"/>
  <c r="D33" i="44"/>
  <c r="E33" i="44"/>
  <c r="F33" i="44"/>
  <c r="G33" i="44"/>
  <c r="H33" i="44"/>
  <c r="I33" i="44"/>
  <c r="J33" i="44"/>
  <c r="K33" i="44"/>
  <c r="L33" i="44"/>
  <c r="M33" i="44"/>
  <c r="N33" i="44"/>
  <c r="O33" i="44"/>
  <c r="P33" i="44"/>
  <c r="Q33" i="44"/>
  <c r="R33" i="44"/>
  <c r="S33" i="44"/>
  <c r="T33" i="44"/>
  <c r="U33" i="44"/>
  <c r="V33" i="44"/>
  <c r="W33" i="44"/>
  <c r="X33" i="44"/>
  <c r="Y33" i="44"/>
  <c r="Z33" i="44"/>
  <c r="AA33" i="44"/>
  <c r="AB33" i="44"/>
  <c r="AC33" i="44"/>
  <c r="AD33" i="44"/>
  <c r="AE33" i="44"/>
  <c r="AF33" i="44"/>
  <c r="AG33" i="44"/>
  <c r="AH33" i="44"/>
  <c r="C34" i="44"/>
  <c r="D34" i="44"/>
  <c r="E34" i="44"/>
  <c r="F34" i="44"/>
  <c r="G34" i="44"/>
  <c r="H34" i="44"/>
  <c r="I34" i="44"/>
  <c r="J34" i="44"/>
  <c r="K34" i="44"/>
  <c r="L34" i="44"/>
  <c r="M34" i="44"/>
  <c r="N34" i="44"/>
  <c r="O34" i="44"/>
  <c r="P34" i="44"/>
  <c r="Q34" i="44"/>
  <c r="R34" i="44"/>
  <c r="S34" i="44"/>
  <c r="T34" i="44"/>
  <c r="U34" i="44"/>
  <c r="V34" i="44"/>
  <c r="W34" i="44"/>
  <c r="X34" i="44"/>
  <c r="Y34" i="44"/>
  <c r="Z34" i="44"/>
  <c r="AA34" i="44"/>
  <c r="AB34" i="44"/>
  <c r="AC34" i="44"/>
  <c r="AD34" i="44"/>
  <c r="AE34" i="44"/>
  <c r="AF34" i="44"/>
  <c r="AG34" i="44"/>
  <c r="AH34" i="44"/>
  <c r="C35" i="44"/>
  <c r="D35" i="44"/>
  <c r="E35" i="44"/>
  <c r="F35" i="44"/>
  <c r="G35" i="44"/>
  <c r="H35" i="44"/>
  <c r="I35" i="44"/>
  <c r="J35" i="44"/>
  <c r="K35" i="44"/>
  <c r="L35" i="44"/>
  <c r="M35" i="44"/>
  <c r="N35" i="44"/>
  <c r="O35" i="44"/>
  <c r="P35" i="44"/>
  <c r="Q35" i="44"/>
  <c r="R35" i="44"/>
  <c r="S35" i="44"/>
  <c r="T35" i="44"/>
  <c r="U35" i="44"/>
  <c r="V35" i="44"/>
  <c r="W35" i="44"/>
  <c r="X35" i="44"/>
  <c r="Y35" i="44"/>
  <c r="Z35" i="44"/>
  <c r="AA35" i="44"/>
  <c r="AB35" i="44"/>
  <c r="AC35" i="44"/>
  <c r="AD35" i="44"/>
  <c r="AE35" i="44"/>
  <c r="AF35" i="44"/>
  <c r="AG35" i="44"/>
  <c r="AH35" i="44"/>
  <c r="AH6" i="44"/>
  <c r="AG6" i="44"/>
  <c r="AF6" i="44"/>
  <c r="AE6" i="44"/>
  <c r="AD6" i="44"/>
  <c r="AC6" i="44"/>
  <c r="AB6" i="44"/>
  <c r="AA6" i="44"/>
  <c r="Z6" i="44"/>
  <c r="Y6" i="44"/>
  <c r="X6" i="44"/>
  <c r="W6" i="44"/>
  <c r="V6" i="44"/>
  <c r="U6" i="44"/>
  <c r="T6" i="44"/>
  <c r="S6" i="44"/>
  <c r="R6" i="44"/>
  <c r="Q6" i="44"/>
  <c r="P6" i="44"/>
  <c r="O6" i="44"/>
  <c r="N6" i="44"/>
  <c r="M6" i="44"/>
  <c r="L6" i="44"/>
  <c r="K6" i="44"/>
  <c r="J6" i="44"/>
  <c r="I6" i="44"/>
  <c r="H6" i="44"/>
  <c r="G6" i="44"/>
  <c r="F6" i="44"/>
  <c r="E6" i="44"/>
  <c r="D6" i="44"/>
  <c r="C6" i="44"/>
  <c r="C39" i="43"/>
  <c r="D39" i="43"/>
  <c r="E39" i="43"/>
  <c r="F39" i="43"/>
  <c r="G39" i="43"/>
  <c r="H39" i="43"/>
  <c r="I39" i="43"/>
  <c r="J39" i="43"/>
  <c r="K39" i="43"/>
  <c r="L39" i="43"/>
  <c r="M39" i="43"/>
  <c r="N39" i="43"/>
  <c r="O39" i="43"/>
  <c r="P39" i="43"/>
  <c r="Q39" i="43"/>
  <c r="R39" i="43"/>
  <c r="S39" i="43"/>
  <c r="T39" i="43"/>
  <c r="U39" i="43"/>
  <c r="V39" i="43"/>
  <c r="W39" i="43"/>
  <c r="X39" i="43"/>
  <c r="Y39" i="43"/>
  <c r="Z39" i="43"/>
  <c r="AA39" i="43"/>
  <c r="AB39" i="43"/>
  <c r="AC39" i="43"/>
  <c r="AD39" i="43"/>
  <c r="AE39" i="43"/>
  <c r="AF39" i="43"/>
  <c r="AG39" i="43"/>
  <c r="AH39" i="43"/>
  <c r="C40" i="43"/>
  <c r="D40" i="43"/>
  <c r="E40" i="43"/>
  <c r="F40" i="43"/>
  <c r="G40" i="43"/>
  <c r="H40" i="43"/>
  <c r="I40" i="43"/>
  <c r="J40" i="43"/>
  <c r="K40" i="43"/>
  <c r="L40" i="43"/>
  <c r="M40" i="43"/>
  <c r="N40" i="43"/>
  <c r="O40" i="43"/>
  <c r="P40" i="43"/>
  <c r="Q40" i="43"/>
  <c r="R40" i="43"/>
  <c r="S40" i="43"/>
  <c r="T40" i="43"/>
  <c r="U40" i="43"/>
  <c r="V40" i="43"/>
  <c r="W40" i="43"/>
  <c r="X40" i="43"/>
  <c r="Y40" i="43"/>
  <c r="Z40" i="43"/>
  <c r="AA40" i="43"/>
  <c r="AB40" i="43"/>
  <c r="AC40" i="43"/>
  <c r="AD40" i="43"/>
  <c r="AE40" i="43"/>
  <c r="AF40" i="43"/>
  <c r="AG40" i="43"/>
  <c r="AH40" i="43"/>
  <c r="C41" i="43"/>
  <c r="D41" i="43"/>
  <c r="E41" i="43"/>
  <c r="F41" i="43"/>
  <c r="G41" i="43"/>
  <c r="H41" i="43"/>
  <c r="I41" i="43"/>
  <c r="J41" i="43"/>
  <c r="K41" i="43"/>
  <c r="L41" i="43"/>
  <c r="M41" i="43"/>
  <c r="N41" i="43"/>
  <c r="O41" i="43"/>
  <c r="P41" i="43"/>
  <c r="Q41" i="43"/>
  <c r="R41" i="43"/>
  <c r="S41" i="43"/>
  <c r="T41" i="43"/>
  <c r="U41" i="43"/>
  <c r="V41" i="43"/>
  <c r="W41" i="43"/>
  <c r="X41" i="43"/>
  <c r="Y41" i="43"/>
  <c r="Z41" i="43"/>
  <c r="AA41" i="43"/>
  <c r="AB41" i="43"/>
  <c r="AC41" i="43"/>
  <c r="AD41" i="43"/>
  <c r="AE41" i="43"/>
  <c r="AF41" i="43"/>
  <c r="AG41" i="43"/>
  <c r="AH41" i="43"/>
  <c r="C42" i="43"/>
  <c r="D42" i="43"/>
  <c r="E42" i="43"/>
  <c r="F42" i="43"/>
  <c r="G42" i="43"/>
  <c r="H42" i="43"/>
  <c r="I42" i="43"/>
  <c r="J42" i="43"/>
  <c r="K42" i="43"/>
  <c r="L42" i="43"/>
  <c r="M42" i="43"/>
  <c r="N42" i="43"/>
  <c r="O42" i="43"/>
  <c r="P42" i="43"/>
  <c r="Q42" i="43"/>
  <c r="R42" i="43"/>
  <c r="S42" i="43"/>
  <c r="T42" i="43"/>
  <c r="U42" i="43"/>
  <c r="V42" i="43"/>
  <c r="W42" i="43"/>
  <c r="X42" i="43"/>
  <c r="Y42" i="43"/>
  <c r="Z42" i="43"/>
  <c r="AA42" i="43"/>
  <c r="AB42" i="43"/>
  <c r="AC42" i="43"/>
  <c r="AD42" i="43"/>
  <c r="AE42" i="43"/>
  <c r="AF42" i="43"/>
  <c r="AG42" i="43"/>
  <c r="AH42" i="43"/>
  <c r="C43" i="43"/>
  <c r="D43" i="43"/>
  <c r="E43" i="43"/>
  <c r="F43" i="43"/>
  <c r="G43" i="43"/>
  <c r="H43" i="43"/>
  <c r="I43" i="43"/>
  <c r="J43" i="43"/>
  <c r="K43" i="43"/>
  <c r="L43" i="43"/>
  <c r="M43" i="43"/>
  <c r="N43" i="43"/>
  <c r="O43" i="43"/>
  <c r="P43" i="43"/>
  <c r="Q43" i="43"/>
  <c r="R43" i="43"/>
  <c r="S43" i="43"/>
  <c r="T43" i="43"/>
  <c r="U43" i="43"/>
  <c r="V43" i="43"/>
  <c r="W43" i="43"/>
  <c r="X43" i="43"/>
  <c r="Y43" i="43"/>
  <c r="Z43" i="43"/>
  <c r="AA43" i="43"/>
  <c r="AB43" i="43"/>
  <c r="AC43" i="43"/>
  <c r="AD43" i="43"/>
  <c r="AE43" i="43"/>
  <c r="AF43" i="43"/>
  <c r="AG43" i="43"/>
  <c r="AH43" i="43"/>
  <c r="AH38" i="43"/>
  <c r="AG38" i="43"/>
  <c r="AF38" i="43"/>
  <c r="AE38" i="43"/>
  <c r="AD38" i="43"/>
  <c r="AC38" i="43"/>
  <c r="AB38" i="43"/>
  <c r="AA38" i="43"/>
  <c r="Z38" i="43"/>
  <c r="Y38" i="43"/>
  <c r="X38" i="43"/>
  <c r="W38" i="43"/>
  <c r="V38" i="43"/>
  <c r="U38" i="43"/>
  <c r="T38" i="43"/>
  <c r="S38" i="43"/>
  <c r="R38" i="43"/>
  <c r="Q38" i="43"/>
  <c r="P38" i="43"/>
  <c r="O38" i="43"/>
  <c r="N38" i="43"/>
  <c r="M38" i="43"/>
  <c r="L38" i="43"/>
  <c r="K38" i="43"/>
  <c r="J38" i="43"/>
  <c r="I38" i="43"/>
  <c r="H38" i="43"/>
  <c r="G38" i="43"/>
  <c r="F38" i="43"/>
  <c r="E38" i="43"/>
  <c r="D38" i="43"/>
  <c r="C38" i="43"/>
  <c r="C7" i="43"/>
  <c r="D7" i="43"/>
  <c r="E7" i="43"/>
  <c r="F7" i="43"/>
  <c r="G7" i="43"/>
  <c r="H7" i="43"/>
  <c r="I7" i="43"/>
  <c r="J7" i="43"/>
  <c r="K7" i="43"/>
  <c r="L7" i="43"/>
  <c r="M7" i="43"/>
  <c r="N7" i="43"/>
  <c r="O7" i="43"/>
  <c r="P7" i="43"/>
  <c r="Q7" i="43"/>
  <c r="R7" i="43"/>
  <c r="S7" i="43"/>
  <c r="T7" i="43"/>
  <c r="U7" i="43"/>
  <c r="V7" i="43"/>
  <c r="W7" i="43"/>
  <c r="X7" i="43"/>
  <c r="Y7" i="43"/>
  <c r="Z7" i="43"/>
  <c r="AA7" i="43"/>
  <c r="AB7" i="43"/>
  <c r="AC7" i="43"/>
  <c r="AD7" i="43"/>
  <c r="AE7" i="43"/>
  <c r="AF7" i="43"/>
  <c r="AG7" i="43"/>
  <c r="AH7" i="43"/>
  <c r="C8" i="43"/>
  <c r="D8" i="43"/>
  <c r="E8" i="43"/>
  <c r="F8" i="43"/>
  <c r="G8" i="43"/>
  <c r="H8" i="43"/>
  <c r="I8" i="43"/>
  <c r="J8" i="43"/>
  <c r="K8" i="43"/>
  <c r="L8" i="43"/>
  <c r="M8" i="43"/>
  <c r="N8" i="43"/>
  <c r="O8" i="43"/>
  <c r="P8" i="43"/>
  <c r="Q8" i="43"/>
  <c r="R8" i="43"/>
  <c r="S8" i="43"/>
  <c r="T8" i="43"/>
  <c r="U8" i="43"/>
  <c r="V8" i="43"/>
  <c r="W8" i="43"/>
  <c r="X8" i="43"/>
  <c r="Y8" i="43"/>
  <c r="Z8" i="43"/>
  <c r="AA8" i="43"/>
  <c r="AB8" i="43"/>
  <c r="AC8" i="43"/>
  <c r="AD8" i="43"/>
  <c r="AE8" i="43"/>
  <c r="AF8" i="43"/>
  <c r="AG8" i="43"/>
  <c r="AH8" i="43"/>
  <c r="C9" i="43"/>
  <c r="D9" i="43"/>
  <c r="E9" i="43"/>
  <c r="F9" i="43"/>
  <c r="G9" i="43"/>
  <c r="H9" i="43"/>
  <c r="I9" i="43"/>
  <c r="J9" i="43"/>
  <c r="K9" i="43"/>
  <c r="L9" i="43"/>
  <c r="M9" i="43"/>
  <c r="N9" i="43"/>
  <c r="O9" i="43"/>
  <c r="P9" i="43"/>
  <c r="Q9" i="43"/>
  <c r="R9" i="43"/>
  <c r="S9" i="43"/>
  <c r="T9" i="43"/>
  <c r="U9" i="43"/>
  <c r="V9" i="43"/>
  <c r="W9" i="43"/>
  <c r="X9" i="43"/>
  <c r="Y9" i="43"/>
  <c r="Z9" i="43"/>
  <c r="AA9" i="43"/>
  <c r="AB9" i="43"/>
  <c r="AC9" i="43"/>
  <c r="AD9" i="43"/>
  <c r="AE9" i="43"/>
  <c r="AF9" i="43"/>
  <c r="AG9" i="43"/>
  <c r="AH9" i="43"/>
  <c r="C10" i="43"/>
  <c r="D10" i="43"/>
  <c r="E10" i="43"/>
  <c r="F10" i="43"/>
  <c r="G10" i="43"/>
  <c r="H10" i="43"/>
  <c r="I10" i="43"/>
  <c r="J10" i="43"/>
  <c r="K10" i="43"/>
  <c r="L10" i="43"/>
  <c r="M10" i="43"/>
  <c r="N10" i="43"/>
  <c r="O10" i="43"/>
  <c r="P10" i="43"/>
  <c r="Q10" i="43"/>
  <c r="R10" i="43"/>
  <c r="S10" i="43"/>
  <c r="T10" i="43"/>
  <c r="U10" i="43"/>
  <c r="V10" i="43"/>
  <c r="W10" i="43"/>
  <c r="X10" i="43"/>
  <c r="Y10" i="43"/>
  <c r="Z10" i="43"/>
  <c r="AA10" i="43"/>
  <c r="AB10" i="43"/>
  <c r="AC10" i="43"/>
  <c r="AD10" i="43"/>
  <c r="AE10" i="43"/>
  <c r="AF10" i="43"/>
  <c r="AG10" i="43"/>
  <c r="AH10" i="43"/>
  <c r="C11" i="43"/>
  <c r="D11" i="43"/>
  <c r="E11" i="43"/>
  <c r="F11" i="43"/>
  <c r="G11" i="43"/>
  <c r="H11" i="43"/>
  <c r="I11" i="43"/>
  <c r="J11" i="43"/>
  <c r="K11" i="43"/>
  <c r="L11" i="43"/>
  <c r="M11" i="43"/>
  <c r="N11" i="43"/>
  <c r="O11" i="43"/>
  <c r="P11" i="43"/>
  <c r="Q11" i="43"/>
  <c r="R11" i="43"/>
  <c r="S11" i="43"/>
  <c r="T11" i="43"/>
  <c r="U11" i="43"/>
  <c r="V11" i="43"/>
  <c r="W11" i="43"/>
  <c r="X11" i="43"/>
  <c r="Y11" i="43"/>
  <c r="Z11" i="43"/>
  <c r="AA11" i="43"/>
  <c r="AB11" i="43"/>
  <c r="AC11" i="43"/>
  <c r="AD11" i="43"/>
  <c r="AE11" i="43"/>
  <c r="AF11" i="43"/>
  <c r="AG11" i="43"/>
  <c r="AH11" i="43"/>
  <c r="C12" i="43"/>
  <c r="D12" i="43"/>
  <c r="E12" i="43"/>
  <c r="F12" i="43"/>
  <c r="G12" i="43"/>
  <c r="H12" i="43"/>
  <c r="I12" i="43"/>
  <c r="J12" i="43"/>
  <c r="K12" i="43"/>
  <c r="L12" i="43"/>
  <c r="M12" i="43"/>
  <c r="N12" i="43"/>
  <c r="O12" i="43"/>
  <c r="P12" i="43"/>
  <c r="Q12" i="43"/>
  <c r="R12" i="43"/>
  <c r="S12" i="43"/>
  <c r="T12" i="43"/>
  <c r="U12" i="43"/>
  <c r="V12" i="43"/>
  <c r="W12" i="43"/>
  <c r="X12" i="43"/>
  <c r="Y12" i="43"/>
  <c r="Z12" i="43"/>
  <c r="AA12" i="43"/>
  <c r="AB12" i="43"/>
  <c r="AC12" i="43"/>
  <c r="AD12" i="43"/>
  <c r="AE12" i="43"/>
  <c r="AF12" i="43"/>
  <c r="AG12" i="43"/>
  <c r="AH12" i="43"/>
  <c r="C13" i="43"/>
  <c r="D13" i="43"/>
  <c r="E13" i="43"/>
  <c r="F13" i="43"/>
  <c r="G13" i="43"/>
  <c r="H13" i="43"/>
  <c r="I13" i="43"/>
  <c r="J13" i="43"/>
  <c r="K13" i="43"/>
  <c r="L13" i="43"/>
  <c r="M13" i="43"/>
  <c r="N13" i="43"/>
  <c r="O13" i="43"/>
  <c r="P13" i="43"/>
  <c r="Q13" i="43"/>
  <c r="R13" i="43"/>
  <c r="S13" i="43"/>
  <c r="T13" i="43"/>
  <c r="U13" i="43"/>
  <c r="V13" i="43"/>
  <c r="W13" i="43"/>
  <c r="X13" i="43"/>
  <c r="Y13" i="43"/>
  <c r="Z13" i="43"/>
  <c r="AA13" i="43"/>
  <c r="AB13" i="43"/>
  <c r="AC13" i="43"/>
  <c r="AD13" i="43"/>
  <c r="AE13" i="43"/>
  <c r="AF13" i="43"/>
  <c r="AG13" i="43"/>
  <c r="AH13" i="43"/>
  <c r="C14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P14" i="43"/>
  <c r="Q14" i="43"/>
  <c r="R14" i="43"/>
  <c r="S14" i="43"/>
  <c r="T14" i="43"/>
  <c r="U14" i="43"/>
  <c r="V14" i="43"/>
  <c r="W14" i="43"/>
  <c r="X14" i="43"/>
  <c r="Y14" i="43"/>
  <c r="Z14" i="43"/>
  <c r="AA14" i="43"/>
  <c r="AB14" i="43"/>
  <c r="AC14" i="43"/>
  <c r="AD14" i="43"/>
  <c r="AE14" i="43"/>
  <c r="AF14" i="43"/>
  <c r="AG14" i="43"/>
  <c r="AH14" i="43"/>
  <c r="C15" i="43"/>
  <c r="D15" i="43"/>
  <c r="E15" i="43"/>
  <c r="F15" i="43"/>
  <c r="G15" i="43"/>
  <c r="H15" i="43"/>
  <c r="I15" i="43"/>
  <c r="J15" i="43"/>
  <c r="K15" i="43"/>
  <c r="L15" i="43"/>
  <c r="M15" i="43"/>
  <c r="N15" i="43"/>
  <c r="O15" i="43"/>
  <c r="P15" i="43"/>
  <c r="Q15" i="43"/>
  <c r="R15" i="43"/>
  <c r="S15" i="43"/>
  <c r="T15" i="43"/>
  <c r="U15" i="43"/>
  <c r="V15" i="43"/>
  <c r="W15" i="43"/>
  <c r="X15" i="43"/>
  <c r="Y15" i="43"/>
  <c r="Z15" i="43"/>
  <c r="AA15" i="43"/>
  <c r="AB15" i="43"/>
  <c r="AC15" i="43"/>
  <c r="AD15" i="43"/>
  <c r="AE15" i="43"/>
  <c r="AF15" i="43"/>
  <c r="AG15" i="43"/>
  <c r="AH15" i="43"/>
  <c r="C16" i="43"/>
  <c r="D16" i="43"/>
  <c r="E16" i="43"/>
  <c r="F16" i="43"/>
  <c r="G16" i="43"/>
  <c r="H16" i="43"/>
  <c r="I16" i="43"/>
  <c r="J16" i="43"/>
  <c r="K16" i="43"/>
  <c r="L16" i="43"/>
  <c r="M16" i="43"/>
  <c r="N16" i="43"/>
  <c r="O16" i="43"/>
  <c r="P16" i="43"/>
  <c r="Q16" i="43"/>
  <c r="R16" i="43"/>
  <c r="S16" i="43"/>
  <c r="T16" i="43"/>
  <c r="U16" i="43"/>
  <c r="V16" i="43"/>
  <c r="W16" i="43"/>
  <c r="X16" i="43"/>
  <c r="Y16" i="43"/>
  <c r="Z16" i="43"/>
  <c r="AA16" i="43"/>
  <c r="AB16" i="43"/>
  <c r="AC16" i="43"/>
  <c r="AD16" i="43"/>
  <c r="AE16" i="43"/>
  <c r="AF16" i="43"/>
  <c r="AG16" i="43"/>
  <c r="AH16" i="43"/>
  <c r="C17" i="43"/>
  <c r="D17" i="43"/>
  <c r="E17" i="43"/>
  <c r="F17" i="43"/>
  <c r="G17" i="43"/>
  <c r="H17" i="43"/>
  <c r="I17" i="43"/>
  <c r="J17" i="43"/>
  <c r="K17" i="43"/>
  <c r="L17" i="43"/>
  <c r="M17" i="43"/>
  <c r="N17" i="43"/>
  <c r="O17" i="43"/>
  <c r="P17" i="43"/>
  <c r="Q17" i="43"/>
  <c r="R17" i="43"/>
  <c r="S17" i="43"/>
  <c r="T17" i="43"/>
  <c r="U17" i="43"/>
  <c r="V17" i="43"/>
  <c r="W17" i="43"/>
  <c r="X17" i="43"/>
  <c r="Y17" i="43"/>
  <c r="Z17" i="43"/>
  <c r="AA17" i="43"/>
  <c r="AB17" i="43"/>
  <c r="AC17" i="43"/>
  <c r="AD17" i="43"/>
  <c r="AE17" i="43"/>
  <c r="AF17" i="43"/>
  <c r="AG17" i="43"/>
  <c r="AH17" i="43"/>
  <c r="C18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P18" i="43"/>
  <c r="Q18" i="43"/>
  <c r="R18" i="43"/>
  <c r="S18" i="43"/>
  <c r="T18" i="43"/>
  <c r="U18" i="43"/>
  <c r="V18" i="43"/>
  <c r="W18" i="43"/>
  <c r="X18" i="43"/>
  <c r="Y18" i="43"/>
  <c r="Z18" i="43"/>
  <c r="AA18" i="43"/>
  <c r="AB18" i="43"/>
  <c r="AC18" i="43"/>
  <c r="AD18" i="43"/>
  <c r="AE18" i="43"/>
  <c r="AF18" i="43"/>
  <c r="AG18" i="43"/>
  <c r="AH18" i="43"/>
  <c r="C19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P19" i="43"/>
  <c r="Q19" i="43"/>
  <c r="R19" i="43"/>
  <c r="S19" i="43"/>
  <c r="T19" i="43"/>
  <c r="U19" i="43"/>
  <c r="V19" i="43"/>
  <c r="W19" i="43"/>
  <c r="X19" i="43"/>
  <c r="Y19" i="43"/>
  <c r="Z19" i="43"/>
  <c r="AA19" i="43"/>
  <c r="AB19" i="43"/>
  <c r="AC19" i="43"/>
  <c r="AD19" i="43"/>
  <c r="AE19" i="43"/>
  <c r="AF19" i="43"/>
  <c r="AG19" i="43"/>
  <c r="AH19" i="43"/>
  <c r="C20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P20" i="43"/>
  <c r="Q20" i="43"/>
  <c r="R20" i="43"/>
  <c r="S20" i="43"/>
  <c r="T20" i="43"/>
  <c r="U20" i="43"/>
  <c r="V20" i="43"/>
  <c r="W20" i="43"/>
  <c r="X20" i="43"/>
  <c r="Y20" i="43"/>
  <c r="Z20" i="43"/>
  <c r="AA20" i="43"/>
  <c r="AB20" i="43"/>
  <c r="AC20" i="43"/>
  <c r="AD20" i="43"/>
  <c r="AE20" i="43"/>
  <c r="AF20" i="43"/>
  <c r="AG20" i="43"/>
  <c r="AH20" i="43"/>
  <c r="C21" i="43"/>
  <c r="D21" i="43"/>
  <c r="E21" i="43"/>
  <c r="F21" i="43"/>
  <c r="G21" i="43"/>
  <c r="H21" i="43"/>
  <c r="I21" i="43"/>
  <c r="J21" i="43"/>
  <c r="K21" i="43"/>
  <c r="L21" i="43"/>
  <c r="M21" i="43"/>
  <c r="N21" i="43"/>
  <c r="O21" i="43"/>
  <c r="P21" i="43"/>
  <c r="Q21" i="43"/>
  <c r="R21" i="43"/>
  <c r="S21" i="43"/>
  <c r="T21" i="43"/>
  <c r="U21" i="43"/>
  <c r="V21" i="43"/>
  <c r="W21" i="43"/>
  <c r="X21" i="43"/>
  <c r="Y21" i="43"/>
  <c r="Z21" i="43"/>
  <c r="AA21" i="43"/>
  <c r="AB21" i="43"/>
  <c r="AC21" i="43"/>
  <c r="AD21" i="43"/>
  <c r="AE21" i="43"/>
  <c r="AF21" i="43"/>
  <c r="AG21" i="43"/>
  <c r="AH21" i="43"/>
  <c r="C22" i="43"/>
  <c r="D22" i="43"/>
  <c r="E22" i="43"/>
  <c r="F22" i="43"/>
  <c r="G22" i="43"/>
  <c r="H22" i="43"/>
  <c r="I22" i="43"/>
  <c r="J22" i="43"/>
  <c r="K22" i="43"/>
  <c r="L22" i="43"/>
  <c r="M22" i="43"/>
  <c r="N22" i="43"/>
  <c r="O22" i="43"/>
  <c r="P22" i="43"/>
  <c r="Q22" i="43"/>
  <c r="R22" i="43"/>
  <c r="S22" i="43"/>
  <c r="T22" i="43"/>
  <c r="U22" i="43"/>
  <c r="V22" i="43"/>
  <c r="W22" i="43"/>
  <c r="X22" i="43"/>
  <c r="Y22" i="43"/>
  <c r="Z22" i="43"/>
  <c r="AA22" i="43"/>
  <c r="AB22" i="43"/>
  <c r="AC22" i="43"/>
  <c r="AD22" i="43"/>
  <c r="AE22" i="43"/>
  <c r="AF22" i="43"/>
  <c r="AG22" i="43"/>
  <c r="AH22" i="43"/>
  <c r="C23" i="43"/>
  <c r="D23" i="43"/>
  <c r="E23" i="43"/>
  <c r="F23" i="43"/>
  <c r="G23" i="43"/>
  <c r="H23" i="43"/>
  <c r="I23" i="43"/>
  <c r="J23" i="43"/>
  <c r="K23" i="43"/>
  <c r="L23" i="43"/>
  <c r="M23" i="43"/>
  <c r="N23" i="43"/>
  <c r="O23" i="43"/>
  <c r="P23" i="43"/>
  <c r="Q23" i="43"/>
  <c r="R23" i="43"/>
  <c r="S23" i="43"/>
  <c r="T23" i="43"/>
  <c r="U23" i="43"/>
  <c r="V23" i="43"/>
  <c r="W23" i="43"/>
  <c r="X23" i="43"/>
  <c r="Y23" i="43"/>
  <c r="Z23" i="43"/>
  <c r="AA23" i="43"/>
  <c r="AB23" i="43"/>
  <c r="AC23" i="43"/>
  <c r="AD23" i="43"/>
  <c r="AE23" i="43"/>
  <c r="AF23" i="43"/>
  <c r="AG23" i="43"/>
  <c r="AH23" i="43"/>
  <c r="C24" i="43"/>
  <c r="D24" i="43"/>
  <c r="E24" i="43"/>
  <c r="F24" i="43"/>
  <c r="G24" i="43"/>
  <c r="H24" i="43"/>
  <c r="I24" i="43"/>
  <c r="J24" i="43"/>
  <c r="K24" i="43"/>
  <c r="L24" i="43"/>
  <c r="M24" i="43"/>
  <c r="N24" i="43"/>
  <c r="O24" i="43"/>
  <c r="P24" i="43"/>
  <c r="Q24" i="43"/>
  <c r="R24" i="43"/>
  <c r="S24" i="43"/>
  <c r="T24" i="43"/>
  <c r="U24" i="43"/>
  <c r="V24" i="43"/>
  <c r="W24" i="43"/>
  <c r="X24" i="43"/>
  <c r="Y24" i="43"/>
  <c r="Z24" i="43"/>
  <c r="AA24" i="43"/>
  <c r="AB24" i="43"/>
  <c r="AC24" i="43"/>
  <c r="AD24" i="43"/>
  <c r="AE24" i="43"/>
  <c r="AF24" i="43"/>
  <c r="AG24" i="43"/>
  <c r="AH24" i="43"/>
  <c r="C25" i="43"/>
  <c r="D25" i="43"/>
  <c r="E25" i="43"/>
  <c r="F25" i="43"/>
  <c r="G25" i="43"/>
  <c r="H25" i="43"/>
  <c r="I25" i="43"/>
  <c r="J25" i="43"/>
  <c r="K25" i="43"/>
  <c r="L25" i="43"/>
  <c r="M25" i="43"/>
  <c r="N25" i="43"/>
  <c r="O25" i="43"/>
  <c r="P25" i="43"/>
  <c r="Q25" i="43"/>
  <c r="R25" i="43"/>
  <c r="S25" i="43"/>
  <c r="T25" i="43"/>
  <c r="U25" i="43"/>
  <c r="V25" i="43"/>
  <c r="W25" i="43"/>
  <c r="X25" i="43"/>
  <c r="Y25" i="43"/>
  <c r="Z25" i="43"/>
  <c r="AA25" i="43"/>
  <c r="AB25" i="43"/>
  <c r="AC25" i="43"/>
  <c r="AD25" i="43"/>
  <c r="AE25" i="43"/>
  <c r="AF25" i="43"/>
  <c r="AG25" i="43"/>
  <c r="AH25" i="43"/>
  <c r="C26" i="43"/>
  <c r="D26" i="43"/>
  <c r="E26" i="43"/>
  <c r="F26" i="43"/>
  <c r="G26" i="43"/>
  <c r="H26" i="43"/>
  <c r="I26" i="43"/>
  <c r="J26" i="43"/>
  <c r="K26" i="43"/>
  <c r="L26" i="43"/>
  <c r="M26" i="43"/>
  <c r="N26" i="43"/>
  <c r="O26" i="43"/>
  <c r="P26" i="43"/>
  <c r="Q26" i="43"/>
  <c r="R26" i="43"/>
  <c r="S26" i="43"/>
  <c r="T26" i="43"/>
  <c r="U26" i="43"/>
  <c r="V26" i="43"/>
  <c r="W26" i="43"/>
  <c r="X26" i="43"/>
  <c r="Y26" i="43"/>
  <c r="Z26" i="43"/>
  <c r="AA26" i="43"/>
  <c r="AB26" i="43"/>
  <c r="AC26" i="43"/>
  <c r="AD26" i="43"/>
  <c r="AE26" i="43"/>
  <c r="AF26" i="43"/>
  <c r="AG26" i="43"/>
  <c r="AH26" i="43"/>
  <c r="C27" i="43"/>
  <c r="D27" i="43"/>
  <c r="E27" i="43"/>
  <c r="F27" i="43"/>
  <c r="G27" i="43"/>
  <c r="H27" i="43"/>
  <c r="I27" i="43"/>
  <c r="J27" i="43"/>
  <c r="K27" i="43"/>
  <c r="L27" i="43"/>
  <c r="M27" i="43"/>
  <c r="N27" i="43"/>
  <c r="O27" i="43"/>
  <c r="P27" i="43"/>
  <c r="Q27" i="43"/>
  <c r="R27" i="43"/>
  <c r="S27" i="43"/>
  <c r="T27" i="43"/>
  <c r="U27" i="43"/>
  <c r="V27" i="43"/>
  <c r="W27" i="43"/>
  <c r="X27" i="43"/>
  <c r="Y27" i="43"/>
  <c r="Z27" i="43"/>
  <c r="AA27" i="43"/>
  <c r="AB27" i="43"/>
  <c r="AC27" i="43"/>
  <c r="AD27" i="43"/>
  <c r="AE27" i="43"/>
  <c r="AF27" i="43"/>
  <c r="AG27" i="43"/>
  <c r="AH27" i="43"/>
  <c r="C28" i="43"/>
  <c r="D28" i="43"/>
  <c r="E28" i="43"/>
  <c r="F28" i="43"/>
  <c r="G28" i="43"/>
  <c r="H28" i="43"/>
  <c r="I28" i="43"/>
  <c r="J28" i="43"/>
  <c r="K28" i="43"/>
  <c r="L28" i="43"/>
  <c r="M28" i="43"/>
  <c r="N28" i="43"/>
  <c r="O28" i="43"/>
  <c r="P28" i="43"/>
  <c r="Q28" i="43"/>
  <c r="R28" i="43"/>
  <c r="S28" i="43"/>
  <c r="T28" i="43"/>
  <c r="U28" i="43"/>
  <c r="V28" i="43"/>
  <c r="W28" i="43"/>
  <c r="X28" i="43"/>
  <c r="Y28" i="43"/>
  <c r="Z28" i="43"/>
  <c r="AA28" i="43"/>
  <c r="AB28" i="43"/>
  <c r="AC28" i="43"/>
  <c r="AD28" i="43"/>
  <c r="AE28" i="43"/>
  <c r="AF28" i="43"/>
  <c r="AG28" i="43"/>
  <c r="AH28" i="43"/>
  <c r="C29" i="43"/>
  <c r="D29" i="43"/>
  <c r="E29" i="43"/>
  <c r="F29" i="43"/>
  <c r="G29" i="43"/>
  <c r="H29" i="43"/>
  <c r="I29" i="43"/>
  <c r="J29" i="43"/>
  <c r="K29" i="43"/>
  <c r="L29" i="43"/>
  <c r="M29" i="43"/>
  <c r="N29" i="43"/>
  <c r="O29" i="43"/>
  <c r="P29" i="43"/>
  <c r="Q29" i="43"/>
  <c r="R29" i="43"/>
  <c r="S29" i="43"/>
  <c r="T29" i="43"/>
  <c r="U29" i="43"/>
  <c r="V29" i="43"/>
  <c r="W29" i="43"/>
  <c r="X29" i="43"/>
  <c r="Y29" i="43"/>
  <c r="Z29" i="43"/>
  <c r="AA29" i="43"/>
  <c r="AB29" i="43"/>
  <c r="AC29" i="43"/>
  <c r="AD29" i="43"/>
  <c r="AE29" i="43"/>
  <c r="AF29" i="43"/>
  <c r="AG29" i="43"/>
  <c r="AH29" i="43"/>
  <c r="C30" i="43"/>
  <c r="D30" i="43"/>
  <c r="E30" i="43"/>
  <c r="F30" i="43"/>
  <c r="G30" i="43"/>
  <c r="H30" i="43"/>
  <c r="I30" i="43"/>
  <c r="J30" i="43"/>
  <c r="K30" i="43"/>
  <c r="L30" i="43"/>
  <c r="M30" i="43"/>
  <c r="N30" i="43"/>
  <c r="O30" i="43"/>
  <c r="P30" i="43"/>
  <c r="Q30" i="43"/>
  <c r="R30" i="43"/>
  <c r="S30" i="43"/>
  <c r="T30" i="43"/>
  <c r="U30" i="43"/>
  <c r="V30" i="43"/>
  <c r="W30" i="43"/>
  <c r="X30" i="43"/>
  <c r="Y30" i="43"/>
  <c r="Z30" i="43"/>
  <c r="AA30" i="43"/>
  <c r="AB30" i="43"/>
  <c r="AC30" i="43"/>
  <c r="AD30" i="43"/>
  <c r="AE30" i="43"/>
  <c r="AF30" i="43"/>
  <c r="AG30" i="43"/>
  <c r="AH30" i="43"/>
  <c r="C31" i="43"/>
  <c r="D31" i="43"/>
  <c r="E31" i="43"/>
  <c r="F31" i="43"/>
  <c r="G31" i="43"/>
  <c r="H31" i="43"/>
  <c r="I31" i="43"/>
  <c r="J31" i="43"/>
  <c r="K31" i="43"/>
  <c r="L31" i="43"/>
  <c r="M31" i="43"/>
  <c r="N31" i="43"/>
  <c r="O31" i="43"/>
  <c r="P31" i="43"/>
  <c r="Q31" i="43"/>
  <c r="R31" i="43"/>
  <c r="S31" i="43"/>
  <c r="T31" i="43"/>
  <c r="U31" i="43"/>
  <c r="V31" i="43"/>
  <c r="W31" i="43"/>
  <c r="X31" i="43"/>
  <c r="Y31" i="43"/>
  <c r="Z31" i="43"/>
  <c r="AA31" i="43"/>
  <c r="AB31" i="43"/>
  <c r="AC31" i="43"/>
  <c r="AD31" i="43"/>
  <c r="AE31" i="43"/>
  <c r="AF31" i="43"/>
  <c r="AG31" i="43"/>
  <c r="AH31" i="43"/>
  <c r="C32" i="43"/>
  <c r="D32" i="43"/>
  <c r="E32" i="43"/>
  <c r="F32" i="43"/>
  <c r="G32" i="43"/>
  <c r="H32" i="43"/>
  <c r="I32" i="43"/>
  <c r="J32" i="43"/>
  <c r="K32" i="43"/>
  <c r="L32" i="43"/>
  <c r="M32" i="43"/>
  <c r="N32" i="43"/>
  <c r="O32" i="43"/>
  <c r="P32" i="43"/>
  <c r="Q32" i="43"/>
  <c r="R32" i="43"/>
  <c r="S32" i="43"/>
  <c r="T32" i="43"/>
  <c r="U32" i="43"/>
  <c r="V32" i="43"/>
  <c r="W32" i="43"/>
  <c r="X32" i="43"/>
  <c r="Y32" i="43"/>
  <c r="Z32" i="43"/>
  <c r="AA32" i="43"/>
  <c r="AB32" i="43"/>
  <c r="AC32" i="43"/>
  <c r="AD32" i="43"/>
  <c r="AE32" i="43"/>
  <c r="AF32" i="43"/>
  <c r="AG32" i="43"/>
  <c r="AH32" i="43"/>
  <c r="C33" i="43"/>
  <c r="D33" i="43"/>
  <c r="E33" i="43"/>
  <c r="F33" i="43"/>
  <c r="G33" i="43"/>
  <c r="H33" i="43"/>
  <c r="I33" i="43"/>
  <c r="J33" i="43"/>
  <c r="K33" i="43"/>
  <c r="L33" i="43"/>
  <c r="M33" i="43"/>
  <c r="N33" i="43"/>
  <c r="O33" i="43"/>
  <c r="P33" i="43"/>
  <c r="Q33" i="43"/>
  <c r="R33" i="43"/>
  <c r="S33" i="43"/>
  <c r="T33" i="43"/>
  <c r="U33" i="43"/>
  <c r="V33" i="43"/>
  <c r="W33" i="43"/>
  <c r="X33" i="43"/>
  <c r="Y33" i="43"/>
  <c r="Z33" i="43"/>
  <c r="AA33" i="43"/>
  <c r="AB33" i="43"/>
  <c r="AC33" i="43"/>
  <c r="AD33" i="43"/>
  <c r="AE33" i="43"/>
  <c r="AF33" i="43"/>
  <c r="AG33" i="43"/>
  <c r="AH33" i="43"/>
  <c r="C34" i="43"/>
  <c r="D34" i="43"/>
  <c r="E34" i="43"/>
  <c r="F34" i="43"/>
  <c r="G34" i="43"/>
  <c r="H34" i="43"/>
  <c r="I34" i="43"/>
  <c r="J34" i="43"/>
  <c r="K34" i="43"/>
  <c r="L34" i="43"/>
  <c r="M34" i="43"/>
  <c r="N34" i="43"/>
  <c r="O34" i="43"/>
  <c r="P34" i="43"/>
  <c r="Q34" i="43"/>
  <c r="R34" i="43"/>
  <c r="S34" i="43"/>
  <c r="T34" i="43"/>
  <c r="U34" i="43"/>
  <c r="V34" i="43"/>
  <c r="W34" i="43"/>
  <c r="X34" i="43"/>
  <c r="Y34" i="43"/>
  <c r="Z34" i="43"/>
  <c r="AA34" i="43"/>
  <c r="AB34" i="43"/>
  <c r="AC34" i="43"/>
  <c r="AD34" i="43"/>
  <c r="AE34" i="43"/>
  <c r="AF34" i="43"/>
  <c r="AG34" i="43"/>
  <c r="AH34" i="43"/>
  <c r="C35" i="43"/>
  <c r="D35" i="43"/>
  <c r="E35" i="43"/>
  <c r="F35" i="43"/>
  <c r="G35" i="43"/>
  <c r="H35" i="43"/>
  <c r="I35" i="43"/>
  <c r="J35" i="43"/>
  <c r="K35" i="43"/>
  <c r="L35" i="43"/>
  <c r="M35" i="43"/>
  <c r="N35" i="43"/>
  <c r="O35" i="43"/>
  <c r="P35" i="43"/>
  <c r="Q35" i="43"/>
  <c r="R35" i="43"/>
  <c r="S35" i="43"/>
  <c r="T35" i="43"/>
  <c r="U35" i="43"/>
  <c r="V35" i="43"/>
  <c r="W35" i="43"/>
  <c r="X35" i="43"/>
  <c r="Y35" i="43"/>
  <c r="Z35" i="43"/>
  <c r="AA35" i="43"/>
  <c r="AB35" i="43"/>
  <c r="AC35" i="43"/>
  <c r="AD35" i="43"/>
  <c r="AE35" i="43"/>
  <c r="AF35" i="43"/>
  <c r="AG35" i="43"/>
  <c r="AH35" i="43"/>
  <c r="AH6" i="43"/>
  <c r="AG6" i="43"/>
  <c r="AF6" i="43"/>
  <c r="AE6" i="43"/>
  <c r="AD6" i="43"/>
  <c r="AC6" i="43"/>
  <c r="AB6" i="43"/>
  <c r="AA6" i="43"/>
  <c r="Z6" i="43"/>
  <c r="Y6" i="43"/>
  <c r="X6" i="43"/>
  <c r="W6" i="43"/>
  <c r="V6" i="43"/>
  <c r="U6" i="43"/>
  <c r="T6" i="43"/>
  <c r="S6" i="43"/>
  <c r="R6" i="43"/>
  <c r="Q6" i="43"/>
  <c r="P6" i="43"/>
  <c r="O6" i="43"/>
  <c r="N6" i="43"/>
  <c r="M6" i="43"/>
  <c r="L6" i="43"/>
  <c r="K6" i="43"/>
  <c r="J6" i="43"/>
  <c r="I6" i="43"/>
  <c r="H6" i="43"/>
  <c r="G6" i="43"/>
  <c r="F6" i="43"/>
  <c r="E6" i="43"/>
  <c r="D6" i="43"/>
  <c r="C6" i="43"/>
  <c r="C39" i="42"/>
  <c r="D39" i="42"/>
  <c r="E39" i="42"/>
  <c r="F39" i="42"/>
  <c r="G39" i="42"/>
  <c r="H39" i="42"/>
  <c r="I39" i="42"/>
  <c r="J39" i="42"/>
  <c r="K39" i="42"/>
  <c r="L39" i="42"/>
  <c r="M39" i="42"/>
  <c r="N39" i="42"/>
  <c r="O39" i="42"/>
  <c r="P39" i="42"/>
  <c r="Q39" i="42"/>
  <c r="R39" i="42"/>
  <c r="S39" i="42"/>
  <c r="T39" i="42"/>
  <c r="U39" i="42"/>
  <c r="V39" i="42"/>
  <c r="W39" i="42"/>
  <c r="X39" i="42"/>
  <c r="Y39" i="42"/>
  <c r="Z39" i="42"/>
  <c r="AA39" i="42"/>
  <c r="AB39" i="42"/>
  <c r="AC39" i="42"/>
  <c r="AD39" i="42"/>
  <c r="AE39" i="42"/>
  <c r="AF39" i="42"/>
  <c r="AG39" i="42"/>
  <c r="AH39" i="42"/>
  <c r="C40" i="42"/>
  <c r="D40" i="42"/>
  <c r="E40" i="42"/>
  <c r="F40" i="42"/>
  <c r="G40" i="42"/>
  <c r="H40" i="42"/>
  <c r="I40" i="42"/>
  <c r="J40" i="42"/>
  <c r="K40" i="42"/>
  <c r="L40" i="42"/>
  <c r="M40" i="42"/>
  <c r="N40" i="42"/>
  <c r="O40" i="42"/>
  <c r="P40" i="42"/>
  <c r="Q40" i="42"/>
  <c r="R40" i="42"/>
  <c r="S40" i="42"/>
  <c r="T40" i="42"/>
  <c r="U40" i="42"/>
  <c r="V40" i="42"/>
  <c r="W40" i="42"/>
  <c r="X40" i="42"/>
  <c r="Y40" i="42"/>
  <c r="Z40" i="42"/>
  <c r="AA40" i="42"/>
  <c r="AB40" i="42"/>
  <c r="AC40" i="42"/>
  <c r="AD40" i="42"/>
  <c r="AE40" i="42"/>
  <c r="AF40" i="42"/>
  <c r="AG40" i="42"/>
  <c r="AH40" i="42"/>
  <c r="C41" i="42"/>
  <c r="D41" i="42"/>
  <c r="E41" i="42"/>
  <c r="F41" i="42"/>
  <c r="G41" i="42"/>
  <c r="H41" i="42"/>
  <c r="I41" i="42"/>
  <c r="J41" i="42"/>
  <c r="K41" i="42"/>
  <c r="L41" i="42"/>
  <c r="M41" i="42"/>
  <c r="N41" i="42"/>
  <c r="O41" i="42"/>
  <c r="P41" i="42"/>
  <c r="Q41" i="42"/>
  <c r="R41" i="42"/>
  <c r="S41" i="42"/>
  <c r="T41" i="42"/>
  <c r="U41" i="42"/>
  <c r="V41" i="42"/>
  <c r="W41" i="42"/>
  <c r="X41" i="42"/>
  <c r="Y41" i="42"/>
  <c r="Z41" i="42"/>
  <c r="AA41" i="42"/>
  <c r="AB41" i="42"/>
  <c r="AC41" i="42"/>
  <c r="AD41" i="42"/>
  <c r="AE41" i="42"/>
  <c r="AF41" i="42"/>
  <c r="AG41" i="42"/>
  <c r="AH41" i="42"/>
  <c r="C42" i="42"/>
  <c r="D42" i="42"/>
  <c r="E42" i="42"/>
  <c r="F42" i="42"/>
  <c r="G42" i="42"/>
  <c r="H42" i="42"/>
  <c r="I42" i="42"/>
  <c r="J42" i="42"/>
  <c r="K42" i="42"/>
  <c r="L42" i="42"/>
  <c r="M42" i="42"/>
  <c r="N42" i="42"/>
  <c r="O42" i="42"/>
  <c r="P42" i="42"/>
  <c r="Q42" i="42"/>
  <c r="R42" i="42"/>
  <c r="S42" i="42"/>
  <c r="T42" i="42"/>
  <c r="U42" i="42"/>
  <c r="V42" i="42"/>
  <c r="W42" i="42"/>
  <c r="X42" i="42"/>
  <c r="Y42" i="42"/>
  <c r="Z42" i="42"/>
  <c r="AA42" i="42"/>
  <c r="AB42" i="42"/>
  <c r="AC42" i="42"/>
  <c r="AD42" i="42"/>
  <c r="AE42" i="42"/>
  <c r="AF42" i="42"/>
  <c r="AG42" i="42"/>
  <c r="AH42" i="42"/>
  <c r="C43" i="42"/>
  <c r="D43" i="42"/>
  <c r="E43" i="42"/>
  <c r="F43" i="42"/>
  <c r="G43" i="42"/>
  <c r="H43" i="42"/>
  <c r="I43" i="42"/>
  <c r="J43" i="42"/>
  <c r="K43" i="42"/>
  <c r="L43" i="42"/>
  <c r="M43" i="42"/>
  <c r="N43" i="42"/>
  <c r="O43" i="42"/>
  <c r="P43" i="42"/>
  <c r="Q43" i="42"/>
  <c r="R43" i="42"/>
  <c r="S43" i="42"/>
  <c r="T43" i="42"/>
  <c r="U43" i="42"/>
  <c r="V43" i="42"/>
  <c r="W43" i="42"/>
  <c r="X43" i="42"/>
  <c r="Y43" i="42"/>
  <c r="Z43" i="42"/>
  <c r="AA43" i="42"/>
  <c r="AB43" i="42"/>
  <c r="AC43" i="42"/>
  <c r="AD43" i="42"/>
  <c r="AE43" i="42"/>
  <c r="AF43" i="42"/>
  <c r="AG43" i="42"/>
  <c r="AH43" i="42"/>
  <c r="AH38" i="42"/>
  <c r="AG38" i="42"/>
  <c r="AF38" i="42"/>
  <c r="AE38" i="42"/>
  <c r="AD38" i="42"/>
  <c r="AC38" i="42"/>
  <c r="AB38" i="42"/>
  <c r="AA38" i="42"/>
  <c r="Z38" i="42"/>
  <c r="Y38" i="42"/>
  <c r="X38" i="42"/>
  <c r="W38" i="42"/>
  <c r="V38" i="42"/>
  <c r="U38" i="42"/>
  <c r="T38" i="42"/>
  <c r="S38" i="42"/>
  <c r="R38" i="42"/>
  <c r="Q38" i="42"/>
  <c r="P38" i="42"/>
  <c r="O38" i="42"/>
  <c r="N38" i="42"/>
  <c r="M38" i="42"/>
  <c r="L38" i="42"/>
  <c r="K38" i="42"/>
  <c r="J38" i="42"/>
  <c r="I38" i="42"/>
  <c r="H38" i="42"/>
  <c r="G38" i="42"/>
  <c r="F38" i="42"/>
  <c r="E38" i="42"/>
  <c r="D38" i="42"/>
  <c r="C38" i="42"/>
  <c r="C7" i="42"/>
  <c r="D7" i="42"/>
  <c r="E7" i="42"/>
  <c r="F7" i="42"/>
  <c r="G7" i="42"/>
  <c r="H7" i="42"/>
  <c r="I7" i="42"/>
  <c r="J7" i="42"/>
  <c r="K7" i="42"/>
  <c r="L7" i="42"/>
  <c r="M7" i="42"/>
  <c r="N7" i="42"/>
  <c r="O7" i="42"/>
  <c r="P7" i="42"/>
  <c r="Q7" i="42"/>
  <c r="R7" i="42"/>
  <c r="S7" i="42"/>
  <c r="T7" i="42"/>
  <c r="U7" i="42"/>
  <c r="V7" i="42"/>
  <c r="W7" i="42"/>
  <c r="X7" i="42"/>
  <c r="Y7" i="42"/>
  <c r="Z7" i="42"/>
  <c r="AA7" i="42"/>
  <c r="AB7" i="42"/>
  <c r="AC7" i="42"/>
  <c r="AD7" i="42"/>
  <c r="AE7" i="42"/>
  <c r="AF7" i="42"/>
  <c r="AG7" i="42"/>
  <c r="AH7" i="42"/>
  <c r="C8" i="42"/>
  <c r="D8" i="42"/>
  <c r="E8" i="42"/>
  <c r="F8" i="42"/>
  <c r="G8" i="42"/>
  <c r="H8" i="42"/>
  <c r="I8" i="42"/>
  <c r="J8" i="42"/>
  <c r="K8" i="42"/>
  <c r="L8" i="42"/>
  <c r="M8" i="42"/>
  <c r="N8" i="42"/>
  <c r="O8" i="42"/>
  <c r="P8" i="42"/>
  <c r="Q8" i="42"/>
  <c r="R8" i="42"/>
  <c r="S8" i="42"/>
  <c r="T8" i="42"/>
  <c r="U8" i="42"/>
  <c r="V8" i="42"/>
  <c r="W8" i="42"/>
  <c r="X8" i="42"/>
  <c r="Y8" i="42"/>
  <c r="Z8" i="42"/>
  <c r="AA8" i="42"/>
  <c r="AB8" i="42"/>
  <c r="AC8" i="42"/>
  <c r="AD8" i="42"/>
  <c r="AE8" i="42"/>
  <c r="AF8" i="42"/>
  <c r="AG8" i="42"/>
  <c r="AH8" i="42"/>
  <c r="C9" i="42"/>
  <c r="D9" i="42"/>
  <c r="E9" i="42"/>
  <c r="F9" i="42"/>
  <c r="G9" i="42"/>
  <c r="H9" i="42"/>
  <c r="I9" i="42"/>
  <c r="J9" i="42"/>
  <c r="K9" i="42"/>
  <c r="L9" i="42"/>
  <c r="M9" i="42"/>
  <c r="N9" i="42"/>
  <c r="O9" i="42"/>
  <c r="P9" i="42"/>
  <c r="Q9" i="42"/>
  <c r="R9" i="42"/>
  <c r="S9" i="42"/>
  <c r="T9" i="42"/>
  <c r="U9" i="42"/>
  <c r="V9" i="42"/>
  <c r="W9" i="42"/>
  <c r="X9" i="42"/>
  <c r="Y9" i="42"/>
  <c r="Z9" i="42"/>
  <c r="AA9" i="42"/>
  <c r="AB9" i="42"/>
  <c r="AC9" i="42"/>
  <c r="AD9" i="42"/>
  <c r="AE9" i="42"/>
  <c r="AF9" i="42"/>
  <c r="AG9" i="42"/>
  <c r="AH9" i="42"/>
  <c r="C10" i="42"/>
  <c r="D10" i="42"/>
  <c r="E10" i="42"/>
  <c r="F10" i="42"/>
  <c r="G10" i="42"/>
  <c r="H10" i="42"/>
  <c r="I10" i="42"/>
  <c r="J10" i="42"/>
  <c r="K10" i="42"/>
  <c r="L10" i="42"/>
  <c r="M10" i="42"/>
  <c r="N10" i="42"/>
  <c r="O10" i="42"/>
  <c r="P10" i="42"/>
  <c r="Q10" i="42"/>
  <c r="R10" i="42"/>
  <c r="S10" i="42"/>
  <c r="T10" i="42"/>
  <c r="U10" i="42"/>
  <c r="V10" i="42"/>
  <c r="W10" i="42"/>
  <c r="X10" i="42"/>
  <c r="Y10" i="42"/>
  <c r="Z10" i="42"/>
  <c r="AA10" i="42"/>
  <c r="AB10" i="42"/>
  <c r="AC10" i="42"/>
  <c r="AD10" i="42"/>
  <c r="AE10" i="42"/>
  <c r="AF10" i="42"/>
  <c r="AG10" i="42"/>
  <c r="AH10" i="42"/>
  <c r="C11" i="42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C12" i="42"/>
  <c r="D12" i="42"/>
  <c r="E12" i="42"/>
  <c r="F12" i="42"/>
  <c r="G12" i="42"/>
  <c r="H12" i="42"/>
  <c r="I12" i="42"/>
  <c r="J12" i="42"/>
  <c r="K12" i="42"/>
  <c r="L12" i="42"/>
  <c r="M12" i="42"/>
  <c r="N12" i="42"/>
  <c r="O12" i="42"/>
  <c r="P12" i="42"/>
  <c r="Q12" i="42"/>
  <c r="R12" i="42"/>
  <c r="S12" i="42"/>
  <c r="T12" i="42"/>
  <c r="U12" i="42"/>
  <c r="V12" i="42"/>
  <c r="W12" i="42"/>
  <c r="X12" i="42"/>
  <c r="Y12" i="42"/>
  <c r="Z12" i="42"/>
  <c r="AA12" i="42"/>
  <c r="AB12" i="42"/>
  <c r="AC12" i="42"/>
  <c r="AD12" i="42"/>
  <c r="AE12" i="42"/>
  <c r="AF12" i="42"/>
  <c r="AG12" i="42"/>
  <c r="AH12" i="42"/>
  <c r="C13" i="42"/>
  <c r="D13" i="42"/>
  <c r="E13" i="42"/>
  <c r="F13" i="42"/>
  <c r="G13" i="42"/>
  <c r="H13" i="42"/>
  <c r="I13" i="42"/>
  <c r="J13" i="42"/>
  <c r="K13" i="42"/>
  <c r="L13" i="42"/>
  <c r="M13" i="42"/>
  <c r="N13" i="42"/>
  <c r="O13" i="42"/>
  <c r="P13" i="42"/>
  <c r="Q13" i="42"/>
  <c r="R13" i="42"/>
  <c r="S13" i="42"/>
  <c r="T13" i="42"/>
  <c r="U13" i="42"/>
  <c r="V13" i="42"/>
  <c r="W13" i="42"/>
  <c r="X13" i="42"/>
  <c r="Y13" i="42"/>
  <c r="Z13" i="42"/>
  <c r="AA13" i="42"/>
  <c r="AB13" i="42"/>
  <c r="AC13" i="42"/>
  <c r="AD13" i="42"/>
  <c r="AE13" i="42"/>
  <c r="AF13" i="42"/>
  <c r="AG13" i="42"/>
  <c r="AH13" i="42"/>
  <c r="C14" i="42"/>
  <c r="D14" i="42"/>
  <c r="E14" i="42"/>
  <c r="F14" i="42"/>
  <c r="G14" i="42"/>
  <c r="H14" i="42"/>
  <c r="I14" i="42"/>
  <c r="J14" i="42"/>
  <c r="K14" i="42"/>
  <c r="L14" i="42"/>
  <c r="M14" i="42"/>
  <c r="N14" i="42"/>
  <c r="O14" i="42"/>
  <c r="P14" i="42"/>
  <c r="Q14" i="42"/>
  <c r="R14" i="42"/>
  <c r="S14" i="42"/>
  <c r="T14" i="42"/>
  <c r="U14" i="42"/>
  <c r="V14" i="42"/>
  <c r="W14" i="42"/>
  <c r="X14" i="42"/>
  <c r="Y14" i="42"/>
  <c r="Z14" i="42"/>
  <c r="AA14" i="42"/>
  <c r="AB14" i="42"/>
  <c r="AC14" i="42"/>
  <c r="AD14" i="42"/>
  <c r="AE14" i="42"/>
  <c r="AF14" i="42"/>
  <c r="AG14" i="42"/>
  <c r="AH14" i="42"/>
  <c r="C15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C16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C17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C18" i="42"/>
  <c r="D18" i="42"/>
  <c r="E18" i="42"/>
  <c r="F18" i="42"/>
  <c r="G18" i="42"/>
  <c r="H18" i="42"/>
  <c r="I18" i="42"/>
  <c r="J18" i="42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C19" i="42"/>
  <c r="D19" i="42"/>
  <c r="E19" i="42"/>
  <c r="F19" i="42"/>
  <c r="G19" i="42"/>
  <c r="H19" i="42"/>
  <c r="I19" i="42"/>
  <c r="J19" i="42"/>
  <c r="K19" i="42"/>
  <c r="L19" i="42"/>
  <c r="M19" i="42"/>
  <c r="N19" i="42"/>
  <c r="O19" i="42"/>
  <c r="P19" i="42"/>
  <c r="Q19" i="42"/>
  <c r="R19" i="42"/>
  <c r="S19" i="42"/>
  <c r="T19" i="42"/>
  <c r="U19" i="42"/>
  <c r="V19" i="42"/>
  <c r="W19" i="42"/>
  <c r="X19" i="42"/>
  <c r="Y19" i="42"/>
  <c r="Z19" i="42"/>
  <c r="AA19" i="42"/>
  <c r="AB19" i="42"/>
  <c r="AC19" i="42"/>
  <c r="AD19" i="42"/>
  <c r="AE19" i="42"/>
  <c r="AF19" i="42"/>
  <c r="AG19" i="42"/>
  <c r="AH19" i="42"/>
  <c r="C20" i="42"/>
  <c r="D20" i="42"/>
  <c r="E20" i="42"/>
  <c r="F20" i="42"/>
  <c r="G20" i="42"/>
  <c r="H20" i="42"/>
  <c r="I20" i="42"/>
  <c r="J20" i="42"/>
  <c r="K20" i="42"/>
  <c r="L20" i="42"/>
  <c r="M20" i="42"/>
  <c r="N20" i="42"/>
  <c r="O20" i="42"/>
  <c r="P20" i="42"/>
  <c r="Q20" i="42"/>
  <c r="R20" i="42"/>
  <c r="S20" i="42"/>
  <c r="T20" i="42"/>
  <c r="U20" i="42"/>
  <c r="V20" i="42"/>
  <c r="W20" i="42"/>
  <c r="X20" i="42"/>
  <c r="Y20" i="42"/>
  <c r="Z20" i="42"/>
  <c r="AA20" i="42"/>
  <c r="AB20" i="42"/>
  <c r="AC20" i="42"/>
  <c r="AD20" i="42"/>
  <c r="AE20" i="42"/>
  <c r="AF20" i="42"/>
  <c r="AG20" i="42"/>
  <c r="AH20" i="42"/>
  <c r="C21" i="42"/>
  <c r="D21" i="42"/>
  <c r="E21" i="42"/>
  <c r="F21" i="42"/>
  <c r="G21" i="42"/>
  <c r="H21" i="42"/>
  <c r="I21" i="42"/>
  <c r="J21" i="42"/>
  <c r="K21" i="42"/>
  <c r="L21" i="42"/>
  <c r="M21" i="42"/>
  <c r="N21" i="42"/>
  <c r="O21" i="42"/>
  <c r="P21" i="42"/>
  <c r="Q21" i="42"/>
  <c r="R21" i="42"/>
  <c r="S21" i="42"/>
  <c r="T21" i="42"/>
  <c r="U21" i="42"/>
  <c r="V21" i="42"/>
  <c r="W21" i="42"/>
  <c r="X21" i="42"/>
  <c r="Y21" i="42"/>
  <c r="Z21" i="42"/>
  <c r="AA21" i="42"/>
  <c r="AB21" i="42"/>
  <c r="AC21" i="42"/>
  <c r="AD21" i="42"/>
  <c r="AE21" i="42"/>
  <c r="AF21" i="42"/>
  <c r="AG21" i="42"/>
  <c r="AH21" i="42"/>
  <c r="C22" i="42"/>
  <c r="D22" i="42"/>
  <c r="E22" i="42"/>
  <c r="F22" i="42"/>
  <c r="G22" i="42"/>
  <c r="H22" i="42"/>
  <c r="I22" i="42"/>
  <c r="J22" i="42"/>
  <c r="K22" i="42"/>
  <c r="L22" i="42"/>
  <c r="M22" i="42"/>
  <c r="N22" i="42"/>
  <c r="O22" i="42"/>
  <c r="P22" i="42"/>
  <c r="Q22" i="42"/>
  <c r="R22" i="42"/>
  <c r="S22" i="42"/>
  <c r="T22" i="42"/>
  <c r="U22" i="42"/>
  <c r="V22" i="42"/>
  <c r="W22" i="42"/>
  <c r="X22" i="42"/>
  <c r="Y22" i="42"/>
  <c r="Z22" i="42"/>
  <c r="AA22" i="42"/>
  <c r="AB22" i="42"/>
  <c r="AC22" i="42"/>
  <c r="AD22" i="42"/>
  <c r="AE22" i="42"/>
  <c r="AF22" i="42"/>
  <c r="AG22" i="42"/>
  <c r="AH22" i="42"/>
  <c r="C23" i="42"/>
  <c r="D23" i="42"/>
  <c r="E23" i="42"/>
  <c r="F23" i="42"/>
  <c r="G23" i="42"/>
  <c r="H23" i="42"/>
  <c r="I23" i="42"/>
  <c r="J23" i="42"/>
  <c r="K23" i="42"/>
  <c r="L23" i="42"/>
  <c r="M23" i="42"/>
  <c r="N23" i="42"/>
  <c r="O23" i="42"/>
  <c r="P23" i="42"/>
  <c r="Q23" i="42"/>
  <c r="R23" i="42"/>
  <c r="S23" i="42"/>
  <c r="T23" i="42"/>
  <c r="U23" i="42"/>
  <c r="V23" i="42"/>
  <c r="W23" i="42"/>
  <c r="X23" i="42"/>
  <c r="Y23" i="42"/>
  <c r="Z23" i="42"/>
  <c r="AA23" i="42"/>
  <c r="AB23" i="42"/>
  <c r="AC23" i="42"/>
  <c r="AD23" i="42"/>
  <c r="AE23" i="42"/>
  <c r="AF23" i="42"/>
  <c r="AG23" i="42"/>
  <c r="AH23" i="42"/>
  <c r="C24" i="42"/>
  <c r="D24" i="42"/>
  <c r="E24" i="42"/>
  <c r="F24" i="42"/>
  <c r="G24" i="42"/>
  <c r="H24" i="42"/>
  <c r="I24" i="42"/>
  <c r="J24" i="42"/>
  <c r="K24" i="42"/>
  <c r="L24" i="42"/>
  <c r="M24" i="42"/>
  <c r="N24" i="42"/>
  <c r="O24" i="42"/>
  <c r="P24" i="42"/>
  <c r="Q24" i="42"/>
  <c r="R24" i="42"/>
  <c r="S24" i="42"/>
  <c r="T24" i="42"/>
  <c r="U24" i="42"/>
  <c r="V24" i="42"/>
  <c r="W24" i="42"/>
  <c r="X24" i="42"/>
  <c r="Y24" i="42"/>
  <c r="Z24" i="42"/>
  <c r="AA24" i="42"/>
  <c r="AB24" i="42"/>
  <c r="AC24" i="42"/>
  <c r="AD24" i="42"/>
  <c r="AE24" i="42"/>
  <c r="AF24" i="42"/>
  <c r="AG24" i="42"/>
  <c r="AH24" i="42"/>
  <c r="C25" i="42"/>
  <c r="D25" i="42"/>
  <c r="E25" i="42"/>
  <c r="F25" i="42"/>
  <c r="G25" i="42"/>
  <c r="H25" i="42"/>
  <c r="I25" i="42"/>
  <c r="J25" i="42"/>
  <c r="K25" i="42"/>
  <c r="L25" i="42"/>
  <c r="M25" i="42"/>
  <c r="N25" i="42"/>
  <c r="O25" i="42"/>
  <c r="P25" i="42"/>
  <c r="Q25" i="42"/>
  <c r="R25" i="42"/>
  <c r="S25" i="42"/>
  <c r="T25" i="42"/>
  <c r="U25" i="42"/>
  <c r="V25" i="42"/>
  <c r="W25" i="42"/>
  <c r="X25" i="42"/>
  <c r="Y25" i="42"/>
  <c r="Z25" i="42"/>
  <c r="AA25" i="42"/>
  <c r="AB25" i="42"/>
  <c r="AC25" i="42"/>
  <c r="AD25" i="42"/>
  <c r="AE25" i="42"/>
  <c r="AF25" i="42"/>
  <c r="AG25" i="42"/>
  <c r="AH25" i="42"/>
  <c r="C26" i="42"/>
  <c r="D26" i="42"/>
  <c r="E26" i="42"/>
  <c r="F26" i="42"/>
  <c r="G26" i="42"/>
  <c r="H26" i="42"/>
  <c r="I26" i="42"/>
  <c r="J26" i="42"/>
  <c r="K26" i="42"/>
  <c r="L26" i="42"/>
  <c r="M26" i="42"/>
  <c r="N26" i="42"/>
  <c r="O26" i="42"/>
  <c r="P26" i="42"/>
  <c r="Q26" i="42"/>
  <c r="R26" i="42"/>
  <c r="S26" i="42"/>
  <c r="T26" i="42"/>
  <c r="U26" i="42"/>
  <c r="V26" i="42"/>
  <c r="W26" i="42"/>
  <c r="X26" i="42"/>
  <c r="Y26" i="42"/>
  <c r="Z26" i="42"/>
  <c r="AA26" i="42"/>
  <c r="AB26" i="42"/>
  <c r="AC26" i="42"/>
  <c r="AD26" i="42"/>
  <c r="AE26" i="42"/>
  <c r="AF26" i="42"/>
  <c r="AG26" i="42"/>
  <c r="AH26" i="42"/>
  <c r="C27" i="42"/>
  <c r="D27" i="42"/>
  <c r="E27" i="42"/>
  <c r="F27" i="42"/>
  <c r="G27" i="42"/>
  <c r="H27" i="42"/>
  <c r="I27" i="42"/>
  <c r="J27" i="42"/>
  <c r="K27" i="42"/>
  <c r="L27" i="42"/>
  <c r="M27" i="42"/>
  <c r="N27" i="42"/>
  <c r="O27" i="42"/>
  <c r="P27" i="42"/>
  <c r="Q27" i="42"/>
  <c r="R27" i="42"/>
  <c r="S27" i="42"/>
  <c r="T27" i="42"/>
  <c r="U27" i="42"/>
  <c r="V27" i="42"/>
  <c r="W27" i="42"/>
  <c r="X27" i="42"/>
  <c r="Y27" i="42"/>
  <c r="Z27" i="42"/>
  <c r="AA27" i="42"/>
  <c r="AB27" i="42"/>
  <c r="AC27" i="42"/>
  <c r="AD27" i="42"/>
  <c r="AE27" i="42"/>
  <c r="AF27" i="42"/>
  <c r="AG27" i="42"/>
  <c r="AH27" i="42"/>
  <c r="C28" i="42"/>
  <c r="D28" i="42"/>
  <c r="E28" i="42"/>
  <c r="F28" i="42"/>
  <c r="G28" i="42"/>
  <c r="H28" i="42"/>
  <c r="I28" i="42"/>
  <c r="J28" i="42"/>
  <c r="K28" i="42"/>
  <c r="L28" i="42"/>
  <c r="M28" i="42"/>
  <c r="N28" i="42"/>
  <c r="O28" i="42"/>
  <c r="P28" i="42"/>
  <c r="Q28" i="42"/>
  <c r="R28" i="42"/>
  <c r="S28" i="42"/>
  <c r="T28" i="42"/>
  <c r="U28" i="42"/>
  <c r="V28" i="42"/>
  <c r="W28" i="42"/>
  <c r="X28" i="42"/>
  <c r="Y28" i="42"/>
  <c r="Z28" i="42"/>
  <c r="AA28" i="42"/>
  <c r="AB28" i="42"/>
  <c r="AC28" i="42"/>
  <c r="AD28" i="42"/>
  <c r="AE28" i="42"/>
  <c r="AF28" i="42"/>
  <c r="AG28" i="42"/>
  <c r="AH28" i="42"/>
  <c r="C2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C30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C31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C32" i="42"/>
  <c r="D32" i="42"/>
  <c r="E32" i="42"/>
  <c r="F32" i="42"/>
  <c r="G32" i="42"/>
  <c r="H32" i="42"/>
  <c r="I32" i="42"/>
  <c r="J32" i="42"/>
  <c r="K32" i="42"/>
  <c r="L32" i="42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C32" i="42"/>
  <c r="AD32" i="42"/>
  <c r="AE32" i="42"/>
  <c r="AF32" i="42"/>
  <c r="AG32" i="42"/>
  <c r="AH32" i="42"/>
  <c r="C33" i="42"/>
  <c r="D33" i="42"/>
  <c r="E33" i="42"/>
  <c r="F33" i="42"/>
  <c r="G33" i="42"/>
  <c r="H33" i="42"/>
  <c r="I33" i="42"/>
  <c r="J33" i="42"/>
  <c r="K33" i="42"/>
  <c r="L33" i="42"/>
  <c r="M33" i="42"/>
  <c r="N33" i="42"/>
  <c r="O33" i="42"/>
  <c r="P33" i="42"/>
  <c r="Q33" i="42"/>
  <c r="R33" i="42"/>
  <c r="S33" i="42"/>
  <c r="T33" i="42"/>
  <c r="U33" i="42"/>
  <c r="V33" i="42"/>
  <c r="W33" i="42"/>
  <c r="X33" i="42"/>
  <c r="Y33" i="42"/>
  <c r="Z33" i="42"/>
  <c r="AA33" i="42"/>
  <c r="AB33" i="42"/>
  <c r="AC33" i="42"/>
  <c r="AD33" i="42"/>
  <c r="AE33" i="42"/>
  <c r="AF33" i="42"/>
  <c r="AG33" i="42"/>
  <c r="AH33" i="42"/>
  <c r="C34" i="42"/>
  <c r="D34" i="42"/>
  <c r="E34" i="42"/>
  <c r="F34" i="42"/>
  <c r="G34" i="42"/>
  <c r="H34" i="42"/>
  <c r="I34" i="42"/>
  <c r="J34" i="42"/>
  <c r="K34" i="42"/>
  <c r="L34" i="42"/>
  <c r="M34" i="42"/>
  <c r="N34" i="42"/>
  <c r="O34" i="42"/>
  <c r="P34" i="42"/>
  <c r="Q34" i="42"/>
  <c r="R34" i="42"/>
  <c r="S34" i="42"/>
  <c r="T34" i="42"/>
  <c r="U34" i="42"/>
  <c r="V34" i="42"/>
  <c r="W34" i="42"/>
  <c r="X34" i="42"/>
  <c r="Y34" i="42"/>
  <c r="Z34" i="42"/>
  <c r="AA34" i="42"/>
  <c r="AB34" i="42"/>
  <c r="AC34" i="42"/>
  <c r="AD34" i="42"/>
  <c r="AE34" i="42"/>
  <c r="AF34" i="42"/>
  <c r="AG34" i="42"/>
  <c r="AH34" i="42"/>
  <c r="C35" i="42"/>
  <c r="D35" i="42"/>
  <c r="E35" i="42"/>
  <c r="F35" i="42"/>
  <c r="G35" i="42"/>
  <c r="H35" i="42"/>
  <c r="I35" i="42"/>
  <c r="J35" i="42"/>
  <c r="K35" i="42"/>
  <c r="L35" i="42"/>
  <c r="M35" i="42"/>
  <c r="N35" i="42"/>
  <c r="O35" i="42"/>
  <c r="P35" i="42"/>
  <c r="Q35" i="42"/>
  <c r="R35" i="42"/>
  <c r="S35" i="42"/>
  <c r="T35" i="42"/>
  <c r="U35" i="42"/>
  <c r="V35" i="42"/>
  <c r="W35" i="42"/>
  <c r="X35" i="42"/>
  <c r="Y35" i="42"/>
  <c r="Z35" i="42"/>
  <c r="AA35" i="42"/>
  <c r="AB35" i="42"/>
  <c r="AC35" i="42"/>
  <c r="AD35" i="42"/>
  <c r="AE35" i="42"/>
  <c r="AF35" i="42"/>
  <c r="AG35" i="42"/>
  <c r="AH35" i="42"/>
  <c r="AH6" i="42"/>
  <c r="AG6" i="42"/>
  <c r="AF6" i="42"/>
  <c r="AE6" i="42"/>
  <c r="AD6" i="42"/>
  <c r="AC6" i="42"/>
  <c r="AB6" i="42"/>
  <c r="AA6" i="42"/>
  <c r="Z6" i="42"/>
  <c r="Y6" i="42"/>
  <c r="X6" i="42"/>
  <c r="W6" i="42"/>
  <c r="V6" i="42"/>
  <c r="U6" i="42"/>
  <c r="T6" i="42"/>
  <c r="S6" i="42"/>
  <c r="R6" i="42"/>
  <c r="Q6" i="42"/>
  <c r="P6" i="42"/>
  <c r="O6" i="42"/>
  <c r="N6" i="42"/>
  <c r="M6" i="42"/>
  <c r="L6" i="42"/>
  <c r="K6" i="42"/>
  <c r="J6" i="42"/>
  <c r="I6" i="42"/>
  <c r="H6" i="42"/>
  <c r="G6" i="42"/>
  <c r="F6" i="42"/>
  <c r="E6" i="42"/>
  <c r="D6" i="42"/>
  <c r="C6" i="42"/>
  <c r="C39" i="41"/>
  <c r="D39" i="41"/>
  <c r="E39" i="41"/>
  <c r="F39" i="41"/>
  <c r="G39" i="41"/>
  <c r="H39" i="41"/>
  <c r="I39" i="41"/>
  <c r="J39" i="41"/>
  <c r="K39" i="41"/>
  <c r="L39" i="41"/>
  <c r="M39" i="41"/>
  <c r="N39" i="41"/>
  <c r="O39" i="41"/>
  <c r="P39" i="41"/>
  <c r="Q39" i="41"/>
  <c r="R39" i="41"/>
  <c r="S39" i="41"/>
  <c r="T39" i="41"/>
  <c r="U39" i="41"/>
  <c r="V39" i="41"/>
  <c r="W39" i="41"/>
  <c r="X39" i="41"/>
  <c r="Y39" i="41"/>
  <c r="Z39" i="41"/>
  <c r="AA39" i="41"/>
  <c r="AB39" i="41"/>
  <c r="AC39" i="41"/>
  <c r="AD39" i="41"/>
  <c r="AE39" i="41"/>
  <c r="AF39" i="41"/>
  <c r="AG39" i="41"/>
  <c r="AH39" i="41"/>
  <c r="C40" i="41"/>
  <c r="D40" i="41"/>
  <c r="E40" i="41"/>
  <c r="F40" i="41"/>
  <c r="G40" i="41"/>
  <c r="H40" i="41"/>
  <c r="I40" i="41"/>
  <c r="J40" i="41"/>
  <c r="K40" i="41"/>
  <c r="L40" i="41"/>
  <c r="M40" i="41"/>
  <c r="N40" i="41"/>
  <c r="O40" i="41"/>
  <c r="P40" i="41"/>
  <c r="Q40" i="41"/>
  <c r="R40" i="41"/>
  <c r="S40" i="41"/>
  <c r="T40" i="41"/>
  <c r="U40" i="41"/>
  <c r="V40" i="41"/>
  <c r="W40" i="41"/>
  <c r="X40" i="41"/>
  <c r="Y40" i="41"/>
  <c r="Z40" i="41"/>
  <c r="AA40" i="41"/>
  <c r="AB40" i="41"/>
  <c r="AC40" i="41"/>
  <c r="AD40" i="41"/>
  <c r="AE40" i="41"/>
  <c r="AF40" i="41"/>
  <c r="AG40" i="41"/>
  <c r="AH40" i="41"/>
  <c r="C41" i="41"/>
  <c r="D41" i="41"/>
  <c r="E41" i="41"/>
  <c r="F41" i="41"/>
  <c r="G41" i="41"/>
  <c r="H41" i="41"/>
  <c r="I41" i="41"/>
  <c r="J41" i="41"/>
  <c r="K41" i="41"/>
  <c r="L41" i="41"/>
  <c r="M41" i="41"/>
  <c r="N41" i="41"/>
  <c r="O41" i="41"/>
  <c r="P41" i="41"/>
  <c r="Q41" i="41"/>
  <c r="R41" i="41"/>
  <c r="S41" i="41"/>
  <c r="T41" i="41"/>
  <c r="U41" i="41"/>
  <c r="V41" i="41"/>
  <c r="W41" i="41"/>
  <c r="X41" i="41"/>
  <c r="Y41" i="41"/>
  <c r="Z41" i="41"/>
  <c r="AA41" i="41"/>
  <c r="AB41" i="41"/>
  <c r="AC41" i="41"/>
  <c r="AD41" i="41"/>
  <c r="AE41" i="41"/>
  <c r="AF41" i="41"/>
  <c r="AG41" i="41"/>
  <c r="AH41" i="41"/>
  <c r="C42" i="41"/>
  <c r="D42" i="41"/>
  <c r="E42" i="41"/>
  <c r="F42" i="41"/>
  <c r="G42" i="41"/>
  <c r="H42" i="41"/>
  <c r="I42" i="41"/>
  <c r="J42" i="41"/>
  <c r="K42" i="41"/>
  <c r="L42" i="41"/>
  <c r="M42" i="41"/>
  <c r="N42" i="41"/>
  <c r="O42" i="41"/>
  <c r="P42" i="41"/>
  <c r="Q42" i="41"/>
  <c r="R42" i="41"/>
  <c r="S42" i="41"/>
  <c r="T42" i="41"/>
  <c r="U42" i="41"/>
  <c r="V42" i="41"/>
  <c r="W42" i="41"/>
  <c r="X42" i="41"/>
  <c r="Y42" i="41"/>
  <c r="Z42" i="41"/>
  <c r="AA42" i="41"/>
  <c r="AB42" i="41"/>
  <c r="AC42" i="41"/>
  <c r="AD42" i="41"/>
  <c r="AE42" i="41"/>
  <c r="AF42" i="41"/>
  <c r="AG42" i="41"/>
  <c r="AH42" i="41"/>
  <c r="C43" i="41"/>
  <c r="D43" i="41"/>
  <c r="E43" i="41"/>
  <c r="F43" i="41"/>
  <c r="G43" i="41"/>
  <c r="H43" i="41"/>
  <c r="I43" i="41"/>
  <c r="J43" i="41"/>
  <c r="K43" i="41"/>
  <c r="L43" i="41"/>
  <c r="M43" i="41"/>
  <c r="N43" i="41"/>
  <c r="O43" i="41"/>
  <c r="P43" i="41"/>
  <c r="Q43" i="41"/>
  <c r="R43" i="41"/>
  <c r="S43" i="41"/>
  <c r="T43" i="41"/>
  <c r="U43" i="41"/>
  <c r="V43" i="41"/>
  <c r="W43" i="41"/>
  <c r="X43" i="41"/>
  <c r="Y43" i="41"/>
  <c r="Z43" i="41"/>
  <c r="AA43" i="41"/>
  <c r="AB43" i="41"/>
  <c r="AC43" i="41"/>
  <c r="AD43" i="41"/>
  <c r="AE43" i="41"/>
  <c r="AF43" i="41"/>
  <c r="AG43" i="41"/>
  <c r="AH43" i="41"/>
  <c r="AH38" i="41"/>
  <c r="AG38" i="41"/>
  <c r="AF38" i="41"/>
  <c r="AE38" i="41"/>
  <c r="AD38" i="41"/>
  <c r="AC38" i="41"/>
  <c r="AB38" i="41"/>
  <c r="AA38" i="41"/>
  <c r="Z38" i="41"/>
  <c r="Y38" i="41"/>
  <c r="X38" i="41"/>
  <c r="W38" i="41"/>
  <c r="V38" i="41"/>
  <c r="U38" i="41"/>
  <c r="T38" i="41"/>
  <c r="S38" i="41"/>
  <c r="R38" i="41"/>
  <c r="Q38" i="41"/>
  <c r="P38" i="41"/>
  <c r="O38" i="41"/>
  <c r="N38" i="41"/>
  <c r="M38" i="41"/>
  <c r="L38" i="41"/>
  <c r="K38" i="41"/>
  <c r="J38" i="41"/>
  <c r="I38" i="41"/>
  <c r="H38" i="41"/>
  <c r="G38" i="41"/>
  <c r="F38" i="41"/>
  <c r="E38" i="41"/>
  <c r="D38" i="41"/>
  <c r="C38" i="41"/>
  <c r="C7" i="41"/>
  <c r="D7" i="41"/>
  <c r="E7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C8" i="41"/>
  <c r="D8" i="41"/>
  <c r="E8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C9" i="41"/>
  <c r="D9" i="41"/>
  <c r="E9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C10" i="41"/>
  <c r="D10" i="41"/>
  <c r="E10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C11" i="41"/>
  <c r="D11" i="41"/>
  <c r="E11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C12" i="41"/>
  <c r="D12" i="41"/>
  <c r="E12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C13" i="41"/>
  <c r="D13" i="41"/>
  <c r="E13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C14" i="41"/>
  <c r="D14" i="41"/>
  <c r="E14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C15" i="41"/>
  <c r="D15" i="41"/>
  <c r="E15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C16" i="41"/>
  <c r="D16" i="41"/>
  <c r="E16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C17" i="41"/>
  <c r="D17" i="41"/>
  <c r="E17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C18" i="41"/>
  <c r="D18" i="41"/>
  <c r="E18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C19" i="41"/>
  <c r="D19" i="41"/>
  <c r="E19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C20" i="41"/>
  <c r="D20" i="41"/>
  <c r="E20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C21" i="41"/>
  <c r="D21" i="41"/>
  <c r="E21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C22" i="41"/>
  <c r="D22" i="41"/>
  <c r="E22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C23" i="41"/>
  <c r="D23" i="41"/>
  <c r="E23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C24" i="41"/>
  <c r="D24" i="41"/>
  <c r="E24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C25" i="41"/>
  <c r="D25" i="41"/>
  <c r="E25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C26" i="41"/>
  <c r="D26" i="41"/>
  <c r="E26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C27" i="41"/>
  <c r="D27" i="41"/>
  <c r="E27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C28" i="41"/>
  <c r="D28" i="41"/>
  <c r="E28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C29" i="41"/>
  <c r="D29" i="41"/>
  <c r="E29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C30" i="41"/>
  <c r="D30" i="41"/>
  <c r="E30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C31" i="41"/>
  <c r="D31" i="41"/>
  <c r="E31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C32" i="41"/>
  <c r="D32" i="41"/>
  <c r="E32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C33" i="41"/>
  <c r="D33" i="41"/>
  <c r="E33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C34" i="41"/>
  <c r="D34" i="41"/>
  <c r="E34" i="41"/>
  <c r="F34" i="41"/>
  <c r="G34" i="41"/>
  <c r="H34" i="41"/>
  <c r="I34" i="41"/>
  <c r="J34" i="41"/>
  <c r="K34" i="41"/>
  <c r="L34" i="41"/>
  <c r="M34" i="41"/>
  <c r="N34" i="41"/>
  <c r="O34" i="41"/>
  <c r="P34" i="41"/>
  <c r="Q34" i="41"/>
  <c r="R34" i="41"/>
  <c r="S34" i="41"/>
  <c r="T34" i="41"/>
  <c r="U34" i="41"/>
  <c r="V34" i="41"/>
  <c r="W34" i="41"/>
  <c r="X34" i="41"/>
  <c r="Y34" i="41"/>
  <c r="Z34" i="41"/>
  <c r="AA34" i="41"/>
  <c r="AB34" i="41"/>
  <c r="AC34" i="41"/>
  <c r="AD34" i="41"/>
  <c r="AE34" i="41"/>
  <c r="AF34" i="41"/>
  <c r="AG34" i="41"/>
  <c r="AH34" i="41"/>
  <c r="C35" i="41"/>
  <c r="D35" i="41"/>
  <c r="E35" i="41"/>
  <c r="F35" i="41"/>
  <c r="G35" i="41"/>
  <c r="H35" i="41"/>
  <c r="I35" i="41"/>
  <c r="J35" i="41"/>
  <c r="K35" i="41"/>
  <c r="L35" i="41"/>
  <c r="M35" i="41"/>
  <c r="N35" i="41"/>
  <c r="O35" i="41"/>
  <c r="P35" i="41"/>
  <c r="Q35" i="41"/>
  <c r="R35" i="41"/>
  <c r="S35" i="41"/>
  <c r="T35" i="41"/>
  <c r="U35" i="41"/>
  <c r="V35" i="41"/>
  <c r="W35" i="41"/>
  <c r="X35" i="41"/>
  <c r="Y35" i="41"/>
  <c r="Z35" i="41"/>
  <c r="AA35" i="41"/>
  <c r="AB35" i="41"/>
  <c r="AC35" i="41"/>
  <c r="AD35" i="41"/>
  <c r="AE35" i="41"/>
  <c r="AF35" i="41"/>
  <c r="AG35" i="41"/>
  <c r="AH35" i="41"/>
  <c r="AH6" i="41"/>
  <c r="AG6" i="41"/>
  <c r="AF6" i="41"/>
  <c r="AE6" i="41"/>
  <c r="AD6" i="41"/>
  <c r="AC6" i="41"/>
  <c r="AB6" i="41"/>
  <c r="AA6" i="41"/>
  <c r="Z6" i="41"/>
  <c r="Y6" i="41"/>
  <c r="X6" i="41"/>
  <c r="W6" i="41"/>
  <c r="V6" i="41"/>
  <c r="U6" i="41"/>
  <c r="T6" i="41"/>
  <c r="S6" i="41"/>
  <c r="R6" i="41"/>
  <c r="Q6" i="41"/>
  <c r="P6" i="41"/>
  <c r="O6" i="41"/>
  <c r="N6" i="41"/>
  <c r="M6" i="41"/>
  <c r="L6" i="41"/>
  <c r="K6" i="41"/>
  <c r="J6" i="41"/>
  <c r="I6" i="41"/>
  <c r="H6" i="41"/>
  <c r="G6" i="41"/>
  <c r="F6" i="41"/>
  <c r="E6" i="41"/>
  <c r="D6" i="41"/>
  <c r="C6" i="41"/>
  <c r="C39" i="40"/>
  <c r="D39" i="40"/>
  <c r="E39" i="40"/>
  <c r="F39" i="40"/>
  <c r="G39" i="40"/>
  <c r="H39" i="40"/>
  <c r="I39" i="40"/>
  <c r="J39" i="40"/>
  <c r="K39" i="40"/>
  <c r="L39" i="40"/>
  <c r="M39" i="40"/>
  <c r="N39" i="40"/>
  <c r="O39" i="40"/>
  <c r="P39" i="40"/>
  <c r="Q39" i="40"/>
  <c r="R39" i="40"/>
  <c r="S39" i="40"/>
  <c r="T39" i="40"/>
  <c r="U39" i="40"/>
  <c r="V39" i="40"/>
  <c r="W39" i="40"/>
  <c r="X39" i="40"/>
  <c r="Y39" i="40"/>
  <c r="Z39" i="40"/>
  <c r="AA39" i="40"/>
  <c r="AB39" i="40"/>
  <c r="AC39" i="40"/>
  <c r="AD39" i="40"/>
  <c r="AE39" i="40"/>
  <c r="AF39" i="40"/>
  <c r="AG39" i="40"/>
  <c r="AH39" i="40"/>
  <c r="C40" i="40"/>
  <c r="D40" i="40"/>
  <c r="E40" i="40"/>
  <c r="F40" i="40"/>
  <c r="G40" i="40"/>
  <c r="H40" i="40"/>
  <c r="I40" i="40"/>
  <c r="J40" i="40"/>
  <c r="K40" i="40"/>
  <c r="L40" i="40"/>
  <c r="M40" i="40"/>
  <c r="N40" i="40"/>
  <c r="O40" i="40"/>
  <c r="P40" i="40"/>
  <c r="Q40" i="40"/>
  <c r="R40" i="40"/>
  <c r="S40" i="40"/>
  <c r="T40" i="40"/>
  <c r="U40" i="40"/>
  <c r="V40" i="40"/>
  <c r="W40" i="40"/>
  <c r="X40" i="40"/>
  <c r="Y40" i="40"/>
  <c r="Z40" i="40"/>
  <c r="AA40" i="40"/>
  <c r="AB40" i="40"/>
  <c r="AC40" i="40"/>
  <c r="AD40" i="40"/>
  <c r="AE40" i="40"/>
  <c r="AF40" i="40"/>
  <c r="AG40" i="40"/>
  <c r="AH40" i="40"/>
  <c r="C41" i="40"/>
  <c r="D41" i="40"/>
  <c r="E41" i="40"/>
  <c r="F41" i="40"/>
  <c r="G41" i="40"/>
  <c r="H41" i="40"/>
  <c r="I41" i="40"/>
  <c r="J41" i="40"/>
  <c r="K41" i="40"/>
  <c r="L41" i="40"/>
  <c r="M41" i="40"/>
  <c r="N41" i="40"/>
  <c r="O41" i="40"/>
  <c r="P41" i="40"/>
  <c r="Q41" i="40"/>
  <c r="R41" i="40"/>
  <c r="S41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AH41" i="40"/>
  <c r="C42" i="40"/>
  <c r="D42" i="40"/>
  <c r="E42" i="40"/>
  <c r="F42" i="40"/>
  <c r="G42" i="40"/>
  <c r="H42" i="40"/>
  <c r="I42" i="40"/>
  <c r="J42" i="40"/>
  <c r="K42" i="40"/>
  <c r="L42" i="40"/>
  <c r="M42" i="40"/>
  <c r="N42" i="40"/>
  <c r="O42" i="40"/>
  <c r="P42" i="40"/>
  <c r="Q42" i="40"/>
  <c r="R42" i="40"/>
  <c r="S42" i="40"/>
  <c r="T42" i="40"/>
  <c r="U42" i="40"/>
  <c r="V42" i="40"/>
  <c r="W42" i="40"/>
  <c r="X42" i="40"/>
  <c r="Y42" i="40"/>
  <c r="Z42" i="40"/>
  <c r="AA42" i="40"/>
  <c r="AB42" i="40"/>
  <c r="AC42" i="40"/>
  <c r="AD42" i="40"/>
  <c r="AE42" i="40"/>
  <c r="AF42" i="40"/>
  <c r="AG42" i="40"/>
  <c r="AH42" i="40"/>
  <c r="C43" i="40"/>
  <c r="D43" i="40"/>
  <c r="E43" i="40"/>
  <c r="F43" i="40"/>
  <c r="G43" i="40"/>
  <c r="H43" i="40"/>
  <c r="I43" i="40"/>
  <c r="J43" i="40"/>
  <c r="K43" i="40"/>
  <c r="L43" i="40"/>
  <c r="M43" i="40"/>
  <c r="N43" i="40"/>
  <c r="O43" i="40"/>
  <c r="P43" i="40"/>
  <c r="Q43" i="40"/>
  <c r="R43" i="40"/>
  <c r="S43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AH43" i="40"/>
  <c r="AH38" i="40"/>
  <c r="AG38" i="40"/>
  <c r="AF38" i="40"/>
  <c r="AE38" i="40"/>
  <c r="AD38" i="40"/>
  <c r="AC38" i="40"/>
  <c r="AB38" i="40"/>
  <c r="AA38" i="40"/>
  <c r="Z38" i="40"/>
  <c r="Y38" i="40"/>
  <c r="X38" i="40"/>
  <c r="W38" i="40"/>
  <c r="V38" i="40"/>
  <c r="U38" i="40"/>
  <c r="T38" i="40"/>
  <c r="S38" i="40"/>
  <c r="R38" i="40"/>
  <c r="Q38" i="40"/>
  <c r="P38" i="40"/>
  <c r="O38" i="40"/>
  <c r="N38" i="40"/>
  <c r="M38" i="40"/>
  <c r="L38" i="40"/>
  <c r="K38" i="40"/>
  <c r="J38" i="40"/>
  <c r="I38" i="40"/>
  <c r="H38" i="40"/>
  <c r="G38" i="40"/>
  <c r="F38" i="40"/>
  <c r="E38" i="40"/>
  <c r="D38" i="40"/>
  <c r="C38" i="40"/>
  <c r="C7" i="40"/>
  <c r="D7" i="40"/>
  <c r="E7" i="40"/>
  <c r="F7" i="40"/>
  <c r="G7" i="40"/>
  <c r="H7" i="40"/>
  <c r="I7" i="40"/>
  <c r="J7" i="40"/>
  <c r="K7" i="40"/>
  <c r="L7" i="40"/>
  <c r="M7" i="40"/>
  <c r="N7" i="40"/>
  <c r="O7" i="40"/>
  <c r="P7" i="40"/>
  <c r="Q7" i="40"/>
  <c r="R7" i="40"/>
  <c r="S7" i="40"/>
  <c r="T7" i="40"/>
  <c r="U7" i="40"/>
  <c r="V7" i="40"/>
  <c r="W7" i="40"/>
  <c r="X7" i="40"/>
  <c r="Y7" i="40"/>
  <c r="Z7" i="40"/>
  <c r="AA7" i="40"/>
  <c r="AB7" i="40"/>
  <c r="AC7" i="40"/>
  <c r="AD7" i="40"/>
  <c r="AE7" i="40"/>
  <c r="AF7" i="40"/>
  <c r="AG7" i="40"/>
  <c r="AH7" i="40"/>
  <c r="C8" i="40"/>
  <c r="D8" i="40"/>
  <c r="E8" i="40"/>
  <c r="F8" i="40"/>
  <c r="G8" i="40"/>
  <c r="H8" i="40"/>
  <c r="I8" i="40"/>
  <c r="J8" i="40"/>
  <c r="K8" i="40"/>
  <c r="L8" i="40"/>
  <c r="M8" i="40"/>
  <c r="N8" i="40"/>
  <c r="O8" i="40"/>
  <c r="P8" i="40"/>
  <c r="Q8" i="40"/>
  <c r="R8" i="40"/>
  <c r="S8" i="40"/>
  <c r="T8" i="40"/>
  <c r="U8" i="40"/>
  <c r="V8" i="40"/>
  <c r="W8" i="40"/>
  <c r="X8" i="40"/>
  <c r="Y8" i="40"/>
  <c r="Z8" i="40"/>
  <c r="AA8" i="40"/>
  <c r="AB8" i="40"/>
  <c r="AC8" i="40"/>
  <c r="AD8" i="40"/>
  <c r="AE8" i="40"/>
  <c r="AF8" i="40"/>
  <c r="AG8" i="40"/>
  <c r="AH8" i="40"/>
  <c r="C9" i="40"/>
  <c r="D9" i="40"/>
  <c r="E9" i="40"/>
  <c r="F9" i="40"/>
  <c r="G9" i="40"/>
  <c r="H9" i="40"/>
  <c r="I9" i="40"/>
  <c r="J9" i="40"/>
  <c r="K9" i="40"/>
  <c r="L9" i="40"/>
  <c r="M9" i="40"/>
  <c r="N9" i="40"/>
  <c r="O9" i="40"/>
  <c r="P9" i="40"/>
  <c r="Q9" i="40"/>
  <c r="R9" i="40"/>
  <c r="S9" i="40"/>
  <c r="T9" i="40"/>
  <c r="U9" i="40"/>
  <c r="V9" i="40"/>
  <c r="W9" i="40"/>
  <c r="X9" i="40"/>
  <c r="Y9" i="40"/>
  <c r="Z9" i="40"/>
  <c r="AA9" i="40"/>
  <c r="AB9" i="40"/>
  <c r="AC9" i="40"/>
  <c r="AD9" i="40"/>
  <c r="AE9" i="40"/>
  <c r="AF9" i="40"/>
  <c r="AG9" i="40"/>
  <c r="AH9" i="40"/>
  <c r="C10" i="40"/>
  <c r="D10" i="40"/>
  <c r="E10" i="40"/>
  <c r="F10" i="40"/>
  <c r="G10" i="40"/>
  <c r="H10" i="40"/>
  <c r="I10" i="40"/>
  <c r="J10" i="40"/>
  <c r="K10" i="40"/>
  <c r="L10" i="40"/>
  <c r="M10" i="40"/>
  <c r="N10" i="40"/>
  <c r="O10" i="40"/>
  <c r="P10" i="40"/>
  <c r="Q10" i="40"/>
  <c r="R10" i="40"/>
  <c r="S10" i="40"/>
  <c r="T10" i="40"/>
  <c r="U10" i="40"/>
  <c r="V10" i="40"/>
  <c r="W10" i="40"/>
  <c r="X10" i="40"/>
  <c r="Y10" i="40"/>
  <c r="Z10" i="40"/>
  <c r="AA10" i="40"/>
  <c r="AB10" i="40"/>
  <c r="AC10" i="40"/>
  <c r="AD10" i="40"/>
  <c r="AE10" i="40"/>
  <c r="AF10" i="40"/>
  <c r="AG10" i="40"/>
  <c r="AH10" i="40"/>
  <c r="C11" i="40"/>
  <c r="D11" i="40"/>
  <c r="E11" i="40"/>
  <c r="F11" i="40"/>
  <c r="G11" i="40"/>
  <c r="H11" i="40"/>
  <c r="I11" i="40"/>
  <c r="J11" i="40"/>
  <c r="K11" i="40"/>
  <c r="L11" i="40"/>
  <c r="M11" i="40"/>
  <c r="N11" i="40"/>
  <c r="O11" i="40"/>
  <c r="P11" i="40"/>
  <c r="Q11" i="40"/>
  <c r="R11" i="40"/>
  <c r="S11" i="40"/>
  <c r="T11" i="40"/>
  <c r="U11" i="40"/>
  <c r="V11" i="40"/>
  <c r="W11" i="40"/>
  <c r="X11" i="40"/>
  <c r="Y11" i="40"/>
  <c r="Z11" i="40"/>
  <c r="AA11" i="40"/>
  <c r="AB11" i="40"/>
  <c r="AC11" i="40"/>
  <c r="AD11" i="40"/>
  <c r="AE11" i="40"/>
  <c r="AF11" i="40"/>
  <c r="AG11" i="40"/>
  <c r="AH11" i="40"/>
  <c r="C12" i="40"/>
  <c r="D12" i="40"/>
  <c r="E12" i="40"/>
  <c r="F12" i="40"/>
  <c r="G12" i="40"/>
  <c r="H12" i="40"/>
  <c r="I12" i="40"/>
  <c r="J12" i="40"/>
  <c r="K12" i="40"/>
  <c r="L12" i="40"/>
  <c r="M12" i="40"/>
  <c r="N12" i="40"/>
  <c r="O12" i="40"/>
  <c r="P12" i="40"/>
  <c r="Q12" i="40"/>
  <c r="R12" i="40"/>
  <c r="S12" i="40"/>
  <c r="T12" i="40"/>
  <c r="U12" i="40"/>
  <c r="V12" i="40"/>
  <c r="W12" i="40"/>
  <c r="X12" i="40"/>
  <c r="Y12" i="40"/>
  <c r="Z12" i="40"/>
  <c r="AA12" i="40"/>
  <c r="AB12" i="40"/>
  <c r="AC12" i="40"/>
  <c r="AD12" i="40"/>
  <c r="AE12" i="40"/>
  <c r="AF12" i="40"/>
  <c r="AG12" i="40"/>
  <c r="AH12" i="40"/>
  <c r="C13" i="40"/>
  <c r="D13" i="40"/>
  <c r="E13" i="40"/>
  <c r="F13" i="40"/>
  <c r="G13" i="40"/>
  <c r="H13" i="40"/>
  <c r="I13" i="40"/>
  <c r="J13" i="40"/>
  <c r="K13" i="40"/>
  <c r="L13" i="40"/>
  <c r="M13" i="40"/>
  <c r="N13" i="40"/>
  <c r="O13" i="40"/>
  <c r="P13" i="40"/>
  <c r="Q13" i="40"/>
  <c r="R13" i="40"/>
  <c r="S13" i="40"/>
  <c r="T13" i="40"/>
  <c r="U13" i="40"/>
  <c r="V13" i="40"/>
  <c r="W13" i="40"/>
  <c r="X13" i="40"/>
  <c r="Y13" i="40"/>
  <c r="Z13" i="40"/>
  <c r="AA13" i="40"/>
  <c r="AB13" i="40"/>
  <c r="AC13" i="40"/>
  <c r="AD13" i="40"/>
  <c r="AE13" i="40"/>
  <c r="AF13" i="40"/>
  <c r="AG13" i="40"/>
  <c r="AH13" i="40"/>
  <c r="C14" i="40"/>
  <c r="D14" i="40"/>
  <c r="E14" i="40"/>
  <c r="F14" i="40"/>
  <c r="G14" i="40"/>
  <c r="H14" i="40"/>
  <c r="I14" i="40"/>
  <c r="J14" i="40"/>
  <c r="K14" i="40"/>
  <c r="L14" i="40"/>
  <c r="M14" i="40"/>
  <c r="N14" i="40"/>
  <c r="O14" i="40"/>
  <c r="P14" i="40"/>
  <c r="Q14" i="40"/>
  <c r="R14" i="40"/>
  <c r="S14" i="40"/>
  <c r="T14" i="40"/>
  <c r="U14" i="40"/>
  <c r="V14" i="40"/>
  <c r="W14" i="40"/>
  <c r="X14" i="40"/>
  <c r="Y14" i="40"/>
  <c r="Z14" i="40"/>
  <c r="AA14" i="40"/>
  <c r="AB14" i="40"/>
  <c r="AC14" i="40"/>
  <c r="AD14" i="40"/>
  <c r="AE14" i="40"/>
  <c r="AF14" i="40"/>
  <c r="AG14" i="40"/>
  <c r="AH14" i="40"/>
  <c r="C15" i="40"/>
  <c r="D15" i="40"/>
  <c r="E15" i="40"/>
  <c r="F15" i="40"/>
  <c r="G15" i="40"/>
  <c r="H15" i="40"/>
  <c r="I15" i="40"/>
  <c r="J15" i="40"/>
  <c r="K15" i="40"/>
  <c r="L15" i="40"/>
  <c r="M15" i="40"/>
  <c r="N15" i="40"/>
  <c r="O15" i="40"/>
  <c r="P15" i="40"/>
  <c r="Q15" i="40"/>
  <c r="R15" i="40"/>
  <c r="S15" i="40"/>
  <c r="T15" i="40"/>
  <c r="U15" i="40"/>
  <c r="V15" i="40"/>
  <c r="W15" i="40"/>
  <c r="X15" i="40"/>
  <c r="Y15" i="40"/>
  <c r="Z15" i="40"/>
  <c r="AA15" i="40"/>
  <c r="AB15" i="40"/>
  <c r="AC15" i="40"/>
  <c r="AD15" i="40"/>
  <c r="AE15" i="40"/>
  <c r="AF15" i="40"/>
  <c r="AG15" i="40"/>
  <c r="AH15" i="40"/>
  <c r="C16" i="40"/>
  <c r="D16" i="40"/>
  <c r="E16" i="40"/>
  <c r="F16" i="40"/>
  <c r="G16" i="40"/>
  <c r="H16" i="40"/>
  <c r="I16" i="40"/>
  <c r="J16" i="40"/>
  <c r="K16" i="40"/>
  <c r="L16" i="40"/>
  <c r="M16" i="40"/>
  <c r="N16" i="40"/>
  <c r="O16" i="40"/>
  <c r="P16" i="40"/>
  <c r="Q16" i="40"/>
  <c r="R16" i="40"/>
  <c r="S16" i="40"/>
  <c r="T16" i="40"/>
  <c r="U16" i="40"/>
  <c r="V16" i="40"/>
  <c r="W16" i="40"/>
  <c r="X16" i="40"/>
  <c r="Y16" i="40"/>
  <c r="Z16" i="40"/>
  <c r="AA16" i="40"/>
  <c r="AB16" i="40"/>
  <c r="AC16" i="40"/>
  <c r="AD16" i="40"/>
  <c r="AE16" i="40"/>
  <c r="AF16" i="40"/>
  <c r="AG16" i="40"/>
  <c r="AH16" i="40"/>
  <c r="C17" i="40"/>
  <c r="D17" i="40"/>
  <c r="E17" i="40"/>
  <c r="F17" i="40"/>
  <c r="G17" i="40"/>
  <c r="H17" i="40"/>
  <c r="I17" i="40"/>
  <c r="J17" i="40"/>
  <c r="K17" i="40"/>
  <c r="L17" i="40"/>
  <c r="M17" i="40"/>
  <c r="N17" i="40"/>
  <c r="O17" i="40"/>
  <c r="P17" i="40"/>
  <c r="Q17" i="40"/>
  <c r="R17" i="40"/>
  <c r="S17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H17" i="40"/>
  <c r="C18" i="40"/>
  <c r="D18" i="40"/>
  <c r="E18" i="40"/>
  <c r="F18" i="40"/>
  <c r="G18" i="40"/>
  <c r="H18" i="40"/>
  <c r="I18" i="40"/>
  <c r="J18" i="40"/>
  <c r="K18" i="40"/>
  <c r="L18" i="40"/>
  <c r="M18" i="40"/>
  <c r="N18" i="40"/>
  <c r="O18" i="40"/>
  <c r="P18" i="40"/>
  <c r="Q18" i="40"/>
  <c r="R18" i="40"/>
  <c r="S18" i="40"/>
  <c r="T18" i="40"/>
  <c r="U18" i="40"/>
  <c r="V18" i="40"/>
  <c r="W18" i="40"/>
  <c r="X18" i="40"/>
  <c r="Y18" i="40"/>
  <c r="Z18" i="40"/>
  <c r="AA18" i="40"/>
  <c r="AB18" i="40"/>
  <c r="AC18" i="40"/>
  <c r="AD18" i="40"/>
  <c r="AE18" i="40"/>
  <c r="AF18" i="40"/>
  <c r="AG18" i="40"/>
  <c r="AH18" i="40"/>
  <c r="C19" i="40"/>
  <c r="D19" i="40"/>
  <c r="E19" i="40"/>
  <c r="F19" i="40"/>
  <c r="G19" i="40"/>
  <c r="H19" i="40"/>
  <c r="I19" i="40"/>
  <c r="J19" i="40"/>
  <c r="K19" i="40"/>
  <c r="L19" i="40"/>
  <c r="M19" i="40"/>
  <c r="N19" i="40"/>
  <c r="O19" i="40"/>
  <c r="P19" i="40"/>
  <c r="Q19" i="40"/>
  <c r="R19" i="40"/>
  <c r="S19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AH19" i="40"/>
  <c r="C20" i="40"/>
  <c r="D20" i="40"/>
  <c r="E20" i="40"/>
  <c r="F20" i="40"/>
  <c r="G20" i="40"/>
  <c r="H20" i="40"/>
  <c r="I20" i="40"/>
  <c r="J20" i="40"/>
  <c r="K20" i="40"/>
  <c r="L20" i="40"/>
  <c r="M20" i="40"/>
  <c r="N20" i="40"/>
  <c r="O20" i="40"/>
  <c r="P20" i="40"/>
  <c r="Q20" i="40"/>
  <c r="R20" i="40"/>
  <c r="S20" i="40"/>
  <c r="T20" i="40"/>
  <c r="U20" i="40"/>
  <c r="V20" i="40"/>
  <c r="W20" i="40"/>
  <c r="X20" i="40"/>
  <c r="Y20" i="40"/>
  <c r="Z20" i="40"/>
  <c r="AA20" i="40"/>
  <c r="AB20" i="40"/>
  <c r="AC20" i="40"/>
  <c r="AD20" i="40"/>
  <c r="AE20" i="40"/>
  <c r="AF20" i="40"/>
  <c r="AG20" i="40"/>
  <c r="AH20" i="40"/>
  <c r="C21" i="40"/>
  <c r="D21" i="40"/>
  <c r="E21" i="40"/>
  <c r="F21" i="40"/>
  <c r="G21" i="40"/>
  <c r="H21" i="40"/>
  <c r="I21" i="40"/>
  <c r="J21" i="40"/>
  <c r="K21" i="40"/>
  <c r="L21" i="40"/>
  <c r="M21" i="40"/>
  <c r="N21" i="40"/>
  <c r="O21" i="40"/>
  <c r="P21" i="40"/>
  <c r="Q21" i="40"/>
  <c r="R21" i="40"/>
  <c r="S21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AH21" i="40"/>
  <c r="C22" i="40"/>
  <c r="D22" i="40"/>
  <c r="E22" i="40"/>
  <c r="F22" i="40"/>
  <c r="G22" i="40"/>
  <c r="H22" i="40"/>
  <c r="I22" i="40"/>
  <c r="J22" i="40"/>
  <c r="K22" i="40"/>
  <c r="L22" i="40"/>
  <c r="M22" i="40"/>
  <c r="N22" i="40"/>
  <c r="O22" i="40"/>
  <c r="P22" i="40"/>
  <c r="Q22" i="40"/>
  <c r="R22" i="40"/>
  <c r="S22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22" i="40"/>
  <c r="C23" i="40"/>
  <c r="D23" i="40"/>
  <c r="E23" i="40"/>
  <c r="F23" i="40"/>
  <c r="G23" i="40"/>
  <c r="H23" i="40"/>
  <c r="I23" i="40"/>
  <c r="J23" i="40"/>
  <c r="K23" i="40"/>
  <c r="L23" i="40"/>
  <c r="M23" i="40"/>
  <c r="N23" i="40"/>
  <c r="O23" i="40"/>
  <c r="P23" i="40"/>
  <c r="Q23" i="40"/>
  <c r="R23" i="40"/>
  <c r="S23" i="40"/>
  <c r="T23" i="40"/>
  <c r="U23" i="40"/>
  <c r="V23" i="40"/>
  <c r="W23" i="40"/>
  <c r="X23" i="40"/>
  <c r="Y23" i="40"/>
  <c r="Z23" i="40"/>
  <c r="AA23" i="40"/>
  <c r="AB23" i="40"/>
  <c r="AC23" i="40"/>
  <c r="AD23" i="40"/>
  <c r="AE23" i="40"/>
  <c r="AF23" i="40"/>
  <c r="AG23" i="40"/>
  <c r="AH23" i="40"/>
  <c r="C24" i="40"/>
  <c r="D24" i="40"/>
  <c r="E24" i="40"/>
  <c r="F24" i="40"/>
  <c r="G24" i="40"/>
  <c r="H24" i="40"/>
  <c r="I24" i="40"/>
  <c r="J24" i="40"/>
  <c r="K24" i="40"/>
  <c r="L24" i="40"/>
  <c r="M24" i="40"/>
  <c r="N24" i="40"/>
  <c r="O24" i="40"/>
  <c r="P24" i="40"/>
  <c r="Q24" i="40"/>
  <c r="R24" i="40"/>
  <c r="S24" i="40"/>
  <c r="T24" i="40"/>
  <c r="U24" i="40"/>
  <c r="V24" i="40"/>
  <c r="W24" i="40"/>
  <c r="X24" i="40"/>
  <c r="Y24" i="40"/>
  <c r="Z24" i="40"/>
  <c r="AA24" i="40"/>
  <c r="AB24" i="40"/>
  <c r="AC24" i="40"/>
  <c r="AD24" i="40"/>
  <c r="AE24" i="40"/>
  <c r="AF24" i="40"/>
  <c r="AG24" i="40"/>
  <c r="AH24" i="40"/>
  <c r="C25" i="40"/>
  <c r="D25" i="40"/>
  <c r="E25" i="40"/>
  <c r="F25" i="40"/>
  <c r="G25" i="40"/>
  <c r="H25" i="40"/>
  <c r="I25" i="40"/>
  <c r="J25" i="40"/>
  <c r="K25" i="40"/>
  <c r="L25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AH25" i="40"/>
  <c r="C26" i="40"/>
  <c r="D26" i="40"/>
  <c r="E26" i="40"/>
  <c r="F26" i="40"/>
  <c r="G26" i="40"/>
  <c r="H26" i="40"/>
  <c r="I26" i="40"/>
  <c r="J26" i="40"/>
  <c r="K26" i="40"/>
  <c r="L26" i="40"/>
  <c r="M26" i="40"/>
  <c r="N26" i="40"/>
  <c r="O26" i="40"/>
  <c r="P26" i="40"/>
  <c r="Q26" i="40"/>
  <c r="R26" i="40"/>
  <c r="S26" i="40"/>
  <c r="T26" i="40"/>
  <c r="U26" i="40"/>
  <c r="V26" i="40"/>
  <c r="W26" i="40"/>
  <c r="X26" i="40"/>
  <c r="Y26" i="40"/>
  <c r="Z26" i="40"/>
  <c r="AA26" i="40"/>
  <c r="AB26" i="40"/>
  <c r="AC26" i="40"/>
  <c r="AD26" i="40"/>
  <c r="AE26" i="40"/>
  <c r="AF26" i="40"/>
  <c r="AG26" i="40"/>
  <c r="AH26" i="40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AH27" i="40"/>
  <c r="C28" i="40"/>
  <c r="D28" i="40"/>
  <c r="E28" i="40"/>
  <c r="F28" i="40"/>
  <c r="G28" i="40"/>
  <c r="H28" i="40"/>
  <c r="I28" i="40"/>
  <c r="J28" i="40"/>
  <c r="K28" i="40"/>
  <c r="L28" i="40"/>
  <c r="M28" i="40"/>
  <c r="N28" i="40"/>
  <c r="O28" i="40"/>
  <c r="P28" i="40"/>
  <c r="Q28" i="40"/>
  <c r="R28" i="40"/>
  <c r="S28" i="40"/>
  <c r="T28" i="40"/>
  <c r="U28" i="40"/>
  <c r="V28" i="40"/>
  <c r="W28" i="40"/>
  <c r="X28" i="40"/>
  <c r="Y28" i="40"/>
  <c r="Z28" i="40"/>
  <c r="AA28" i="40"/>
  <c r="AB28" i="40"/>
  <c r="AC28" i="40"/>
  <c r="AD28" i="40"/>
  <c r="AE28" i="40"/>
  <c r="AF28" i="40"/>
  <c r="AG28" i="40"/>
  <c r="AH28" i="40"/>
  <c r="C29" i="40"/>
  <c r="D29" i="40"/>
  <c r="E29" i="40"/>
  <c r="F29" i="40"/>
  <c r="G29" i="40"/>
  <c r="H29" i="40"/>
  <c r="I29" i="40"/>
  <c r="J29" i="40"/>
  <c r="K29" i="40"/>
  <c r="L29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AH29" i="40"/>
  <c r="C30" i="40"/>
  <c r="D30" i="40"/>
  <c r="E30" i="40"/>
  <c r="F30" i="40"/>
  <c r="G30" i="40"/>
  <c r="H30" i="40"/>
  <c r="I30" i="40"/>
  <c r="J30" i="40"/>
  <c r="K30" i="40"/>
  <c r="L30" i="40"/>
  <c r="M30" i="40"/>
  <c r="N30" i="40"/>
  <c r="O30" i="40"/>
  <c r="P30" i="40"/>
  <c r="Q30" i="40"/>
  <c r="R30" i="40"/>
  <c r="S30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AH30" i="40"/>
  <c r="C31" i="40"/>
  <c r="D31" i="40"/>
  <c r="E31" i="40"/>
  <c r="F31" i="40"/>
  <c r="G31" i="40"/>
  <c r="H31" i="40"/>
  <c r="I31" i="40"/>
  <c r="J31" i="40"/>
  <c r="K31" i="40"/>
  <c r="L31" i="40"/>
  <c r="M31" i="40"/>
  <c r="N31" i="40"/>
  <c r="O31" i="40"/>
  <c r="P31" i="40"/>
  <c r="Q31" i="40"/>
  <c r="R31" i="40"/>
  <c r="S31" i="40"/>
  <c r="T31" i="40"/>
  <c r="U31" i="40"/>
  <c r="V31" i="40"/>
  <c r="W31" i="40"/>
  <c r="X31" i="40"/>
  <c r="Y31" i="40"/>
  <c r="Z31" i="40"/>
  <c r="AA31" i="40"/>
  <c r="AB31" i="40"/>
  <c r="AC31" i="40"/>
  <c r="AD31" i="40"/>
  <c r="AE31" i="40"/>
  <c r="AF31" i="40"/>
  <c r="AG31" i="40"/>
  <c r="AH31" i="40"/>
  <c r="C32" i="40"/>
  <c r="D32" i="40"/>
  <c r="E32" i="40"/>
  <c r="F32" i="40"/>
  <c r="G32" i="40"/>
  <c r="H32" i="40"/>
  <c r="I32" i="40"/>
  <c r="J32" i="40"/>
  <c r="K32" i="40"/>
  <c r="L32" i="40"/>
  <c r="M32" i="40"/>
  <c r="N32" i="40"/>
  <c r="O32" i="40"/>
  <c r="P32" i="40"/>
  <c r="Q32" i="40"/>
  <c r="R32" i="40"/>
  <c r="S32" i="40"/>
  <c r="T32" i="40"/>
  <c r="U32" i="40"/>
  <c r="V32" i="40"/>
  <c r="W32" i="40"/>
  <c r="X32" i="40"/>
  <c r="Y32" i="40"/>
  <c r="Z32" i="40"/>
  <c r="AA32" i="40"/>
  <c r="AB32" i="40"/>
  <c r="AC32" i="40"/>
  <c r="AD32" i="40"/>
  <c r="AE32" i="40"/>
  <c r="AF32" i="40"/>
  <c r="AG32" i="40"/>
  <c r="AH32" i="40"/>
  <c r="C33" i="40"/>
  <c r="D33" i="40"/>
  <c r="E33" i="40"/>
  <c r="F33" i="40"/>
  <c r="G33" i="40"/>
  <c r="H33" i="40"/>
  <c r="I33" i="40"/>
  <c r="J33" i="40"/>
  <c r="K33" i="40"/>
  <c r="L33" i="40"/>
  <c r="M33" i="40"/>
  <c r="N33" i="40"/>
  <c r="O33" i="40"/>
  <c r="P33" i="40"/>
  <c r="Q33" i="40"/>
  <c r="R33" i="40"/>
  <c r="S33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AH33" i="40"/>
  <c r="C34" i="40"/>
  <c r="D34" i="40"/>
  <c r="E34" i="40"/>
  <c r="F34" i="40"/>
  <c r="G34" i="40"/>
  <c r="H34" i="40"/>
  <c r="I34" i="40"/>
  <c r="J34" i="40"/>
  <c r="K34" i="40"/>
  <c r="L34" i="40"/>
  <c r="M34" i="40"/>
  <c r="N34" i="40"/>
  <c r="O34" i="40"/>
  <c r="P34" i="40"/>
  <c r="Q34" i="40"/>
  <c r="R34" i="40"/>
  <c r="S34" i="40"/>
  <c r="T34" i="40"/>
  <c r="U34" i="40"/>
  <c r="V34" i="40"/>
  <c r="W34" i="40"/>
  <c r="X34" i="40"/>
  <c r="Y34" i="40"/>
  <c r="Z34" i="40"/>
  <c r="AA34" i="40"/>
  <c r="AB34" i="40"/>
  <c r="AC34" i="40"/>
  <c r="AD34" i="40"/>
  <c r="AE34" i="40"/>
  <c r="AF34" i="40"/>
  <c r="AG34" i="40"/>
  <c r="AH34" i="40"/>
  <c r="C35" i="40"/>
  <c r="D35" i="40"/>
  <c r="E35" i="40"/>
  <c r="F35" i="40"/>
  <c r="G35" i="40"/>
  <c r="H35" i="40"/>
  <c r="I35" i="40"/>
  <c r="J35" i="40"/>
  <c r="K35" i="40"/>
  <c r="L35" i="40"/>
  <c r="M35" i="40"/>
  <c r="N35" i="40"/>
  <c r="O35" i="40"/>
  <c r="P35" i="40"/>
  <c r="Q35" i="40"/>
  <c r="R35" i="40"/>
  <c r="S35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AH35" i="40"/>
  <c r="AH6" i="40"/>
  <c r="AG6" i="40"/>
  <c r="AF6" i="40"/>
  <c r="AE6" i="40"/>
  <c r="AD6" i="40"/>
  <c r="AC6" i="40"/>
  <c r="AB6" i="40"/>
  <c r="AA6" i="40"/>
  <c r="Z6" i="40"/>
  <c r="Y6" i="40"/>
  <c r="X6" i="40"/>
  <c r="W6" i="40"/>
  <c r="V6" i="40"/>
  <c r="U6" i="40"/>
  <c r="T6" i="40"/>
  <c r="S6" i="40"/>
  <c r="R6" i="40"/>
  <c r="Q6" i="40"/>
  <c r="P6" i="40"/>
  <c r="O6" i="40"/>
  <c r="N6" i="40"/>
  <c r="M6" i="40"/>
  <c r="L6" i="40"/>
  <c r="K6" i="40"/>
  <c r="J6" i="40"/>
  <c r="I6" i="40"/>
  <c r="H6" i="40"/>
  <c r="G6" i="40"/>
  <c r="F6" i="40"/>
  <c r="E6" i="40"/>
  <c r="D6" i="40"/>
  <c r="C6" i="40"/>
  <c r="C39" i="39"/>
  <c r="D39" i="39"/>
  <c r="E39" i="39"/>
  <c r="F39" i="39"/>
  <c r="G39" i="39"/>
  <c r="H39" i="39"/>
  <c r="I39" i="39"/>
  <c r="J39" i="39"/>
  <c r="K39" i="39"/>
  <c r="L39" i="39"/>
  <c r="M39" i="39"/>
  <c r="N39" i="39"/>
  <c r="O39" i="39"/>
  <c r="P39" i="39"/>
  <c r="Q39" i="39"/>
  <c r="R39" i="39"/>
  <c r="S39" i="39"/>
  <c r="T39" i="39"/>
  <c r="U39" i="39"/>
  <c r="V39" i="39"/>
  <c r="W39" i="39"/>
  <c r="X39" i="39"/>
  <c r="Y39" i="39"/>
  <c r="Z39" i="39"/>
  <c r="AA39" i="39"/>
  <c r="AB39" i="39"/>
  <c r="AC39" i="39"/>
  <c r="AD39" i="39"/>
  <c r="AE39" i="39"/>
  <c r="AF39" i="39"/>
  <c r="AG39" i="39"/>
  <c r="AH39" i="39"/>
  <c r="C40" i="39"/>
  <c r="D40" i="39"/>
  <c r="E40" i="39"/>
  <c r="F40" i="39"/>
  <c r="G40" i="39"/>
  <c r="H40" i="39"/>
  <c r="I40" i="39"/>
  <c r="J40" i="39"/>
  <c r="K40" i="39"/>
  <c r="L40" i="39"/>
  <c r="M40" i="39"/>
  <c r="N40" i="39"/>
  <c r="O40" i="39"/>
  <c r="P40" i="39"/>
  <c r="Q40" i="39"/>
  <c r="R40" i="39"/>
  <c r="S40" i="39"/>
  <c r="T40" i="39"/>
  <c r="U40" i="39"/>
  <c r="V40" i="39"/>
  <c r="W40" i="39"/>
  <c r="X40" i="39"/>
  <c r="Y40" i="39"/>
  <c r="Z40" i="39"/>
  <c r="AA40" i="39"/>
  <c r="AB40" i="39"/>
  <c r="AC40" i="39"/>
  <c r="AD40" i="39"/>
  <c r="AE40" i="39"/>
  <c r="AF40" i="39"/>
  <c r="AG40" i="39"/>
  <c r="AH40" i="39"/>
  <c r="C41" i="39"/>
  <c r="D41" i="39"/>
  <c r="E41" i="39"/>
  <c r="F41" i="39"/>
  <c r="G41" i="39"/>
  <c r="H41" i="39"/>
  <c r="I41" i="39"/>
  <c r="J41" i="39"/>
  <c r="K41" i="39"/>
  <c r="L41" i="39"/>
  <c r="M41" i="39"/>
  <c r="N41" i="39"/>
  <c r="O41" i="39"/>
  <c r="P41" i="39"/>
  <c r="Q41" i="39"/>
  <c r="R41" i="39"/>
  <c r="S41" i="39"/>
  <c r="T41" i="39"/>
  <c r="U41" i="39"/>
  <c r="V41" i="39"/>
  <c r="W41" i="39"/>
  <c r="X41" i="39"/>
  <c r="Y41" i="39"/>
  <c r="Z41" i="39"/>
  <c r="AA41" i="39"/>
  <c r="AB41" i="39"/>
  <c r="AC41" i="39"/>
  <c r="AD41" i="39"/>
  <c r="AE41" i="39"/>
  <c r="AF41" i="39"/>
  <c r="AG41" i="39"/>
  <c r="AH41" i="39"/>
  <c r="C42" i="39"/>
  <c r="D42" i="39"/>
  <c r="E42" i="39"/>
  <c r="F42" i="39"/>
  <c r="G42" i="39"/>
  <c r="H42" i="39"/>
  <c r="I42" i="39"/>
  <c r="J42" i="39"/>
  <c r="K42" i="39"/>
  <c r="L42" i="39"/>
  <c r="M42" i="39"/>
  <c r="N42" i="39"/>
  <c r="O42" i="39"/>
  <c r="P42" i="39"/>
  <c r="Q42" i="39"/>
  <c r="R42" i="39"/>
  <c r="S42" i="39"/>
  <c r="T42" i="39"/>
  <c r="U42" i="39"/>
  <c r="V42" i="39"/>
  <c r="W42" i="39"/>
  <c r="X42" i="39"/>
  <c r="Y42" i="39"/>
  <c r="Z42" i="39"/>
  <c r="AA42" i="39"/>
  <c r="AB42" i="39"/>
  <c r="AC42" i="39"/>
  <c r="AD42" i="39"/>
  <c r="AE42" i="39"/>
  <c r="AF42" i="39"/>
  <c r="AG42" i="39"/>
  <c r="AH42" i="39"/>
  <c r="C43" i="39"/>
  <c r="D43" i="39"/>
  <c r="E43" i="39"/>
  <c r="F43" i="39"/>
  <c r="G43" i="39"/>
  <c r="H43" i="39"/>
  <c r="I43" i="39"/>
  <c r="J43" i="39"/>
  <c r="K43" i="39"/>
  <c r="L43" i="39"/>
  <c r="M43" i="39"/>
  <c r="N43" i="39"/>
  <c r="O43" i="39"/>
  <c r="P43" i="39"/>
  <c r="Q43" i="39"/>
  <c r="R43" i="39"/>
  <c r="S43" i="39"/>
  <c r="T43" i="39"/>
  <c r="U43" i="39"/>
  <c r="V43" i="39"/>
  <c r="W43" i="39"/>
  <c r="X43" i="39"/>
  <c r="Y43" i="39"/>
  <c r="Z43" i="39"/>
  <c r="AA43" i="39"/>
  <c r="AB43" i="39"/>
  <c r="AC43" i="39"/>
  <c r="AD43" i="39"/>
  <c r="AE43" i="39"/>
  <c r="AF43" i="39"/>
  <c r="AG43" i="39"/>
  <c r="AH43" i="39"/>
  <c r="AH38" i="39"/>
  <c r="AG38" i="39"/>
  <c r="AF38" i="39"/>
  <c r="AE38" i="39"/>
  <c r="AD38" i="39"/>
  <c r="AC38" i="39"/>
  <c r="AB38" i="39"/>
  <c r="AA38" i="39"/>
  <c r="Z38" i="39"/>
  <c r="Y38" i="39"/>
  <c r="X38" i="39"/>
  <c r="W38" i="39"/>
  <c r="V38" i="39"/>
  <c r="U38" i="39"/>
  <c r="T38" i="39"/>
  <c r="S38" i="39"/>
  <c r="R38" i="39"/>
  <c r="Q38" i="39"/>
  <c r="P38" i="39"/>
  <c r="O38" i="39"/>
  <c r="N38" i="39"/>
  <c r="M38" i="39"/>
  <c r="L38" i="39"/>
  <c r="K38" i="39"/>
  <c r="J38" i="39"/>
  <c r="I38" i="39"/>
  <c r="H38" i="39"/>
  <c r="G38" i="39"/>
  <c r="F38" i="39"/>
  <c r="E38" i="39"/>
  <c r="D38" i="39"/>
  <c r="C38" i="39"/>
  <c r="C7" i="39"/>
  <c r="D7" i="39"/>
  <c r="E7" i="39"/>
  <c r="F7" i="39"/>
  <c r="G7" i="39"/>
  <c r="H7" i="39"/>
  <c r="I7" i="39"/>
  <c r="J7" i="39"/>
  <c r="K7" i="39"/>
  <c r="L7" i="39"/>
  <c r="M7" i="39"/>
  <c r="N7" i="39"/>
  <c r="O7" i="39"/>
  <c r="P7" i="39"/>
  <c r="Q7" i="39"/>
  <c r="R7" i="39"/>
  <c r="S7" i="39"/>
  <c r="T7" i="39"/>
  <c r="U7" i="39"/>
  <c r="V7" i="39"/>
  <c r="W7" i="39"/>
  <c r="X7" i="39"/>
  <c r="Y7" i="39"/>
  <c r="Z7" i="39"/>
  <c r="AA7" i="39"/>
  <c r="AB7" i="39"/>
  <c r="AC7" i="39"/>
  <c r="AD7" i="39"/>
  <c r="AE7" i="39"/>
  <c r="AF7" i="39"/>
  <c r="AG7" i="39"/>
  <c r="AH7" i="39"/>
  <c r="C8" i="39"/>
  <c r="D8" i="39"/>
  <c r="E8" i="39"/>
  <c r="F8" i="39"/>
  <c r="G8" i="39"/>
  <c r="H8" i="39"/>
  <c r="I8" i="39"/>
  <c r="J8" i="39"/>
  <c r="K8" i="39"/>
  <c r="L8" i="39"/>
  <c r="M8" i="39"/>
  <c r="N8" i="39"/>
  <c r="O8" i="39"/>
  <c r="P8" i="39"/>
  <c r="Q8" i="39"/>
  <c r="R8" i="39"/>
  <c r="S8" i="39"/>
  <c r="T8" i="39"/>
  <c r="U8" i="39"/>
  <c r="V8" i="39"/>
  <c r="W8" i="39"/>
  <c r="X8" i="39"/>
  <c r="Y8" i="39"/>
  <c r="Z8" i="39"/>
  <c r="AA8" i="39"/>
  <c r="AB8" i="39"/>
  <c r="AC8" i="39"/>
  <c r="AD8" i="39"/>
  <c r="AE8" i="39"/>
  <c r="AF8" i="39"/>
  <c r="AG8" i="39"/>
  <c r="AH8" i="39"/>
  <c r="C9" i="39"/>
  <c r="D9" i="39"/>
  <c r="E9" i="39"/>
  <c r="F9" i="39"/>
  <c r="G9" i="39"/>
  <c r="H9" i="39"/>
  <c r="I9" i="39"/>
  <c r="J9" i="39"/>
  <c r="K9" i="39"/>
  <c r="L9" i="39"/>
  <c r="M9" i="39"/>
  <c r="N9" i="39"/>
  <c r="O9" i="39"/>
  <c r="P9" i="39"/>
  <c r="Q9" i="39"/>
  <c r="R9" i="39"/>
  <c r="S9" i="39"/>
  <c r="T9" i="39"/>
  <c r="U9" i="39"/>
  <c r="V9" i="39"/>
  <c r="W9" i="39"/>
  <c r="X9" i="39"/>
  <c r="Y9" i="39"/>
  <c r="Z9" i="39"/>
  <c r="AA9" i="39"/>
  <c r="AB9" i="39"/>
  <c r="AC9" i="39"/>
  <c r="AD9" i="39"/>
  <c r="AE9" i="39"/>
  <c r="AF9" i="39"/>
  <c r="AG9" i="39"/>
  <c r="AH9" i="39"/>
  <c r="C10" i="39"/>
  <c r="D10" i="39"/>
  <c r="E10" i="39"/>
  <c r="F10" i="39"/>
  <c r="G10" i="39"/>
  <c r="H10" i="39"/>
  <c r="I10" i="39"/>
  <c r="J10" i="39"/>
  <c r="K10" i="39"/>
  <c r="L10" i="39"/>
  <c r="M10" i="39"/>
  <c r="N10" i="39"/>
  <c r="O10" i="39"/>
  <c r="P10" i="39"/>
  <c r="Q10" i="39"/>
  <c r="R10" i="39"/>
  <c r="S10" i="39"/>
  <c r="T10" i="39"/>
  <c r="U10" i="39"/>
  <c r="V10" i="39"/>
  <c r="W10" i="39"/>
  <c r="X10" i="39"/>
  <c r="Y10" i="39"/>
  <c r="Z10" i="39"/>
  <c r="AA10" i="39"/>
  <c r="AB10" i="39"/>
  <c r="AC10" i="39"/>
  <c r="AD10" i="39"/>
  <c r="AE10" i="39"/>
  <c r="AF10" i="39"/>
  <c r="AG10" i="39"/>
  <c r="AH10" i="39"/>
  <c r="C11" i="39"/>
  <c r="D11" i="39"/>
  <c r="E11" i="39"/>
  <c r="F11" i="39"/>
  <c r="G11" i="39"/>
  <c r="H11" i="39"/>
  <c r="I11" i="39"/>
  <c r="J11" i="39"/>
  <c r="K11" i="39"/>
  <c r="L11" i="39"/>
  <c r="M11" i="39"/>
  <c r="N11" i="39"/>
  <c r="O11" i="39"/>
  <c r="P11" i="39"/>
  <c r="Q11" i="39"/>
  <c r="R11" i="39"/>
  <c r="S11" i="39"/>
  <c r="T11" i="39"/>
  <c r="U11" i="39"/>
  <c r="V11" i="39"/>
  <c r="W11" i="39"/>
  <c r="X11" i="39"/>
  <c r="Y11" i="39"/>
  <c r="Z11" i="39"/>
  <c r="AA11" i="39"/>
  <c r="AB11" i="39"/>
  <c r="AC11" i="39"/>
  <c r="AD11" i="39"/>
  <c r="AE11" i="39"/>
  <c r="AF11" i="39"/>
  <c r="AG11" i="39"/>
  <c r="AH11" i="39"/>
  <c r="C12" i="39"/>
  <c r="D12" i="39"/>
  <c r="E12" i="39"/>
  <c r="F12" i="39"/>
  <c r="G12" i="39"/>
  <c r="H12" i="39"/>
  <c r="I12" i="39"/>
  <c r="J12" i="39"/>
  <c r="K12" i="39"/>
  <c r="L12" i="39"/>
  <c r="M12" i="39"/>
  <c r="N12" i="39"/>
  <c r="O12" i="39"/>
  <c r="P12" i="39"/>
  <c r="Q12" i="39"/>
  <c r="R12" i="39"/>
  <c r="S12" i="39"/>
  <c r="T12" i="39"/>
  <c r="U12" i="39"/>
  <c r="V12" i="39"/>
  <c r="W12" i="39"/>
  <c r="X12" i="39"/>
  <c r="Y12" i="39"/>
  <c r="Z12" i="39"/>
  <c r="AA12" i="39"/>
  <c r="AB12" i="39"/>
  <c r="AC12" i="39"/>
  <c r="AD12" i="39"/>
  <c r="AE12" i="39"/>
  <c r="AF12" i="39"/>
  <c r="AG12" i="39"/>
  <c r="AH12" i="39"/>
  <c r="C13" i="39"/>
  <c r="D13" i="39"/>
  <c r="E13" i="39"/>
  <c r="F13" i="39"/>
  <c r="G13" i="39"/>
  <c r="H13" i="39"/>
  <c r="I13" i="39"/>
  <c r="J13" i="39"/>
  <c r="K13" i="39"/>
  <c r="L13" i="39"/>
  <c r="M13" i="39"/>
  <c r="N13" i="39"/>
  <c r="O13" i="39"/>
  <c r="P13" i="39"/>
  <c r="Q13" i="39"/>
  <c r="R13" i="39"/>
  <c r="S13" i="39"/>
  <c r="T13" i="39"/>
  <c r="U13" i="39"/>
  <c r="V13" i="39"/>
  <c r="W13" i="39"/>
  <c r="X13" i="39"/>
  <c r="Y13" i="39"/>
  <c r="Z13" i="39"/>
  <c r="AA13" i="39"/>
  <c r="AB13" i="39"/>
  <c r="AC13" i="39"/>
  <c r="AD13" i="39"/>
  <c r="AE13" i="39"/>
  <c r="AF13" i="39"/>
  <c r="AG13" i="39"/>
  <c r="AH13" i="39"/>
  <c r="C14" i="39"/>
  <c r="D14" i="39"/>
  <c r="E14" i="39"/>
  <c r="F14" i="39"/>
  <c r="G14" i="39"/>
  <c r="H14" i="39"/>
  <c r="I14" i="39"/>
  <c r="J14" i="39"/>
  <c r="K14" i="39"/>
  <c r="L14" i="39"/>
  <c r="M14" i="39"/>
  <c r="N14" i="39"/>
  <c r="O14" i="39"/>
  <c r="P14" i="39"/>
  <c r="Q14" i="39"/>
  <c r="R14" i="39"/>
  <c r="S14" i="39"/>
  <c r="T14" i="39"/>
  <c r="U14" i="39"/>
  <c r="V14" i="39"/>
  <c r="W14" i="39"/>
  <c r="X14" i="39"/>
  <c r="Y14" i="39"/>
  <c r="Z14" i="39"/>
  <c r="AA14" i="39"/>
  <c r="AB14" i="39"/>
  <c r="AC14" i="39"/>
  <c r="AD14" i="39"/>
  <c r="AE14" i="39"/>
  <c r="AF14" i="39"/>
  <c r="AG14" i="39"/>
  <c r="AH14" i="39"/>
  <c r="C15" i="39"/>
  <c r="D15" i="39"/>
  <c r="E15" i="39"/>
  <c r="F15" i="39"/>
  <c r="G15" i="39"/>
  <c r="H15" i="39"/>
  <c r="I15" i="39"/>
  <c r="J15" i="39"/>
  <c r="K15" i="39"/>
  <c r="L15" i="39"/>
  <c r="M15" i="39"/>
  <c r="N15" i="39"/>
  <c r="O15" i="39"/>
  <c r="P15" i="39"/>
  <c r="Q15" i="39"/>
  <c r="R15" i="39"/>
  <c r="S15" i="39"/>
  <c r="T15" i="39"/>
  <c r="U15" i="39"/>
  <c r="V15" i="39"/>
  <c r="W15" i="39"/>
  <c r="X15" i="39"/>
  <c r="Y15" i="39"/>
  <c r="Z15" i="39"/>
  <c r="AA15" i="39"/>
  <c r="AB15" i="39"/>
  <c r="AC15" i="39"/>
  <c r="AD15" i="39"/>
  <c r="AE15" i="39"/>
  <c r="AF15" i="39"/>
  <c r="AG15" i="39"/>
  <c r="AH15" i="39"/>
  <c r="C16" i="39"/>
  <c r="D16" i="39"/>
  <c r="E16" i="39"/>
  <c r="F16" i="39"/>
  <c r="G16" i="39"/>
  <c r="H16" i="39"/>
  <c r="I16" i="39"/>
  <c r="J16" i="39"/>
  <c r="K16" i="39"/>
  <c r="L16" i="39"/>
  <c r="M16" i="39"/>
  <c r="N16" i="39"/>
  <c r="O16" i="39"/>
  <c r="P16" i="39"/>
  <c r="Q16" i="39"/>
  <c r="R16" i="39"/>
  <c r="S16" i="39"/>
  <c r="T16" i="39"/>
  <c r="U16" i="39"/>
  <c r="V16" i="39"/>
  <c r="W16" i="39"/>
  <c r="X16" i="39"/>
  <c r="Y16" i="39"/>
  <c r="Z16" i="39"/>
  <c r="AA16" i="39"/>
  <c r="AB16" i="39"/>
  <c r="AC16" i="39"/>
  <c r="AD16" i="39"/>
  <c r="AE16" i="39"/>
  <c r="AF16" i="39"/>
  <c r="AG16" i="39"/>
  <c r="AH16" i="39"/>
  <c r="C17" i="39"/>
  <c r="D17" i="39"/>
  <c r="E17" i="39"/>
  <c r="F17" i="39"/>
  <c r="G17" i="39"/>
  <c r="H17" i="39"/>
  <c r="I17" i="39"/>
  <c r="J17" i="39"/>
  <c r="K17" i="39"/>
  <c r="L17" i="39"/>
  <c r="M17" i="39"/>
  <c r="N17" i="39"/>
  <c r="O17" i="39"/>
  <c r="P17" i="39"/>
  <c r="Q17" i="39"/>
  <c r="R17" i="39"/>
  <c r="S17" i="39"/>
  <c r="T17" i="39"/>
  <c r="U17" i="39"/>
  <c r="V17" i="39"/>
  <c r="W17" i="39"/>
  <c r="X17" i="39"/>
  <c r="Y17" i="39"/>
  <c r="Z17" i="39"/>
  <c r="AA17" i="39"/>
  <c r="AB17" i="39"/>
  <c r="AC17" i="39"/>
  <c r="AD17" i="39"/>
  <c r="AE17" i="39"/>
  <c r="AF17" i="39"/>
  <c r="AG17" i="39"/>
  <c r="AH17" i="39"/>
  <c r="C18" i="39"/>
  <c r="D18" i="39"/>
  <c r="E18" i="39"/>
  <c r="F18" i="39"/>
  <c r="G18" i="39"/>
  <c r="H18" i="39"/>
  <c r="I18" i="39"/>
  <c r="J18" i="39"/>
  <c r="K18" i="39"/>
  <c r="L18" i="39"/>
  <c r="M18" i="39"/>
  <c r="N18" i="39"/>
  <c r="O18" i="39"/>
  <c r="P18" i="39"/>
  <c r="Q18" i="39"/>
  <c r="R18" i="39"/>
  <c r="S18" i="39"/>
  <c r="T18" i="39"/>
  <c r="U18" i="39"/>
  <c r="V18" i="39"/>
  <c r="W18" i="39"/>
  <c r="X18" i="39"/>
  <c r="Y18" i="39"/>
  <c r="Z18" i="39"/>
  <c r="AA18" i="39"/>
  <c r="AB18" i="39"/>
  <c r="AC18" i="39"/>
  <c r="AD18" i="39"/>
  <c r="AE18" i="39"/>
  <c r="AF18" i="39"/>
  <c r="AG18" i="39"/>
  <c r="AH18" i="39"/>
  <c r="C19" i="39"/>
  <c r="D19" i="39"/>
  <c r="E19" i="39"/>
  <c r="F19" i="39"/>
  <c r="G19" i="39"/>
  <c r="H19" i="39"/>
  <c r="I19" i="39"/>
  <c r="J19" i="39"/>
  <c r="K19" i="39"/>
  <c r="L19" i="39"/>
  <c r="M19" i="39"/>
  <c r="N19" i="39"/>
  <c r="O19" i="39"/>
  <c r="P19" i="39"/>
  <c r="Q19" i="39"/>
  <c r="R19" i="39"/>
  <c r="S19" i="39"/>
  <c r="T19" i="39"/>
  <c r="U19" i="39"/>
  <c r="V19" i="39"/>
  <c r="W19" i="39"/>
  <c r="X19" i="39"/>
  <c r="Y19" i="39"/>
  <c r="Z19" i="39"/>
  <c r="AA19" i="39"/>
  <c r="AB19" i="39"/>
  <c r="AC19" i="39"/>
  <c r="AD19" i="39"/>
  <c r="AE19" i="39"/>
  <c r="AF19" i="39"/>
  <c r="AG19" i="39"/>
  <c r="AH19" i="39"/>
  <c r="C20" i="39"/>
  <c r="D20" i="39"/>
  <c r="E20" i="39"/>
  <c r="F20" i="39"/>
  <c r="G20" i="39"/>
  <c r="H20" i="39"/>
  <c r="I20" i="39"/>
  <c r="J20" i="39"/>
  <c r="K20" i="39"/>
  <c r="L20" i="39"/>
  <c r="M20" i="39"/>
  <c r="N20" i="39"/>
  <c r="O20" i="39"/>
  <c r="P20" i="39"/>
  <c r="Q20" i="39"/>
  <c r="R20" i="39"/>
  <c r="S20" i="39"/>
  <c r="T20" i="39"/>
  <c r="U20" i="39"/>
  <c r="V20" i="39"/>
  <c r="W20" i="39"/>
  <c r="X20" i="39"/>
  <c r="Y20" i="39"/>
  <c r="Z20" i="39"/>
  <c r="AA20" i="39"/>
  <c r="AB20" i="39"/>
  <c r="AC20" i="39"/>
  <c r="AD20" i="39"/>
  <c r="AE20" i="39"/>
  <c r="AF20" i="39"/>
  <c r="AG20" i="39"/>
  <c r="AH20" i="39"/>
  <c r="C21" i="39"/>
  <c r="D21" i="39"/>
  <c r="E21" i="39"/>
  <c r="F21" i="39"/>
  <c r="G21" i="39"/>
  <c r="H21" i="39"/>
  <c r="I21" i="39"/>
  <c r="J21" i="39"/>
  <c r="K21" i="39"/>
  <c r="L21" i="39"/>
  <c r="M21" i="39"/>
  <c r="N21" i="39"/>
  <c r="O21" i="39"/>
  <c r="P21" i="39"/>
  <c r="Q21" i="39"/>
  <c r="R21" i="39"/>
  <c r="S21" i="39"/>
  <c r="T21" i="39"/>
  <c r="U21" i="39"/>
  <c r="V21" i="39"/>
  <c r="W21" i="39"/>
  <c r="X21" i="39"/>
  <c r="Y21" i="39"/>
  <c r="Z21" i="39"/>
  <c r="AA21" i="39"/>
  <c r="AB21" i="39"/>
  <c r="AC21" i="39"/>
  <c r="AD21" i="39"/>
  <c r="AE21" i="39"/>
  <c r="AF21" i="39"/>
  <c r="AG21" i="39"/>
  <c r="AH21" i="39"/>
  <c r="C22" i="39"/>
  <c r="D22" i="39"/>
  <c r="E22" i="39"/>
  <c r="F22" i="39"/>
  <c r="G22" i="39"/>
  <c r="H22" i="39"/>
  <c r="I22" i="39"/>
  <c r="J22" i="39"/>
  <c r="K22" i="39"/>
  <c r="L22" i="39"/>
  <c r="M22" i="39"/>
  <c r="N22" i="39"/>
  <c r="O22" i="39"/>
  <c r="P22" i="39"/>
  <c r="Q22" i="39"/>
  <c r="R22" i="39"/>
  <c r="S22" i="39"/>
  <c r="T22" i="39"/>
  <c r="U22" i="39"/>
  <c r="V22" i="39"/>
  <c r="W22" i="39"/>
  <c r="X22" i="39"/>
  <c r="Y22" i="39"/>
  <c r="Z22" i="39"/>
  <c r="AA22" i="39"/>
  <c r="AB22" i="39"/>
  <c r="AC22" i="39"/>
  <c r="AD22" i="39"/>
  <c r="AE22" i="39"/>
  <c r="AF22" i="39"/>
  <c r="AG22" i="39"/>
  <c r="AH22" i="39"/>
  <c r="C23" i="39"/>
  <c r="D23" i="39"/>
  <c r="E23" i="39"/>
  <c r="F23" i="39"/>
  <c r="G23" i="39"/>
  <c r="H23" i="39"/>
  <c r="I23" i="39"/>
  <c r="J23" i="39"/>
  <c r="K23" i="39"/>
  <c r="L23" i="39"/>
  <c r="M23" i="39"/>
  <c r="N23" i="39"/>
  <c r="O23" i="39"/>
  <c r="P23" i="39"/>
  <c r="Q23" i="39"/>
  <c r="R23" i="39"/>
  <c r="S23" i="39"/>
  <c r="T23" i="39"/>
  <c r="U23" i="39"/>
  <c r="V23" i="39"/>
  <c r="W23" i="39"/>
  <c r="X23" i="39"/>
  <c r="Y23" i="39"/>
  <c r="Z23" i="39"/>
  <c r="AA23" i="39"/>
  <c r="AB23" i="39"/>
  <c r="AC23" i="39"/>
  <c r="AD23" i="39"/>
  <c r="AE23" i="39"/>
  <c r="AF23" i="39"/>
  <c r="AG23" i="39"/>
  <c r="AH23" i="39"/>
  <c r="C24" i="39"/>
  <c r="D24" i="39"/>
  <c r="E24" i="39"/>
  <c r="F24" i="39"/>
  <c r="G24" i="39"/>
  <c r="H24" i="39"/>
  <c r="I24" i="39"/>
  <c r="J24" i="39"/>
  <c r="K24" i="39"/>
  <c r="L24" i="39"/>
  <c r="M24" i="39"/>
  <c r="N24" i="39"/>
  <c r="O24" i="39"/>
  <c r="P24" i="39"/>
  <c r="Q24" i="39"/>
  <c r="R24" i="39"/>
  <c r="S24" i="39"/>
  <c r="T24" i="39"/>
  <c r="U24" i="39"/>
  <c r="V24" i="39"/>
  <c r="W24" i="39"/>
  <c r="X24" i="39"/>
  <c r="Y24" i="39"/>
  <c r="Z24" i="39"/>
  <c r="AA24" i="39"/>
  <c r="AB24" i="39"/>
  <c r="AC24" i="39"/>
  <c r="AD24" i="39"/>
  <c r="AE24" i="39"/>
  <c r="AF24" i="39"/>
  <c r="AG24" i="39"/>
  <c r="AH24" i="39"/>
  <c r="C25" i="39"/>
  <c r="D25" i="39"/>
  <c r="E25" i="39"/>
  <c r="F25" i="39"/>
  <c r="G25" i="39"/>
  <c r="H25" i="39"/>
  <c r="I25" i="39"/>
  <c r="J25" i="39"/>
  <c r="K25" i="39"/>
  <c r="L25" i="39"/>
  <c r="M25" i="39"/>
  <c r="N25" i="39"/>
  <c r="O25" i="39"/>
  <c r="P25" i="39"/>
  <c r="Q25" i="39"/>
  <c r="R25" i="39"/>
  <c r="S25" i="39"/>
  <c r="T25" i="39"/>
  <c r="U25" i="39"/>
  <c r="V25" i="39"/>
  <c r="W25" i="39"/>
  <c r="X25" i="39"/>
  <c r="Y25" i="39"/>
  <c r="Z25" i="39"/>
  <c r="AA25" i="39"/>
  <c r="AB25" i="39"/>
  <c r="AC25" i="39"/>
  <c r="AD25" i="39"/>
  <c r="AE25" i="39"/>
  <c r="AF25" i="39"/>
  <c r="AG25" i="39"/>
  <c r="AH25" i="39"/>
  <c r="C26" i="39"/>
  <c r="D26" i="39"/>
  <c r="E26" i="39"/>
  <c r="F26" i="39"/>
  <c r="G26" i="39"/>
  <c r="H26" i="39"/>
  <c r="I26" i="39"/>
  <c r="J26" i="39"/>
  <c r="K26" i="39"/>
  <c r="L26" i="39"/>
  <c r="M26" i="39"/>
  <c r="N26" i="39"/>
  <c r="O26" i="39"/>
  <c r="P26" i="39"/>
  <c r="Q26" i="39"/>
  <c r="R26" i="39"/>
  <c r="S26" i="39"/>
  <c r="T26" i="39"/>
  <c r="U26" i="39"/>
  <c r="V26" i="39"/>
  <c r="W26" i="39"/>
  <c r="X26" i="39"/>
  <c r="Y26" i="39"/>
  <c r="Z26" i="39"/>
  <c r="AA26" i="39"/>
  <c r="AB26" i="39"/>
  <c r="AC26" i="39"/>
  <c r="AD26" i="39"/>
  <c r="AE26" i="39"/>
  <c r="AF26" i="39"/>
  <c r="AG26" i="39"/>
  <c r="AH26" i="39"/>
  <c r="C27" i="39"/>
  <c r="D27" i="39"/>
  <c r="E27" i="39"/>
  <c r="F27" i="39"/>
  <c r="G27" i="39"/>
  <c r="H27" i="39"/>
  <c r="I27" i="39"/>
  <c r="J27" i="39"/>
  <c r="K27" i="39"/>
  <c r="L27" i="39"/>
  <c r="M27" i="39"/>
  <c r="N27" i="39"/>
  <c r="O27" i="39"/>
  <c r="P27" i="39"/>
  <c r="Q27" i="39"/>
  <c r="R27" i="39"/>
  <c r="S27" i="39"/>
  <c r="T27" i="39"/>
  <c r="U27" i="39"/>
  <c r="V27" i="39"/>
  <c r="W27" i="39"/>
  <c r="X27" i="39"/>
  <c r="Y27" i="39"/>
  <c r="Z27" i="39"/>
  <c r="AA27" i="39"/>
  <c r="AB27" i="39"/>
  <c r="AC27" i="39"/>
  <c r="AD27" i="39"/>
  <c r="AE27" i="39"/>
  <c r="AF27" i="39"/>
  <c r="AG27" i="39"/>
  <c r="AH27" i="39"/>
  <c r="C28" i="39"/>
  <c r="D28" i="39"/>
  <c r="E28" i="39"/>
  <c r="F28" i="39"/>
  <c r="G28" i="39"/>
  <c r="H28" i="39"/>
  <c r="I28" i="39"/>
  <c r="J28" i="39"/>
  <c r="K28" i="39"/>
  <c r="L28" i="39"/>
  <c r="M28" i="39"/>
  <c r="N28" i="39"/>
  <c r="O28" i="39"/>
  <c r="P28" i="39"/>
  <c r="Q28" i="39"/>
  <c r="R28" i="39"/>
  <c r="S28" i="39"/>
  <c r="T28" i="39"/>
  <c r="U28" i="39"/>
  <c r="V28" i="39"/>
  <c r="W28" i="39"/>
  <c r="X28" i="39"/>
  <c r="Y28" i="39"/>
  <c r="Z28" i="39"/>
  <c r="AA28" i="39"/>
  <c r="AB28" i="39"/>
  <c r="AC28" i="39"/>
  <c r="AD28" i="39"/>
  <c r="AE28" i="39"/>
  <c r="AF28" i="39"/>
  <c r="AG28" i="39"/>
  <c r="AH28" i="39"/>
  <c r="C29" i="39"/>
  <c r="D29" i="39"/>
  <c r="E29" i="39"/>
  <c r="F29" i="39"/>
  <c r="G29" i="39"/>
  <c r="H29" i="39"/>
  <c r="I29" i="39"/>
  <c r="J29" i="39"/>
  <c r="K29" i="39"/>
  <c r="L29" i="39"/>
  <c r="M29" i="39"/>
  <c r="N29" i="39"/>
  <c r="O29" i="39"/>
  <c r="P29" i="39"/>
  <c r="Q29" i="39"/>
  <c r="R29" i="39"/>
  <c r="S29" i="39"/>
  <c r="T29" i="39"/>
  <c r="U29" i="39"/>
  <c r="V29" i="39"/>
  <c r="W29" i="39"/>
  <c r="X29" i="39"/>
  <c r="Y29" i="39"/>
  <c r="Z29" i="39"/>
  <c r="AA29" i="39"/>
  <c r="AB29" i="39"/>
  <c r="AC29" i="39"/>
  <c r="AD29" i="39"/>
  <c r="AE29" i="39"/>
  <c r="AF29" i="39"/>
  <c r="AG29" i="39"/>
  <c r="AH29" i="39"/>
  <c r="C30" i="39"/>
  <c r="D30" i="39"/>
  <c r="E30" i="39"/>
  <c r="F30" i="39"/>
  <c r="G30" i="39"/>
  <c r="H30" i="39"/>
  <c r="I30" i="39"/>
  <c r="J30" i="39"/>
  <c r="K30" i="39"/>
  <c r="L30" i="39"/>
  <c r="M30" i="39"/>
  <c r="N30" i="39"/>
  <c r="O30" i="39"/>
  <c r="P30" i="39"/>
  <c r="Q30" i="39"/>
  <c r="R30" i="39"/>
  <c r="S30" i="39"/>
  <c r="T30" i="39"/>
  <c r="U30" i="39"/>
  <c r="V30" i="39"/>
  <c r="W30" i="39"/>
  <c r="X30" i="39"/>
  <c r="Y30" i="39"/>
  <c r="Z30" i="39"/>
  <c r="AA30" i="39"/>
  <c r="AB30" i="39"/>
  <c r="AC30" i="39"/>
  <c r="AD30" i="39"/>
  <c r="AE30" i="39"/>
  <c r="AF30" i="39"/>
  <c r="AG30" i="39"/>
  <c r="AH30" i="39"/>
  <c r="C31" i="39"/>
  <c r="D31" i="39"/>
  <c r="E31" i="39"/>
  <c r="F31" i="39"/>
  <c r="G31" i="39"/>
  <c r="H31" i="39"/>
  <c r="I31" i="39"/>
  <c r="J31" i="39"/>
  <c r="K31" i="39"/>
  <c r="L31" i="39"/>
  <c r="M31" i="39"/>
  <c r="N31" i="39"/>
  <c r="O31" i="39"/>
  <c r="P31" i="39"/>
  <c r="Q31" i="39"/>
  <c r="R31" i="39"/>
  <c r="S31" i="39"/>
  <c r="T31" i="39"/>
  <c r="U31" i="39"/>
  <c r="V31" i="39"/>
  <c r="W31" i="39"/>
  <c r="X31" i="39"/>
  <c r="Y31" i="39"/>
  <c r="Z31" i="39"/>
  <c r="AA31" i="39"/>
  <c r="AB31" i="39"/>
  <c r="AC31" i="39"/>
  <c r="AD31" i="39"/>
  <c r="AE31" i="39"/>
  <c r="AF31" i="39"/>
  <c r="AG31" i="39"/>
  <c r="AH31" i="39"/>
  <c r="C32" i="39"/>
  <c r="D32" i="39"/>
  <c r="E32" i="39"/>
  <c r="F32" i="39"/>
  <c r="G32" i="39"/>
  <c r="H32" i="39"/>
  <c r="I32" i="39"/>
  <c r="J32" i="39"/>
  <c r="K32" i="39"/>
  <c r="L32" i="39"/>
  <c r="M32" i="39"/>
  <c r="N32" i="39"/>
  <c r="O32" i="39"/>
  <c r="P32" i="39"/>
  <c r="Q32" i="39"/>
  <c r="R32" i="39"/>
  <c r="S32" i="39"/>
  <c r="T32" i="39"/>
  <c r="U32" i="39"/>
  <c r="V32" i="39"/>
  <c r="W32" i="39"/>
  <c r="X32" i="39"/>
  <c r="Y32" i="39"/>
  <c r="Z32" i="39"/>
  <c r="AA32" i="39"/>
  <c r="AB32" i="39"/>
  <c r="AC32" i="39"/>
  <c r="AD32" i="39"/>
  <c r="AE32" i="39"/>
  <c r="AF32" i="39"/>
  <c r="AG32" i="39"/>
  <c r="AH32" i="39"/>
  <c r="C33" i="39"/>
  <c r="D33" i="39"/>
  <c r="E33" i="39"/>
  <c r="F33" i="39"/>
  <c r="G33" i="39"/>
  <c r="H33" i="39"/>
  <c r="I33" i="39"/>
  <c r="J33" i="39"/>
  <c r="K33" i="39"/>
  <c r="L33" i="39"/>
  <c r="M33" i="39"/>
  <c r="N33" i="39"/>
  <c r="O33" i="39"/>
  <c r="P33" i="39"/>
  <c r="Q33" i="39"/>
  <c r="R33" i="39"/>
  <c r="S33" i="39"/>
  <c r="T33" i="39"/>
  <c r="U33" i="39"/>
  <c r="V33" i="39"/>
  <c r="W33" i="39"/>
  <c r="X33" i="39"/>
  <c r="Y33" i="39"/>
  <c r="Z33" i="39"/>
  <c r="AA33" i="39"/>
  <c r="AB33" i="39"/>
  <c r="AC33" i="39"/>
  <c r="AD33" i="39"/>
  <c r="AE33" i="39"/>
  <c r="AF33" i="39"/>
  <c r="AG33" i="39"/>
  <c r="AH33" i="39"/>
  <c r="C34" i="39"/>
  <c r="D34" i="39"/>
  <c r="E34" i="39"/>
  <c r="F34" i="39"/>
  <c r="G34" i="39"/>
  <c r="H34" i="39"/>
  <c r="I34" i="39"/>
  <c r="J34" i="39"/>
  <c r="K34" i="39"/>
  <c r="L34" i="39"/>
  <c r="M34" i="39"/>
  <c r="N34" i="39"/>
  <c r="O34" i="39"/>
  <c r="P34" i="39"/>
  <c r="Q34" i="39"/>
  <c r="R34" i="39"/>
  <c r="S34" i="39"/>
  <c r="T34" i="39"/>
  <c r="U34" i="39"/>
  <c r="V34" i="39"/>
  <c r="W34" i="39"/>
  <c r="X34" i="39"/>
  <c r="Y34" i="39"/>
  <c r="Z34" i="39"/>
  <c r="AA34" i="39"/>
  <c r="AB34" i="39"/>
  <c r="AC34" i="39"/>
  <c r="AD34" i="39"/>
  <c r="AE34" i="39"/>
  <c r="AF34" i="39"/>
  <c r="AG34" i="39"/>
  <c r="AH34" i="39"/>
  <c r="C35" i="39"/>
  <c r="D35" i="39"/>
  <c r="E35" i="39"/>
  <c r="F35" i="39"/>
  <c r="G35" i="39"/>
  <c r="H35" i="39"/>
  <c r="I35" i="39"/>
  <c r="J35" i="39"/>
  <c r="K35" i="39"/>
  <c r="L35" i="39"/>
  <c r="M35" i="39"/>
  <c r="N35" i="39"/>
  <c r="O35" i="39"/>
  <c r="P35" i="39"/>
  <c r="Q35" i="39"/>
  <c r="R35" i="39"/>
  <c r="S35" i="39"/>
  <c r="T35" i="39"/>
  <c r="U35" i="39"/>
  <c r="V35" i="39"/>
  <c r="W35" i="39"/>
  <c r="X35" i="39"/>
  <c r="Y35" i="39"/>
  <c r="Z35" i="39"/>
  <c r="AA35" i="39"/>
  <c r="AB35" i="39"/>
  <c r="AC35" i="39"/>
  <c r="AD35" i="39"/>
  <c r="AE35" i="39"/>
  <c r="AF35" i="39"/>
  <c r="AG35" i="39"/>
  <c r="AH35" i="39"/>
  <c r="AH6" i="39"/>
  <c r="AG6" i="39"/>
  <c r="AF6" i="39"/>
  <c r="AE6" i="39"/>
  <c r="AD6" i="39"/>
  <c r="AC6" i="39"/>
  <c r="AB6" i="39"/>
  <c r="AA6" i="39"/>
  <c r="Z6" i="39"/>
  <c r="Y6" i="39"/>
  <c r="X6" i="39"/>
  <c r="W6" i="39"/>
  <c r="V6" i="39"/>
  <c r="U6" i="39"/>
  <c r="T6" i="39"/>
  <c r="S6" i="39"/>
  <c r="R6" i="39"/>
  <c r="Q6" i="39"/>
  <c r="P6" i="39"/>
  <c r="O6" i="39"/>
  <c r="N6" i="39"/>
  <c r="M6" i="39"/>
  <c r="L6" i="39"/>
  <c r="K6" i="39"/>
  <c r="J6" i="39"/>
  <c r="I6" i="39"/>
  <c r="H6" i="39"/>
  <c r="G6" i="39"/>
  <c r="F6" i="39"/>
  <c r="E6" i="39"/>
  <c r="D6" i="39"/>
  <c r="C6" i="39"/>
  <c r="C39" i="38"/>
  <c r="D39" i="38"/>
  <c r="E39" i="38"/>
  <c r="F39" i="38"/>
  <c r="G39" i="38"/>
  <c r="H39" i="38"/>
  <c r="I39" i="38"/>
  <c r="J39" i="38"/>
  <c r="K39" i="38"/>
  <c r="L39" i="38"/>
  <c r="M39" i="38"/>
  <c r="N39" i="38"/>
  <c r="O39" i="38"/>
  <c r="P39" i="38"/>
  <c r="Q39" i="38"/>
  <c r="R39" i="38"/>
  <c r="S39" i="38"/>
  <c r="T39" i="38"/>
  <c r="U39" i="38"/>
  <c r="V39" i="38"/>
  <c r="W39" i="38"/>
  <c r="X39" i="38"/>
  <c r="Y39" i="38"/>
  <c r="Z39" i="38"/>
  <c r="AA39" i="38"/>
  <c r="AB39" i="38"/>
  <c r="AC39" i="38"/>
  <c r="AD39" i="38"/>
  <c r="AE39" i="38"/>
  <c r="AF39" i="38"/>
  <c r="AG39" i="38"/>
  <c r="AH39" i="38"/>
  <c r="C40" i="38"/>
  <c r="D40" i="38"/>
  <c r="E40" i="38"/>
  <c r="F40" i="38"/>
  <c r="G40" i="38"/>
  <c r="H40" i="38"/>
  <c r="I40" i="38"/>
  <c r="J40" i="38"/>
  <c r="K40" i="38"/>
  <c r="L40" i="38"/>
  <c r="M40" i="38"/>
  <c r="N40" i="38"/>
  <c r="O40" i="38"/>
  <c r="P40" i="38"/>
  <c r="Q40" i="38"/>
  <c r="R40" i="38"/>
  <c r="S40" i="38"/>
  <c r="T40" i="38"/>
  <c r="U40" i="38"/>
  <c r="V40" i="38"/>
  <c r="W40" i="38"/>
  <c r="X40" i="38"/>
  <c r="Y40" i="38"/>
  <c r="Z40" i="38"/>
  <c r="AA40" i="38"/>
  <c r="AB40" i="38"/>
  <c r="AC40" i="38"/>
  <c r="AD40" i="38"/>
  <c r="AE40" i="38"/>
  <c r="AF40" i="38"/>
  <c r="AG40" i="38"/>
  <c r="AH40" i="38"/>
  <c r="C41" i="38"/>
  <c r="D41" i="38"/>
  <c r="E41" i="38"/>
  <c r="F41" i="38"/>
  <c r="G41" i="38"/>
  <c r="H41" i="38"/>
  <c r="I41" i="38"/>
  <c r="J41" i="38"/>
  <c r="K41" i="38"/>
  <c r="L41" i="38"/>
  <c r="M41" i="38"/>
  <c r="N41" i="38"/>
  <c r="O41" i="38"/>
  <c r="P41" i="38"/>
  <c r="Q41" i="38"/>
  <c r="R41" i="38"/>
  <c r="S41" i="38"/>
  <c r="T41" i="38"/>
  <c r="U41" i="38"/>
  <c r="V41" i="38"/>
  <c r="W41" i="38"/>
  <c r="X41" i="38"/>
  <c r="Y41" i="38"/>
  <c r="Z41" i="38"/>
  <c r="AA41" i="38"/>
  <c r="AB41" i="38"/>
  <c r="AC41" i="38"/>
  <c r="AD41" i="38"/>
  <c r="AE41" i="38"/>
  <c r="AF41" i="38"/>
  <c r="AG41" i="38"/>
  <c r="AH41" i="38"/>
  <c r="C42" i="38"/>
  <c r="D42" i="38"/>
  <c r="E42" i="38"/>
  <c r="F42" i="38"/>
  <c r="G42" i="38"/>
  <c r="H42" i="38"/>
  <c r="I42" i="38"/>
  <c r="J42" i="38"/>
  <c r="K42" i="38"/>
  <c r="L42" i="38"/>
  <c r="M42" i="38"/>
  <c r="N42" i="38"/>
  <c r="O42" i="38"/>
  <c r="P42" i="38"/>
  <c r="Q42" i="38"/>
  <c r="R42" i="38"/>
  <c r="S42" i="38"/>
  <c r="T42" i="38"/>
  <c r="U42" i="38"/>
  <c r="V42" i="38"/>
  <c r="W42" i="38"/>
  <c r="X42" i="38"/>
  <c r="Y42" i="38"/>
  <c r="Z42" i="38"/>
  <c r="AA42" i="38"/>
  <c r="AB42" i="38"/>
  <c r="AC42" i="38"/>
  <c r="AD42" i="38"/>
  <c r="AE42" i="38"/>
  <c r="AF42" i="38"/>
  <c r="AG42" i="38"/>
  <c r="AH42" i="38"/>
  <c r="C43" i="38"/>
  <c r="D43" i="38"/>
  <c r="E43" i="38"/>
  <c r="F43" i="38"/>
  <c r="G43" i="38"/>
  <c r="H43" i="38"/>
  <c r="I43" i="38"/>
  <c r="J43" i="38"/>
  <c r="K43" i="38"/>
  <c r="L43" i="38"/>
  <c r="M43" i="38"/>
  <c r="N43" i="38"/>
  <c r="O43" i="38"/>
  <c r="P43" i="38"/>
  <c r="Q43" i="38"/>
  <c r="R43" i="38"/>
  <c r="S43" i="38"/>
  <c r="T43" i="38"/>
  <c r="U43" i="38"/>
  <c r="V43" i="38"/>
  <c r="W43" i="38"/>
  <c r="X43" i="38"/>
  <c r="Y43" i="38"/>
  <c r="Z43" i="38"/>
  <c r="AA43" i="38"/>
  <c r="AB43" i="38"/>
  <c r="AC43" i="38"/>
  <c r="AD43" i="38"/>
  <c r="AE43" i="38"/>
  <c r="AF43" i="38"/>
  <c r="AG43" i="38"/>
  <c r="AH43" i="38"/>
  <c r="AH38" i="38"/>
  <c r="AG38" i="38"/>
  <c r="AF38" i="38"/>
  <c r="AE38" i="38"/>
  <c r="AD38" i="38"/>
  <c r="AC38" i="38"/>
  <c r="AB38" i="38"/>
  <c r="AA38" i="38"/>
  <c r="Z38" i="38"/>
  <c r="Y38" i="38"/>
  <c r="X38" i="38"/>
  <c r="W38" i="38"/>
  <c r="V38" i="38"/>
  <c r="U38" i="38"/>
  <c r="T38" i="38"/>
  <c r="S38" i="38"/>
  <c r="R38" i="38"/>
  <c r="Q38" i="38"/>
  <c r="P38" i="38"/>
  <c r="O38" i="38"/>
  <c r="N38" i="38"/>
  <c r="M38" i="38"/>
  <c r="L38" i="38"/>
  <c r="K38" i="38"/>
  <c r="J38" i="38"/>
  <c r="I38" i="38"/>
  <c r="H38" i="38"/>
  <c r="G38" i="38"/>
  <c r="F38" i="38"/>
  <c r="E38" i="38"/>
  <c r="D38" i="38"/>
  <c r="C38" i="38"/>
  <c r="C7" i="38"/>
  <c r="D7" i="38"/>
  <c r="E7" i="38"/>
  <c r="F7" i="38"/>
  <c r="G7" i="38"/>
  <c r="H7" i="38"/>
  <c r="I7" i="38"/>
  <c r="J7" i="38"/>
  <c r="K7" i="38"/>
  <c r="L7" i="38"/>
  <c r="M7" i="38"/>
  <c r="N7" i="38"/>
  <c r="O7" i="38"/>
  <c r="P7" i="38"/>
  <c r="Q7" i="38"/>
  <c r="R7" i="38"/>
  <c r="S7" i="38"/>
  <c r="T7" i="38"/>
  <c r="U7" i="38"/>
  <c r="V7" i="38"/>
  <c r="W7" i="38"/>
  <c r="X7" i="38"/>
  <c r="Y7" i="38"/>
  <c r="Z7" i="38"/>
  <c r="AA7" i="38"/>
  <c r="AB7" i="38"/>
  <c r="AC7" i="38"/>
  <c r="AD7" i="38"/>
  <c r="AE7" i="38"/>
  <c r="AF7" i="38"/>
  <c r="AG7" i="38"/>
  <c r="AH7" i="38"/>
  <c r="C8" i="38"/>
  <c r="D8" i="38"/>
  <c r="E8" i="38"/>
  <c r="F8" i="38"/>
  <c r="G8" i="38"/>
  <c r="H8" i="38"/>
  <c r="I8" i="38"/>
  <c r="J8" i="38"/>
  <c r="K8" i="38"/>
  <c r="L8" i="38"/>
  <c r="M8" i="38"/>
  <c r="N8" i="38"/>
  <c r="O8" i="38"/>
  <c r="P8" i="38"/>
  <c r="Q8" i="38"/>
  <c r="R8" i="38"/>
  <c r="S8" i="38"/>
  <c r="T8" i="38"/>
  <c r="U8" i="38"/>
  <c r="V8" i="38"/>
  <c r="W8" i="38"/>
  <c r="X8" i="38"/>
  <c r="Y8" i="38"/>
  <c r="Z8" i="38"/>
  <c r="AA8" i="38"/>
  <c r="AB8" i="38"/>
  <c r="AC8" i="38"/>
  <c r="AD8" i="38"/>
  <c r="AE8" i="38"/>
  <c r="AF8" i="38"/>
  <c r="AG8" i="38"/>
  <c r="AH8" i="38"/>
  <c r="C9" i="38"/>
  <c r="D9" i="38"/>
  <c r="E9" i="38"/>
  <c r="F9" i="38"/>
  <c r="G9" i="38"/>
  <c r="H9" i="38"/>
  <c r="I9" i="38"/>
  <c r="J9" i="38"/>
  <c r="K9" i="38"/>
  <c r="L9" i="38"/>
  <c r="M9" i="38"/>
  <c r="N9" i="38"/>
  <c r="O9" i="38"/>
  <c r="P9" i="38"/>
  <c r="Q9" i="38"/>
  <c r="R9" i="38"/>
  <c r="S9" i="38"/>
  <c r="T9" i="38"/>
  <c r="U9" i="38"/>
  <c r="V9" i="38"/>
  <c r="W9" i="38"/>
  <c r="X9" i="38"/>
  <c r="Y9" i="38"/>
  <c r="Z9" i="38"/>
  <c r="AA9" i="38"/>
  <c r="AB9" i="38"/>
  <c r="AC9" i="38"/>
  <c r="AD9" i="38"/>
  <c r="AE9" i="38"/>
  <c r="AF9" i="38"/>
  <c r="AG9" i="38"/>
  <c r="AH9" i="38"/>
  <c r="C10" i="38"/>
  <c r="D10" i="38"/>
  <c r="E10" i="38"/>
  <c r="F10" i="38"/>
  <c r="G10" i="38"/>
  <c r="H10" i="38"/>
  <c r="I10" i="38"/>
  <c r="J10" i="38"/>
  <c r="K10" i="38"/>
  <c r="L10" i="38"/>
  <c r="M10" i="38"/>
  <c r="N10" i="38"/>
  <c r="O10" i="38"/>
  <c r="P10" i="38"/>
  <c r="Q10" i="38"/>
  <c r="R10" i="38"/>
  <c r="S10" i="38"/>
  <c r="T10" i="38"/>
  <c r="U10" i="38"/>
  <c r="V10" i="38"/>
  <c r="W10" i="38"/>
  <c r="X10" i="38"/>
  <c r="Y10" i="38"/>
  <c r="Z10" i="38"/>
  <c r="AA10" i="38"/>
  <c r="AB10" i="38"/>
  <c r="AC10" i="38"/>
  <c r="AD10" i="38"/>
  <c r="AE10" i="38"/>
  <c r="AF10" i="38"/>
  <c r="AG10" i="38"/>
  <c r="AH10" i="38"/>
  <c r="C11" i="38"/>
  <c r="D11" i="38"/>
  <c r="E11" i="38"/>
  <c r="F11" i="38"/>
  <c r="G11" i="38"/>
  <c r="H11" i="38"/>
  <c r="I11" i="38"/>
  <c r="J11" i="38"/>
  <c r="K11" i="38"/>
  <c r="L11" i="38"/>
  <c r="M11" i="38"/>
  <c r="N11" i="38"/>
  <c r="O11" i="38"/>
  <c r="P11" i="38"/>
  <c r="Q11" i="38"/>
  <c r="R11" i="38"/>
  <c r="S11" i="38"/>
  <c r="T11" i="38"/>
  <c r="U11" i="38"/>
  <c r="V11" i="38"/>
  <c r="W11" i="38"/>
  <c r="X11" i="38"/>
  <c r="Y11" i="38"/>
  <c r="Z11" i="38"/>
  <c r="AA11" i="38"/>
  <c r="AB11" i="38"/>
  <c r="AC11" i="38"/>
  <c r="AD11" i="38"/>
  <c r="AE11" i="38"/>
  <c r="AF11" i="38"/>
  <c r="AG11" i="38"/>
  <c r="AH11" i="38"/>
  <c r="C12" i="38"/>
  <c r="D12" i="38"/>
  <c r="E12" i="38"/>
  <c r="F12" i="38"/>
  <c r="G12" i="38"/>
  <c r="H12" i="38"/>
  <c r="I12" i="38"/>
  <c r="J12" i="38"/>
  <c r="K12" i="38"/>
  <c r="L12" i="38"/>
  <c r="M12" i="38"/>
  <c r="N12" i="38"/>
  <c r="O12" i="38"/>
  <c r="P12" i="38"/>
  <c r="Q12" i="38"/>
  <c r="R12" i="38"/>
  <c r="S12" i="38"/>
  <c r="T12" i="38"/>
  <c r="U12" i="38"/>
  <c r="V12" i="38"/>
  <c r="W12" i="38"/>
  <c r="X12" i="38"/>
  <c r="Y12" i="38"/>
  <c r="Z12" i="38"/>
  <c r="AA12" i="38"/>
  <c r="AB12" i="38"/>
  <c r="AC12" i="38"/>
  <c r="AD12" i="38"/>
  <c r="AE12" i="38"/>
  <c r="AF12" i="38"/>
  <c r="AG12" i="38"/>
  <c r="AH12" i="38"/>
  <c r="C13" i="38"/>
  <c r="D13" i="38"/>
  <c r="E13" i="38"/>
  <c r="F13" i="38"/>
  <c r="G13" i="38"/>
  <c r="H13" i="38"/>
  <c r="I13" i="38"/>
  <c r="J13" i="38"/>
  <c r="K13" i="38"/>
  <c r="L13" i="38"/>
  <c r="M13" i="38"/>
  <c r="N13" i="38"/>
  <c r="O13" i="38"/>
  <c r="P13" i="38"/>
  <c r="Q13" i="38"/>
  <c r="R13" i="38"/>
  <c r="S13" i="38"/>
  <c r="T13" i="38"/>
  <c r="U13" i="38"/>
  <c r="V13" i="38"/>
  <c r="W13" i="38"/>
  <c r="X13" i="38"/>
  <c r="Y13" i="38"/>
  <c r="Z13" i="38"/>
  <c r="AA13" i="38"/>
  <c r="AB13" i="38"/>
  <c r="AC13" i="38"/>
  <c r="AD13" i="38"/>
  <c r="AE13" i="38"/>
  <c r="AF13" i="38"/>
  <c r="AG13" i="38"/>
  <c r="AH13" i="38"/>
  <c r="C14" i="38"/>
  <c r="D14" i="38"/>
  <c r="E14" i="38"/>
  <c r="F14" i="38"/>
  <c r="G14" i="38"/>
  <c r="H14" i="38"/>
  <c r="I14" i="38"/>
  <c r="J14" i="38"/>
  <c r="K14" i="38"/>
  <c r="L14" i="38"/>
  <c r="M14" i="38"/>
  <c r="N14" i="38"/>
  <c r="O14" i="38"/>
  <c r="P14" i="38"/>
  <c r="Q14" i="38"/>
  <c r="R14" i="38"/>
  <c r="S14" i="38"/>
  <c r="T14" i="38"/>
  <c r="U14" i="38"/>
  <c r="V14" i="38"/>
  <c r="W14" i="38"/>
  <c r="X14" i="38"/>
  <c r="Y14" i="38"/>
  <c r="Z14" i="38"/>
  <c r="AA14" i="38"/>
  <c r="AB14" i="38"/>
  <c r="AC14" i="38"/>
  <c r="AD14" i="38"/>
  <c r="AE14" i="38"/>
  <c r="AF14" i="38"/>
  <c r="AG14" i="38"/>
  <c r="AH14" i="38"/>
  <c r="C15" i="38"/>
  <c r="D15" i="38"/>
  <c r="E15" i="38"/>
  <c r="F15" i="38"/>
  <c r="G15" i="38"/>
  <c r="H15" i="38"/>
  <c r="I15" i="38"/>
  <c r="J15" i="38"/>
  <c r="K15" i="38"/>
  <c r="L15" i="38"/>
  <c r="M15" i="38"/>
  <c r="N15" i="38"/>
  <c r="O15" i="38"/>
  <c r="P15" i="38"/>
  <c r="Q15" i="38"/>
  <c r="R15" i="38"/>
  <c r="S15" i="38"/>
  <c r="T15" i="38"/>
  <c r="U15" i="38"/>
  <c r="V15" i="38"/>
  <c r="W15" i="38"/>
  <c r="X15" i="38"/>
  <c r="Y15" i="38"/>
  <c r="Z15" i="38"/>
  <c r="AA15" i="38"/>
  <c r="AB15" i="38"/>
  <c r="AC15" i="38"/>
  <c r="AD15" i="38"/>
  <c r="AE15" i="38"/>
  <c r="AF15" i="38"/>
  <c r="AG15" i="38"/>
  <c r="AH15" i="38"/>
  <c r="C16" i="38"/>
  <c r="D16" i="38"/>
  <c r="E16" i="38"/>
  <c r="F16" i="38"/>
  <c r="G16" i="38"/>
  <c r="H16" i="38"/>
  <c r="I16" i="38"/>
  <c r="J16" i="38"/>
  <c r="K16" i="38"/>
  <c r="L16" i="38"/>
  <c r="M16" i="38"/>
  <c r="N16" i="38"/>
  <c r="O16" i="38"/>
  <c r="P16" i="38"/>
  <c r="Q16" i="38"/>
  <c r="R16" i="38"/>
  <c r="S16" i="38"/>
  <c r="T16" i="38"/>
  <c r="U16" i="38"/>
  <c r="V16" i="38"/>
  <c r="W16" i="38"/>
  <c r="X16" i="38"/>
  <c r="Y16" i="38"/>
  <c r="Z16" i="38"/>
  <c r="AA16" i="38"/>
  <c r="AB16" i="38"/>
  <c r="AC16" i="38"/>
  <c r="AD16" i="38"/>
  <c r="AE16" i="38"/>
  <c r="AF16" i="38"/>
  <c r="AG16" i="38"/>
  <c r="AH16" i="38"/>
  <c r="C17" i="38"/>
  <c r="D17" i="38"/>
  <c r="E17" i="38"/>
  <c r="F17" i="38"/>
  <c r="G17" i="38"/>
  <c r="H17" i="38"/>
  <c r="I17" i="38"/>
  <c r="J17" i="38"/>
  <c r="K17" i="38"/>
  <c r="L17" i="38"/>
  <c r="M17" i="38"/>
  <c r="N17" i="38"/>
  <c r="O17" i="38"/>
  <c r="P17" i="38"/>
  <c r="Q17" i="38"/>
  <c r="R17" i="38"/>
  <c r="S17" i="38"/>
  <c r="T17" i="38"/>
  <c r="U17" i="38"/>
  <c r="V17" i="38"/>
  <c r="W17" i="38"/>
  <c r="X17" i="38"/>
  <c r="Y17" i="38"/>
  <c r="Z17" i="38"/>
  <c r="AA17" i="38"/>
  <c r="AB17" i="38"/>
  <c r="AC17" i="38"/>
  <c r="AD17" i="38"/>
  <c r="AE17" i="38"/>
  <c r="AF17" i="38"/>
  <c r="AG17" i="38"/>
  <c r="AH17" i="38"/>
  <c r="C18" i="38"/>
  <c r="D18" i="38"/>
  <c r="E18" i="38"/>
  <c r="F18" i="38"/>
  <c r="G18" i="38"/>
  <c r="H18" i="38"/>
  <c r="I18" i="38"/>
  <c r="J18" i="38"/>
  <c r="K18" i="38"/>
  <c r="L18" i="38"/>
  <c r="M18" i="38"/>
  <c r="N18" i="38"/>
  <c r="O18" i="38"/>
  <c r="P18" i="38"/>
  <c r="Q18" i="38"/>
  <c r="R18" i="38"/>
  <c r="S18" i="38"/>
  <c r="T18" i="38"/>
  <c r="U18" i="38"/>
  <c r="V18" i="38"/>
  <c r="W18" i="38"/>
  <c r="X18" i="38"/>
  <c r="Y18" i="38"/>
  <c r="Z18" i="38"/>
  <c r="AA18" i="38"/>
  <c r="AB18" i="38"/>
  <c r="AC18" i="38"/>
  <c r="AD18" i="38"/>
  <c r="AE18" i="38"/>
  <c r="AF18" i="38"/>
  <c r="AG18" i="38"/>
  <c r="AH18" i="38"/>
  <c r="C19" i="38"/>
  <c r="D19" i="38"/>
  <c r="E19" i="38"/>
  <c r="F19" i="38"/>
  <c r="G19" i="38"/>
  <c r="H19" i="38"/>
  <c r="I19" i="38"/>
  <c r="J19" i="38"/>
  <c r="K19" i="38"/>
  <c r="L19" i="38"/>
  <c r="M19" i="38"/>
  <c r="N19" i="38"/>
  <c r="O19" i="38"/>
  <c r="P19" i="38"/>
  <c r="Q19" i="38"/>
  <c r="R19" i="38"/>
  <c r="S19" i="38"/>
  <c r="T19" i="38"/>
  <c r="U19" i="38"/>
  <c r="V19" i="38"/>
  <c r="W19" i="38"/>
  <c r="X19" i="38"/>
  <c r="Y19" i="38"/>
  <c r="Z19" i="38"/>
  <c r="AA19" i="38"/>
  <c r="AB19" i="38"/>
  <c r="AC19" i="38"/>
  <c r="AD19" i="38"/>
  <c r="AE19" i="38"/>
  <c r="AF19" i="38"/>
  <c r="AG19" i="38"/>
  <c r="AH19" i="38"/>
  <c r="C20" i="38"/>
  <c r="D20" i="38"/>
  <c r="E20" i="38"/>
  <c r="F20" i="38"/>
  <c r="G20" i="38"/>
  <c r="H20" i="38"/>
  <c r="I20" i="38"/>
  <c r="J20" i="38"/>
  <c r="K20" i="38"/>
  <c r="L20" i="38"/>
  <c r="M20" i="38"/>
  <c r="N20" i="38"/>
  <c r="O20" i="38"/>
  <c r="P20" i="38"/>
  <c r="Q20" i="38"/>
  <c r="R20" i="38"/>
  <c r="S20" i="38"/>
  <c r="T20" i="38"/>
  <c r="U20" i="38"/>
  <c r="V20" i="38"/>
  <c r="W20" i="38"/>
  <c r="X20" i="38"/>
  <c r="Y20" i="38"/>
  <c r="Z20" i="38"/>
  <c r="AA20" i="38"/>
  <c r="AB20" i="38"/>
  <c r="AC20" i="38"/>
  <c r="AD20" i="38"/>
  <c r="AE20" i="38"/>
  <c r="AF20" i="38"/>
  <c r="AG20" i="38"/>
  <c r="AH20" i="38"/>
  <c r="C21" i="38"/>
  <c r="D21" i="38"/>
  <c r="E21" i="38"/>
  <c r="F21" i="38"/>
  <c r="G21" i="38"/>
  <c r="H21" i="38"/>
  <c r="I21" i="38"/>
  <c r="J21" i="38"/>
  <c r="K21" i="38"/>
  <c r="L21" i="38"/>
  <c r="M21" i="38"/>
  <c r="N21" i="38"/>
  <c r="O21" i="38"/>
  <c r="P21" i="38"/>
  <c r="Q21" i="38"/>
  <c r="R21" i="38"/>
  <c r="S21" i="38"/>
  <c r="T21" i="38"/>
  <c r="U21" i="38"/>
  <c r="V21" i="38"/>
  <c r="W21" i="38"/>
  <c r="X21" i="38"/>
  <c r="Y21" i="38"/>
  <c r="Z21" i="38"/>
  <c r="AA21" i="38"/>
  <c r="AB21" i="38"/>
  <c r="AC21" i="38"/>
  <c r="AD21" i="38"/>
  <c r="AE21" i="38"/>
  <c r="AF21" i="38"/>
  <c r="AG21" i="38"/>
  <c r="AH21" i="38"/>
  <c r="C22" i="38"/>
  <c r="D22" i="38"/>
  <c r="E22" i="38"/>
  <c r="F22" i="38"/>
  <c r="G22" i="38"/>
  <c r="H22" i="38"/>
  <c r="I22" i="38"/>
  <c r="J22" i="38"/>
  <c r="K22" i="38"/>
  <c r="L22" i="38"/>
  <c r="M22" i="38"/>
  <c r="N22" i="38"/>
  <c r="O22" i="38"/>
  <c r="P22" i="38"/>
  <c r="Q22" i="38"/>
  <c r="R22" i="38"/>
  <c r="S22" i="38"/>
  <c r="T22" i="38"/>
  <c r="U22" i="38"/>
  <c r="V22" i="38"/>
  <c r="W22" i="38"/>
  <c r="X22" i="38"/>
  <c r="Y22" i="38"/>
  <c r="Z22" i="38"/>
  <c r="AA22" i="38"/>
  <c r="AB22" i="38"/>
  <c r="AC22" i="38"/>
  <c r="AD22" i="38"/>
  <c r="AE22" i="38"/>
  <c r="AF22" i="38"/>
  <c r="AG22" i="38"/>
  <c r="AH22" i="38"/>
  <c r="C23" i="38"/>
  <c r="D23" i="38"/>
  <c r="E23" i="38"/>
  <c r="F23" i="38"/>
  <c r="G23" i="38"/>
  <c r="H23" i="38"/>
  <c r="I23" i="38"/>
  <c r="J23" i="38"/>
  <c r="K23" i="38"/>
  <c r="L23" i="38"/>
  <c r="M23" i="38"/>
  <c r="N23" i="38"/>
  <c r="O23" i="38"/>
  <c r="P23" i="38"/>
  <c r="Q23" i="38"/>
  <c r="R23" i="38"/>
  <c r="S23" i="38"/>
  <c r="T23" i="38"/>
  <c r="U23" i="38"/>
  <c r="V23" i="38"/>
  <c r="W23" i="38"/>
  <c r="X23" i="38"/>
  <c r="Y23" i="38"/>
  <c r="Z23" i="38"/>
  <c r="AA23" i="38"/>
  <c r="AB23" i="38"/>
  <c r="AC23" i="38"/>
  <c r="AD23" i="38"/>
  <c r="AE23" i="38"/>
  <c r="AF23" i="38"/>
  <c r="AG23" i="38"/>
  <c r="AH23" i="38"/>
  <c r="C24" i="38"/>
  <c r="D24" i="38"/>
  <c r="E24" i="38"/>
  <c r="F24" i="38"/>
  <c r="G24" i="38"/>
  <c r="H24" i="38"/>
  <c r="I24" i="38"/>
  <c r="J24" i="38"/>
  <c r="K24" i="38"/>
  <c r="L24" i="38"/>
  <c r="M24" i="38"/>
  <c r="N24" i="38"/>
  <c r="O24" i="38"/>
  <c r="P24" i="38"/>
  <c r="Q24" i="38"/>
  <c r="R24" i="38"/>
  <c r="S24" i="38"/>
  <c r="T24" i="38"/>
  <c r="U24" i="38"/>
  <c r="V24" i="38"/>
  <c r="W24" i="38"/>
  <c r="X24" i="38"/>
  <c r="Y24" i="38"/>
  <c r="Z24" i="38"/>
  <c r="AA24" i="38"/>
  <c r="AB24" i="38"/>
  <c r="AC24" i="38"/>
  <c r="AD24" i="38"/>
  <c r="AE24" i="38"/>
  <c r="AF24" i="38"/>
  <c r="AG24" i="38"/>
  <c r="AH24" i="38"/>
  <c r="C25" i="38"/>
  <c r="D25" i="38"/>
  <c r="E25" i="38"/>
  <c r="F25" i="38"/>
  <c r="G25" i="38"/>
  <c r="H25" i="38"/>
  <c r="I25" i="38"/>
  <c r="J25" i="38"/>
  <c r="K25" i="38"/>
  <c r="L25" i="38"/>
  <c r="M25" i="38"/>
  <c r="N25" i="38"/>
  <c r="O25" i="38"/>
  <c r="P25" i="38"/>
  <c r="Q25" i="38"/>
  <c r="R25" i="38"/>
  <c r="S25" i="38"/>
  <c r="T25" i="38"/>
  <c r="U25" i="38"/>
  <c r="V25" i="38"/>
  <c r="W25" i="38"/>
  <c r="X25" i="38"/>
  <c r="Y25" i="38"/>
  <c r="Z25" i="38"/>
  <c r="AA25" i="38"/>
  <c r="AB25" i="38"/>
  <c r="AC25" i="38"/>
  <c r="AD25" i="38"/>
  <c r="AE25" i="38"/>
  <c r="AF25" i="38"/>
  <c r="AG25" i="38"/>
  <c r="AH25" i="38"/>
  <c r="C26" i="38"/>
  <c r="D26" i="38"/>
  <c r="E26" i="38"/>
  <c r="F26" i="38"/>
  <c r="G26" i="38"/>
  <c r="H26" i="38"/>
  <c r="I26" i="38"/>
  <c r="J26" i="38"/>
  <c r="K26" i="38"/>
  <c r="L26" i="38"/>
  <c r="M26" i="38"/>
  <c r="N26" i="38"/>
  <c r="O26" i="38"/>
  <c r="P26" i="38"/>
  <c r="Q26" i="38"/>
  <c r="R26" i="38"/>
  <c r="S26" i="38"/>
  <c r="T26" i="38"/>
  <c r="U26" i="38"/>
  <c r="V26" i="38"/>
  <c r="W26" i="38"/>
  <c r="X26" i="38"/>
  <c r="Y26" i="38"/>
  <c r="Z26" i="38"/>
  <c r="AA26" i="38"/>
  <c r="AB26" i="38"/>
  <c r="AC26" i="38"/>
  <c r="AD26" i="38"/>
  <c r="AE26" i="38"/>
  <c r="AF26" i="38"/>
  <c r="AG26" i="38"/>
  <c r="AH26" i="38"/>
  <c r="C27" i="38"/>
  <c r="D27" i="38"/>
  <c r="E27" i="38"/>
  <c r="F27" i="38"/>
  <c r="G27" i="38"/>
  <c r="H27" i="38"/>
  <c r="I27" i="38"/>
  <c r="J27" i="38"/>
  <c r="K27" i="38"/>
  <c r="L27" i="38"/>
  <c r="M27" i="38"/>
  <c r="N27" i="38"/>
  <c r="O27" i="38"/>
  <c r="P27" i="38"/>
  <c r="Q27" i="38"/>
  <c r="R27" i="38"/>
  <c r="S27" i="38"/>
  <c r="T27" i="38"/>
  <c r="U27" i="38"/>
  <c r="V27" i="38"/>
  <c r="W27" i="38"/>
  <c r="X27" i="38"/>
  <c r="Y27" i="38"/>
  <c r="Z27" i="38"/>
  <c r="AA27" i="38"/>
  <c r="AB27" i="38"/>
  <c r="AC27" i="38"/>
  <c r="AD27" i="38"/>
  <c r="AE27" i="38"/>
  <c r="AF27" i="38"/>
  <c r="AG27" i="38"/>
  <c r="AH27" i="38"/>
  <c r="C28" i="38"/>
  <c r="D28" i="38"/>
  <c r="E28" i="38"/>
  <c r="F28" i="38"/>
  <c r="G28" i="38"/>
  <c r="H28" i="38"/>
  <c r="I28" i="38"/>
  <c r="J28" i="38"/>
  <c r="K28" i="38"/>
  <c r="L28" i="38"/>
  <c r="M28" i="38"/>
  <c r="N28" i="38"/>
  <c r="O28" i="38"/>
  <c r="P28" i="38"/>
  <c r="Q28" i="38"/>
  <c r="R28" i="38"/>
  <c r="S28" i="38"/>
  <c r="T28" i="38"/>
  <c r="U28" i="38"/>
  <c r="V28" i="38"/>
  <c r="W28" i="38"/>
  <c r="X28" i="38"/>
  <c r="Y28" i="38"/>
  <c r="Z28" i="38"/>
  <c r="AA28" i="38"/>
  <c r="AB28" i="38"/>
  <c r="AC28" i="38"/>
  <c r="AD28" i="38"/>
  <c r="AE28" i="38"/>
  <c r="AF28" i="38"/>
  <c r="AG28" i="38"/>
  <c r="AH28" i="38"/>
  <c r="C29" i="38"/>
  <c r="D29" i="38"/>
  <c r="E29" i="38"/>
  <c r="F29" i="38"/>
  <c r="G29" i="38"/>
  <c r="H29" i="38"/>
  <c r="I29" i="38"/>
  <c r="J29" i="38"/>
  <c r="K29" i="38"/>
  <c r="L29" i="38"/>
  <c r="M29" i="38"/>
  <c r="N29" i="38"/>
  <c r="O29" i="38"/>
  <c r="P29" i="38"/>
  <c r="Q29" i="38"/>
  <c r="R29" i="38"/>
  <c r="S29" i="38"/>
  <c r="T29" i="38"/>
  <c r="U29" i="38"/>
  <c r="V29" i="38"/>
  <c r="W29" i="38"/>
  <c r="X29" i="38"/>
  <c r="Y29" i="38"/>
  <c r="Z29" i="38"/>
  <c r="AA29" i="38"/>
  <c r="AB29" i="38"/>
  <c r="AC29" i="38"/>
  <c r="AD29" i="38"/>
  <c r="AE29" i="38"/>
  <c r="AF29" i="38"/>
  <c r="AG29" i="38"/>
  <c r="AH29" i="38"/>
  <c r="C30" i="38"/>
  <c r="D30" i="38"/>
  <c r="E30" i="38"/>
  <c r="F30" i="38"/>
  <c r="G30" i="38"/>
  <c r="H30" i="38"/>
  <c r="I30" i="38"/>
  <c r="J30" i="38"/>
  <c r="K30" i="38"/>
  <c r="L30" i="38"/>
  <c r="M30" i="38"/>
  <c r="N30" i="38"/>
  <c r="O30" i="38"/>
  <c r="P30" i="38"/>
  <c r="Q30" i="38"/>
  <c r="R30" i="38"/>
  <c r="S30" i="38"/>
  <c r="T30" i="38"/>
  <c r="U30" i="38"/>
  <c r="V30" i="38"/>
  <c r="W30" i="38"/>
  <c r="X30" i="38"/>
  <c r="Y30" i="38"/>
  <c r="Z30" i="38"/>
  <c r="AA30" i="38"/>
  <c r="AB30" i="38"/>
  <c r="AC30" i="38"/>
  <c r="AD30" i="38"/>
  <c r="AE30" i="38"/>
  <c r="AF30" i="38"/>
  <c r="AG30" i="38"/>
  <c r="AH30" i="38"/>
  <c r="C31" i="38"/>
  <c r="D31" i="38"/>
  <c r="E31" i="38"/>
  <c r="F31" i="38"/>
  <c r="G31" i="38"/>
  <c r="H31" i="38"/>
  <c r="I31" i="38"/>
  <c r="J31" i="38"/>
  <c r="K31" i="38"/>
  <c r="L31" i="38"/>
  <c r="M31" i="38"/>
  <c r="N31" i="38"/>
  <c r="O31" i="38"/>
  <c r="P31" i="38"/>
  <c r="Q31" i="38"/>
  <c r="R31" i="38"/>
  <c r="S31" i="38"/>
  <c r="T31" i="38"/>
  <c r="U31" i="38"/>
  <c r="V31" i="38"/>
  <c r="W31" i="38"/>
  <c r="X31" i="38"/>
  <c r="Y31" i="38"/>
  <c r="Z31" i="38"/>
  <c r="AA31" i="38"/>
  <c r="AB31" i="38"/>
  <c r="AC31" i="38"/>
  <c r="AD31" i="38"/>
  <c r="AE31" i="38"/>
  <c r="AF31" i="38"/>
  <c r="AG31" i="38"/>
  <c r="AH31" i="38"/>
  <c r="C32" i="38"/>
  <c r="D32" i="38"/>
  <c r="E32" i="38"/>
  <c r="F32" i="38"/>
  <c r="G32" i="38"/>
  <c r="H32" i="38"/>
  <c r="I32" i="38"/>
  <c r="J32" i="38"/>
  <c r="K32" i="38"/>
  <c r="L32" i="38"/>
  <c r="M32" i="38"/>
  <c r="N32" i="38"/>
  <c r="O32" i="38"/>
  <c r="P32" i="38"/>
  <c r="Q32" i="38"/>
  <c r="R32" i="38"/>
  <c r="S32" i="38"/>
  <c r="T32" i="38"/>
  <c r="U32" i="38"/>
  <c r="V32" i="38"/>
  <c r="W32" i="38"/>
  <c r="X32" i="38"/>
  <c r="Y32" i="38"/>
  <c r="Z32" i="38"/>
  <c r="AA32" i="38"/>
  <c r="AB32" i="38"/>
  <c r="AC32" i="38"/>
  <c r="AD32" i="38"/>
  <c r="AE32" i="38"/>
  <c r="AF32" i="38"/>
  <c r="AG32" i="38"/>
  <c r="AH32" i="38"/>
  <c r="C33" i="38"/>
  <c r="D33" i="38"/>
  <c r="E33" i="38"/>
  <c r="F33" i="38"/>
  <c r="G33" i="38"/>
  <c r="H33" i="38"/>
  <c r="I33" i="38"/>
  <c r="J33" i="38"/>
  <c r="K33" i="38"/>
  <c r="L33" i="38"/>
  <c r="M33" i="38"/>
  <c r="N33" i="38"/>
  <c r="O33" i="38"/>
  <c r="P33" i="38"/>
  <c r="Q33" i="38"/>
  <c r="R33" i="38"/>
  <c r="S33" i="38"/>
  <c r="T33" i="38"/>
  <c r="U33" i="38"/>
  <c r="V33" i="38"/>
  <c r="W33" i="38"/>
  <c r="X33" i="38"/>
  <c r="Y33" i="38"/>
  <c r="Z33" i="38"/>
  <c r="AA33" i="38"/>
  <c r="AB33" i="38"/>
  <c r="AC33" i="38"/>
  <c r="AD33" i="38"/>
  <c r="AE33" i="38"/>
  <c r="AF33" i="38"/>
  <c r="AG33" i="38"/>
  <c r="AH33" i="38"/>
  <c r="C34" i="38"/>
  <c r="D34" i="38"/>
  <c r="E34" i="38"/>
  <c r="F34" i="38"/>
  <c r="G34" i="38"/>
  <c r="H34" i="38"/>
  <c r="I34" i="38"/>
  <c r="J34" i="38"/>
  <c r="K34" i="38"/>
  <c r="L34" i="38"/>
  <c r="M34" i="38"/>
  <c r="N34" i="38"/>
  <c r="O34" i="38"/>
  <c r="P34" i="38"/>
  <c r="Q34" i="38"/>
  <c r="R34" i="38"/>
  <c r="S34" i="38"/>
  <c r="T34" i="38"/>
  <c r="U34" i="38"/>
  <c r="V34" i="38"/>
  <c r="W34" i="38"/>
  <c r="X34" i="38"/>
  <c r="Y34" i="38"/>
  <c r="Z34" i="38"/>
  <c r="AA34" i="38"/>
  <c r="AB34" i="38"/>
  <c r="AC34" i="38"/>
  <c r="AD34" i="38"/>
  <c r="AE34" i="38"/>
  <c r="AF34" i="38"/>
  <c r="AG34" i="38"/>
  <c r="AH34" i="38"/>
  <c r="C35" i="38"/>
  <c r="D35" i="38"/>
  <c r="E35" i="38"/>
  <c r="F35" i="38"/>
  <c r="G35" i="38"/>
  <c r="H35" i="38"/>
  <c r="I35" i="38"/>
  <c r="J35" i="38"/>
  <c r="K35" i="38"/>
  <c r="L35" i="38"/>
  <c r="M35" i="38"/>
  <c r="N35" i="38"/>
  <c r="O35" i="38"/>
  <c r="P35" i="38"/>
  <c r="Q35" i="38"/>
  <c r="R35" i="38"/>
  <c r="S35" i="38"/>
  <c r="T35" i="38"/>
  <c r="U35" i="38"/>
  <c r="V35" i="38"/>
  <c r="W35" i="38"/>
  <c r="X35" i="38"/>
  <c r="Y35" i="38"/>
  <c r="Z35" i="38"/>
  <c r="AA35" i="38"/>
  <c r="AB35" i="38"/>
  <c r="AC35" i="38"/>
  <c r="AD35" i="38"/>
  <c r="AE35" i="38"/>
  <c r="AF35" i="38"/>
  <c r="AG35" i="38"/>
  <c r="AH35" i="38"/>
  <c r="AH6" i="38"/>
  <c r="AG6" i="38"/>
  <c r="AF6" i="38"/>
  <c r="AE6" i="38"/>
  <c r="AD6" i="38"/>
  <c r="AC6" i="38"/>
  <c r="AB6" i="38"/>
  <c r="AA6" i="38"/>
  <c r="Z6" i="38"/>
  <c r="Y6" i="38"/>
  <c r="X6" i="38"/>
  <c r="W6" i="38"/>
  <c r="V6" i="38"/>
  <c r="U6" i="38"/>
  <c r="T6" i="38"/>
  <c r="S6" i="38"/>
  <c r="R6" i="38"/>
  <c r="Q6" i="38"/>
  <c r="P6" i="38"/>
  <c r="O6" i="38"/>
  <c r="N6" i="38"/>
  <c r="M6" i="38"/>
  <c r="L6" i="38"/>
  <c r="K6" i="38"/>
  <c r="J6" i="38"/>
  <c r="I6" i="38"/>
  <c r="H6" i="38"/>
  <c r="G6" i="38"/>
  <c r="F6" i="38"/>
  <c r="E6" i="38"/>
  <c r="D6" i="38"/>
  <c r="C6" i="38"/>
  <c r="C36" i="73"/>
  <c r="AH36" i="38"/>
  <c r="AD43" i="73"/>
  <c r="AH43" i="65"/>
  <c r="AD42" i="73"/>
  <c r="AH42" i="65"/>
  <c r="AD41" i="73"/>
  <c r="AH41" i="65"/>
  <c r="AD40" i="73"/>
  <c r="AH40" i="65"/>
  <c r="AD39" i="73"/>
  <c r="AH39" i="65"/>
  <c r="AD38" i="73"/>
  <c r="AH38" i="65"/>
  <c r="AC36" i="73"/>
  <c r="AH36" i="64"/>
  <c r="AB36" i="73"/>
  <c r="AH36" i="63"/>
  <c r="AA36" i="73"/>
  <c r="AH36" i="62"/>
  <c r="Z36" i="73"/>
  <c r="AH36" i="61"/>
  <c r="Y36" i="73"/>
  <c r="AH36" i="60"/>
  <c r="X36" i="73"/>
  <c r="AH36" i="59"/>
  <c r="W36" i="73"/>
  <c r="AH36" i="58"/>
  <c r="V36" i="73"/>
  <c r="AH36" i="57"/>
  <c r="U36" i="73"/>
  <c r="AH36" i="56"/>
  <c r="T36" i="73"/>
  <c r="AH36" i="55"/>
  <c r="S36" i="73"/>
  <c r="AH36" i="54"/>
  <c r="R36" i="73"/>
  <c r="AH36" i="53"/>
  <c r="Q36" i="73"/>
  <c r="AH36" i="52"/>
  <c r="P36" i="73"/>
  <c r="AH36" i="51"/>
  <c r="O36" i="73"/>
  <c r="AH36" i="50"/>
  <c r="N36" i="73"/>
  <c r="AH36" i="49"/>
  <c r="M36" i="73"/>
  <c r="AH36" i="48"/>
  <c r="L36" i="73"/>
  <c r="AH36" i="47"/>
  <c r="K36" i="73"/>
  <c r="AH36" i="46"/>
  <c r="J36" i="73"/>
  <c r="AH36" i="45"/>
  <c r="I36" i="73"/>
  <c r="AH36" i="44"/>
  <c r="H36" i="73"/>
  <c r="AH36" i="43"/>
  <c r="G36" i="73"/>
  <c r="AH36" i="42"/>
  <c r="F36" i="73"/>
  <c r="AH36" i="41"/>
  <c r="E36" i="73"/>
  <c r="AH36" i="40"/>
  <c r="D36" i="73"/>
  <c r="AH36" i="39"/>
  <c r="AD34" i="73"/>
  <c r="AH34" i="65"/>
  <c r="AD33" i="73"/>
  <c r="AH33" i="65"/>
  <c r="AD32" i="73"/>
  <c r="AH32" i="65"/>
  <c r="AD31" i="73"/>
  <c r="AH31" i="65"/>
  <c r="AD30" i="73"/>
  <c r="AH30" i="65"/>
  <c r="AD29" i="73"/>
  <c r="AH29" i="65"/>
  <c r="AD28" i="73"/>
  <c r="AH28" i="65"/>
  <c r="AD27" i="73"/>
  <c r="AH27" i="65"/>
  <c r="AD26" i="73"/>
  <c r="AH26" i="65"/>
  <c r="AD25" i="73"/>
  <c r="AH25" i="65"/>
  <c r="AD24" i="73"/>
  <c r="AH24" i="65"/>
  <c r="AD23" i="73"/>
  <c r="AH23" i="65"/>
  <c r="AD22" i="73"/>
  <c r="AH22" i="65"/>
  <c r="AD21" i="73"/>
  <c r="AH21" i="65"/>
  <c r="AD20" i="73"/>
  <c r="AH20" i="65"/>
  <c r="AD19" i="73"/>
  <c r="AH19" i="65"/>
  <c r="AD18" i="73"/>
  <c r="AH18" i="65"/>
  <c r="AD17" i="73"/>
  <c r="AH17" i="65"/>
  <c r="AD16" i="73"/>
  <c r="AH16" i="65"/>
  <c r="AD15" i="73"/>
  <c r="AH15" i="65"/>
  <c r="AD14" i="73"/>
  <c r="AH14" i="65"/>
  <c r="AD13" i="73"/>
  <c r="AH13" i="65"/>
  <c r="AD12" i="73"/>
  <c r="AH12" i="65"/>
  <c r="AD11" i="73"/>
  <c r="AH11" i="65"/>
  <c r="AD10" i="73"/>
  <c r="AH10" i="65"/>
  <c r="AD9" i="73"/>
  <c r="AH9" i="65"/>
  <c r="AD8" i="73"/>
  <c r="AH8" i="65"/>
  <c r="AD7" i="73"/>
  <c r="AH7" i="65"/>
  <c r="AD6" i="73"/>
  <c r="AH6" i="65"/>
  <c r="D36" i="71"/>
  <c r="AG36" i="39"/>
  <c r="E36" i="71"/>
  <c r="AG36" i="40" s="1"/>
  <c r="F36" i="71"/>
  <c r="AG36" i="41"/>
  <c r="G36" i="71"/>
  <c r="AG36" i="42" s="1"/>
  <c r="H36" i="71"/>
  <c r="AG36" i="43" s="1"/>
  <c r="I36" i="71"/>
  <c r="AG36" i="44" s="1"/>
  <c r="J36" i="71"/>
  <c r="AG36" i="45"/>
  <c r="K36" i="71"/>
  <c r="AG36" i="46" s="1"/>
  <c r="L36" i="71"/>
  <c r="AG36" i="47"/>
  <c r="M36" i="71"/>
  <c r="AG36" i="48" s="1"/>
  <c r="N36" i="71"/>
  <c r="AG36" i="49"/>
  <c r="O36" i="71"/>
  <c r="AG36" i="50" s="1"/>
  <c r="P36" i="71"/>
  <c r="AG36" i="51" s="1"/>
  <c r="Q36" i="71"/>
  <c r="AG36" i="52" s="1"/>
  <c r="R36" i="71"/>
  <c r="AG36" i="53" s="1"/>
  <c r="S36" i="71"/>
  <c r="AG36" i="54" s="1"/>
  <c r="T36" i="71"/>
  <c r="AG36" i="55"/>
  <c r="U36" i="71"/>
  <c r="AG36" i="56" s="1"/>
  <c r="V36" i="71"/>
  <c r="AG36" i="57"/>
  <c r="W36" i="71"/>
  <c r="AG36" i="58" s="1"/>
  <c r="X36" i="71"/>
  <c r="AG36" i="59" s="1"/>
  <c r="Y36" i="71"/>
  <c r="AG36" i="60" s="1"/>
  <c r="Z36" i="71"/>
  <c r="AG36" i="61" s="1"/>
  <c r="AA36" i="71"/>
  <c r="AG36" i="62" s="1"/>
  <c r="AB36" i="71"/>
  <c r="AG36" i="63"/>
  <c r="AC36" i="71"/>
  <c r="AG36" i="64" s="1"/>
  <c r="C36" i="71"/>
  <c r="AG36" i="38" s="1"/>
  <c r="AD43" i="70"/>
  <c r="AF43" i="65" s="1"/>
  <c r="AD38" i="70"/>
  <c r="AF38" i="65"/>
  <c r="AD39" i="70"/>
  <c r="AF39" i="65" s="1"/>
  <c r="AD40" i="70"/>
  <c r="AF40" i="65"/>
  <c r="AD41" i="70"/>
  <c r="AF41" i="65" s="1"/>
  <c r="AD43" i="69"/>
  <c r="AE43" i="65"/>
  <c r="AD38" i="69"/>
  <c r="AE38" i="65" s="1"/>
  <c r="AD39" i="69"/>
  <c r="AE39" i="65"/>
  <c r="AD40" i="69"/>
  <c r="AE40" i="65" s="1"/>
  <c r="AD41" i="69"/>
  <c r="AE41" i="65"/>
  <c r="AD39" i="68"/>
  <c r="AD39" i="65" s="1"/>
  <c r="AD40" i="68"/>
  <c r="AD40" i="65"/>
  <c r="AD41" i="68"/>
  <c r="AD41" i="65" s="1"/>
  <c r="AD42" i="68"/>
  <c r="AD42" i="65"/>
  <c r="AD43" i="68"/>
  <c r="AD43" i="65" s="1"/>
  <c r="AD38" i="68"/>
  <c r="AD38" i="65"/>
  <c r="AD39" i="67"/>
  <c r="AC39" i="65" s="1"/>
  <c r="AD40" i="67"/>
  <c r="AC40" i="65"/>
  <c r="AD41" i="67"/>
  <c r="AC41" i="65" s="1"/>
  <c r="AD42" i="67"/>
  <c r="AC42" i="65"/>
  <c r="AD43" i="67"/>
  <c r="AC43" i="65" s="1"/>
  <c r="AD38" i="67"/>
  <c r="AC38" i="65"/>
  <c r="AD39" i="66"/>
  <c r="AB39" i="65" s="1"/>
  <c r="AD40" i="66"/>
  <c r="AB40" i="65"/>
  <c r="AD41" i="66"/>
  <c r="AB41" i="65" s="1"/>
  <c r="AD42" i="66"/>
  <c r="AB42" i="65"/>
  <c r="AD43" i="66"/>
  <c r="AB43" i="65" s="1"/>
  <c r="AD38" i="66"/>
  <c r="AB38" i="65"/>
  <c r="AD39" i="14"/>
  <c r="X39" i="65" s="1"/>
  <c r="AD40" i="14"/>
  <c r="X40" i="65"/>
  <c r="AD41" i="14"/>
  <c r="X41" i="65" s="1"/>
  <c r="AD42" i="14"/>
  <c r="X42" i="65"/>
  <c r="AD43" i="14"/>
  <c r="X43" i="65" s="1"/>
  <c r="AD39" i="16"/>
  <c r="Y39" i="65"/>
  <c r="AD40" i="16"/>
  <c r="Y40" i="65" s="1"/>
  <c r="AD41" i="16"/>
  <c r="Y41" i="65"/>
  <c r="AD42" i="16"/>
  <c r="Y42" i="65" s="1"/>
  <c r="AD43" i="16"/>
  <c r="Y43" i="65"/>
  <c r="AD39" i="18"/>
  <c r="Z39" i="65" s="1"/>
  <c r="AD40" i="18"/>
  <c r="Z40" i="65"/>
  <c r="AD41" i="18"/>
  <c r="Z41" i="65" s="1"/>
  <c r="AD42" i="18"/>
  <c r="Z42" i="65"/>
  <c r="AD43" i="18"/>
  <c r="Z43" i="65" s="1"/>
  <c r="AD39" i="19"/>
  <c r="AA39" i="65"/>
  <c r="AD40" i="19"/>
  <c r="AA40" i="65" s="1"/>
  <c r="AD41" i="19"/>
  <c r="AA41" i="65"/>
  <c r="AD42" i="19"/>
  <c r="AA42" i="65" s="1"/>
  <c r="AD43" i="19"/>
  <c r="AA43" i="65"/>
  <c r="AD38" i="14"/>
  <c r="X38" i="65" s="1"/>
  <c r="AD38" i="16"/>
  <c r="Y38" i="65"/>
  <c r="AD38" i="18"/>
  <c r="Z38" i="65" s="1"/>
  <c r="AD38" i="19"/>
  <c r="AA38" i="65"/>
  <c r="AD39" i="20"/>
  <c r="C39" i="65" s="1"/>
  <c r="AD40" i="20"/>
  <c r="C40" i="65"/>
  <c r="AD41" i="20"/>
  <c r="C41" i="65" s="1"/>
  <c r="AD42" i="20"/>
  <c r="C42" i="65"/>
  <c r="AD43" i="20"/>
  <c r="C43" i="65" s="1"/>
  <c r="AD39" i="21"/>
  <c r="D39" i="65"/>
  <c r="AD40" i="21"/>
  <c r="D40" i="65" s="1"/>
  <c r="AD41" i="21"/>
  <c r="D41" i="65"/>
  <c r="AD42" i="21"/>
  <c r="D42" i="65" s="1"/>
  <c r="AD43" i="21"/>
  <c r="D43" i="65"/>
  <c r="AD39" i="22"/>
  <c r="E39" i="65" s="1"/>
  <c r="AD40" i="22"/>
  <c r="E40" i="65"/>
  <c r="AD41" i="22"/>
  <c r="E41" i="65" s="1"/>
  <c r="AD42" i="22"/>
  <c r="E42" i="65"/>
  <c r="AD43" i="22"/>
  <c r="E43" i="65" s="1"/>
  <c r="AD39" i="23"/>
  <c r="F39" i="65"/>
  <c r="AD40" i="23"/>
  <c r="F40" i="65" s="1"/>
  <c r="AD41" i="23"/>
  <c r="F41" i="65"/>
  <c r="AD42" i="23"/>
  <c r="F42" i="65" s="1"/>
  <c r="AD43" i="23"/>
  <c r="F43" i="65"/>
  <c r="AD39" i="24"/>
  <c r="G39" i="65" s="1"/>
  <c r="AD40" i="24"/>
  <c r="G40" i="65"/>
  <c r="AD41" i="24"/>
  <c r="G41" i="65" s="1"/>
  <c r="AD42" i="24"/>
  <c r="G42" i="65"/>
  <c r="AD43" i="24"/>
  <c r="G43" i="65" s="1"/>
  <c r="AD39" i="25"/>
  <c r="H39" i="65"/>
  <c r="AD40" i="25"/>
  <c r="H40" i="65" s="1"/>
  <c r="AD41" i="25"/>
  <c r="H41" i="65"/>
  <c r="AD42" i="25"/>
  <c r="H42" i="65" s="1"/>
  <c r="AD43" i="25"/>
  <c r="H43" i="65"/>
  <c r="AD39" i="26"/>
  <c r="I39" i="65" s="1"/>
  <c r="AD40" i="26"/>
  <c r="I40" i="65"/>
  <c r="AD41" i="26"/>
  <c r="I41" i="65" s="1"/>
  <c r="AD42" i="26"/>
  <c r="I42" i="65"/>
  <c r="AD43" i="26"/>
  <c r="I43" i="65" s="1"/>
  <c r="AD39" i="27"/>
  <c r="J39" i="65"/>
  <c r="AD40" i="27"/>
  <c r="J40" i="65" s="1"/>
  <c r="AD41" i="27"/>
  <c r="J41" i="65"/>
  <c r="AD42" i="27"/>
  <c r="J42" i="65" s="1"/>
  <c r="AD43" i="27"/>
  <c r="J43" i="65"/>
  <c r="AD39" i="28"/>
  <c r="K39" i="65" s="1"/>
  <c r="AD40" i="28"/>
  <c r="K40" i="65"/>
  <c r="AD41" i="28"/>
  <c r="K41" i="65" s="1"/>
  <c r="AD42" i="28"/>
  <c r="K42" i="65"/>
  <c r="AD43" i="28"/>
  <c r="K43" i="65" s="1"/>
  <c r="AD39" i="29"/>
  <c r="L39" i="65"/>
  <c r="AD40" i="29"/>
  <c r="L40" i="65" s="1"/>
  <c r="AD41" i="29"/>
  <c r="L41" i="65"/>
  <c r="AD42" i="29"/>
  <c r="L42" i="65" s="1"/>
  <c r="AD43" i="29"/>
  <c r="L43" i="65"/>
  <c r="AD39" i="30"/>
  <c r="M39" i="65" s="1"/>
  <c r="AD40" i="30"/>
  <c r="M40" i="65" s="1"/>
  <c r="AD41" i="30"/>
  <c r="M41" i="65" s="1"/>
  <c r="AD42" i="30"/>
  <c r="M42" i="65" s="1"/>
  <c r="AD43" i="30"/>
  <c r="M43" i="65" s="1"/>
  <c r="AD39" i="31"/>
  <c r="N39" i="65"/>
  <c r="AD40" i="31"/>
  <c r="N40" i="65" s="1"/>
  <c r="AD41" i="31"/>
  <c r="N41" i="65"/>
  <c r="AD42" i="31"/>
  <c r="N42" i="65" s="1"/>
  <c r="AD43" i="31"/>
  <c r="N43" i="65" s="1"/>
  <c r="AD39" i="32"/>
  <c r="O39" i="65" s="1"/>
  <c r="AD40" i="32"/>
  <c r="O40" i="65"/>
  <c r="AD41" i="32"/>
  <c r="O41" i="65" s="1"/>
  <c r="AD42" i="32"/>
  <c r="O42" i="65"/>
  <c r="AD43" i="32"/>
  <c r="O43" i="65" s="1"/>
  <c r="AD39" i="33"/>
  <c r="P39" i="65"/>
  <c r="AD40" i="33"/>
  <c r="P40" i="65" s="1"/>
  <c r="AD41" i="33"/>
  <c r="P41" i="65" s="1"/>
  <c r="AD42" i="33"/>
  <c r="P42" i="65" s="1"/>
  <c r="AD43" i="33"/>
  <c r="P43" i="65" s="1"/>
  <c r="AD39" i="34"/>
  <c r="Q39" i="65" s="1"/>
  <c r="AD40" i="34"/>
  <c r="Q40" i="65"/>
  <c r="AD41" i="34"/>
  <c r="Q41" i="65" s="1"/>
  <c r="AD42" i="34"/>
  <c r="Q42" i="65"/>
  <c r="AD43" i="34"/>
  <c r="Q43" i="65" s="1"/>
  <c r="AD39" i="35"/>
  <c r="R39" i="65" s="1"/>
  <c r="AD40" i="35"/>
  <c r="R40" i="65" s="1"/>
  <c r="AD41" i="35"/>
  <c r="R41" i="65" s="1"/>
  <c r="AD42" i="35"/>
  <c r="R42" i="65" s="1"/>
  <c r="AD43" i="35"/>
  <c r="R43" i="65"/>
  <c r="AD39" i="8"/>
  <c r="S39" i="65" s="1"/>
  <c r="AD40" i="8"/>
  <c r="S40" i="65"/>
  <c r="AD41" i="8"/>
  <c r="S41" i="65" s="1"/>
  <c r="AD42" i="8"/>
  <c r="S42" i="65" s="1"/>
  <c r="AD43" i="8"/>
  <c r="S43" i="65" s="1"/>
  <c r="AD39" i="36"/>
  <c r="T39" i="65" s="1"/>
  <c r="AD40" i="36"/>
  <c r="T40" i="65" s="1"/>
  <c r="AD41" i="36"/>
  <c r="T41" i="65"/>
  <c r="AD42" i="36"/>
  <c r="T42" i="65" s="1"/>
  <c r="AD43" i="36"/>
  <c r="T43" i="65"/>
  <c r="AD39" i="37"/>
  <c r="U39" i="65" s="1"/>
  <c r="AD40" i="37"/>
  <c r="U40" i="65" s="1"/>
  <c r="AD41" i="37"/>
  <c r="U41" i="65" s="1"/>
  <c r="AD42" i="37"/>
  <c r="U42" i="65"/>
  <c r="AD43" i="37"/>
  <c r="U43" i="65" s="1"/>
  <c r="AD39" i="10"/>
  <c r="V39" i="65"/>
  <c r="AD40" i="10"/>
  <c r="V40" i="65" s="1"/>
  <c r="AD41" i="10"/>
  <c r="V41" i="65"/>
  <c r="AD42" i="10"/>
  <c r="V42" i="65" s="1"/>
  <c r="AD43" i="10"/>
  <c r="V43" i="65" s="1"/>
  <c r="AD39" i="12"/>
  <c r="W39" i="65" s="1"/>
  <c r="AD40" i="12"/>
  <c r="W40" i="65" s="1"/>
  <c r="AD41" i="12"/>
  <c r="W41" i="65" s="1"/>
  <c r="AD42" i="12"/>
  <c r="W42" i="65"/>
  <c r="AD43" i="12"/>
  <c r="W43" i="65" s="1"/>
  <c r="AD38" i="20"/>
  <c r="C38" i="65"/>
  <c r="AD38" i="21"/>
  <c r="D38" i="65" s="1"/>
  <c r="AD38" i="22"/>
  <c r="E38" i="65" s="1"/>
  <c r="AD38" i="23"/>
  <c r="F38" i="65"/>
  <c r="AD38" i="24"/>
  <c r="G38" i="65" s="1"/>
  <c r="AD38" i="25"/>
  <c r="H38" i="65"/>
  <c r="AD38" i="26"/>
  <c r="I38" i="65" s="1"/>
  <c r="AD38" i="27"/>
  <c r="J38" i="65"/>
  <c r="AD38" i="28"/>
  <c r="K38" i="65" s="1"/>
  <c r="AD38" i="29"/>
  <c r="L38" i="65"/>
  <c r="AD38" i="30"/>
  <c r="M38" i="65" s="1"/>
  <c r="AD38" i="31"/>
  <c r="N38" i="65"/>
  <c r="AD38" i="32"/>
  <c r="O38" i="65" s="1"/>
  <c r="AD38" i="33"/>
  <c r="P38" i="65"/>
  <c r="AD38" i="34"/>
  <c r="Q38" i="65" s="1"/>
  <c r="AD38" i="35"/>
  <c r="R38" i="65"/>
  <c r="AD38" i="8"/>
  <c r="S38" i="65" s="1"/>
  <c r="AD38" i="36"/>
  <c r="T38" i="65"/>
  <c r="AD38" i="37"/>
  <c r="U38" i="65" s="1"/>
  <c r="AD38" i="10"/>
  <c r="V38" i="65"/>
  <c r="AD38" i="12"/>
  <c r="W38" i="65" s="1"/>
  <c r="AD35" i="21"/>
  <c r="D35" i="65"/>
  <c r="AD35" i="22"/>
  <c r="E35" i="65" s="1"/>
  <c r="AD35" i="23"/>
  <c r="F35" i="65"/>
  <c r="AD35" i="24"/>
  <c r="G35" i="65" s="1"/>
  <c r="AD35" i="25"/>
  <c r="H35" i="65"/>
  <c r="AD35" i="26"/>
  <c r="I35" i="65" s="1"/>
  <c r="AD35" i="27"/>
  <c r="J35" i="65"/>
  <c r="AD35" i="28"/>
  <c r="K35" i="65" s="1"/>
  <c r="AD35" i="29"/>
  <c r="L35" i="65"/>
  <c r="AD35" i="30"/>
  <c r="M35" i="65" s="1"/>
  <c r="AD35" i="31"/>
  <c r="N35" i="65"/>
  <c r="AD35" i="32"/>
  <c r="O35" i="65" s="1"/>
  <c r="AD35" i="33"/>
  <c r="P35" i="65"/>
  <c r="AD35" i="34"/>
  <c r="Q35" i="65" s="1"/>
  <c r="AD35" i="35"/>
  <c r="R35" i="65"/>
  <c r="AD35" i="8"/>
  <c r="S35" i="65" s="1"/>
  <c r="AD35" i="36"/>
  <c r="T35" i="65"/>
  <c r="AD35" i="37"/>
  <c r="U35" i="65" s="1"/>
  <c r="AD35" i="10"/>
  <c r="V35" i="65"/>
  <c r="AD35" i="12"/>
  <c r="W35" i="65" s="1"/>
  <c r="AD35" i="14"/>
  <c r="X35" i="65"/>
  <c r="AD35" i="16"/>
  <c r="Y35" i="65" s="1"/>
  <c r="AD35" i="18"/>
  <c r="Z35" i="65"/>
  <c r="AD35" i="19"/>
  <c r="AA35" i="65" s="1"/>
  <c r="AD35" i="66"/>
  <c r="AB35" i="65"/>
  <c r="AD35" i="67"/>
  <c r="AC35" i="65" s="1"/>
  <c r="AD35" i="68"/>
  <c r="AD35" i="65"/>
  <c r="AD35" i="69"/>
  <c r="AE35" i="65" s="1"/>
  <c r="AD35" i="70"/>
  <c r="AF35" i="65"/>
  <c r="AD35" i="20"/>
  <c r="C35" i="65" s="1"/>
  <c r="D36" i="20"/>
  <c r="C36" i="39"/>
  <c r="E36" i="20"/>
  <c r="C36" i="40" s="1"/>
  <c r="F36" i="20"/>
  <c r="C36" i="41"/>
  <c r="G36" i="20"/>
  <c r="C36" i="42" s="1"/>
  <c r="H36" i="20"/>
  <c r="C36" i="43"/>
  <c r="I36" i="20"/>
  <c r="C36" i="44" s="1"/>
  <c r="J36" i="20"/>
  <c r="C36" i="45"/>
  <c r="K36" i="20"/>
  <c r="C36" i="46" s="1"/>
  <c r="L36" i="20"/>
  <c r="C36" i="47"/>
  <c r="M36" i="20"/>
  <c r="C36" i="48" s="1"/>
  <c r="N36" i="20"/>
  <c r="C36" i="49"/>
  <c r="O36" i="20"/>
  <c r="C36" i="50" s="1"/>
  <c r="P36" i="20"/>
  <c r="C36" i="51"/>
  <c r="Q36" i="20"/>
  <c r="C36" i="52" s="1"/>
  <c r="R36" i="20"/>
  <c r="C36" i="53"/>
  <c r="S36" i="20"/>
  <c r="C36" i="54" s="1"/>
  <c r="T36" i="20"/>
  <c r="C36" i="55"/>
  <c r="U36" i="20"/>
  <c r="C36" i="56" s="1"/>
  <c r="V36" i="20"/>
  <c r="C36" i="57"/>
  <c r="W36" i="20"/>
  <c r="C36" i="58" s="1"/>
  <c r="X36" i="20"/>
  <c r="C36" i="59"/>
  <c r="Y36" i="20"/>
  <c r="C36" i="60" s="1"/>
  <c r="Z36" i="20"/>
  <c r="C36" i="61"/>
  <c r="AA36" i="20"/>
  <c r="C36" i="62" s="1"/>
  <c r="AB36" i="20"/>
  <c r="C36" i="63"/>
  <c r="AC36" i="20"/>
  <c r="C36" i="64" s="1"/>
  <c r="D36" i="21"/>
  <c r="D36" i="39"/>
  <c r="E36" i="21"/>
  <c r="D36" i="40" s="1"/>
  <c r="F36" i="21"/>
  <c r="D36" i="41"/>
  <c r="G36" i="21"/>
  <c r="D36" i="42" s="1"/>
  <c r="H36" i="21"/>
  <c r="D36" i="43"/>
  <c r="I36" i="21"/>
  <c r="D36" i="44" s="1"/>
  <c r="J36" i="21"/>
  <c r="D36" i="45"/>
  <c r="K36" i="21"/>
  <c r="D36" i="46" s="1"/>
  <c r="L36" i="21"/>
  <c r="D36" i="47"/>
  <c r="M36" i="21"/>
  <c r="D36" i="48" s="1"/>
  <c r="N36" i="21"/>
  <c r="D36" i="49"/>
  <c r="O36" i="21"/>
  <c r="D36" i="50" s="1"/>
  <c r="P36" i="21"/>
  <c r="D36" i="51"/>
  <c r="Q36" i="21"/>
  <c r="D36" i="52" s="1"/>
  <c r="R36" i="21"/>
  <c r="D36" i="53"/>
  <c r="S36" i="21"/>
  <c r="D36" i="54" s="1"/>
  <c r="T36" i="21"/>
  <c r="D36" i="55"/>
  <c r="U36" i="21"/>
  <c r="D36" i="56" s="1"/>
  <c r="V36" i="21"/>
  <c r="D36" i="57"/>
  <c r="W36" i="21"/>
  <c r="D36" i="58" s="1"/>
  <c r="X36" i="21"/>
  <c r="D36" i="59"/>
  <c r="Y36" i="21"/>
  <c r="D36" i="60" s="1"/>
  <c r="Z36" i="21"/>
  <c r="D36" i="61"/>
  <c r="AA36" i="21"/>
  <c r="D36" i="62" s="1"/>
  <c r="AB36" i="21"/>
  <c r="D36" i="63"/>
  <c r="AC36" i="21"/>
  <c r="D36" i="64" s="1"/>
  <c r="D36" i="22"/>
  <c r="E36" i="39"/>
  <c r="E36" i="22"/>
  <c r="E36" i="40" s="1"/>
  <c r="F36" i="22"/>
  <c r="E36" i="41"/>
  <c r="G36" i="22"/>
  <c r="E36" i="42" s="1"/>
  <c r="H36" i="22"/>
  <c r="E36" i="43"/>
  <c r="I36" i="22"/>
  <c r="E36" i="44" s="1"/>
  <c r="J36" i="22"/>
  <c r="E36" i="45"/>
  <c r="K36" i="22"/>
  <c r="E36" i="46" s="1"/>
  <c r="L36" i="22"/>
  <c r="E36" i="47"/>
  <c r="M36" i="22"/>
  <c r="E36" i="48" s="1"/>
  <c r="N36" i="22"/>
  <c r="E36" i="49"/>
  <c r="O36" i="22"/>
  <c r="E36" i="50" s="1"/>
  <c r="P36" i="22"/>
  <c r="E36" i="51"/>
  <c r="Q36" i="22"/>
  <c r="E36" i="52" s="1"/>
  <c r="R36" i="22"/>
  <c r="E36" i="53"/>
  <c r="S36" i="22"/>
  <c r="E36" i="54" s="1"/>
  <c r="T36" i="22"/>
  <c r="E36" i="55"/>
  <c r="U36" i="22"/>
  <c r="E36" i="56" s="1"/>
  <c r="V36" i="22"/>
  <c r="E36" i="57"/>
  <c r="W36" i="22"/>
  <c r="E36" i="58" s="1"/>
  <c r="X36" i="22"/>
  <c r="E36" i="59"/>
  <c r="Y36" i="22"/>
  <c r="E36" i="60" s="1"/>
  <c r="Z36" i="22"/>
  <c r="E36" i="61"/>
  <c r="AA36" i="22"/>
  <c r="E36" i="62" s="1"/>
  <c r="AB36" i="22"/>
  <c r="E36" i="63"/>
  <c r="AC36" i="22"/>
  <c r="E36" i="64" s="1"/>
  <c r="D36" i="23"/>
  <c r="F36" i="39"/>
  <c r="E36" i="23"/>
  <c r="F36" i="40" s="1"/>
  <c r="F36" i="23"/>
  <c r="F36" i="41"/>
  <c r="G36" i="23"/>
  <c r="F36" i="42" s="1"/>
  <c r="H36" i="23"/>
  <c r="F36" i="43"/>
  <c r="I36" i="23"/>
  <c r="F36" i="44" s="1"/>
  <c r="J36" i="23"/>
  <c r="F36" i="45"/>
  <c r="K36" i="23"/>
  <c r="F36" i="46" s="1"/>
  <c r="L36" i="23"/>
  <c r="F36" i="47" s="1"/>
  <c r="M36" i="23"/>
  <c r="F36" i="48" s="1"/>
  <c r="N36" i="23"/>
  <c r="F36" i="49" s="1"/>
  <c r="O36" i="23"/>
  <c r="F36" i="50" s="1"/>
  <c r="P36" i="23"/>
  <c r="F36" i="51"/>
  <c r="Q36" i="23"/>
  <c r="F36" i="52" s="1"/>
  <c r="R36" i="23"/>
  <c r="F36" i="53" s="1"/>
  <c r="S36" i="23"/>
  <c r="F36" i="54" s="1"/>
  <c r="T36" i="23"/>
  <c r="F36" i="55" s="1"/>
  <c r="U36" i="23"/>
  <c r="F36" i="56" s="1"/>
  <c r="V36" i="23"/>
  <c r="F36" i="57" s="1"/>
  <c r="W36" i="23"/>
  <c r="F36" i="58" s="1"/>
  <c r="X36" i="23"/>
  <c r="F36" i="59"/>
  <c r="Y36" i="23"/>
  <c r="F36" i="60" s="1"/>
  <c r="Z36" i="23"/>
  <c r="F36" i="61" s="1"/>
  <c r="AA36" i="23"/>
  <c r="F36" i="62" s="1"/>
  <c r="AB36" i="23"/>
  <c r="F36" i="63" s="1"/>
  <c r="AC36" i="23"/>
  <c r="F36" i="64" s="1"/>
  <c r="D36" i="24"/>
  <c r="G36" i="39" s="1"/>
  <c r="E36" i="24"/>
  <c r="G36" i="40" s="1"/>
  <c r="F36" i="24"/>
  <c r="G36" i="41"/>
  <c r="G36" i="24"/>
  <c r="G36" i="42" s="1"/>
  <c r="H36" i="24"/>
  <c r="G36" i="43" s="1"/>
  <c r="I36" i="24"/>
  <c r="G36" i="44" s="1"/>
  <c r="J36" i="24"/>
  <c r="G36" i="45" s="1"/>
  <c r="K36" i="24"/>
  <c r="G36" i="46" s="1"/>
  <c r="L36" i="24"/>
  <c r="G36" i="47" s="1"/>
  <c r="M36" i="24"/>
  <c r="G36" i="48" s="1"/>
  <c r="N36" i="24"/>
  <c r="G36" i="49"/>
  <c r="O36" i="24"/>
  <c r="G36" i="50" s="1"/>
  <c r="P36" i="24"/>
  <c r="G36" i="51" s="1"/>
  <c r="Q36" i="24"/>
  <c r="G36" i="52" s="1"/>
  <c r="R36" i="24"/>
  <c r="G36" i="53" s="1"/>
  <c r="S36" i="24"/>
  <c r="G36" i="54" s="1"/>
  <c r="T36" i="24"/>
  <c r="G36" i="55" s="1"/>
  <c r="U36" i="24"/>
  <c r="G36" i="56" s="1"/>
  <c r="V36" i="24"/>
  <c r="G36" i="57"/>
  <c r="W36" i="24"/>
  <c r="G36" i="58" s="1"/>
  <c r="X36" i="24"/>
  <c r="G36" i="59" s="1"/>
  <c r="Y36" i="24"/>
  <c r="G36" i="60" s="1"/>
  <c r="Z36" i="24"/>
  <c r="G36" i="61" s="1"/>
  <c r="AA36" i="24"/>
  <c r="G36" i="62" s="1"/>
  <c r="AB36" i="24"/>
  <c r="G36" i="63" s="1"/>
  <c r="AC36" i="24"/>
  <c r="G36" i="64" s="1"/>
  <c r="D36" i="25"/>
  <c r="H36" i="39"/>
  <c r="E36" i="25"/>
  <c r="H36" i="40" s="1"/>
  <c r="F36" i="25"/>
  <c r="H36" i="41" s="1"/>
  <c r="G36" i="25"/>
  <c r="H36" i="42" s="1"/>
  <c r="H36" i="25"/>
  <c r="H36" i="43" s="1"/>
  <c r="I36" i="25"/>
  <c r="H36" i="44" s="1"/>
  <c r="J36" i="25"/>
  <c r="H36" i="45" s="1"/>
  <c r="K36" i="25"/>
  <c r="H36" i="46" s="1"/>
  <c r="L36" i="25"/>
  <c r="H36" i="47"/>
  <c r="M36" i="25"/>
  <c r="H36" i="48" s="1"/>
  <c r="N36" i="25"/>
  <c r="H36" i="49" s="1"/>
  <c r="O36" i="25"/>
  <c r="H36" i="50" s="1"/>
  <c r="P36" i="25"/>
  <c r="H36" i="51" s="1"/>
  <c r="Q36" i="25"/>
  <c r="H36" i="52" s="1"/>
  <c r="R36" i="25"/>
  <c r="H36" i="53" s="1"/>
  <c r="S36" i="25"/>
  <c r="H36" i="54" s="1"/>
  <c r="T36" i="25"/>
  <c r="H36" i="55"/>
  <c r="U36" i="25"/>
  <c r="H36" i="56" s="1"/>
  <c r="V36" i="25"/>
  <c r="H36" i="57" s="1"/>
  <c r="W36" i="25"/>
  <c r="H36" i="58" s="1"/>
  <c r="X36" i="25"/>
  <c r="H36" i="59" s="1"/>
  <c r="Y36" i="25"/>
  <c r="H36" i="60" s="1"/>
  <c r="Z36" i="25"/>
  <c r="H36" i="61" s="1"/>
  <c r="AA36" i="25"/>
  <c r="H36" i="62" s="1"/>
  <c r="AB36" i="25"/>
  <c r="H36" i="63"/>
  <c r="AC36" i="25"/>
  <c r="H36" i="64" s="1"/>
  <c r="D36" i="26"/>
  <c r="I36" i="39" s="1"/>
  <c r="E36" i="26"/>
  <c r="I36" i="40" s="1"/>
  <c r="F36" i="26"/>
  <c r="I36" i="41" s="1"/>
  <c r="G36" i="26"/>
  <c r="I36" i="42" s="1"/>
  <c r="H36" i="26"/>
  <c r="I36" i="43" s="1"/>
  <c r="I36" i="26"/>
  <c r="I36" i="44" s="1"/>
  <c r="J36" i="26"/>
  <c r="I36" i="45"/>
  <c r="K36" i="26"/>
  <c r="I36" i="46" s="1"/>
  <c r="L36" i="26"/>
  <c r="I36" i="47" s="1"/>
  <c r="M36" i="26"/>
  <c r="I36" i="48" s="1"/>
  <c r="N36" i="26"/>
  <c r="I36" i="49" s="1"/>
  <c r="O36" i="26"/>
  <c r="I36" i="50" s="1"/>
  <c r="P36" i="26"/>
  <c r="I36" i="51" s="1"/>
  <c r="Q36" i="26"/>
  <c r="I36" i="52" s="1"/>
  <c r="R36" i="26"/>
  <c r="I36" i="53"/>
  <c r="S36" i="26"/>
  <c r="I36" i="54" s="1"/>
  <c r="T36" i="26"/>
  <c r="I36" i="55" s="1"/>
  <c r="U36" i="26"/>
  <c r="I36" i="56" s="1"/>
  <c r="V36" i="26"/>
  <c r="I36" i="57" s="1"/>
  <c r="W36" i="26"/>
  <c r="I36" i="58" s="1"/>
  <c r="X36" i="26"/>
  <c r="I36" i="59" s="1"/>
  <c r="Y36" i="26"/>
  <c r="I36" i="60" s="1"/>
  <c r="Z36" i="26"/>
  <c r="I36" i="61"/>
  <c r="AA36" i="26"/>
  <c r="I36" i="62" s="1"/>
  <c r="AB36" i="26"/>
  <c r="I36" i="63" s="1"/>
  <c r="AC36" i="26"/>
  <c r="I36" i="64" s="1"/>
  <c r="D36" i="27"/>
  <c r="J36" i="39" s="1"/>
  <c r="E36" i="27"/>
  <c r="J36" i="40" s="1"/>
  <c r="F36" i="27"/>
  <c r="J36" i="41" s="1"/>
  <c r="G36" i="27"/>
  <c r="J36" i="42" s="1"/>
  <c r="H36" i="27"/>
  <c r="J36" i="43"/>
  <c r="I36" i="27"/>
  <c r="J36" i="44" s="1"/>
  <c r="J36" i="27"/>
  <c r="J36" i="45" s="1"/>
  <c r="K36" i="27"/>
  <c r="J36" i="46" s="1"/>
  <c r="L36" i="27"/>
  <c r="J36" i="47" s="1"/>
  <c r="M36" i="27"/>
  <c r="J36" i="48" s="1"/>
  <c r="N36" i="27"/>
  <c r="J36" i="49" s="1"/>
  <c r="O36" i="27"/>
  <c r="J36" i="50" s="1"/>
  <c r="P36" i="27"/>
  <c r="J36" i="51"/>
  <c r="Q36" i="27"/>
  <c r="J36" i="52" s="1"/>
  <c r="R36" i="27"/>
  <c r="J36" i="53" s="1"/>
  <c r="S36" i="27"/>
  <c r="J36" i="54" s="1"/>
  <c r="T36" i="27"/>
  <c r="J36" i="55" s="1"/>
  <c r="U36" i="27"/>
  <c r="J36" i="56" s="1"/>
  <c r="V36" i="27"/>
  <c r="J36" i="57" s="1"/>
  <c r="W36" i="27"/>
  <c r="J36" i="58" s="1"/>
  <c r="X36" i="27"/>
  <c r="J36" i="59"/>
  <c r="Y36" i="27"/>
  <c r="J36" i="60" s="1"/>
  <c r="Z36" i="27"/>
  <c r="J36" i="61" s="1"/>
  <c r="AA36" i="27"/>
  <c r="J36" i="62" s="1"/>
  <c r="AB36" i="27"/>
  <c r="J36" i="63" s="1"/>
  <c r="AC36" i="27"/>
  <c r="J36" i="64" s="1"/>
  <c r="D36" i="28"/>
  <c r="K36" i="39" s="1"/>
  <c r="E36" i="28"/>
  <c r="K36" i="40" s="1"/>
  <c r="F36" i="28"/>
  <c r="K36" i="41"/>
  <c r="G36" i="28"/>
  <c r="K36" i="42" s="1"/>
  <c r="H36" i="28"/>
  <c r="K36" i="43" s="1"/>
  <c r="I36" i="28"/>
  <c r="K36" i="44" s="1"/>
  <c r="J36" i="28"/>
  <c r="K36" i="45" s="1"/>
  <c r="K36" i="28"/>
  <c r="K36" i="46" s="1"/>
  <c r="L36" i="28"/>
  <c r="K36" i="47" s="1"/>
  <c r="M36" i="28"/>
  <c r="K36" i="48" s="1"/>
  <c r="N36" i="28"/>
  <c r="K36" i="49"/>
  <c r="O36" i="28"/>
  <c r="K36" i="50" s="1"/>
  <c r="P36" i="28"/>
  <c r="K36" i="51" s="1"/>
  <c r="Q36" i="28"/>
  <c r="K36" i="52" s="1"/>
  <c r="R36" i="28"/>
  <c r="K36" i="53" s="1"/>
  <c r="S36" i="28"/>
  <c r="K36" i="54" s="1"/>
  <c r="T36" i="28"/>
  <c r="K36" i="55" s="1"/>
  <c r="U36" i="28"/>
  <c r="K36" i="56" s="1"/>
  <c r="V36" i="28"/>
  <c r="K36" i="57"/>
  <c r="W36" i="28"/>
  <c r="K36" i="58" s="1"/>
  <c r="X36" i="28"/>
  <c r="K36" i="59" s="1"/>
  <c r="Y36" i="28"/>
  <c r="K36" i="60" s="1"/>
  <c r="Z36" i="28"/>
  <c r="K36" i="61" s="1"/>
  <c r="AA36" i="28"/>
  <c r="K36" i="62" s="1"/>
  <c r="AB36" i="28"/>
  <c r="K36" i="63" s="1"/>
  <c r="AC36" i="28"/>
  <c r="K36" i="64" s="1"/>
  <c r="D36" i="29"/>
  <c r="L36" i="39"/>
  <c r="E36" i="29"/>
  <c r="L36" i="40" s="1"/>
  <c r="F36" i="29"/>
  <c r="L36" i="41" s="1"/>
  <c r="G36" i="29"/>
  <c r="L36" i="42" s="1"/>
  <c r="H36" i="29"/>
  <c r="L36" i="43" s="1"/>
  <c r="I36" i="29"/>
  <c r="L36" i="44" s="1"/>
  <c r="J36" i="29"/>
  <c r="L36" i="45" s="1"/>
  <c r="K36" i="29"/>
  <c r="L36" i="46" s="1"/>
  <c r="L36" i="29"/>
  <c r="L36" i="47"/>
  <c r="M36" i="29"/>
  <c r="L36" i="48" s="1"/>
  <c r="N36" i="29"/>
  <c r="L36" i="49" s="1"/>
  <c r="O36" i="29"/>
  <c r="L36" i="50" s="1"/>
  <c r="P36" i="29"/>
  <c r="L36" i="51" s="1"/>
  <c r="Q36" i="29"/>
  <c r="L36" i="52" s="1"/>
  <c r="R36" i="29"/>
  <c r="L36" i="53" s="1"/>
  <c r="S36" i="29"/>
  <c r="L36" i="54" s="1"/>
  <c r="T36" i="29"/>
  <c r="L36" i="55"/>
  <c r="U36" i="29"/>
  <c r="L36" i="56" s="1"/>
  <c r="V36" i="29"/>
  <c r="L36" i="57" s="1"/>
  <c r="W36" i="29"/>
  <c r="L36" i="58" s="1"/>
  <c r="X36" i="29"/>
  <c r="L36" i="59" s="1"/>
  <c r="Y36" i="29"/>
  <c r="L36" i="60" s="1"/>
  <c r="Z36" i="29"/>
  <c r="L36" i="61" s="1"/>
  <c r="AA36" i="29"/>
  <c r="L36" i="62" s="1"/>
  <c r="AB36" i="29"/>
  <c r="L36" i="63"/>
  <c r="AC36" i="29"/>
  <c r="L36" i="64" s="1"/>
  <c r="D36" i="30"/>
  <c r="M36" i="39" s="1"/>
  <c r="E36" i="30"/>
  <c r="M36" i="40" s="1"/>
  <c r="F36" i="30"/>
  <c r="M36" i="41" s="1"/>
  <c r="G36" i="30"/>
  <c r="M36" i="42" s="1"/>
  <c r="H36" i="30"/>
  <c r="M36" i="43" s="1"/>
  <c r="I36" i="30"/>
  <c r="M36" i="44" s="1"/>
  <c r="J36" i="30"/>
  <c r="M36" i="45"/>
  <c r="K36" i="30"/>
  <c r="M36" i="46" s="1"/>
  <c r="L36" i="30"/>
  <c r="M36" i="47" s="1"/>
  <c r="M36" i="30"/>
  <c r="M36" i="48" s="1"/>
  <c r="N36" i="30"/>
  <c r="M36" i="49" s="1"/>
  <c r="O36" i="30"/>
  <c r="M36" i="50"/>
  <c r="P36" i="30"/>
  <c r="M36" i="51" s="1"/>
  <c r="Q36" i="30"/>
  <c r="M36" i="52"/>
  <c r="R36" i="30"/>
  <c r="M36" i="53" s="1"/>
  <c r="S36" i="30"/>
  <c r="M36" i="54"/>
  <c r="T36" i="30"/>
  <c r="M36" i="55" s="1"/>
  <c r="U36" i="30"/>
  <c r="M36" i="56"/>
  <c r="V36" i="30"/>
  <c r="M36" i="57" s="1"/>
  <c r="W36" i="30"/>
  <c r="M36" i="58"/>
  <c r="X36" i="30"/>
  <c r="M36" i="59" s="1"/>
  <c r="Y36" i="30"/>
  <c r="M36" i="60"/>
  <c r="Z36" i="30"/>
  <c r="M36" i="61" s="1"/>
  <c r="AA36" i="30"/>
  <c r="M36" i="62"/>
  <c r="AB36" i="30"/>
  <c r="M36" i="63" s="1"/>
  <c r="AC36" i="30"/>
  <c r="M36" i="64"/>
  <c r="D36" i="31"/>
  <c r="N36" i="39" s="1"/>
  <c r="E36" i="31"/>
  <c r="N36" i="40"/>
  <c r="F36" i="31"/>
  <c r="N36" i="41" s="1"/>
  <c r="G36" i="31"/>
  <c r="N36" i="42"/>
  <c r="H36" i="31"/>
  <c r="N36" i="43" s="1"/>
  <c r="I36" i="31"/>
  <c r="N36" i="44"/>
  <c r="J36" i="31"/>
  <c r="N36" i="45" s="1"/>
  <c r="K36" i="31"/>
  <c r="N36" i="46"/>
  <c r="L36" i="31"/>
  <c r="N36" i="47" s="1"/>
  <c r="M36" i="31"/>
  <c r="N36" i="48"/>
  <c r="N36" i="31"/>
  <c r="N36" i="49" s="1"/>
  <c r="O36" i="31"/>
  <c r="N36" i="50"/>
  <c r="P36" i="31"/>
  <c r="N36" i="51" s="1"/>
  <c r="Q36" i="31"/>
  <c r="N36" i="52"/>
  <c r="R36" i="31"/>
  <c r="N36" i="53" s="1"/>
  <c r="S36" i="31"/>
  <c r="N36" i="54"/>
  <c r="T36" i="31"/>
  <c r="N36" i="55" s="1"/>
  <c r="U36" i="31"/>
  <c r="N36" i="56"/>
  <c r="V36" i="31"/>
  <c r="N36" i="57" s="1"/>
  <c r="W36" i="31"/>
  <c r="N36" i="58"/>
  <c r="X36" i="31"/>
  <c r="N36" i="59" s="1"/>
  <c r="Y36" i="31"/>
  <c r="N36" i="60"/>
  <c r="Z36" i="31"/>
  <c r="N36" i="61" s="1"/>
  <c r="AA36" i="31"/>
  <c r="N36" i="62"/>
  <c r="AB36" i="31"/>
  <c r="N36" i="63" s="1"/>
  <c r="AC36" i="31"/>
  <c r="N36" i="64"/>
  <c r="D36" i="32"/>
  <c r="O36" i="39" s="1"/>
  <c r="E36" i="32"/>
  <c r="O36" i="40"/>
  <c r="F36" i="32"/>
  <c r="O36" i="41" s="1"/>
  <c r="G36" i="32"/>
  <c r="O36" i="42"/>
  <c r="H36" i="32"/>
  <c r="O36" i="43" s="1"/>
  <c r="I36" i="32"/>
  <c r="O36" i="44"/>
  <c r="J36" i="32"/>
  <c r="O36" i="45" s="1"/>
  <c r="K36" i="32"/>
  <c r="O36" i="46"/>
  <c r="L36" i="32"/>
  <c r="O36" i="47" s="1"/>
  <c r="M36" i="32"/>
  <c r="O36" i="48"/>
  <c r="N36" i="32"/>
  <c r="O36" i="49" s="1"/>
  <c r="O36" i="32"/>
  <c r="O36" i="50"/>
  <c r="P36" i="32"/>
  <c r="O36" i="51" s="1"/>
  <c r="Q36" i="32"/>
  <c r="O36" i="52"/>
  <c r="R36" i="32"/>
  <c r="O36" i="53" s="1"/>
  <c r="S36" i="32"/>
  <c r="O36" i="54"/>
  <c r="T36" i="32"/>
  <c r="O36" i="55" s="1"/>
  <c r="U36" i="32"/>
  <c r="O36" i="56"/>
  <c r="V36" i="32"/>
  <c r="O36" i="57" s="1"/>
  <c r="W36" i="32"/>
  <c r="O36" i="58"/>
  <c r="X36" i="32"/>
  <c r="O36" i="59" s="1"/>
  <c r="Y36" i="32"/>
  <c r="O36" i="60"/>
  <c r="Z36" i="32"/>
  <c r="O36" i="61" s="1"/>
  <c r="AA36" i="32"/>
  <c r="O36" i="62"/>
  <c r="AB36" i="32"/>
  <c r="O36" i="63" s="1"/>
  <c r="AC36" i="32"/>
  <c r="O36" i="64"/>
  <c r="D36" i="33"/>
  <c r="P36" i="39" s="1"/>
  <c r="E36" i="33"/>
  <c r="P36" i="40"/>
  <c r="F36" i="33"/>
  <c r="P36" i="41" s="1"/>
  <c r="G36" i="33"/>
  <c r="P36" i="42"/>
  <c r="H36" i="33"/>
  <c r="P36" i="43" s="1"/>
  <c r="I36" i="33"/>
  <c r="P36" i="44"/>
  <c r="J36" i="33"/>
  <c r="P36" i="45" s="1"/>
  <c r="K36" i="33"/>
  <c r="P36" i="46"/>
  <c r="L36" i="33"/>
  <c r="P36" i="47" s="1"/>
  <c r="M36" i="33"/>
  <c r="P36" i="48"/>
  <c r="N36" i="33"/>
  <c r="P36" i="49" s="1"/>
  <c r="O36" i="33"/>
  <c r="P36" i="50"/>
  <c r="P36" i="33"/>
  <c r="P36" i="51" s="1"/>
  <c r="Q36" i="33"/>
  <c r="P36" i="52"/>
  <c r="R36" i="33"/>
  <c r="P36" i="53" s="1"/>
  <c r="S36" i="33"/>
  <c r="P36" i="54"/>
  <c r="T36" i="33"/>
  <c r="P36" i="55" s="1"/>
  <c r="U36" i="33"/>
  <c r="P36" i="56"/>
  <c r="V36" i="33"/>
  <c r="P36" i="57" s="1"/>
  <c r="W36" i="33"/>
  <c r="P36" i="58"/>
  <c r="X36" i="33"/>
  <c r="P36" i="59" s="1"/>
  <c r="Y36" i="33"/>
  <c r="P36" i="60"/>
  <c r="Z36" i="33"/>
  <c r="P36" i="61" s="1"/>
  <c r="AA36" i="33"/>
  <c r="P36" i="62"/>
  <c r="AB36" i="33"/>
  <c r="P36" i="63" s="1"/>
  <c r="AC36" i="33"/>
  <c r="P36" i="64"/>
  <c r="D36" i="34"/>
  <c r="Q36" i="39" s="1"/>
  <c r="E36" i="34"/>
  <c r="Q36" i="40"/>
  <c r="F36" i="34"/>
  <c r="Q36" i="41" s="1"/>
  <c r="G36" i="34"/>
  <c r="Q36" i="42"/>
  <c r="H36" i="34"/>
  <c r="Q36" i="43" s="1"/>
  <c r="I36" i="34"/>
  <c r="Q36" i="44"/>
  <c r="J36" i="34"/>
  <c r="Q36" i="45" s="1"/>
  <c r="K36" i="34"/>
  <c r="Q36" i="46"/>
  <c r="L36" i="34"/>
  <c r="Q36" i="47" s="1"/>
  <c r="M36" i="34"/>
  <c r="Q36" i="48"/>
  <c r="N36" i="34"/>
  <c r="Q36" i="49" s="1"/>
  <c r="O36" i="34"/>
  <c r="Q36" i="50"/>
  <c r="P36" i="34"/>
  <c r="Q36" i="51" s="1"/>
  <c r="Q36" i="34"/>
  <c r="Q36" i="52"/>
  <c r="R36" i="34"/>
  <c r="Q36" i="53" s="1"/>
  <c r="S36" i="34"/>
  <c r="Q36" i="54"/>
  <c r="T36" i="34"/>
  <c r="Q36" i="55" s="1"/>
  <c r="U36" i="34"/>
  <c r="Q36" i="56"/>
  <c r="V36" i="34"/>
  <c r="Q36" i="57" s="1"/>
  <c r="W36" i="34"/>
  <c r="Q36" i="58"/>
  <c r="X36" i="34"/>
  <c r="Q36" i="59" s="1"/>
  <c r="Y36" i="34"/>
  <c r="Q36" i="60"/>
  <c r="Z36" i="34"/>
  <c r="Q36" i="61" s="1"/>
  <c r="AA36" i="34"/>
  <c r="Q36" i="62"/>
  <c r="AB36" i="34"/>
  <c r="Q36" i="63" s="1"/>
  <c r="AC36" i="34"/>
  <c r="Q36" i="64"/>
  <c r="D36" i="35"/>
  <c r="R36" i="39" s="1"/>
  <c r="E36" i="35"/>
  <c r="R36" i="40"/>
  <c r="F36" i="35"/>
  <c r="R36" i="41" s="1"/>
  <c r="G36" i="35"/>
  <c r="R36" i="42"/>
  <c r="H36" i="35"/>
  <c r="R36" i="43" s="1"/>
  <c r="I36" i="35"/>
  <c r="R36" i="44"/>
  <c r="J36" i="35"/>
  <c r="R36" i="45" s="1"/>
  <c r="K36" i="35"/>
  <c r="R36" i="46"/>
  <c r="L36" i="35"/>
  <c r="R36" i="47" s="1"/>
  <c r="M36" i="35"/>
  <c r="R36" i="48"/>
  <c r="N36" i="35"/>
  <c r="R36" i="49" s="1"/>
  <c r="O36" i="35"/>
  <c r="R36" i="50"/>
  <c r="P36" i="35"/>
  <c r="R36" i="51" s="1"/>
  <c r="Q36" i="35"/>
  <c r="R36" i="52"/>
  <c r="R36" i="35"/>
  <c r="R36" i="53" s="1"/>
  <c r="S36" i="35"/>
  <c r="R36" i="54"/>
  <c r="T36" i="35"/>
  <c r="R36" i="55" s="1"/>
  <c r="U36" i="35"/>
  <c r="R36" i="56"/>
  <c r="V36" i="35"/>
  <c r="R36" i="57" s="1"/>
  <c r="W36" i="35"/>
  <c r="R36" i="58"/>
  <c r="X36" i="35"/>
  <c r="R36" i="59" s="1"/>
  <c r="Y36" i="35"/>
  <c r="R36" i="60"/>
  <c r="Z36" i="35"/>
  <c r="R36" i="61" s="1"/>
  <c r="AA36" i="35"/>
  <c r="R36" i="62"/>
  <c r="AB36" i="35"/>
  <c r="R36" i="63" s="1"/>
  <c r="AC36" i="35"/>
  <c r="R36" i="64"/>
  <c r="D36" i="8"/>
  <c r="S36" i="39" s="1"/>
  <c r="E36" i="8"/>
  <c r="S36" i="40"/>
  <c r="F36" i="8"/>
  <c r="S36" i="41" s="1"/>
  <c r="G36" i="8"/>
  <c r="S36" i="42"/>
  <c r="H36" i="8"/>
  <c r="S36" i="43" s="1"/>
  <c r="I36" i="8"/>
  <c r="S36" i="44"/>
  <c r="J36" i="8"/>
  <c r="S36" i="45" s="1"/>
  <c r="K36" i="8"/>
  <c r="S36" i="46"/>
  <c r="L36" i="8"/>
  <c r="S36" i="47" s="1"/>
  <c r="M36" i="8"/>
  <c r="S36" i="48"/>
  <c r="N36" i="8"/>
  <c r="S36" i="49" s="1"/>
  <c r="O36" i="8"/>
  <c r="S36" i="50"/>
  <c r="P36" i="8"/>
  <c r="S36" i="51" s="1"/>
  <c r="Q36" i="8"/>
  <c r="S36" i="52"/>
  <c r="R36" i="8"/>
  <c r="S36" i="53" s="1"/>
  <c r="S36" i="8"/>
  <c r="S36" i="54"/>
  <c r="T36" i="8"/>
  <c r="S36" i="55" s="1"/>
  <c r="U36" i="8"/>
  <c r="S36" i="56"/>
  <c r="V36" i="8"/>
  <c r="S36" i="57" s="1"/>
  <c r="W36" i="8"/>
  <c r="S36" i="58"/>
  <c r="X36" i="8"/>
  <c r="S36" i="59" s="1"/>
  <c r="Y36" i="8"/>
  <c r="S36" i="60"/>
  <c r="Z36" i="8"/>
  <c r="S36" i="61" s="1"/>
  <c r="AA36" i="8"/>
  <c r="S36" i="62"/>
  <c r="AB36" i="8"/>
  <c r="S36" i="63" s="1"/>
  <c r="AC36" i="8"/>
  <c r="S36" i="64"/>
  <c r="D36" i="36"/>
  <c r="T36" i="39" s="1"/>
  <c r="E36" i="36"/>
  <c r="T36" i="40"/>
  <c r="F36" i="36"/>
  <c r="T36" i="41" s="1"/>
  <c r="G36" i="36"/>
  <c r="T36" i="42"/>
  <c r="H36" i="36"/>
  <c r="T36" i="43" s="1"/>
  <c r="I36" i="36"/>
  <c r="T36" i="44"/>
  <c r="J36" i="36"/>
  <c r="T36" i="45" s="1"/>
  <c r="K36" i="36"/>
  <c r="T36" i="46"/>
  <c r="L36" i="36"/>
  <c r="T36" i="47" s="1"/>
  <c r="M36" i="36"/>
  <c r="T36" i="48"/>
  <c r="N36" i="36"/>
  <c r="T36" i="49" s="1"/>
  <c r="O36" i="36"/>
  <c r="T36" i="50"/>
  <c r="P36" i="36"/>
  <c r="T36" i="51" s="1"/>
  <c r="Q36" i="36"/>
  <c r="T36" i="52"/>
  <c r="R36" i="36"/>
  <c r="T36" i="53" s="1"/>
  <c r="S36" i="36"/>
  <c r="T36" i="54"/>
  <c r="T36" i="36"/>
  <c r="T36" i="55" s="1"/>
  <c r="U36" i="36"/>
  <c r="T36" i="56"/>
  <c r="V36" i="36"/>
  <c r="T36" i="57" s="1"/>
  <c r="W36" i="36"/>
  <c r="T36" i="58"/>
  <c r="X36" i="36"/>
  <c r="T36" i="59" s="1"/>
  <c r="Y36" i="36"/>
  <c r="T36" i="60"/>
  <c r="Z36" i="36"/>
  <c r="T36" i="61" s="1"/>
  <c r="AA36" i="36"/>
  <c r="T36" i="62"/>
  <c r="AB36" i="36"/>
  <c r="T36" i="63" s="1"/>
  <c r="AC36" i="36"/>
  <c r="T36" i="64"/>
  <c r="D36" i="37"/>
  <c r="U36" i="39" s="1"/>
  <c r="E36" i="37"/>
  <c r="U36" i="40"/>
  <c r="F36" i="37"/>
  <c r="U36" i="41" s="1"/>
  <c r="G36" i="37"/>
  <c r="U36" i="42"/>
  <c r="H36" i="37"/>
  <c r="U36" i="43" s="1"/>
  <c r="I36" i="37"/>
  <c r="U36" i="44"/>
  <c r="J36" i="37"/>
  <c r="U36" i="45" s="1"/>
  <c r="K36" i="37"/>
  <c r="U36" i="46"/>
  <c r="L36" i="37"/>
  <c r="U36" i="47" s="1"/>
  <c r="M36" i="37"/>
  <c r="U36" i="48"/>
  <c r="N36" i="37"/>
  <c r="U36" i="49" s="1"/>
  <c r="O36" i="37"/>
  <c r="U36" i="50"/>
  <c r="P36" i="37"/>
  <c r="U36" i="51" s="1"/>
  <c r="Q36" i="37"/>
  <c r="U36" i="52"/>
  <c r="R36" i="37"/>
  <c r="U36" i="53" s="1"/>
  <c r="S36" i="37"/>
  <c r="U36" i="54"/>
  <c r="T36" i="37"/>
  <c r="U36" i="55" s="1"/>
  <c r="U36" i="37"/>
  <c r="U36" i="56"/>
  <c r="V36" i="37"/>
  <c r="U36" i="57" s="1"/>
  <c r="W36" i="37"/>
  <c r="U36" i="58"/>
  <c r="X36" i="37"/>
  <c r="U36" i="59" s="1"/>
  <c r="Y36" i="37"/>
  <c r="U36" i="60"/>
  <c r="Z36" i="37"/>
  <c r="U36" i="61" s="1"/>
  <c r="AA36" i="37"/>
  <c r="U36" i="62"/>
  <c r="AB36" i="37"/>
  <c r="U36" i="63" s="1"/>
  <c r="AC36" i="37"/>
  <c r="U36" i="64"/>
  <c r="D36" i="10"/>
  <c r="V36" i="39" s="1"/>
  <c r="E36" i="10"/>
  <c r="V36" i="40"/>
  <c r="F36" i="10"/>
  <c r="V36" i="41" s="1"/>
  <c r="G36" i="10"/>
  <c r="V36" i="42"/>
  <c r="H36" i="10"/>
  <c r="V36" i="43" s="1"/>
  <c r="I36" i="10"/>
  <c r="V36" i="44"/>
  <c r="J36" i="10"/>
  <c r="V36" i="45" s="1"/>
  <c r="K36" i="10"/>
  <c r="V36" i="46"/>
  <c r="L36" i="10"/>
  <c r="V36" i="47" s="1"/>
  <c r="M36" i="10"/>
  <c r="V36" i="48"/>
  <c r="N36" i="10"/>
  <c r="V36" i="49" s="1"/>
  <c r="O36" i="10"/>
  <c r="V36" i="50"/>
  <c r="P36" i="10"/>
  <c r="V36" i="51" s="1"/>
  <c r="Q36" i="10"/>
  <c r="V36" i="52"/>
  <c r="R36" i="10"/>
  <c r="V36" i="53" s="1"/>
  <c r="S36" i="10"/>
  <c r="V36" i="54"/>
  <c r="T36" i="10"/>
  <c r="V36" i="55" s="1"/>
  <c r="U36" i="10"/>
  <c r="V36" i="56"/>
  <c r="V36" i="10"/>
  <c r="V36" i="57" s="1"/>
  <c r="W36" i="10"/>
  <c r="V36" i="58"/>
  <c r="X36" i="10"/>
  <c r="V36" i="59" s="1"/>
  <c r="Y36" i="10"/>
  <c r="V36" i="60"/>
  <c r="Z36" i="10"/>
  <c r="V36" i="61" s="1"/>
  <c r="AA36" i="10"/>
  <c r="V36" i="62"/>
  <c r="AB36" i="10"/>
  <c r="V36" i="63" s="1"/>
  <c r="AC36" i="10"/>
  <c r="V36" i="64"/>
  <c r="D36" i="12"/>
  <c r="W36" i="39" s="1"/>
  <c r="E36" i="12"/>
  <c r="W36" i="40"/>
  <c r="F36" i="12"/>
  <c r="W36" i="41" s="1"/>
  <c r="G36" i="12"/>
  <c r="W36" i="42"/>
  <c r="H36" i="12"/>
  <c r="W36" i="43" s="1"/>
  <c r="I36" i="12"/>
  <c r="W36" i="44"/>
  <c r="J36" i="12"/>
  <c r="W36" i="45" s="1"/>
  <c r="K36" i="12"/>
  <c r="W36" i="46"/>
  <c r="L36" i="12"/>
  <c r="W36" i="47" s="1"/>
  <c r="M36" i="12"/>
  <c r="W36" i="48"/>
  <c r="N36" i="12"/>
  <c r="W36" i="49" s="1"/>
  <c r="O36" i="12"/>
  <c r="W36" i="50"/>
  <c r="P36" i="12"/>
  <c r="W36" i="51" s="1"/>
  <c r="Q36" i="12"/>
  <c r="W36" i="52"/>
  <c r="R36" i="12"/>
  <c r="W36" i="53" s="1"/>
  <c r="S36" i="12"/>
  <c r="W36" i="54"/>
  <c r="T36" i="12"/>
  <c r="W36" i="55" s="1"/>
  <c r="U36" i="12"/>
  <c r="W36" i="56"/>
  <c r="V36" i="12"/>
  <c r="W36" i="57" s="1"/>
  <c r="W36" i="12"/>
  <c r="W36" i="58"/>
  <c r="X36" i="12"/>
  <c r="W36" i="59" s="1"/>
  <c r="Y36" i="12"/>
  <c r="W36" i="60"/>
  <c r="Z36" i="12"/>
  <c r="W36" i="61" s="1"/>
  <c r="AA36" i="12"/>
  <c r="W36" i="62"/>
  <c r="AB36" i="12"/>
  <c r="W36" i="63" s="1"/>
  <c r="AC36" i="12"/>
  <c r="W36" i="64"/>
  <c r="D36" i="14"/>
  <c r="X36" i="39" s="1"/>
  <c r="E36" i="14"/>
  <c r="X36" i="40"/>
  <c r="F36" i="14"/>
  <c r="X36" i="41" s="1"/>
  <c r="G36" i="14"/>
  <c r="X36" i="42"/>
  <c r="H36" i="14"/>
  <c r="X36" i="43" s="1"/>
  <c r="I36" i="14"/>
  <c r="X36" i="44"/>
  <c r="J36" i="14"/>
  <c r="X36" i="45" s="1"/>
  <c r="K36" i="14"/>
  <c r="X36" i="46"/>
  <c r="L36" i="14"/>
  <c r="X36" i="47" s="1"/>
  <c r="M36" i="14"/>
  <c r="X36" i="48"/>
  <c r="N36" i="14"/>
  <c r="X36" i="49" s="1"/>
  <c r="O36" i="14"/>
  <c r="X36" i="50"/>
  <c r="P36" i="14"/>
  <c r="X36" i="51" s="1"/>
  <c r="Q36" i="14"/>
  <c r="X36" i="52"/>
  <c r="R36" i="14"/>
  <c r="X36" i="53" s="1"/>
  <c r="S36" i="14"/>
  <c r="X36" i="54"/>
  <c r="T36" i="14"/>
  <c r="X36" i="55" s="1"/>
  <c r="U36" i="14"/>
  <c r="X36" i="56"/>
  <c r="V36" i="14"/>
  <c r="X36" i="57" s="1"/>
  <c r="W36" i="14"/>
  <c r="X36" i="58"/>
  <c r="X36" i="14"/>
  <c r="X36" i="59" s="1"/>
  <c r="Y36" i="14"/>
  <c r="X36" i="60"/>
  <c r="Z36" i="14"/>
  <c r="X36" i="61" s="1"/>
  <c r="AA36" i="14"/>
  <c r="X36" i="62"/>
  <c r="AB36" i="14"/>
  <c r="X36" i="63" s="1"/>
  <c r="AC36" i="14"/>
  <c r="X36" i="64"/>
  <c r="D36" i="16"/>
  <c r="Y36" i="39" s="1"/>
  <c r="E36" i="16"/>
  <c r="Y36" i="40"/>
  <c r="F36" i="16"/>
  <c r="Y36" i="41" s="1"/>
  <c r="G36" i="16"/>
  <c r="Y36" i="42"/>
  <c r="H36" i="16"/>
  <c r="Y36" i="43" s="1"/>
  <c r="I36" i="16"/>
  <c r="Y36" i="44"/>
  <c r="J36" i="16"/>
  <c r="Y36" i="45" s="1"/>
  <c r="K36" i="16"/>
  <c r="Y36" i="46"/>
  <c r="L36" i="16"/>
  <c r="Y36" i="47" s="1"/>
  <c r="M36" i="16"/>
  <c r="Y36" i="48"/>
  <c r="N36" i="16"/>
  <c r="Y36" i="49" s="1"/>
  <c r="O36" i="16"/>
  <c r="Y36" i="50"/>
  <c r="P36" i="16"/>
  <c r="Y36" i="51" s="1"/>
  <c r="Q36" i="16"/>
  <c r="Y36" i="52"/>
  <c r="R36" i="16"/>
  <c r="Y36" i="53" s="1"/>
  <c r="S36" i="16"/>
  <c r="Y36" i="54"/>
  <c r="T36" i="16"/>
  <c r="Y36" i="55" s="1"/>
  <c r="U36" i="16"/>
  <c r="Y36" i="56"/>
  <c r="V36" i="16"/>
  <c r="Y36" i="57" s="1"/>
  <c r="W36" i="16"/>
  <c r="Y36" i="58"/>
  <c r="X36" i="16"/>
  <c r="Y36" i="59" s="1"/>
  <c r="Y36" i="16"/>
  <c r="Y36" i="60"/>
  <c r="Z36" i="16"/>
  <c r="Y36" i="61" s="1"/>
  <c r="AA36" i="16"/>
  <c r="Y36" i="62"/>
  <c r="AB36" i="16"/>
  <c r="Y36" i="63" s="1"/>
  <c r="AC36" i="16"/>
  <c r="Y36" i="64"/>
  <c r="D36" i="18"/>
  <c r="Z36" i="39" s="1"/>
  <c r="E36" i="18"/>
  <c r="Z36" i="40"/>
  <c r="F36" i="18"/>
  <c r="Z36" i="41" s="1"/>
  <c r="G36" i="18"/>
  <c r="Z36" i="42"/>
  <c r="H36" i="18"/>
  <c r="Z36" i="43" s="1"/>
  <c r="I36" i="18"/>
  <c r="Z36" i="44"/>
  <c r="J36" i="18"/>
  <c r="Z36" i="45" s="1"/>
  <c r="K36" i="18"/>
  <c r="Z36" i="46"/>
  <c r="L36" i="18"/>
  <c r="Z36" i="47" s="1"/>
  <c r="M36" i="18"/>
  <c r="Z36" i="48"/>
  <c r="N36" i="18"/>
  <c r="Z36" i="49" s="1"/>
  <c r="O36" i="18"/>
  <c r="Z36" i="50"/>
  <c r="P36" i="18"/>
  <c r="Z36" i="51" s="1"/>
  <c r="Q36" i="18"/>
  <c r="Z36" i="52"/>
  <c r="R36" i="18"/>
  <c r="Z36" i="53" s="1"/>
  <c r="S36" i="18"/>
  <c r="Z36" i="54"/>
  <c r="T36" i="18"/>
  <c r="Z36" i="55" s="1"/>
  <c r="U36" i="18"/>
  <c r="Z36" i="56"/>
  <c r="V36" i="18"/>
  <c r="Z36" i="57" s="1"/>
  <c r="W36" i="18"/>
  <c r="Z36" i="58"/>
  <c r="X36" i="18"/>
  <c r="Z36" i="59" s="1"/>
  <c r="Y36" i="18"/>
  <c r="Z36" i="60"/>
  <c r="Z36" i="18"/>
  <c r="Z36" i="61" s="1"/>
  <c r="AA36" i="18"/>
  <c r="Z36" i="62"/>
  <c r="AB36" i="18"/>
  <c r="Z36" i="63" s="1"/>
  <c r="AC36" i="18"/>
  <c r="Z36" i="64"/>
  <c r="D36" i="19"/>
  <c r="AA36" i="39" s="1"/>
  <c r="E36" i="19"/>
  <c r="AA36" i="40"/>
  <c r="F36" i="19"/>
  <c r="AA36" i="41" s="1"/>
  <c r="G36" i="19"/>
  <c r="AA36" i="42"/>
  <c r="H36" i="19"/>
  <c r="AA36" i="43" s="1"/>
  <c r="I36" i="19"/>
  <c r="AA36" i="44"/>
  <c r="J36" i="19"/>
  <c r="AA36" i="45" s="1"/>
  <c r="K36" i="19"/>
  <c r="AA36" i="46"/>
  <c r="L36" i="19"/>
  <c r="AA36" i="47" s="1"/>
  <c r="M36" i="19"/>
  <c r="AA36" i="48" s="1"/>
  <c r="N36" i="19"/>
  <c r="AA36" i="49" s="1"/>
  <c r="O36" i="19"/>
  <c r="AA36" i="50" s="1"/>
  <c r="P36" i="19"/>
  <c r="AA36" i="51" s="1"/>
  <c r="Q36" i="19"/>
  <c r="AA36" i="52"/>
  <c r="R36" i="19"/>
  <c r="AA36" i="53" s="1"/>
  <c r="S36" i="19"/>
  <c r="AA36" i="54" s="1"/>
  <c r="T36" i="19"/>
  <c r="AA36" i="55" s="1"/>
  <c r="U36" i="19"/>
  <c r="AA36" i="56" s="1"/>
  <c r="V36" i="19"/>
  <c r="AA36" i="57" s="1"/>
  <c r="W36" i="19"/>
  <c r="AA36" i="58" s="1"/>
  <c r="X36" i="19"/>
  <c r="AA36" i="59" s="1"/>
  <c r="Y36" i="19"/>
  <c r="AA36" i="60"/>
  <c r="Z36" i="19"/>
  <c r="AA36" i="61" s="1"/>
  <c r="AA36" i="19"/>
  <c r="AA36" i="62" s="1"/>
  <c r="AB36" i="19"/>
  <c r="AA36" i="63" s="1"/>
  <c r="AC36" i="19"/>
  <c r="AA36" i="64" s="1"/>
  <c r="D36" i="66"/>
  <c r="AB36" i="39" s="1"/>
  <c r="E36" i="66"/>
  <c r="AB36" i="40" s="1"/>
  <c r="F36" i="66"/>
  <c r="AB36" i="41" s="1"/>
  <c r="G36" i="66"/>
  <c r="AB36" i="42"/>
  <c r="H36" i="66"/>
  <c r="AB36" i="43" s="1"/>
  <c r="I36" i="66"/>
  <c r="AB36" i="44" s="1"/>
  <c r="J36" i="66"/>
  <c r="AB36" i="45" s="1"/>
  <c r="K36" i="66"/>
  <c r="AB36" i="46" s="1"/>
  <c r="L36" i="66"/>
  <c r="AB36" i="47" s="1"/>
  <c r="M36" i="66"/>
  <c r="AB36" i="48" s="1"/>
  <c r="N36" i="66"/>
  <c r="AB36" i="49" s="1"/>
  <c r="O36" i="66"/>
  <c r="AB36" i="50"/>
  <c r="P36" i="66"/>
  <c r="AB36" i="51" s="1"/>
  <c r="Q36" i="66"/>
  <c r="AB36" i="52" s="1"/>
  <c r="R36" i="66"/>
  <c r="AB36" i="53" s="1"/>
  <c r="S36" i="66"/>
  <c r="AB36" i="54" s="1"/>
  <c r="T36" i="66"/>
  <c r="AB36" i="55" s="1"/>
  <c r="U36" i="66"/>
  <c r="AB36" i="56" s="1"/>
  <c r="V36" i="66"/>
  <c r="AB36" i="57" s="1"/>
  <c r="W36" i="66"/>
  <c r="AB36" i="58"/>
  <c r="X36" i="66"/>
  <c r="AB36" i="59" s="1"/>
  <c r="Y36" i="66"/>
  <c r="AB36" i="60" s="1"/>
  <c r="Z36" i="66"/>
  <c r="AB36" i="61" s="1"/>
  <c r="AA36" i="66"/>
  <c r="AB36" i="62" s="1"/>
  <c r="AB36" i="66"/>
  <c r="AB36" i="63" s="1"/>
  <c r="AC36" i="66"/>
  <c r="AB36" i="64" s="1"/>
  <c r="D36" i="67"/>
  <c r="AC36" i="39" s="1"/>
  <c r="E36" i="67"/>
  <c r="AC36" i="40"/>
  <c r="F36" i="67"/>
  <c r="AC36" i="41" s="1"/>
  <c r="G36" i="67"/>
  <c r="AC36" i="42" s="1"/>
  <c r="H36" i="67"/>
  <c r="AC36" i="43" s="1"/>
  <c r="I36" i="67"/>
  <c r="AC36" i="44" s="1"/>
  <c r="J36" i="67"/>
  <c r="AC36" i="45" s="1"/>
  <c r="K36" i="67"/>
  <c r="AC36" i="46" s="1"/>
  <c r="L36" i="67"/>
  <c r="AC36" i="47" s="1"/>
  <c r="M36" i="67"/>
  <c r="AC36" i="48"/>
  <c r="N36" i="67"/>
  <c r="AC36" i="49" s="1"/>
  <c r="O36" i="67"/>
  <c r="AC36" i="50" s="1"/>
  <c r="P36" i="67"/>
  <c r="AC36" i="51" s="1"/>
  <c r="Q36" i="67"/>
  <c r="AC36" i="52" s="1"/>
  <c r="R36" i="67"/>
  <c r="AC36" i="53" s="1"/>
  <c r="S36" i="67"/>
  <c r="AC36" i="54" s="1"/>
  <c r="T36" i="67"/>
  <c r="AC36" i="55" s="1"/>
  <c r="U36" i="67"/>
  <c r="AC36" i="56"/>
  <c r="V36" i="67"/>
  <c r="AC36" i="57" s="1"/>
  <c r="W36" i="67"/>
  <c r="AC36" i="58" s="1"/>
  <c r="X36" i="67"/>
  <c r="AC36" i="59" s="1"/>
  <c r="Y36" i="67"/>
  <c r="AC36" i="60" s="1"/>
  <c r="Z36" i="67"/>
  <c r="AC36" i="61" s="1"/>
  <c r="AA36" i="67"/>
  <c r="AC36" i="62" s="1"/>
  <c r="AB36" i="67"/>
  <c r="AC36" i="63" s="1"/>
  <c r="AC36" i="67"/>
  <c r="AC36" i="64"/>
  <c r="D36" i="68"/>
  <c r="AD36" i="39" s="1"/>
  <c r="E36" i="68"/>
  <c r="AD36" i="40" s="1"/>
  <c r="F36" i="68"/>
  <c r="AD36" i="41" s="1"/>
  <c r="G36" i="68"/>
  <c r="AD36" i="42" s="1"/>
  <c r="H36" i="68"/>
  <c r="AD36" i="43" s="1"/>
  <c r="I36" i="68"/>
  <c r="AD36" i="44" s="1"/>
  <c r="J36" i="68"/>
  <c r="AD36" i="45" s="1"/>
  <c r="K36" i="68"/>
  <c r="AD36" i="46"/>
  <c r="L36" i="68"/>
  <c r="AD36" i="47" s="1"/>
  <c r="M36" i="68"/>
  <c r="AD36" i="48" s="1"/>
  <c r="N36" i="68"/>
  <c r="AD36" i="49" s="1"/>
  <c r="O36" i="68"/>
  <c r="AD36" i="50" s="1"/>
  <c r="P36" i="68"/>
  <c r="AD36" i="51" s="1"/>
  <c r="Q36" i="68"/>
  <c r="AD36" i="52" s="1"/>
  <c r="R36" i="68"/>
  <c r="AD36" i="53" s="1"/>
  <c r="S36" i="68"/>
  <c r="AD36" i="54"/>
  <c r="T36" i="68"/>
  <c r="AD36" i="55" s="1"/>
  <c r="U36" i="68"/>
  <c r="AD36" i="56" s="1"/>
  <c r="V36" i="68"/>
  <c r="AD36" i="57" s="1"/>
  <c r="W36" i="68"/>
  <c r="AD36" i="58" s="1"/>
  <c r="X36" i="68"/>
  <c r="AD36" i="59" s="1"/>
  <c r="Y36" i="68"/>
  <c r="AD36" i="60" s="1"/>
  <c r="Z36" i="68"/>
  <c r="AD36" i="61" s="1"/>
  <c r="AA36" i="68"/>
  <c r="AD36" i="62"/>
  <c r="AB36" i="68"/>
  <c r="AD36" i="63" s="1"/>
  <c r="AC36" i="68"/>
  <c r="AD36" i="64" s="1"/>
  <c r="D36" i="69"/>
  <c r="AE36" i="39" s="1"/>
  <c r="E36" i="69"/>
  <c r="AE36" i="40" s="1"/>
  <c r="F36" i="69"/>
  <c r="AE36" i="41" s="1"/>
  <c r="G36" i="69"/>
  <c r="AE36" i="42" s="1"/>
  <c r="H36" i="69"/>
  <c r="AE36" i="43" s="1"/>
  <c r="I36" i="69"/>
  <c r="AE36" i="44"/>
  <c r="J36" i="69"/>
  <c r="AE36" i="45" s="1"/>
  <c r="K36" i="69"/>
  <c r="AE36" i="46" s="1"/>
  <c r="L36" i="69"/>
  <c r="AE36" i="47" s="1"/>
  <c r="M36" i="69"/>
  <c r="AE36" i="48" s="1"/>
  <c r="N36" i="69"/>
  <c r="AE36" i="49" s="1"/>
  <c r="O36" i="69"/>
  <c r="AE36" i="50" s="1"/>
  <c r="P36" i="69"/>
  <c r="AE36" i="51" s="1"/>
  <c r="Q36" i="69"/>
  <c r="AE36" i="52"/>
  <c r="R36" i="69"/>
  <c r="AE36" i="53" s="1"/>
  <c r="S36" i="69"/>
  <c r="AE36" i="54" s="1"/>
  <c r="T36" i="69"/>
  <c r="AE36" i="55" s="1"/>
  <c r="U36" i="69"/>
  <c r="AE36" i="56" s="1"/>
  <c r="V36" i="69"/>
  <c r="AE36" i="57" s="1"/>
  <c r="W36" i="69"/>
  <c r="AE36" i="58" s="1"/>
  <c r="X36" i="69"/>
  <c r="AE36" i="59" s="1"/>
  <c r="Y36" i="69"/>
  <c r="AE36" i="60"/>
  <c r="Z36" i="69"/>
  <c r="AE36" i="61" s="1"/>
  <c r="AA36" i="69"/>
  <c r="AE36" i="62" s="1"/>
  <c r="AB36" i="69"/>
  <c r="AE36" i="63" s="1"/>
  <c r="AC36" i="69"/>
  <c r="AE36" i="64" s="1"/>
  <c r="D36" i="70"/>
  <c r="AF36" i="39" s="1"/>
  <c r="E36" i="70"/>
  <c r="AF36" i="40" s="1"/>
  <c r="F36" i="70"/>
  <c r="AF36" i="41" s="1"/>
  <c r="G36" i="70"/>
  <c r="AF36" i="42"/>
  <c r="H36" i="70"/>
  <c r="AF36" i="43" s="1"/>
  <c r="I36" i="70"/>
  <c r="AF36" i="44" s="1"/>
  <c r="J36" i="70"/>
  <c r="AF36" i="45" s="1"/>
  <c r="K36" i="70"/>
  <c r="AF36" i="46" s="1"/>
  <c r="L36" i="70"/>
  <c r="AF36" i="47" s="1"/>
  <c r="M36" i="70"/>
  <c r="AF36" i="48" s="1"/>
  <c r="N36" i="70"/>
  <c r="AF36" i="49" s="1"/>
  <c r="O36" i="70"/>
  <c r="AF36" i="50"/>
  <c r="P36" i="70"/>
  <c r="AF36" i="51" s="1"/>
  <c r="Q36" i="70"/>
  <c r="AF36" i="52" s="1"/>
  <c r="R36" i="70"/>
  <c r="AF36" i="53" s="1"/>
  <c r="S36" i="70"/>
  <c r="AF36" i="54" s="1"/>
  <c r="T36" i="70"/>
  <c r="AF36" i="55" s="1"/>
  <c r="U36" i="70"/>
  <c r="AF36" i="56" s="1"/>
  <c r="V36" i="70"/>
  <c r="AF36" i="57" s="1"/>
  <c r="W36" i="70"/>
  <c r="AF36" i="58"/>
  <c r="X36" i="70"/>
  <c r="AF36" i="59" s="1"/>
  <c r="Y36" i="70"/>
  <c r="AF36" i="60" s="1"/>
  <c r="Z36" i="70"/>
  <c r="AF36" i="61" s="1"/>
  <c r="AA36" i="70"/>
  <c r="AF36" i="62" s="1"/>
  <c r="AB36" i="70"/>
  <c r="AF36" i="63" s="1"/>
  <c r="AC36" i="70"/>
  <c r="AF36" i="64" s="1"/>
  <c r="C36" i="20"/>
  <c r="C36" i="38" s="1"/>
  <c r="C36" i="21"/>
  <c r="D36" i="38"/>
  <c r="C36" i="22"/>
  <c r="E36" i="38" s="1"/>
  <c r="C36" i="23"/>
  <c r="F36" i="38" s="1"/>
  <c r="C36" i="24"/>
  <c r="G36" i="38" s="1"/>
  <c r="C36" i="25"/>
  <c r="H36" i="38" s="1"/>
  <c r="C36" i="26"/>
  <c r="I36" i="38" s="1"/>
  <c r="C36" i="27"/>
  <c r="J36" i="38" s="1"/>
  <c r="C36" i="28"/>
  <c r="K36" i="38" s="1"/>
  <c r="C36" i="29"/>
  <c r="L36" i="38"/>
  <c r="C36" i="30"/>
  <c r="M36" i="38" s="1"/>
  <c r="C36" i="31"/>
  <c r="N36" i="38" s="1"/>
  <c r="C36" i="32"/>
  <c r="O36" i="38" s="1"/>
  <c r="C36" i="33"/>
  <c r="P36" i="38" s="1"/>
  <c r="C36" i="34"/>
  <c r="Q36" i="38" s="1"/>
  <c r="C36" i="35"/>
  <c r="R36" i="38" s="1"/>
  <c r="C36" i="8"/>
  <c r="S36" i="38" s="1"/>
  <c r="C36" i="36"/>
  <c r="T36" i="38"/>
  <c r="C36" i="37"/>
  <c r="U36" i="38" s="1"/>
  <c r="C36" i="10"/>
  <c r="V36" i="38" s="1"/>
  <c r="C36" i="12"/>
  <c r="W36" i="38" s="1"/>
  <c r="C36" i="14"/>
  <c r="X36" i="38" s="1"/>
  <c r="C36" i="16"/>
  <c r="Y36" i="38" s="1"/>
  <c r="C36" i="18"/>
  <c r="Z36" i="38" s="1"/>
  <c r="C36" i="19"/>
  <c r="AA36" i="38" s="1"/>
  <c r="C36" i="66"/>
  <c r="AB36" i="38"/>
  <c r="C36" i="67"/>
  <c r="AC36" i="38" s="1"/>
  <c r="C36" i="68"/>
  <c r="AD36" i="38"/>
  <c r="C36" i="69"/>
  <c r="AE36" i="38" s="1"/>
  <c r="C36" i="70"/>
  <c r="AF36" i="38" s="1"/>
  <c r="AD36" i="73"/>
  <c r="AH36" i="65" s="1"/>
  <c r="AD42" i="71"/>
  <c r="AG42" i="65" s="1"/>
  <c r="AD43" i="71"/>
  <c r="AG43" i="65" s="1"/>
  <c r="AD39" i="71"/>
  <c r="AG39" i="65"/>
  <c r="AD40" i="71"/>
  <c r="AG40" i="65" s="1"/>
  <c r="AD41" i="71"/>
  <c r="AG41" i="65"/>
  <c r="AD38" i="71"/>
  <c r="AG38" i="65" s="1"/>
  <c r="AD34" i="71"/>
  <c r="AG34" i="65" s="1"/>
  <c r="AD33" i="71"/>
  <c r="AG33" i="65" s="1"/>
  <c r="AD32" i="71"/>
  <c r="AG32" i="65" s="1"/>
  <c r="AD31" i="71"/>
  <c r="AG31" i="65" s="1"/>
  <c r="AD30" i="71"/>
  <c r="AG30" i="65"/>
  <c r="AD29" i="71"/>
  <c r="AG29" i="65" s="1"/>
  <c r="AD28" i="71"/>
  <c r="AG28" i="65"/>
  <c r="AD27" i="71"/>
  <c r="AG27" i="65" s="1"/>
  <c r="AD26" i="71"/>
  <c r="AG26" i="65" s="1"/>
  <c r="AD25" i="71"/>
  <c r="AG25" i="65" s="1"/>
  <c r="AD24" i="71"/>
  <c r="AG24" i="65" s="1"/>
  <c r="AD23" i="71"/>
  <c r="AG23" i="65" s="1"/>
  <c r="AD22" i="71"/>
  <c r="AG22" i="65"/>
  <c r="AD21" i="71"/>
  <c r="AG21" i="65" s="1"/>
  <c r="AD20" i="71"/>
  <c r="AG20" i="65"/>
  <c r="AD19" i="71"/>
  <c r="AG19" i="65" s="1"/>
  <c r="AD18" i="71"/>
  <c r="AG18" i="65" s="1"/>
  <c r="AD17" i="71"/>
  <c r="AG17" i="65" s="1"/>
  <c r="AD16" i="71"/>
  <c r="AG16" i="65" s="1"/>
  <c r="AD15" i="71"/>
  <c r="AG15" i="65" s="1"/>
  <c r="AD14" i="71"/>
  <c r="AG14" i="65"/>
  <c r="AD13" i="71"/>
  <c r="AG13" i="65" s="1"/>
  <c r="AD12" i="71"/>
  <c r="AG12" i="65"/>
  <c r="AD11" i="71"/>
  <c r="AG11" i="65" s="1"/>
  <c r="AD10" i="71"/>
  <c r="AG10" i="65" s="1"/>
  <c r="AD9" i="71"/>
  <c r="AG9" i="65" s="1"/>
  <c r="AD8" i="71"/>
  <c r="AG8" i="65" s="1"/>
  <c r="AD7" i="71"/>
  <c r="AG7" i="65" s="1"/>
  <c r="AD6" i="71"/>
  <c r="AG6" i="65"/>
  <c r="AD7" i="70"/>
  <c r="AF7" i="65" s="1"/>
  <c r="AD8" i="70"/>
  <c r="AF8" i="65"/>
  <c r="AD9" i="70"/>
  <c r="AF9" i="65" s="1"/>
  <c r="AD10" i="70"/>
  <c r="AF10" i="65" s="1"/>
  <c r="AD11" i="70"/>
  <c r="AF11" i="65" s="1"/>
  <c r="AD12" i="70"/>
  <c r="AF12" i="65" s="1"/>
  <c r="AD13" i="70"/>
  <c r="AF13" i="65" s="1"/>
  <c r="AD14" i="70"/>
  <c r="AF14" i="65"/>
  <c r="AD15" i="70"/>
  <c r="AF15" i="65" s="1"/>
  <c r="AD16" i="70"/>
  <c r="AF16" i="65"/>
  <c r="AD17" i="70"/>
  <c r="AF17" i="65" s="1"/>
  <c r="AD18" i="70"/>
  <c r="AF18" i="65" s="1"/>
  <c r="AD19" i="70"/>
  <c r="AF19" i="65" s="1"/>
  <c r="AD20" i="70"/>
  <c r="AF20" i="65" s="1"/>
  <c r="AD21" i="70"/>
  <c r="AF21" i="65" s="1"/>
  <c r="AD22" i="70"/>
  <c r="AF22" i="65"/>
  <c r="AD23" i="70"/>
  <c r="AF23" i="65" s="1"/>
  <c r="AD24" i="70"/>
  <c r="AF24" i="65"/>
  <c r="AD25" i="70"/>
  <c r="AF25" i="65" s="1"/>
  <c r="AD26" i="70"/>
  <c r="AF26" i="65" s="1"/>
  <c r="AD27" i="70"/>
  <c r="AF27" i="65" s="1"/>
  <c r="AD28" i="70"/>
  <c r="AF28" i="65" s="1"/>
  <c r="AD29" i="70"/>
  <c r="AF29" i="65" s="1"/>
  <c r="AD30" i="70"/>
  <c r="AF30" i="65"/>
  <c r="AD31" i="70"/>
  <c r="AF31" i="65" s="1"/>
  <c r="AD32" i="70"/>
  <c r="AF32" i="65"/>
  <c r="AD42" i="70"/>
  <c r="AF42" i="65" s="1"/>
  <c r="AD33" i="70"/>
  <c r="AF33" i="65" s="1"/>
  <c r="AD34" i="70"/>
  <c r="AF34" i="65" s="1"/>
  <c r="AD6" i="70"/>
  <c r="AF6" i="65" s="1"/>
  <c r="AD7" i="69"/>
  <c r="AD8" i="69"/>
  <c r="AE8" i="65"/>
  <c r="AD9" i="69"/>
  <c r="AE9" i="65" s="1"/>
  <c r="AD10" i="69"/>
  <c r="AE10" i="65"/>
  <c r="AD11" i="69"/>
  <c r="AE11" i="65" s="1"/>
  <c r="AD12" i="69"/>
  <c r="AE12" i="65"/>
  <c r="AD13" i="69"/>
  <c r="AE13" i="65" s="1"/>
  <c r="AD14" i="69"/>
  <c r="AE14" i="65"/>
  <c r="AD15" i="69"/>
  <c r="AE15" i="65" s="1"/>
  <c r="AD16" i="69"/>
  <c r="AE16" i="65"/>
  <c r="AD17" i="69"/>
  <c r="AE17" i="65" s="1"/>
  <c r="AD18" i="69"/>
  <c r="AE18" i="65"/>
  <c r="AD19" i="69"/>
  <c r="AE19" i="65" s="1"/>
  <c r="AD20" i="69"/>
  <c r="AE20" i="65"/>
  <c r="AD21" i="69"/>
  <c r="AE21" i="65" s="1"/>
  <c r="AD22" i="69"/>
  <c r="AE22" i="65"/>
  <c r="AD23" i="69"/>
  <c r="AE23" i="65" s="1"/>
  <c r="AD24" i="69"/>
  <c r="AE24" i="65"/>
  <c r="AD25" i="69"/>
  <c r="AE25" i="65" s="1"/>
  <c r="AD26" i="69"/>
  <c r="AE26" i="65"/>
  <c r="AD27" i="69"/>
  <c r="AE27" i="65" s="1"/>
  <c r="AD28" i="69"/>
  <c r="AE28" i="65"/>
  <c r="AD29" i="69"/>
  <c r="AE29" i="65" s="1"/>
  <c r="AD30" i="69"/>
  <c r="AE30" i="65"/>
  <c r="AD31" i="69"/>
  <c r="AE31" i="65" s="1"/>
  <c r="AD32" i="69"/>
  <c r="AE32" i="65"/>
  <c r="AD42" i="69"/>
  <c r="AE42" i="65" s="1"/>
  <c r="AD33" i="69"/>
  <c r="AE33" i="65"/>
  <c r="AD34" i="69"/>
  <c r="AE34" i="65" s="1"/>
  <c r="AD6" i="69"/>
  <c r="AE6" i="65"/>
  <c r="AD6" i="68"/>
  <c r="AD6" i="65" s="1"/>
  <c r="AD7" i="68"/>
  <c r="AD7" i="65" s="1"/>
  <c r="AD8" i="68"/>
  <c r="AD8" i="65"/>
  <c r="AD9" i="68"/>
  <c r="AD9" i="65" s="1"/>
  <c r="AD10" i="68"/>
  <c r="AD10" i="65" s="1"/>
  <c r="AD11" i="68"/>
  <c r="AD11" i="65" s="1"/>
  <c r="AD12" i="68"/>
  <c r="AD12" i="65" s="1"/>
  <c r="AD13" i="68"/>
  <c r="AD13" i="65" s="1"/>
  <c r="AD14" i="68"/>
  <c r="AD14" i="65"/>
  <c r="AD15" i="68"/>
  <c r="AD15" i="65" s="1"/>
  <c r="AD16" i="68"/>
  <c r="AD16" i="65"/>
  <c r="AD17" i="68"/>
  <c r="AD17" i="65" s="1"/>
  <c r="AD18" i="68"/>
  <c r="AD18" i="65" s="1"/>
  <c r="AD19" i="68"/>
  <c r="AD19" i="65" s="1"/>
  <c r="AD20" i="68"/>
  <c r="AD20" i="65" s="1"/>
  <c r="AD21" i="68"/>
  <c r="AD21" i="65" s="1"/>
  <c r="AD22" i="68"/>
  <c r="AD22" i="65"/>
  <c r="AD23" i="68"/>
  <c r="AD23" i="65" s="1"/>
  <c r="AD24" i="68"/>
  <c r="AD24" i="65"/>
  <c r="AD25" i="68"/>
  <c r="AD25" i="65" s="1"/>
  <c r="AD26" i="68"/>
  <c r="AD26" i="65" s="1"/>
  <c r="AD27" i="68"/>
  <c r="AD27" i="65" s="1"/>
  <c r="AD28" i="68"/>
  <c r="AD28" i="65" s="1"/>
  <c r="AD29" i="68"/>
  <c r="AD29" i="65" s="1"/>
  <c r="AD30" i="68"/>
  <c r="AD30" i="65"/>
  <c r="AD31" i="68"/>
  <c r="AD31" i="65" s="1"/>
  <c r="AD32" i="68"/>
  <c r="AD32" i="65"/>
  <c r="AD33" i="68"/>
  <c r="AD33" i="65" s="1"/>
  <c r="AD34" i="68"/>
  <c r="AD34" i="65"/>
  <c r="AD6" i="67"/>
  <c r="AC6" i="65" s="1"/>
  <c r="AD7" i="67"/>
  <c r="AC7" i="65"/>
  <c r="AD8" i="67"/>
  <c r="AC8" i="65" s="1"/>
  <c r="AD9" i="67"/>
  <c r="AC9" i="65"/>
  <c r="AD10" i="67"/>
  <c r="AC10" i="65" s="1"/>
  <c r="AD11" i="67"/>
  <c r="AC11" i="65"/>
  <c r="AD12" i="67"/>
  <c r="AC12" i="65" s="1"/>
  <c r="AD13" i="67"/>
  <c r="AC13" i="65"/>
  <c r="AD14" i="67"/>
  <c r="AC14" i="65" s="1"/>
  <c r="AD15" i="67"/>
  <c r="AC15" i="65"/>
  <c r="AD16" i="67"/>
  <c r="AC16" i="65" s="1"/>
  <c r="AD17" i="67"/>
  <c r="AC17" i="65"/>
  <c r="AD18" i="67"/>
  <c r="AC18" i="65" s="1"/>
  <c r="AD19" i="67"/>
  <c r="AC19" i="65"/>
  <c r="AD20" i="67"/>
  <c r="AC20" i="65" s="1"/>
  <c r="AD21" i="67"/>
  <c r="AC21" i="65"/>
  <c r="AD22" i="67"/>
  <c r="AC22" i="65" s="1"/>
  <c r="AD23" i="67"/>
  <c r="AC23" i="65"/>
  <c r="AD24" i="67"/>
  <c r="AC24" i="65" s="1"/>
  <c r="AD25" i="67"/>
  <c r="AC25" i="65"/>
  <c r="AD26" i="67"/>
  <c r="AC26" i="65" s="1"/>
  <c r="AD27" i="67"/>
  <c r="AC27" i="65"/>
  <c r="AD28" i="67"/>
  <c r="AC28" i="65" s="1"/>
  <c r="AD29" i="67"/>
  <c r="AC29" i="65"/>
  <c r="AD30" i="67"/>
  <c r="AC30" i="65" s="1"/>
  <c r="AD31" i="67"/>
  <c r="AC31" i="65"/>
  <c r="AD32" i="67"/>
  <c r="AC32" i="65" s="1"/>
  <c r="AD33" i="67"/>
  <c r="AC33" i="65"/>
  <c r="AD34" i="67"/>
  <c r="AC34" i="65" s="1"/>
  <c r="AD6" i="66"/>
  <c r="AD7" i="66"/>
  <c r="AB7" i="65"/>
  <c r="AD8" i="66"/>
  <c r="AB8" i="65" s="1"/>
  <c r="AD9" i="66"/>
  <c r="AB9" i="65" s="1"/>
  <c r="AD10" i="66"/>
  <c r="AB10" i="65" s="1"/>
  <c r="AD11" i="66"/>
  <c r="AB11" i="65"/>
  <c r="AD12" i="66"/>
  <c r="AB12" i="65" s="1"/>
  <c r="AD13" i="66"/>
  <c r="AB13" i="65"/>
  <c r="AD14" i="66"/>
  <c r="AB14" i="65" s="1"/>
  <c r="AD15" i="66"/>
  <c r="AB15" i="65"/>
  <c r="AD16" i="66"/>
  <c r="AB16" i="65" s="1"/>
  <c r="AD17" i="66"/>
  <c r="AB17" i="65" s="1"/>
  <c r="AD18" i="66"/>
  <c r="AB18" i="65" s="1"/>
  <c r="AD19" i="66"/>
  <c r="AB19" i="65"/>
  <c r="AD20" i="66"/>
  <c r="AB20" i="65" s="1"/>
  <c r="AD21" i="66"/>
  <c r="AB21" i="65"/>
  <c r="AD22" i="66"/>
  <c r="AB22" i="65" s="1"/>
  <c r="AD23" i="66"/>
  <c r="AB23" i="65"/>
  <c r="AD24" i="66"/>
  <c r="AB24" i="65" s="1"/>
  <c r="AD25" i="66"/>
  <c r="AB25" i="65" s="1"/>
  <c r="AD26" i="66"/>
  <c r="AB26" i="65" s="1"/>
  <c r="AD27" i="66"/>
  <c r="AB27" i="65"/>
  <c r="AD28" i="66"/>
  <c r="AB28" i="65" s="1"/>
  <c r="AD29" i="66"/>
  <c r="AB29" i="65"/>
  <c r="AD30" i="66"/>
  <c r="AB30" i="65" s="1"/>
  <c r="AD31" i="66"/>
  <c r="AB31" i="65"/>
  <c r="AD32" i="66"/>
  <c r="AB32" i="65" s="1"/>
  <c r="AD33" i="66"/>
  <c r="AB33" i="65" s="1"/>
  <c r="AD34" i="66"/>
  <c r="AB34" i="65" s="1"/>
  <c r="D5" i="55"/>
  <c r="E5" i="55"/>
  <c r="F5" i="55" s="1"/>
  <c r="G5" i="55" s="1"/>
  <c r="H5" i="55" s="1"/>
  <c r="I5" i="55" s="1"/>
  <c r="J5" i="55" s="1"/>
  <c r="K5" i="55" s="1"/>
  <c r="L5" i="55" s="1"/>
  <c r="M5" i="55" s="1"/>
  <c r="N5" i="55" s="1"/>
  <c r="O5" i="55" s="1"/>
  <c r="P5" i="55" s="1"/>
  <c r="Q5" i="55" s="1"/>
  <c r="R5" i="55" s="1"/>
  <c r="S5" i="55" s="1"/>
  <c r="T5" i="55" s="1"/>
  <c r="U5" i="55" s="1"/>
  <c r="V5" i="55" s="1"/>
  <c r="W5" i="55" s="1"/>
  <c r="X5" i="55" s="1"/>
  <c r="Y5" i="55" s="1"/>
  <c r="Z5" i="55" s="1"/>
  <c r="AA5" i="55" s="1"/>
  <c r="AB5" i="55" s="1"/>
  <c r="AC5" i="55" s="1"/>
  <c r="AD5" i="55" s="1"/>
  <c r="AE5" i="55" s="1"/>
  <c r="AF5" i="55" s="1"/>
  <c r="AG5" i="55" s="1"/>
  <c r="AH5" i="55" s="1"/>
  <c r="AI5" i="55" s="1"/>
  <c r="AJ5" i="55" s="1"/>
  <c r="AK5" i="55" s="1"/>
  <c r="AL5" i="55" s="1"/>
  <c r="AM5" i="55" s="1"/>
  <c r="D5" i="56"/>
  <c r="E5" i="56" s="1"/>
  <c r="F5" i="56" s="1"/>
  <c r="G5" i="56" s="1"/>
  <c r="H5" i="56" s="1"/>
  <c r="I5" i="56" s="1"/>
  <c r="J5" i="56" s="1"/>
  <c r="K5" i="56" s="1"/>
  <c r="L5" i="56" s="1"/>
  <c r="M5" i="56" s="1"/>
  <c r="N5" i="56" s="1"/>
  <c r="O5" i="56" s="1"/>
  <c r="P5" i="56" s="1"/>
  <c r="Q5" i="56" s="1"/>
  <c r="R5" i="56" s="1"/>
  <c r="S5" i="56" s="1"/>
  <c r="T5" i="56" s="1"/>
  <c r="U5" i="56" s="1"/>
  <c r="V5" i="56" s="1"/>
  <c r="W5" i="56" s="1"/>
  <c r="X5" i="56" s="1"/>
  <c r="Y5" i="56" s="1"/>
  <c r="Z5" i="56" s="1"/>
  <c r="AA5" i="56" s="1"/>
  <c r="AB5" i="56" s="1"/>
  <c r="AC5" i="56" s="1"/>
  <c r="AD5" i="56" s="1"/>
  <c r="AE5" i="56" s="1"/>
  <c r="AF5" i="56" s="1"/>
  <c r="AG5" i="56" s="1"/>
  <c r="AH5" i="56" s="1"/>
  <c r="AI5" i="56" s="1"/>
  <c r="AJ5" i="56" s="1"/>
  <c r="AK5" i="56" s="1"/>
  <c r="AL5" i="56" s="1"/>
  <c r="AM5" i="56" s="1"/>
  <c r="D5" i="57"/>
  <c r="E5" i="57" s="1"/>
  <c r="F5" i="57" s="1"/>
  <c r="G5" i="57" s="1"/>
  <c r="H5" i="57" s="1"/>
  <c r="I5" i="57" s="1"/>
  <c r="J5" i="57" s="1"/>
  <c r="K5" i="57" s="1"/>
  <c r="L5" i="57" s="1"/>
  <c r="M5" i="57" s="1"/>
  <c r="N5" i="57" s="1"/>
  <c r="O5" i="57" s="1"/>
  <c r="P5" i="57" s="1"/>
  <c r="Q5" i="57" s="1"/>
  <c r="R5" i="57" s="1"/>
  <c r="S5" i="57" s="1"/>
  <c r="T5" i="57" s="1"/>
  <c r="U5" i="57" s="1"/>
  <c r="V5" i="57" s="1"/>
  <c r="W5" i="57" s="1"/>
  <c r="X5" i="57" s="1"/>
  <c r="Y5" i="57" s="1"/>
  <c r="Z5" i="57" s="1"/>
  <c r="AA5" i="57" s="1"/>
  <c r="AB5" i="57" s="1"/>
  <c r="AC5" i="57" s="1"/>
  <c r="AD5" i="57" s="1"/>
  <c r="AE5" i="57" s="1"/>
  <c r="AF5" i="57" s="1"/>
  <c r="AG5" i="57" s="1"/>
  <c r="AH5" i="57" s="1"/>
  <c r="AI5" i="57" s="1"/>
  <c r="AJ5" i="57" s="1"/>
  <c r="AK5" i="57" s="1"/>
  <c r="AL5" i="57" s="1"/>
  <c r="AM5" i="57" s="1"/>
  <c r="D5" i="58"/>
  <c r="E5" i="58"/>
  <c r="F5" i="58" s="1"/>
  <c r="G5" i="58" s="1"/>
  <c r="H5" i="58" s="1"/>
  <c r="I5" i="58" s="1"/>
  <c r="J5" i="58" s="1"/>
  <c r="K5" i="58" s="1"/>
  <c r="L5" i="58" s="1"/>
  <c r="M5" i="58" s="1"/>
  <c r="N5" i="58" s="1"/>
  <c r="O5" i="58" s="1"/>
  <c r="P5" i="58" s="1"/>
  <c r="Q5" i="58" s="1"/>
  <c r="R5" i="58" s="1"/>
  <c r="S5" i="58" s="1"/>
  <c r="T5" i="58" s="1"/>
  <c r="U5" i="58" s="1"/>
  <c r="V5" i="58" s="1"/>
  <c r="W5" i="58" s="1"/>
  <c r="X5" i="58" s="1"/>
  <c r="Y5" i="58" s="1"/>
  <c r="Z5" i="58" s="1"/>
  <c r="AA5" i="58" s="1"/>
  <c r="AB5" i="58" s="1"/>
  <c r="AC5" i="58" s="1"/>
  <c r="AD5" i="58" s="1"/>
  <c r="AE5" i="58" s="1"/>
  <c r="AF5" i="58" s="1"/>
  <c r="AG5" i="58" s="1"/>
  <c r="AH5" i="58" s="1"/>
  <c r="AI5" i="58" s="1"/>
  <c r="AJ5" i="58" s="1"/>
  <c r="AK5" i="58" s="1"/>
  <c r="AL5" i="58" s="1"/>
  <c r="AM5" i="58" s="1"/>
  <c r="D5" i="59"/>
  <c r="E5" i="59"/>
  <c r="F5" i="59" s="1"/>
  <c r="G5" i="59" s="1"/>
  <c r="H5" i="59" s="1"/>
  <c r="I5" i="59" s="1"/>
  <c r="J5" i="59" s="1"/>
  <c r="K5" i="59" s="1"/>
  <c r="L5" i="59" s="1"/>
  <c r="M5" i="59" s="1"/>
  <c r="N5" i="59" s="1"/>
  <c r="O5" i="59" s="1"/>
  <c r="P5" i="59" s="1"/>
  <c r="Q5" i="59" s="1"/>
  <c r="R5" i="59" s="1"/>
  <c r="S5" i="59" s="1"/>
  <c r="T5" i="59" s="1"/>
  <c r="U5" i="59" s="1"/>
  <c r="V5" i="59" s="1"/>
  <c r="W5" i="59" s="1"/>
  <c r="X5" i="59" s="1"/>
  <c r="Y5" i="59" s="1"/>
  <c r="Z5" i="59" s="1"/>
  <c r="AA5" i="59" s="1"/>
  <c r="AB5" i="59" s="1"/>
  <c r="AC5" i="59"/>
  <c r="AD5" i="59" s="1"/>
  <c r="AE5" i="59" s="1"/>
  <c r="AF5" i="59" s="1"/>
  <c r="AG5" i="59" s="1"/>
  <c r="AH5" i="59" s="1"/>
  <c r="AI5" i="59" s="1"/>
  <c r="AJ5" i="59" s="1"/>
  <c r="AK5" i="59" s="1"/>
  <c r="AL5" i="59" s="1"/>
  <c r="AM5" i="59" s="1"/>
  <c r="D5" i="60"/>
  <c r="E5" i="60"/>
  <c r="F5" i="60" s="1"/>
  <c r="G5" i="60" s="1"/>
  <c r="H5" i="60" s="1"/>
  <c r="I5" i="60"/>
  <c r="J5" i="60" s="1"/>
  <c r="K5" i="60" s="1"/>
  <c r="L5" i="60" s="1"/>
  <c r="M5" i="60" s="1"/>
  <c r="N5" i="60" s="1"/>
  <c r="O5" i="60" s="1"/>
  <c r="P5" i="60" s="1"/>
  <c r="Q5" i="60" s="1"/>
  <c r="R5" i="60" s="1"/>
  <c r="S5" i="60" s="1"/>
  <c r="T5" i="60" s="1"/>
  <c r="U5" i="60" s="1"/>
  <c r="V5" i="60" s="1"/>
  <c r="W5" i="60" s="1"/>
  <c r="X5" i="60" s="1"/>
  <c r="Y5" i="60" s="1"/>
  <c r="Z5" i="60" s="1"/>
  <c r="AA5" i="60" s="1"/>
  <c r="AB5" i="60" s="1"/>
  <c r="AC5" i="60" s="1"/>
  <c r="AD5" i="60" s="1"/>
  <c r="AE5" i="60" s="1"/>
  <c r="AF5" i="60" s="1"/>
  <c r="AG5" i="60" s="1"/>
  <c r="AH5" i="60" s="1"/>
  <c r="AI5" i="60" s="1"/>
  <c r="AJ5" i="60" s="1"/>
  <c r="AK5" i="60" s="1"/>
  <c r="AL5" i="60" s="1"/>
  <c r="AM5" i="60" s="1"/>
  <c r="D5" i="61"/>
  <c r="E5" i="61"/>
  <c r="F5" i="61" s="1"/>
  <c r="G5" i="61"/>
  <c r="H5" i="61" s="1"/>
  <c r="I5" i="61" s="1"/>
  <c r="J5" i="61" s="1"/>
  <c r="K5" i="61" s="1"/>
  <c r="L5" i="61" s="1"/>
  <c r="M5" i="61" s="1"/>
  <c r="N5" i="61" s="1"/>
  <c r="O5" i="61" s="1"/>
  <c r="P5" i="61" s="1"/>
  <c r="Q5" i="61" s="1"/>
  <c r="R5" i="61" s="1"/>
  <c r="S5" i="61" s="1"/>
  <c r="T5" i="61" s="1"/>
  <c r="U5" i="61" s="1"/>
  <c r="V5" i="61" s="1"/>
  <c r="W5" i="61" s="1"/>
  <c r="X5" i="61" s="1"/>
  <c r="Y5" i="61" s="1"/>
  <c r="Z5" i="61" s="1"/>
  <c r="AA5" i="61" s="1"/>
  <c r="AB5" i="61" s="1"/>
  <c r="AC5" i="61" s="1"/>
  <c r="AD5" i="61" s="1"/>
  <c r="AE5" i="61" s="1"/>
  <c r="AF5" i="61" s="1"/>
  <c r="AG5" i="61" s="1"/>
  <c r="AH5" i="61" s="1"/>
  <c r="AI5" i="61" s="1"/>
  <c r="AJ5" i="61" s="1"/>
  <c r="AK5" i="61" s="1"/>
  <c r="AL5" i="61" s="1"/>
  <c r="AM5" i="61" s="1"/>
  <c r="D5" i="62"/>
  <c r="E5" i="62"/>
  <c r="F5" i="62" s="1"/>
  <c r="G5" i="62" s="1"/>
  <c r="H5" i="62" s="1"/>
  <c r="I5" i="62" s="1"/>
  <c r="J5" i="62" s="1"/>
  <c r="K5" i="62"/>
  <c r="L5" i="62" s="1"/>
  <c r="M5" i="62" s="1"/>
  <c r="N5" i="62" s="1"/>
  <c r="O5" i="62" s="1"/>
  <c r="P5" i="62" s="1"/>
  <c r="Q5" i="62" s="1"/>
  <c r="R5" i="62" s="1"/>
  <c r="S5" i="62" s="1"/>
  <c r="T5" i="62" s="1"/>
  <c r="U5" i="62" s="1"/>
  <c r="V5" i="62" s="1"/>
  <c r="W5" i="62" s="1"/>
  <c r="X5" i="62" s="1"/>
  <c r="Y5" i="62" s="1"/>
  <c r="Z5" i="62" s="1"/>
  <c r="AA5" i="62" s="1"/>
  <c r="AB5" i="62" s="1"/>
  <c r="AC5" i="62" s="1"/>
  <c r="AD5" i="62" s="1"/>
  <c r="AE5" i="62" s="1"/>
  <c r="AF5" i="62" s="1"/>
  <c r="AG5" i="62" s="1"/>
  <c r="AH5" i="62" s="1"/>
  <c r="AI5" i="62" s="1"/>
  <c r="AJ5" i="62" s="1"/>
  <c r="AK5" i="62" s="1"/>
  <c r="AL5" i="62" s="1"/>
  <c r="AM5" i="62" s="1"/>
  <c r="D5" i="63"/>
  <c r="E5" i="63"/>
  <c r="F5" i="63" s="1"/>
  <c r="G5" i="63"/>
  <c r="H5" i="63" s="1"/>
  <c r="I5" i="63"/>
  <c r="J5" i="63" s="1"/>
  <c r="K5" i="63" s="1"/>
  <c r="L5" i="63" s="1"/>
  <c r="M5" i="63" s="1"/>
  <c r="N5" i="63" s="1"/>
  <c r="O5" i="63" s="1"/>
  <c r="P5" i="63" s="1"/>
  <c r="Q5" i="63" s="1"/>
  <c r="R5" i="63" s="1"/>
  <c r="S5" i="63" s="1"/>
  <c r="T5" i="63" s="1"/>
  <c r="U5" i="63" s="1"/>
  <c r="V5" i="63" s="1"/>
  <c r="W5" i="63" s="1"/>
  <c r="X5" i="63" s="1"/>
  <c r="Y5" i="63" s="1"/>
  <c r="Z5" i="63" s="1"/>
  <c r="AA5" i="63" s="1"/>
  <c r="AB5" i="63" s="1"/>
  <c r="AC5" i="63" s="1"/>
  <c r="AD5" i="63" s="1"/>
  <c r="AE5" i="63" s="1"/>
  <c r="AF5" i="63" s="1"/>
  <c r="AG5" i="63" s="1"/>
  <c r="AH5" i="63" s="1"/>
  <c r="AI5" i="63" s="1"/>
  <c r="AJ5" i="63" s="1"/>
  <c r="AK5" i="63" s="1"/>
  <c r="AL5" i="63" s="1"/>
  <c r="AM5" i="63" s="1"/>
  <c r="D5" i="64"/>
  <c r="E5" i="64"/>
  <c r="F5" i="64" s="1"/>
  <c r="G5" i="64" s="1"/>
  <c r="H5" i="64" s="1"/>
  <c r="I5" i="64" s="1"/>
  <c r="J5" i="64" s="1"/>
  <c r="K5" i="64" s="1"/>
  <c r="L5" i="64" s="1"/>
  <c r="M5" i="64" s="1"/>
  <c r="N5" i="64" s="1"/>
  <c r="O5" i="64" s="1"/>
  <c r="P5" i="64" s="1"/>
  <c r="Q5" i="64" s="1"/>
  <c r="R5" i="64" s="1"/>
  <c r="S5" i="64" s="1"/>
  <c r="T5" i="64" s="1"/>
  <c r="U5" i="64" s="1"/>
  <c r="V5" i="64" s="1"/>
  <c r="W5" i="64" s="1"/>
  <c r="X5" i="64" s="1"/>
  <c r="Y5" i="64" s="1"/>
  <c r="Z5" i="64" s="1"/>
  <c r="AA5" i="64" s="1"/>
  <c r="AB5" i="64" s="1"/>
  <c r="AC5" i="64" s="1"/>
  <c r="AD5" i="64" s="1"/>
  <c r="AE5" i="64" s="1"/>
  <c r="AF5" i="64" s="1"/>
  <c r="AG5" i="64" s="1"/>
  <c r="AH5" i="64" s="1"/>
  <c r="AI5" i="64" s="1"/>
  <c r="AJ5" i="64" s="1"/>
  <c r="AK5" i="64" s="1"/>
  <c r="AL5" i="64" s="1"/>
  <c r="AM5" i="64" s="1"/>
  <c r="D5" i="65"/>
  <c r="E5" i="65"/>
  <c r="F5" i="65" s="1"/>
  <c r="G5" i="65"/>
  <c r="H5" i="65" s="1"/>
  <c r="I5" i="65" s="1"/>
  <c r="J5" i="65" s="1"/>
  <c r="K5" i="65" s="1"/>
  <c r="L5" i="65" s="1"/>
  <c r="M5" i="65" s="1"/>
  <c r="N5" i="65" s="1"/>
  <c r="O5" i="65" s="1"/>
  <c r="P5" i="65" s="1"/>
  <c r="Q5" i="65" s="1"/>
  <c r="R5" i="65" s="1"/>
  <c r="S5" i="65" s="1"/>
  <c r="T5" i="65" s="1"/>
  <c r="U5" i="65" s="1"/>
  <c r="V5" i="65" s="1"/>
  <c r="W5" i="65" s="1"/>
  <c r="X5" i="65" s="1"/>
  <c r="Y5" i="65" s="1"/>
  <c r="Z5" i="65" s="1"/>
  <c r="AA5" i="65" s="1"/>
  <c r="AB5" i="65" s="1"/>
  <c r="AC5" i="65" s="1"/>
  <c r="AD5" i="65" s="1"/>
  <c r="AE5" i="65" s="1"/>
  <c r="AF5" i="65" s="1"/>
  <c r="AG5" i="65" s="1"/>
  <c r="AH5" i="65" s="1"/>
  <c r="AI5" i="65" s="1"/>
  <c r="AJ5" i="65" s="1"/>
  <c r="AK5" i="65" s="1"/>
  <c r="AL5" i="65" s="1"/>
  <c r="AM5" i="65" s="1"/>
  <c r="D5" i="54"/>
  <c r="E5" i="54"/>
  <c r="F5" i="54" s="1"/>
  <c r="G5" i="54" s="1"/>
  <c r="H5" i="54" s="1"/>
  <c r="I5" i="54" s="1"/>
  <c r="J5" i="54" s="1"/>
  <c r="K5" i="54" s="1"/>
  <c r="L5" i="54" s="1"/>
  <c r="M5" i="54" s="1"/>
  <c r="N5" i="54" s="1"/>
  <c r="O5" i="54" s="1"/>
  <c r="P5" i="54" s="1"/>
  <c r="Q5" i="54" s="1"/>
  <c r="R5" i="54" s="1"/>
  <c r="S5" i="54" s="1"/>
  <c r="T5" i="54" s="1"/>
  <c r="U5" i="54" s="1"/>
  <c r="V5" i="54" s="1"/>
  <c r="W5" i="54" s="1"/>
  <c r="X5" i="54" s="1"/>
  <c r="Y5" i="54" s="1"/>
  <c r="Z5" i="54" s="1"/>
  <c r="AA5" i="54" s="1"/>
  <c r="AB5" i="54" s="1"/>
  <c r="AC5" i="54" s="1"/>
  <c r="AD5" i="54" s="1"/>
  <c r="AE5" i="54" s="1"/>
  <c r="AF5" i="54" s="1"/>
  <c r="AG5" i="54" s="1"/>
  <c r="AH5" i="54" s="1"/>
  <c r="AI5" i="54" s="1"/>
  <c r="AJ5" i="54" s="1"/>
  <c r="AK5" i="54" s="1"/>
  <c r="AL5" i="54" s="1"/>
  <c r="AM5" i="54" s="1"/>
  <c r="D5" i="39"/>
  <c r="E5" i="39"/>
  <c r="F5" i="39" s="1"/>
  <c r="G5" i="39" s="1"/>
  <c r="H5" i="39" s="1"/>
  <c r="I5" i="39" s="1"/>
  <c r="J5" i="39" s="1"/>
  <c r="K5" i="39" s="1"/>
  <c r="L5" i="39" s="1"/>
  <c r="M5" i="39" s="1"/>
  <c r="N5" i="39" s="1"/>
  <c r="O5" i="39" s="1"/>
  <c r="P5" i="39" s="1"/>
  <c r="Q5" i="39" s="1"/>
  <c r="R5" i="39" s="1"/>
  <c r="S5" i="39" s="1"/>
  <c r="T5" i="39" s="1"/>
  <c r="U5" i="39" s="1"/>
  <c r="V5" i="39" s="1"/>
  <c r="W5" i="39" s="1"/>
  <c r="X5" i="39" s="1"/>
  <c r="Y5" i="39" s="1"/>
  <c r="Z5" i="39" s="1"/>
  <c r="AA5" i="39" s="1"/>
  <c r="AB5" i="39" s="1"/>
  <c r="AC5" i="39" s="1"/>
  <c r="AD5" i="39" s="1"/>
  <c r="AE5" i="39" s="1"/>
  <c r="AF5" i="39" s="1"/>
  <c r="AG5" i="39" s="1"/>
  <c r="AH5" i="39" s="1"/>
  <c r="AI5" i="39" s="1"/>
  <c r="AJ5" i="39" s="1"/>
  <c r="AK5" i="39" s="1"/>
  <c r="AL5" i="39" s="1"/>
  <c r="AM5" i="39" s="1"/>
  <c r="D5" i="40"/>
  <c r="E5" i="40" s="1"/>
  <c r="F5" i="40" s="1"/>
  <c r="G5" i="40" s="1"/>
  <c r="H5" i="40" s="1"/>
  <c r="I5" i="40" s="1"/>
  <c r="J5" i="40" s="1"/>
  <c r="K5" i="40" s="1"/>
  <c r="L5" i="40" s="1"/>
  <c r="M5" i="40" s="1"/>
  <c r="N5" i="40" s="1"/>
  <c r="O5" i="40" s="1"/>
  <c r="P5" i="40" s="1"/>
  <c r="Q5" i="40" s="1"/>
  <c r="R5" i="40" s="1"/>
  <c r="S5" i="40" s="1"/>
  <c r="T5" i="40" s="1"/>
  <c r="U5" i="40" s="1"/>
  <c r="V5" i="40" s="1"/>
  <c r="W5" i="40" s="1"/>
  <c r="X5" i="40" s="1"/>
  <c r="Y5" i="40" s="1"/>
  <c r="Z5" i="40" s="1"/>
  <c r="AA5" i="40" s="1"/>
  <c r="AB5" i="40" s="1"/>
  <c r="AC5" i="40" s="1"/>
  <c r="AD5" i="40" s="1"/>
  <c r="AE5" i="40" s="1"/>
  <c r="AF5" i="40" s="1"/>
  <c r="AG5" i="40" s="1"/>
  <c r="AH5" i="40" s="1"/>
  <c r="AI5" i="40" s="1"/>
  <c r="AJ5" i="40" s="1"/>
  <c r="AK5" i="40" s="1"/>
  <c r="AL5" i="40" s="1"/>
  <c r="AM5" i="40" s="1"/>
  <c r="D5" i="41"/>
  <c r="E5" i="41"/>
  <c r="F5" i="41" s="1"/>
  <c r="G5" i="41" s="1"/>
  <c r="H5" i="41" s="1"/>
  <c r="I5" i="41" s="1"/>
  <c r="J5" i="41" s="1"/>
  <c r="K5" i="41" s="1"/>
  <c r="L5" i="41" s="1"/>
  <c r="M5" i="41" s="1"/>
  <c r="N5" i="41" s="1"/>
  <c r="O5" i="41" s="1"/>
  <c r="P5" i="41" s="1"/>
  <c r="Q5" i="41" s="1"/>
  <c r="R5" i="41" s="1"/>
  <c r="S5" i="41" s="1"/>
  <c r="T5" i="41" s="1"/>
  <c r="U5" i="41" s="1"/>
  <c r="V5" i="41" s="1"/>
  <c r="W5" i="41" s="1"/>
  <c r="X5" i="41" s="1"/>
  <c r="Y5" i="41" s="1"/>
  <c r="Z5" i="41" s="1"/>
  <c r="AA5" i="41" s="1"/>
  <c r="AB5" i="41" s="1"/>
  <c r="AC5" i="41" s="1"/>
  <c r="AD5" i="41" s="1"/>
  <c r="AE5" i="41" s="1"/>
  <c r="AF5" i="41" s="1"/>
  <c r="AG5" i="41" s="1"/>
  <c r="AH5" i="41" s="1"/>
  <c r="AI5" i="41" s="1"/>
  <c r="AJ5" i="41" s="1"/>
  <c r="AK5" i="41" s="1"/>
  <c r="AL5" i="41" s="1"/>
  <c r="AM5" i="41" s="1"/>
  <c r="D5" i="42"/>
  <c r="E5" i="42" s="1"/>
  <c r="F5" i="42" s="1"/>
  <c r="G5" i="42" s="1"/>
  <c r="H5" i="42" s="1"/>
  <c r="I5" i="42" s="1"/>
  <c r="J5" i="42" s="1"/>
  <c r="K5" i="42" s="1"/>
  <c r="L5" i="42" s="1"/>
  <c r="M5" i="42" s="1"/>
  <c r="N5" i="42" s="1"/>
  <c r="O5" i="42" s="1"/>
  <c r="P5" i="42" s="1"/>
  <c r="Q5" i="42" s="1"/>
  <c r="R5" i="42" s="1"/>
  <c r="S5" i="42" s="1"/>
  <c r="T5" i="42" s="1"/>
  <c r="U5" i="42" s="1"/>
  <c r="V5" i="42" s="1"/>
  <c r="W5" i="42" s="1"/>
  <c r="X5" i="42" s="1"/>
  <c r="Y5" i="42" s="1"/>
  <c r="Z5" i="42" s="1"/>
  <c r="AA5" i="42" s="1"/>
  <c r="AB5" i="42" s="1"/>
  <c r="AC5" i="42" s="1"/>
  <c r="AD5" i="42" s="1"/>
  <c r="AE5" i="42" s="1"/>
  <c r="AF5" i="42" s="1"/>
  <c r="AG5" i="42" s="1"/>
  <c r="AH5" i="42" s="1"/>
  <c r="AI5" i="42" s="1"/>
  <c r="AJ5" i="42" s="1"/>
  <c r="AK5" i="42" s="1"/>
  <c r="AL5" i="42" s="1"/>
  <c r="AM5" i="42" s="1"/>
  <c r="D5" i="43"/>
  <c r="E5" i="43"/>
  <c r="F5" i="43" s="1"/>
  <c r="G5" i="43" s="1"/>
  <c r="H5" i="43" s="1"/>
  <c r="I5" i="43" s="1"/>
  <c r="J5" i="43" s="1"/>
  <c r="K5" i="43" s="1"/>
  <c r="L5" i="43" s="1"/>
  <c r="M5" i="43" s="1"/>
  <c r="N5" i="43" s="1"/>
  <c r="O5" i="43" s="1"/>
  <c r="P5" i="43" s="1"/>
  <c r="Q5" i="43" s="1"/>
  <c r="R5" i="43" s="1"/>
  <c r="S5" i="43" s="1"/>
  <c r="T5" i="43" s="1"/>
  <c r="U5" i="43" s="1"/>
  <c r="V5" i="43" s="1"/>
  <c r="W5" i="43" s="1"/>
  <c r="X5" i="43" s="1"/>
  <c r="Y5" i="43" s="1"/>
  <c r="Z5" i="43" s="1"/>
  <c r="AA5" i="43" s="1"/>
  <c r="AB5" i="43" s="1"/>
  <c r="AC5" i="43" s="1"/>
  <c r="AD5" i="43" s="1"/>
  <c r="AE5" i="43" s="1"/>
  <c r="AF5" i="43" s="1"/>
  <c r="AG5" i="43" s="1"/>
  <c r="AH5" i="43" s="1"/>
  <c r="AI5" i="43" s="1"/>
  <c r="AJ5" i="43" s="1"/>
  <c r="AK5" i="43" s="1"/>
  <c r="AL5" i="43" s="1"/>
  <c r="AM5" i="43" s="1"/>
  <c r="D5" i="44"/>
  <c r="E5" i="44" s="1"/>
  <c r="F5" i="44" s="1"/>
  <c r="G5" i="44" s="1"/>
  <c r="H5" i="44" s="1"/>
  <c r="I5" i="44" s="1"/>
  <c r="J5" i="44" s="1"/>
  <c r="K5" i="44" s="1"/>
  <c r="L5" i="44" s="1"/>
  <c r="M5" i="44" s="1"/>
  <c r="N5" i="44" s="1"/>
  <c r="O5" i="44" s="1"/>
  <c r="P5" i="44" s="1"/>
  <c r="Q5" i="44" s="1"/>
  <c r="R5" i="44" s="1"/>
  <c r="S5" i="44" s="1"/>
  <c r="T5" i="44" s="1"/>
  <c r="U5" i="44" s="1"/>
  <c r="V5" i="44" s="1"/>
  <c r="W5" i="44" s="1"/>
  <c r="X5" i="44" s="1"/>
  <c r="Y5" i="44" s="1"/>
  <c r="Z5" i="44" s="1"/>
  <c r="AA5" i="44" s="1"/>
  <c r="AB5" i="44" s="1"/>
  <c r="AC5" i="44" s="1"/>
  <c r="AD5" i="44" s="1"/>
  <c r="AE5" i="44" s="1"/>
  <c r="AF5" i="44" s="1"/>
  <c r="AG5" i="44" s="1"/>
  <c r="AH5" i="44" s="1"/>
  <c r="AI5" i="44" s="1"/>
  <c r="AJ5" i="44" s="1"/>
  <c r="AK5" i="44" s="1"/>
  <c r="AL5" i="44" s="1"/>
  <c r="AM5" i="44" s="1"/>
  <c r="D5" i="45"/>
  <c r="E5" i="45"/>
  <c r="F5" i="45" s="1"/>
  <c r="G5" i="45" s="1"/>
  <c r="H5" i="45" s="1"/>
  <c r="I5" i="45" s="1"/>
  <c r="J5" i="45" s="1"/>
  <c r="K5" i="45" s="1"/>
  <c r="L5" i="45" s="1"/>
  <c r="M5" i="45" s="1"/>
  <c r="N5" i="45" s="1"/>
  <c r="O5" i="45" s="1"/>
  <c r="P5" i="45" s="1"/>
  <c r="Q5" i="45" s="1"/>
  <c r="R5" i="45" s="1"/>
  <c r="S5" i="45" s="1"/>
  <c r="T5" i="45" s="1"/>
  <c r="U5" i="45" s="1"/>
  <c r="V5" i="45" s="1"/>
  <c r="W5" i="45" s="1"/>
  <c r="X5" i="45" s="1"/>
  <c r="Y5" i="45" s="1"/>
  <c r="Z5" i="45" s="1"/>
  <c r="AA5" i="45" s="1"/>
  <c r="AB5" i="45" s="1"/>
  <c r="AC5" i="45" s="1"/>
  <c r="AD5" i="45" s="1"/>
  <c r="AE5" i="45" s="1"/>
  <c r="AF5" i="45" s="1"/>
  <c r="AG5" i="45" s="1"/>
  <c r="AH5" i="45" s="1"/>
  <c r="AI5" i="45" s="1"/>
  <c r="AJ5" i="45" s="1"/>
  <c r="AK5" i="45" s="1"/>
  <c r="AL5" i="45" s="1"/>
  <c r="AM5" i="45" s="1"/>
  <c r="D5" i="46"/>
  <c r="E5" i="46" s="1"/>
  <c r="F5" i="46" s="1"/>
  <c r="G5" i="46" s="1"/>
  <c r="H5" i="46" s="1"/>
  <c r="I5" i="46" s="1"/>
  <c r="J5" i="46" s="1"/>
  <c r="K5" i="46" s="1"/>
  <c r="L5" i="46" s="1"/>
  <c r="M5" i="46" s="1"/>
  <c r="N5" i="46" s="1"/>
  <c r="O5" i="46" s="1"/>
  <c r="P5" i="46" s="1"/>
  <c r="Q5" i="46" s="1"/>
  <c r="R5" i="46" s="1"/>
  <c r="S5" i="46" s="1"/>
  <c r="T5" i="46" s="1"/>
  <c r="U5" i="46" s="1"/>
  <c r="V5" i="46" s="1"/>
  <c r="W5" i="46" s="1"/>
  <c r="X5" i="46" s="1"/>
  <c r="Y5" i="46" s="1"/>
  <c r="Z5" i="46" s="1"/>
  <c r="AA5" i="46" s="1"/>
  <c r="AB5" i="46" s="1"/>
  <c r="AC5" i="46" s="1"/>
  <c r="AD5" i="46" s="1"/>
  <c r="AE5" i="46" s="1"/>
  <c r="AF5" i="46" s="1"/>
  <c r="AG5" i="46" s="1"/>
  <c r="AH5" i="46" s="1"/>
  <c r="AI5" i="46" s="1"/>
  <c r="AJ5" i="46" s="1"/>
  <c r="AK5" i="46" s="1"/>
  <c r="AL5" i="46" s="1"/>
  <c r="AM5" i="46" s="1"/>
  <c r="D5" i="47"/>
  <c r="E5" i="47"/>
  <c r="F5" i="47" s="1"/>
  <c r="G5" i="47" s="1"/>
  <c r="H5" i="47" s="1"/>
  <c r="I5" i="47" s="1"/>
  <c r="J5" i="47" s="1"/>
  <c r="K5" i="47" s="1"/>
  <c r="L5" i="47" s="1"/>
  <c r="M5" i="47" s="1"/>
  <c r="N5" i="47" s="1"/>
  <c r="O5" i="47" s="1"/>
  <c r="P5" i="47" s="1"/>
  <c r="Q5" i="47" s="1"/>
  <c r="R5" i="47" s="1"/>
  <c r="S5" i="47" s="1"/>
  <c r="T5" i="47" s="1"/>
  <c r="U5" i="47" s="1"/>
  <c r="V5" i="47" s="1"/>
  <c r="W5" i="47" s="1"/>
  <c r="X5" i="47" s="1"/>
  <c r="Y5" i="47" s="1"/>
  <c r="Z5" i="47" s="1"/>
  <c r="AA5" i="47" s="1"/>
  <c r="AB5" i="47" s="1"/>
  <c r="AC5" i="47" s="1"/>
  <c r="AD5" i="47" s="1"/>
  <c r="AE5" i="47" s="1"/>
  <c r="AF5" i="47" s="1"/>
  <c r="AG5" i="47" s="1"/>
  <c r="AH5" i="47" s="1"/>
  <c r="AI5" i="47" s="1"/>
  <c r="AJ5" i="47" s="1"/>
  <c r="AK5" i="47" s="1"/>
  <c r="AL5" i="47" s="1"/>
  <c r="AM5" i="47" s="1"/>
  <c r="D5" i="48"/>
  <c r="E5" i="48" s="1"/>
  <c r="F5" i="48" s="1"/>
  <c r="G5" i="48" s="1"/>
  <c r="H5" i="48" s="1"/>
  <c r="I5" i="48" s="1"/>
  <c r="J5" i="48" s="1"/>
  <c r="K5" i="48" s="1"/>
  <c r="L5" i="48" s="1"/>
  <c r="M5" i="48" s="1"/>
  <c r="N5" i="48" s="1"/>
  <c r="O5" i="48" s="1"/>
  <c r="P5" i="48" s="1"/>
  <c r="Q5" i="48" s="1"/>
  <c r="R5" i="48" s="1"/>
  <c r="S5" i="48" s="1"/>
  <c r="T5" i="48" s="1"/>
  <c r="U5" i="48" s="1"/>
  <c r="V5" i="48" s="1"/>
  <c r="W5" i="48" s="1"/>
  <c r="X5" i="48" s="1"/>
  <c r="Y5" i="48" s="1"/>
  <c r="Z5" i="48" s="1"/>
  <c r="AA5" i="48" s="1"/>
  <c r="AB5" i="48" s="1"/>
  <c r="AC5" i="48" s="1"/>
  <c r="AD5" i="48" s="1"/>
  <c r="AE5" i="48" s="1"/>
  <c r="AF5" i="48" s="1"/>
  <c r="AG5" i="48" s="1"/>
  <c r="AH5" i="48" s="1"/>
  <c r="AI5" i="48" s="1"/>
  <c r="AJ5" i="48" s="1"/>
  <c r="AK5" i="48" s="1"/>
  <c r="AL5" i="48" s="1"/>
  <c r="AM5" i="48" s="1"/>
  <c r="D5" i="49"/>
  <c r="E5" i="49"/>
  <c r="F5" i="49" s="1"/>
  <c r="G5" i="49" s="1"/>
  <c r="H5" i="49" s="1"/>
  <c r="I5" i="49" s="1"/>
  <c r="J5" i="49" s="1"/>
  <c r="K5" i="49" s="1"/>
  <c r="L5" i="49" s="1"/>
  <c r="M5" i="49" s="1"/>
  <c r="N5" i="49" s="1"/>
  <c r="O5" i="49" s="1"/>
  <c r="P5" i="49" s="1"/>
  <c r="Q5" i="49" s="1"/>
  <c r="R5" i="49" s="1"/>
  <c r="S5" i="49" s="1"/>
  <c r="T5" i="49" s="1"/>
  <c r="U5" i="49" s="1"/>
  <c r="V5" i="49" s="1"/>
  <c r="W5" i="49" s="1"/>
  <c r="X5" i="49" s="1"/>
  <c r="Y5" i="49" s="1"/>
  <c r="Z5" i="49" s="1"/>
  <c r="AA5" i="49" s="1"/>
  <c r="AB5" i="49" s="1"/>
  <c r="AC5" i="49" s="1"/>
  <c r="AD5" i="49" s="1"/>
  <c r="AE5" i="49" s="1"/>
  <c r="AF5" i="49" s="1"/>
  <c r="AG5" i="49" s="1"/>
  <c r="AH5" i="49" s="1"/>
  <c r="AI5" i="49" s="1"/>
  <c r="AJ5" i="49" s="1"/>
  <c r="AK5" i="49" s="1"/>
  <c r="AL5" i="49" s="1"/>
  <c r="AM5" i="49" s="1"/>
  <c r="D5" i="50"/>
  <c r="E5" i="50" s="1"/>
  <c r="F5" i="50" s="1"/>
  <c r="G5" i="50" s="1"/>
  <c r="H5" i="50" s="1"/>
  <c r="I5" i="50" s="1"/>
  <c r="J5" i="50" s="1"/>
  <c r="K5" i="50" s="1"/>
  <c r="L5" i="50" s="1"/>
  <c r="M5" i="50" s="1"/>
  <c r="N5" i="50" s="1"/>
  <c r="O5" i="50" s="1"/>
  <c r="P5" i="50" s="1"/>
  <c r="Q5" i="50" s="1"/>
  <c r="R5" i="50" s="1"/>
  <c r="S5" i="50" s="1"/>
  <c r="T5" i="50" s="1"/>
  <c r="U5" i="50" s="1"/>
  <c r="V5" i="50" s="1"/>
  <c r="W5" i="50" s="1"/>
  <c r="X5" i="50" s="1"/>
  <c r="Y5" i="50" s="1"/>
  <c r="Z5" i="50" s="1"/>
  <c r="AA5" i="50" s="1"/>
  <c r="AB5" i="50" s="1"/>
  <c r="AC5" i="50" s="1"/>
  <c r="AD5" i="50" s="1"/>
  <c r="AE5" i="50" s="1"/>
  <c r="AF5" i="50" s="1"/>
  <c r="AG5" i="50" s="1"/>
  <c r="AH5" i="50" s="1"/>
  <c r="AI5" i="50" s="1"/>
  <c r="AJ5" i="50" s="1"/>
  <c r="AK5" i="50" s="1"/>
  <c r="AL5" i="50" s="1"/>
  <c r="AM5" i="50" s="1"/>
  <c r="D5" i="51"/>
  <c r="E5" i="51"/>
  <c r="F5" i="51" s="1"/>
  <c r="G5" i="51" s="1"/>
  <c r="H5" i="51" s="1"/>
  <c r="I5" i="51" s="1"/>
  <c r="J5" i="51" s="1"/>
  <c r="K5" i="51" s="1"/>
  <c r="L5" i="51" s="1"/>
  <c r="M5" i="51" s="1"/>
  <c r="N5" i="51" s="1"/>
  <c r="O5" i="51" s="1"/>
  <c r="P5" i="51" s="1"/>
  <c r="Q5" i="51" s="1"/>
  <c r="R5" i="51" s="1"/>
  <c r="S5" i="51" s="1"/>
  <c r="T5" i="51" s="1"/>
  <c r="U5" i="51" s="1"/>
  <c r="V5" i="51" s="1"/>
  <c r="W5" i="51" s="1"/>
  <c r="X5" i="51" s="1"/>
  <c r="Y5" i="51" s="1"/>
  <c r="Z5" i="51" s="1"/>
  <c r="AA5" i="51" s="1"/>
  <c r="AB5" i="51" s="1"/>
  <c r="AC5" i="51" s="1"/>
  <c r="AD5" i="51" s="1"/>
  <c r="AE5" i="51" s="1"/>
  <c r="AF5" i="51" s="1"/>
  <c r="AG5" i="51" s="1"/>
  <c r="AH5" i="51" s="1"/>
  <c r="AI5" i="51" s="1"/>
  <c r="AJ5" i="51" s="1"/>
  <c r="AK5" i="51" s="1"/>
  <c r="AL5" i="51" s="1"/>
  <c r="AM5" i="51" s="1"/>
  <c r="D5" i="52"/>
  <c r="E5" i="52" s="1"/>
  <c r="F5" i="52" s="1"/>
  <c r="G5" i="52" s="1"/>
  <c r="H5" i="52" s="1"/>
  <c r="I5" i="52" s="1"/>
  <c r="J5" i="52" s="1"/>
  <c r="K5" i="52" s="1"/>
  <c r="L5" i="52" s="1"/>
  <c r="M5" i="52" s="1"/>
  <c r="N5" i="52" s="1"/>
  <c r="O5" i="52" s="1"/>
  <c r="P5" i="52" s="1"/>
  <c r="Q5" i="52" s="1"/>
  <c r="R5" i="52" s="1"/>
  <c r="S5" i="52" s="1"/>
  <c r="T5" i="52" s="1"/>
  <c r="U5" i="52" s="1"/>
  <c r="V5" i="52" s="1"/>
  <c r="W5" i="52" s="1"/>
  <c r="X5" i="52" s="1"/>
  <c r="Y5" i="52" s="1"/>
  <c r="Z5" i="52" s="1"/>
  <c r="AA5" i="52" s="1"/>
  <c r="AB5" i="52" s="1"/>
  <c r="AC5" i="52" s="1"/>
  <c r="AD5" i="52" s="1"/>
  <c r="AE5" i="52" s="1"/>
  <c r="AF5" i="52" s="1"/>
  <c r="AG5" i="52" s="1"/>
  <c r="AH5" i="52" s="1"/>
  <c r="AI5" i="52" s="1"/>
  <c r="AJ5" i="52" s="1"/>
  <c r="AK5" i="52" s="1"/>
  <c r="AL5" i="52" s="1"/>
  <c r="AM5" i="52" s="1"/>
  <c r="D5" i="53"/>
  <c r="E5" i="53"/>
  <c r="F5" i="53" s="1"/>
  <c r="G5" i="53" s="1"/>
  <c r="H5" i="53" s="1"/>
  <c r="I5" i="53" s="1"/>
  <c r="J5" i="53" s="1"/>
  <c r="K5" i="53" s="1"/>
  <c r="L5" i="53" s="1"/>
  <c r="M5" i="53" s="1"/>
  <c r="N5" i="53" s="1"/>
  <c r="O5" i="53" s="1"/>
  <c r="P5" i="53" s="1"/>
  <c r="Q5" i="53" s="1"/>
  <c r="R5" i="53" s="1"/>
  <c r="S5" i="53" s="1"/>
  <c r="T5" i="53" s="1"/>
  <c r="U5" i="53" s="1"/>
  <c r="V5" i="53" s="1"/>
  <c r="W5" i="53" s="1"/>
  <c r="X5" i="53" s="1"/>
  <c r="Y5" i="53" s="1"/>
  <c r="Z5" i="53" s="1"/>
  <c r="AA5" i="53" s="1"/>
  <c r="AB5" i="53" s="1"/>
  <c r="AC5" i="53" s="1"/>
  <c r="AD5" i="53" s="1"/>
  <c r="AE5" i="53" s="1"/>
  <c r="AF5" i="53" s="1"/>
  <c r="AG5" i="53" s="1"/>
  <c r="AH5" i="53" s="1"/>
  <c r="AI5" i="53" s="1"/>
  <c r="AJ5" i="53" s="1"/>
  <c r="AK5" i="53" s="1"/>
  <c r="AL5" i="53" s="1"/>
  <c r="AM5" i="53" s="1"/>
  <c r="D5" i="38"/>
  <c r="E5" i="38" s="1"/>
  <c r="F5" i="38" s="1"/>
  <c r="G5" i="38" s="1"/>
  <c r="H5" i="38" s="1"/>
  <c r="I5" i="38" s="1"/>
  <c r="J5" i="38" s="1"/>
  <c r="K5" i="38" s="1"/>
  <c r="L5" i="38" s="1"/>
  <c r="M5" i="38" s="1"/>
  <c r="N5" i="38" s="1"/>
  <c r="O5" i="38" s="1"/>
  <c r="P5" i="38" s="1"/>
  <c r="Q5" i="38" s="1"/>
  <c r="R5" i="38" s="1"/>
  <c r="S5" i="38" s="1"/>
  <c r="T5" i="38" s="1"/>
  <c r="U5" i="38" s="1"/>
  <c r="V5" i="38" s="1"/>
  <c r="W5" i="38" s="1"/>
  <c r="X5" i="38" s="1"/>
  <c r="Y5" i="38" s="1"/>
  <c r="Z5" i="38" s="1"/>
  <c r="AA5" i="38" s="1"/>
  <c r="AB5" i="38" s="1"/>
  <c r="AC5" i="38" s="1"/>
  <c r="AD5" i="38" s="1"/>
  <c r="AE5" i="38" s="1"/>
  <c r="AF5" i="38" s="1"/>
  <c r="AG5" i="38" s="1"/>
  <c r="AH5" i="38" s="1"/>
  <c r="AI5" i="38" s="1"/>
  <c r="AJ5" i="38" s="1"/>
  <c r="AK5" i="38" s="1"/>
  <c r="AL5" i="38" s="1"/>
  <c r="AM5" i="38" s="1"/>
  <c r="AD6" i="12"/>
  <c r="AD7" i="12"/>
  <c r="W7" i="65" s="1"/>
  <c r="AD8" i="12"/>
  <c r="W8" i="65"/>
  <c r="AD9" i="12"/>
  <c r="W9" i="65" s="1"/>
  <c r="AD10" i="12"/>
  <c r="W10" i="65"/>
  <c r="AD11" i="12"/>
  <c r="AD12" i="12"/>
  <c r="W12" i="65"/>
  <c r="AD13" i="12"/>
  <c r="W13" i="65" s="1"/>
  <c r="AD14" i="12"/>
  <c r="W14" i="65"/>
  <c r="AD15" i="12"/>
  <c r="W15" i="65" s="1"/>
  <c r="AD16" i="12"/>
  <c r="W16" i="65"/>
  <c r="AD17" i="12"/>
  <c r="W17" i="65" s="1"/>
  <c r="AD18" i="12"/>
  <c r="W18" i="65"/>
  <c r="AD19" i="12"/>
  <c r="W19" i="65" s="1"/>
  <c r="AD20" i="12"/>
  <c r="W20" i="65"/>
  <c r="AD21" i="12"/>
  <c r="W21" i="65" s="1"/>
  <c r="AD22" i="12"/>
  <c r="W22" i="65"/>
  <c r="AD23" i="12"/>
  <c r="W23" i="65" s="1"/>
  <c r="AD24" i="12"/>
  <c r="W24" i="65"/>
  <c r="AD25" i="12"/>
  <c r="W25" i="65" s="1"/>
  <c r="AD26" i="12"/>
  <c r="W26" i="65"/>
  <c r="AD27" i="12"/>
  <c r="W27" i="65" s="1"/>
  <c r="AD28" i="12"/>
  <c r="W28" i="65"/>
  <c r="AD29" i="12"/>
  <c r="W29" i="65" s="1"/>
  <c r="AD30" i="12"/>
  <c r="W30" i="65"/>
  <c r="AD31" i="12"/>
  <c r="W31" i="65" s="1"/>
  <c r="AD32" i="12"/>
  <c r="W32" i="65"/>
  <c r="AD33" i="12"/>
  <c r="W33" i="65" s="1"/>
  <c r="AD34" i="12"/>
  <c r="W34" i="65"/>
  <c r="AD6" i="14"/>
  <c r="AD36" i="14" s="1"/>
  <c r="X36" i="65" s="1"/>
  <c r="AD7" i="14"/>
  <c r="X7" i="65" s="1"/>
  <c r="AD8" i="14"/>
  <c r="X8" i="65" s="1"/>
  <c r="AD9" i="14"/>
  <c r="X9" i="65" s="1"/>
  <c r="AD10" i="14"/>
  <c r="X10" i="65"/>
  <c r="AD11" i="14"/>
  <c r="X11" i="65" s="1"/>
  <c r="AD12" i="14"/>
  <c r="X12" i="65" s="1"/>
  <c r="AD13" i="14"/>
  <c r="X13" i="65" s="1"/>
  <c r="AD14" i="14"/>
  <c r="X14" i="65"/>
  <c r="AD15" i="14"/>
  <c r="X15" i="65" s="1"/>
  <c r="AD16" i="14"/>
  <c r="X16" i="65" s="1"/>
  <c r="AD17" i="14"/>
  <c r="X17" i="65" s="1"/>
  <c r="AD18" i="14"/>
  <c r="X18" i="65"/>
  <c r="AD19" i="14"/>
  <c r="X19" i="65"/>
  <c r="AD20" i="14"/>
  <c r="X20" i="65"/>
  <c r="AD21" i="14"/>
  <c r="X21" i="65"/>
  <c r="AD22" i="14"/>
  <c r="X22" i="65"/>
  <c r="AD23" i="14"/>
  <c r="X23" i="65"/>
  <c r="AD24" i="14"/>
  <c r="X24" i="65"/>
  <c r="AD25" i="14"/>
  <c r="X25" i="65"/>
  <c r="AD26" i="14"/>
  <c r="X26" i="65"/>
  <c r="AD27" i="14"/>
  <c r="X27" i="65"/>
  <c r="AD28" i="14"/>
  <c r="X28" i="65"/>
  <c r="AD29" i="14"/>
  <c r="X29" i="65"/>
  <c r="AD30" i="14"/>
  <c r="X30" i="65"/>
  <c r="AD31" i="14"/>
  <c r="X31" i="65"/>
  <c r="AD32" i="14"/>
  <c r="X32" i="65"/>
  <c r="AD33" i="14"/>
  <c r="X33" i="65"/>
  <c r="AD34" i="14"/>
  <c r="X34" i="65"/>
  <c r="AD6" i="16"/>
  <c r="AD7" i="16"/>
  <c r="Y7" i="65" s="1"/>
  <c r="AD8" i="16"/>
  <c r="Y8" i="65" s="1"/>
  <c r="AD9" i="16"/>
  <c r="Y9" i="65"/>
  <c r="AD10" i="16"/>
  <c r="Y10" i="65" s="1"/>
  <c r="AD11" i="16"/>
  <c r="Y11" i="65" s="1"/>
  <c r="AD12" i="16"/>
  <c r="Y12" i="65" s="1"/>
  <c r="AD13" i="16"/>
  <c r="Y13" i="65" s="1"/>
  <c r="AD14" i="16"/>
  <c r="Y14" i="65" s="1"/>
  <c r="AD15" i="16"/>
  <c r="Y15" i="65" s="1"/>
  <c r="AD16" i="16"/>
  <c r="Y16" i="65" s="1"/>
  <c r="AD17" i="16"/>
  <c r="Y17" i="65" s="1"/>
  <c r="AD18" i="16"/>
  <c r="Y18" i="65" s="1"/>
  <c r="AD19" i="16"/>
  <c r="Y19" i="65" s="1"/>
  <c r="AD20" i="16"/>
  <c r="Y20" i="65" s="1"/>
  <c r="AD21" i="16"/>
  <c r="Y21" i="65" s="1"/>
  <c r="AD22" i="16"/>
  <c r="Y22" i="65" s="1"/>
  <c r="AD23" i="16"/>
  <c r="Y23" i="65" s="1"/>
  <c r="AD24" i="16"/>
  <c r="Y24" i="65" s="1"/>
  <c r="AD25" i="16"/>
  <c r="Y25" i="65" s="1"/>
  <c r="AD26" i="16"/>
  <c r="Y26" i="65" s="1"/>
  <c r="AD27" i="16"/>
  <c r="Y27" i="65" s="1"/>
  <c r="AD28" i="16"/>
  <c r="Y28" i="65" s="1"/>
  <c r="AD29" i="16"/>
  <c r="Y29" i="65" s="1"/>
  <c r="AD30" i="16"/>
  <c r="Y30" i="65" s="1"/>
  <c r="AD31" i="16"/>
  <c r="Y31" i="65" s="1"/>
  <c r="AD32" i="16"/>
  <c r="Y32" i="65" s="1"/>
  <c r="AD33" i="16"/>
  <c r="Y33" i="65" s="1"/>
  <c r="AD34" i="16"/>
  <c r="Y34" i="65" s="1"/>
  <c r="AD6" i="18"/>
  <c r="AD7" i="18"/>
  <c r="Z7" i="65"/>
  <c r="AD8" i="18"/>
  <c r="Z8" i="65"/>
  <c r="AD9" i="18"/>
  <c r="Z9" i="65"/>
  <c r="AD10" i="18"/>
  <c r="Z10" i="65"/>
  <c r="AD11" i="18"/>
  <c r="Z11" i="65"/>
  <c r="AD12" i="18"/>
  <c r="Z12" i="65"/>
  <c r="AD13" i="18"/>
  <c r="Z13" i="65"/>
  <c r="AD14" i="18"/>
  <c r="Z14" i="65"/>
  <c r="AD15" i="18"/>
  <c r="Z15" i="65"/>
  <c r="AD16" i="18"/>
  <c r="Z16" i="65"/>
  <c r="AD17" i="18"/>
  <c r="Z17" i="65"/>
  <c r="AD18" i="18"/>
  <c r="Z18" i="65"/>
  <c r="AD19" i="18"/>
  <c r="Z19" i="65"/>
  <c r="AD20" i="18"/>
  <c r="Z20" i="65"/>
  <c r="AD21" i="18"/>
  <c r="Z21" i="65"/>
  <c r="AD22" i="18"/>
  <c r="Z22" i="65"/>
  <c r="AD23" i="18"/>
  <c r="Z23" i="65"/>
  <c r="AD24" i="18"/>
  <c r="Z24" i="65"/>
  <c r="AD25" i="18"/>
  <c r="Z25" i="65"/>
  <c r="AD26" i="18"/>
  <c r="Z26" i="65"/>
  <c r="AD27" i="18"/>
  <c r="Z27" i="65"/>
  <c r="AD28" i="18"/>
  <c r="Z28" i="65"/>
  <c r="AD29" i="18"/>
  <c r="Z29" i="65"/>
  <c r="AD30" i="18"/>
  <c r="Z30" i="65"/>
  <c r="AD31" i="18"/>
  <c r="Z31" i="65"/>
  <c r="AD32" i="18"/>
  <c r="Z32" i="65"/>
  <c r="AD33" i="18"/>
  <c r="Z33" i="65"/>
  <c r="AD34" i="18"/>
  <c r="Z34" i="65"/>
  <c r="AD6" i="19"/>
  <c r="AD7" i="19"/>
  <c r="AA7" i="65" s="1"/>
  <c r="AD8" i="19"/>
  <c r="AA8" i="65" s="1"/>
  <c r="AD9" i="19"/>
  <c r="AA9" i="65" s="1"/>
  <c r="AD10" i="19"/>
  <c r="AA10" i="65" s="1"/>
  <c r="AD11" i="19"/>
  <c r="AA11" i="65" s="1"/>
  <c r="AD12" i="19"/>
  <c r="AA12" i="65" s="1"/>
  <c r="AD13" i="19"/>
  <c r="AA13" i="65" s="1"/>
  <c r="AD14" i="19"/>
  <c r="AA14" i="65" s="1"/>
  <c r="AD15" i="19"/>
  <c r="AA15" i="65" s="1"/>
  <c r="AD16" i="19"/>
  <c r="AA16" i="65" s="1"/>
  <c r="AD17" i="19"/>
  <c r="AA17" i="65" s="1"/>
  <c r="AD18" i="19"/>
  <c r="AA18" i="65" s="1"/>
  <c r="AD19" i="19"/>
  <c r="AA19" i="65" s="1"/>
  <c r="AD20" i="19"/>
  <c r="AA20" i="65" s="1"/>
  <c r="AD21" i="19"/>
  <c r="AA21" i="65" s="1"/>
  <c r="AD22" i="19"/>
  <c r="AA22" i="65" s="1"/>
  <c r="AD23" i="19"/>
  <c r="AA23" i="65" s="1"/>
  <c r="AD24" i="19"/>
  <c r="AA24" i="65" s="1"/>
  <c r="AD25" i="19"/>
  <c r="AA25" i="65" s="1"/>
  <c r="AD26" i="19"/>
  <c r="AA26" i="65" s="1"/>
  <c r="AD27" i="19"/>
  <c r="AA27" i="65" s="1"/>
  <c r="AD28" i="19"/>
  <c r="AA28" i="65" s="1"/>
  <c r="AD29" i="19"/>
  <c r="AA29" i="65" s="1"/>
  <c r="AD30" i="19"/>
  <c r="AA30" i="65" s="1"/>
  <c r="AD31" i="19"/>
  <c r="AA31" i="65" s="1"/>
  <c r="AD32" i="19"/>
  <c r="AA32" i="65" s="1"/>
  <c r="AD33" i="19"/>
  <c r="AA33" i="65" s="1"/>
  <c r="AD34" i="19"/>
  <c r="AA34" i="65" s="1"/>
  <c r="AD6" i="20"/>
  <c r="C6" i="65" s="1"/>
  <c r="AD7" i="20"/>
  <c r="C7" i="65"/>
  <c r="AD8" i="20"/>
  <c r="C8" i="65"/>
  <c r="AD9" i="20"/>
  <c r="C9" i="65"/>
  <c r="AD10" i="20"/>
  <c r="C10" i="65"/>
  <c r="AD11" i="20"/>
  <c r="C11" i="65"/>
  <c r="AD12" i="20"/>
  <c r="C12" i="65"/>
  <c r="AD13" i="20"/>
  <c r="C13" i="65"/>
  <c r="AD14" i="20"/>
  <c r="C14" i="65"/>
  <c r="AD15" i="20"/>
  <c r="C15" i="65"/>
  <c r="AD16" i="20"/>
  <c r="C16" i="65"/>
  <c r="AD17" i="20"/>
  <c r="C17" i="65"/>
  <c r="AD18" i="20"/>
  <c r="C18" i="65"/>
  <c r="AD19" i="20"/>
  <c r="C19" i="65"/>
  <c r="AD20" i="20"/>
  <c r="C20" i="65"/>
  <c r="AD21" i="20"/>
  <c r="C21" i="65"/>
  <c r="AD22" i="20"/>
  <c r="C22" i="65"/>
  <c r="AD23" i="20"/>
  <c r="C23" i="65"/>
  <c r="AD24" i="20"/>
  <c r="C24" i="65"/>
  <c r="AD25" i="20"/>
  <c r="C25" i="65"/>
  <c r="AD26" i="20"/>
  <c r="C26" i="65"/>
  <c r="AD27" i="20"/>
  <c r="C27" i="65"/>
  <c r="AD28" i="20"/>
  <c r="C28" i="65"/>
  <c r="AD29" i="20"/>
  <c r="C29" i="65"/>
  <c r="AD30" i="20"/>
  <c r="C30" i="65"/>
  <c r="AD31" i="20"/>
  <c r="C31" i="65"/>
  <c r="AD32" i="20"/>
  <c r="C32" i="65"/>
  <c r="AD33" i="20"/>
  <c r="C33" i="65"/>
  <c r="AD34" i="20"/>
  <c r="C34" i="65"/>
  <c r="AD6" i="21"/>
  <c r="AD7" i="21"/>
  <c r="AD8" i="21"/>
  <c r="D8" i="65" s="1"/>
  <c r="AD9" i="21"/>
  <c r="D9" i="65" s="1"/>
  <c r="AD10" i="21"/>
  <c r="D10" i="65" s="1"/>
  <c r="AD11" i="21"/>
  <c r="D11" i="65" s="1"/>
  <c r="AD12" i="21"/>
  <c r="D12" i="65" s="1"/>
  <c r="AD13" i="21"/>
  <c r="D13" i="65" s="1"/>
  <c r="AD14" i="21"/>
  <c r="D14" i="65" s="1"/>
  <c r="AD15" i="21"/>
  <c r="D15" i="65" s="1"/>
  <c r="AD16" i="21"/>
  <c r="D16" i="65" s="1"/>
  <c r="AD17" i="21"/>
  <c r="D17" i="65" s="1"/>
  <c r="AD18" i="21"/>
  <c r="D18" i="65" s="1"/>
  <c r="AD19" i="21"/>
  <c r="D19" i="65" s="1"/>
  <c r="AD20" i="21"/>
  <c r="D20" i="65" s="1"/>
  <c r="AD21" i="21"/>
  <c r="D21" i="65" s="1"/>
  <c r="AD22" i="21"/>
  <c r="D22" i="65" s="1"/>
  <c r="AD23" i="21"/>
  <c r="D23" i="65" s="1"/>
  <c r="AD24" i="21"/>
  <c r="D24" i="65" s="1"/>
  <c r="AD25" i="21"/>
  <c r="D25" i="65" s="1"/>
  <c r="AD26" i="21"/>
  <c r="D26" i="65" s="1"/>
  <c r="AD27" i="21"/>
  <c r="D27" i="65" s="1"/>
  <c r="AD28" i="21"/>
  <c r="D28" i="65" s="1"/>
  <c r="AD29" i="21"/>
  <c r="D29" i="65" s="1"/>
  <c r="AD30" i="21"/>
  <c r="D30" i="65" s="1"/>
  <c r="AD31" i="21"/>
  <c r="D31" i="65" s="1"/>
  <c r="AD32" i="21"/>
  <c r="D32" i="65" s="1"/>
  <c r="AD33" i="21"/>
  <c r="D33" i="65" s="1"/>
  <c r="AD34" i="21"/>
  <c r="D34" i="65" s="1"/>
  <c r="AD6" i="22"/>
  <c r="AD7" i="22"/>
  <c r="E7" i="65"/>
  <c r="AD8" i="22"/>
  <c r="E8" i="65"/>
  <c r="AD9" i="22"/>
  <c r="E9" i="65"/>
  <c r="AD10" i="22"/>
  <c r="E10" i="65"/>
  <c r="AD11" i="22"/>
  <c r="E11" i="65"/>
  <c r="AD12" i="22"/>
  <c r="E12" i="65"/>
  <c r="AD13" i="22"/>
  <c r="E13" i="65"/>
  <c r="AD14" i="22"/>
  <c r="E14" i="65"/>
  <c r="AD15" i="22"/>
  <c r="E15" i="65"/>
  <c r="AD16" i="22"/>
  <c r="E16" i="65"/>
  <c r="AD17" i="22"/>
  <c r="E17" i="65"/>
  <c r="AD18" i="22"/>
  <c r="E18" i="65"/>
  <c r="AD19" i="22"/>
  <c r="E19" i="65"/>
  <c r="AD20" i="22"/>
  <c r="E20" i="65"/>
  <c r="AD21" i="22"/>
  <c r="E21" i="65"/>
  <c r="AD22" i="22"/>
  <c r="E22" i="65"/>
  <c r="AD23" i="22"/>
  <c r="E23" i="65"/>
  <c r="AD24" i="22"/>
  <c r="E24" i="65"/>
  <c r="AD25" i="22"/>
  <c r="E25" i="65"/>
  <c r="AD26" i="22"/>
  <c r="E26" i="65"/>
  <c r="AD27" i="22"/>
  <c r="E27" i="65"/>
  <c r="AD28" i="22"/>
  <c r="E28" i="65"/>
  <c r="AD29" i="22"/>
  <c r="E29" i="65"/>
  <c r="AD30" i="22"/>
  <c r="E30" i="65"/>
  <c r="AD31" i="22"/>
  <c r="E31" i="65"/>
  <c r="AD32" i="22"/>
  <c r="E32" i="65"/>
  <c r="AD33" i="22"/>
  <c r="E33" i="65"/>
  <c r="AD34" i="22"/>
  <c r="E34" i="65"/>
  <c r="AD6" i="23"/>
  <c r="AD7" i="23"/>
  <c r="F7" i="65" s="1"/>
  <c r="AD8" i="23"/>
  <c r="F8" i="65" s="1"/>
  <c r="AD9" i="23"/>
  <c r="F9" i="65" s="1"/>
  <c r="AD10" i="23"/>
  <c r="F10" i="65" s="1"/>
  <c r="AD11" i="23"/>
  <c r="F11" i="65" s="1"/>
  <c r="AD12" i="23"/>
  <c r="F12" i="65" s="1"/>
  <c r="AD13" i="23"/>
  <c r="F13" i="65" s="1"/>
  <c r="AD14" i="23"/>
  <c r="F14" i="65" s="1"/>
  <c r="AD15" i="23"/>
  <c r="F15" i="65" s="1"/>
  <c r="AD16" i="23"/>
  <c r="F16" i="65" s="1"/>
  <c r="AD17" i="23"/>
  <c r="F17" i="65" s="1"/>
  <c r="AD18" i="23"/>
  <c r="F18" i="65" s="1"/>
  <c r="AD19" i="23"/>
  <c r="F19" i="65" s="1"/>
  <c r="AD20" i="23"/>
  <c r="F20" i="65" s="1"/>
  <c r="AD21" i="23"/>
  <c r="F21" i="65" s="1"/>
  <c r="AD22" i="23"/>
  <c r="F22" i="65" s="1"/>
  <c r="AD23" i="23"/>
  <c r="F23" i="65" s="1"/>
  <c r="AD24" i="23"/>
  <c r="F24" i="65" s="1"/>
  <c r="AD25" i="23"/>
  <c r="F25" i="65" s="1"/>
  <c r="AD26" i="23"/>
  <c r="F26" i="65" s="1"/>
  <c r="AD27" i="23"/>
  <c r="F27" i="65" s="1"/>
  <c r="AD28" i="23"/>
  <c r="F28" i="65" s="1"/>
  <c r="AD29" i="23"/>
  <c r="F29" i="65" s="1"/>
  <c r="AD30" i="23"/>
  <c r="F30" i="65" s="1"/>
  <c r="AD31" i="23"/>
  <c r="F31" i="65" s="1"/>
  <c r="AD32" i="23"/>
  <c r="F32" i="65" s="1"/>
  <c r="AD33" i="23"/>
  <c r="F33" i="65" s="1"/>
  <c r="AD34" i="23"/>
  <c r="F34" i="65" s="1"/>
  <c r="AD6" i="24"/>
  <c r="AD36" i="24" s="1"/>
  <c r="G36" i="65" s="1"/>
  <c r="AD7" i="24"/>
  <c r="G7" i="65"/>
  <c r="AD8" i="24"/>
  <c r="G8" i="65"/>
  <c r="AD9" i="24"/>
  <c r="G9" i="65"/>
  <c r="AD10" i="24"/>
  <c r="G10" i="65"/>
  <c r="AD11" i="24"/>
  <c r="G11" i="65"/>
  <c r="AD12" i="24"/>
  <c r="G12" i="65"/>
  <c r="AD13" i="24"/>
  <c r="G13" i="65"/>
  <c r="AD14" i="24"/>
  <c r="G14" i="65"/>
  <c r="AD15" i="24"/>
  <c r="G15" i="65"/>
  <c r="AD16" i="24"/>
  <c r="G16" i="65"/>
  <c r="AD17" i="24"/>
  <c r="G17" i="65"/>
  <c r="AD18" i="24"/>
  <c r="G18" i="65"/>
  <c r="AD19" i="24"/>
  <c r="G19" i="65"/>
  <c r="AD20" i="24"/>
  <c r="G20" i="65"/>
  <c r="AD21" i="24"/>
  <c r="G21" i="65"/>
  <c r="AD22" i="24"/>
  <c r="G22" i="65"/>
  <c r="AD23" i="24"/>
  <c r="G23" i="65"/>
  <c r="AD24" i="24"/>
  <c r="G24" i="65"/>
  <c r="AD25" i="24"/>
  <c r="G25" i="65"/>
  <c r="AD26" i="24"/>
  <c r="G26" i="65"/>
  <c r="AD27" i="24"/>
  <c r="G27" i="65"/>
  <c r="AD28" i="24"/>
  <c r="G28" i="65"/>
  <c r="AD29" i="24"/>
  <c r="G29" i="65"/>
  <c r="AD30" i="24"/>
  <c r="G30" i="65"/>
  <c r="AD31" i="24"/>
  <c r="G31" i="65"/>
  <c r="AD32" i="24"/>
  <c r="G32" i="65"/>
  <c r="AD33" i="24"/>
  <c r="G33" i="65"/>
  <c r="AD34" i="24"/>
  <c r="G34" i="65"/>
  <c r="AD6" i="25"/>
  <c r="AD7" i="25"/>
  <c r="H7" i="65" s="1"/>
  <c r="AD8" i="25"/>
  <c r="H8" i="65" s="1"/>
  <c r="AD9" i="25"/>
  <c r="H9" i="65" s="1"/>
  <c r="AD10" i="25"/>
  <c r="H10" i="65" s="1"/>
  <c r="AD11" i="25"/>
  <c r="H11" i="65" s="1"/>
  <c r="AD12" i="25"/>
  <c r="H12" i="65" s="1"/>
  <c r="AD13" i="25"/>
  <c r="H13" i="65" s="1"/>
  <c r="AD14" i="25"/>
  <c r="H14" i="65" s="1"/>
  <c r="AD15" i="25"/>
  <c r="H15" i="65" s="1"/>
  <c r="AD16" i="25"/>
  <c r="H16" i="65" s="1"/>
  <c r="AD17" i="25"/>
  <c r="H17" i="65" s="1"/>
  <c r="AD18" i="25"/>
  <c r="H18" i="65" s="1"/>
  <c r="AD19" i="25"/>
  <c r="H19" i="65" s="1"/>
  <c r="AD20" i="25"/>
  <c r="H20" i="65" s="1"/>
  <c r="AD21" i="25"/>
  <c r="H21" i="65" s="1"/>
  <c r="AD22" i="25"/>
  <c r="H22" i="65" s="1"/>
  <c r="AD23" i="25"/>
  <c r="H23" i="65" s="1"/>
  <c r="AD24" i="25"/>
  <c r="H24" i="65" s="1"/>
  <c r="AD25" i="25"/>
  <c r="H25" i="65" s="1"/>
  <c r="AD26" i="25"/>
  <c r="H26" i="65" s="1"/>
  <c r="AD27" i="25"/>
  <c r="H27" i="65" s="1"/>
  <c r="AD28" i="25"/>
  <c r="H28" i="65" s="1"/>
  <c r="AD29" i="25"/>
  <c r="H29" i="65" s="1"/>
  <c r="AD30" i="25"/>
  <c r="H30" i="65" s="1"/>
  <c r="AD31" i="25"/>
  <c r="H31" i="65" s="1"/>
  <c r="AD32" i="25"/>
  <c r="H32" i="65" s="1"/>
  <c r="AD33" i="25"/>
  <c r="H33" i="65" s="1"/>
  <c r="AD34" i="25"/>
  <c r="H34" i="65" s="1"/>
  <c r="AD6" i="26"/>
  <c r="AD36" i="26" s="1"/>
  <c r="AD7" i="26"/>
  <c r="I7" i="65"/>
  <c r="AD8" i="26"/>
  <c r="I8" i="65"/>
  <c r="AD9" i="26"/>
  <c r="I9" i="65"/>
  <c r="AD10" i="26"/>
  <c r="I10" i="65"/>
  <c r="AD11" i="26"/>
  <c r="I11" i="65"/>
  <c r="AD12" i="26"/>
  <c r="I12" i="65"/>
  <c r="AD13" i="26"/>
  <c r="I13" i="65"/>
  <c r="AD14" i="26"/>
  <c r="I14" i="65"/>
  <c r="AD15" i="26"/>
  <c r="I15" i="65"/>
  <c r="AD16" i="26"/>
  <c r="I16" i="65"/>
  <c r="AD17" i="26"/>
  <c r="I17" i="65"/>
  <c r="AD18" i="26"/>
  <c r="I18" i="65"/>
  <c r="AD19" i="26"/>
  <c r="I19" i="65"/>
  <c r="AD20" i="26"/>
  <c r="I20" i="65"/>
  <c r="AD21" i="26"/>
  <c r="I21" i="65"/>
  <c r="AD22" i="26"/>
  <c r="I22" i="65"/>
  <c r="AD23" i="26"/>
  <c r="I23" i="65"/>
  <c r="AD24" i="26"/>
  <c r="I24" i="65"/>
  <c r="AD25" i="26"/>
  <c r="I25" i="65"/>
  <c r="AD26" i="26"/>
  <c r="I26" i="65"/>
  <c r="AD27" i="26"/>
  <c r="I27" i="65"/>
  <c r="AD28" i="26"/>
  <c r="I28" i="65"/>
  <c r="AD29" i="26"/>
  <c r="I29" i="65"/>
  <c r="AD30" i="26"/>
  <c r="I30" i="65"/>
  <c r="AD31" i="26"/>
  <c r="I31" i="65"/>
  <c r="AD32" i="26"/>
  <c r="I32" i="65"/>
  <c r="AD33" i="26"/>
  <c r="I33" i="65"/>
  <c r="AD34" i="26"/>
  <c r="I34" i="65"/>
  <c r="AD6" i="27"/>
  <c r="AD7" i="27"/>
  <c r="J7" i="65" s="1"/>
  <c r="AD8" i="27"/>
  <c r="J8" i="65" s="1"/>
  <c r="AD9" i="27"/>
  <c r="J9" i="65" s="1"/>
  <c r="AD10" i="27"/>
  <c r="J10" i="65" s="1"/>
  <c r="AD11" i="27"/>
  <c r="J11" i="65" s="1"/>
  <c r="AD12" i="27"/>
  <c r="J12" i="65" s="1"/>
  <c r="AD13" i="27"/>
  <c r="J13" i="65" s="1"/>
  <c r="AD14" i="27"/>
  <c r="J14" i="65" s="1"/>
  <c r="AD15" i="27"/>
  <c r="J15" i="65" s="1"/>
  <c r="AD16" i="27"/>
  <c r="J16" i="65" s="1"/>
  <c r="AD17" i="27"/>
  <c r="J17" i="65" s="1"/>
  <c r="AD18" i="27"/>
  <c r="J18" i="65" s="1"/>
  <c r="AD19" i="27"/>
  <c r="J19" i="65" s="1"/>
  <c r="AD20" i="27"/>
  <c r="J20" i="65" s="1"/>
  <c r="AD21" i="27"/>
  <c r="J21" i="65" s="1"/>
  <c r="AD22" i="27"/>
  <c r="J22" i="65" s="1"/>
  <c r="AD23" i="27"/>
  <c r="J23" i="65" s="1"/>
  <c r="AD24" i="27"/>
  <c r="J24" i="65" s="1"/>
  <c r="AD25" i="27"/>
  <c r="J25" i="65" s="1"/>
  <c r="AD26" i="27"/>
  <c r="J26" i="65" s="1"/>
  <c r="AD27" i="27"/>
  <c r="J27" i="65" s="1"/>
  <c r="AD28" i="27"/>
  <c r="J28" i="65" s="1"/>
  <c r="AD29" i="27"/>
  <c r="J29" i="65" s="1"/>
  <c r="AD30" i="27"/>
  <c r="J30" i="65" s="1"/>
  <c r="AD31" i="27"/>
  <c r="J31" i="65" s="1"/>
  <c r="AD32" i="27"/>
  <c r="J32" i="65" s="1"/>
  <c r="AD33" i="27"/>
  <c r="J33" i="65" s="1"/>
  <c r="AD34" i="27"/>
  <c r="J34" i="65" s="1"/>
  <c r="AD6" i="28"/>
  <c r="K6" i="65" s="1"/>
  <c r="AD7" i="28"/>
  <c r="K7" i="65"/>
  <c r="AD8" i="28"/>
  <c r="K8" i="65"/>
  <c r="AD9" i="28"/>
  <c r="K9" i="65"/>
  <c r="AD10" i="28"/>
  <c r="K10" i="65"/>
  <c r="AD11" i="28"/>
  <c r="K11" i="65"/>
  <c r="AD12" i="28"/>
  <c r="K12" i="65"/>
  <c r="AD13" i="28"/>
  <c r="K13" i="65"/>
  <c r="AD14" i="28"/>
  <c r="K14" i="65"/>
  <c r="AD15" i="28"/>
  <c r="K15" i="65"/>
  <c r="AD16" i="28"/>
  <c r="K16" i="65"/>
  <c r="AD17" i="28"/>
  <c r="K17" i="65"/>
  <c r="AD18" i="28"/>
  <c r="K18" i="65"/>
  <c r="AD19" i="28"/>
  <c r="K19" i="65"/>
  <c r="AD20" i="28"/>
  <c r="K20" i="65"/>
  <c r="AD21" i="28"/>
  <c r="K21" i="65"/>
  <c r="AD22" i="28"/>
  <c r="K22" i="65"/>
  <c r="AD23" i="28"/>
  <c r="K23" i="65"/>
  <c r="AD24" i="28"/>
  <c r="K24" i="65"/>
  <c r="AD25" i="28"/>
  <c r="K25" i="65"/>
  <c r="AD26" i="28"/>
  <c r="K26" i="65"/>
  <c r="AD27" i="28"/>
  <c r="K27" i="65"/>
  <c r="AD28" i="28"/>
  <c r="K28" i="65"/>
  <c r="AD29" i="28"/>
  <c r="K29" i="65"/>
  <c r="AD30" i="28"/>
  <c r="K30" i="65"/>
  <c r="AD31" i="28"/>
  <c r="K31" i="65"/>
  <c r="AD32" i="28"/>
  <c r="K32" i="65"/>
  <c r="AD33" i="28"/>
  <c r="K33" i="65"/>
  <c r="AD34" i="28"/>
  <c r="K34" i="65"/>
  <c r="AD6" i="29"/>
  <c r="AD7" i="29"/>
  <c r="L7" i="65" s="1"/>
  <c r="AD8" i="29"/>
  <c r="L8" i="65" s="1"/>
  <c r="AD9" i="29"/>
  <c r="L9" i="65" s="1"/>
  <c r="AD10" i="29"/>
  <c r="L10" i="65" s="1"/>
  <c r="AD11" i="29"/>
  <c r="L11" i="65" s="1"/>
  <c r="AD12" i="29"/>
  <c r="L12" i="65" s="1"/>
  <c r="AD13" i="29"/>
  <c r="L13" i="65" s="1"/>
  <c r="AD14" i="29"/>
  <c r="L14" i="65" s="1"/>
  <c r="AD15" i="29"/>
  <c r="L15" i="65" s="1"/>
  <c r="AD16" i="29"/>
  <c r="L16" i="65" s="1"/>
  <c r="AD17" i="29"/>
  <c r="L17" i="65" s="1"/>
  <c r="AD18" i="29"/>
  <c r="L18" i="65" s="1"/>
  <c r="AD19" i="29"/>
  <c r="L19" i="65" s="1"/>
  <c r="AD20" i="29"/>
  <c r="L20" i="65" s="1"/>
  <c r="AD21" i="29"/>
  <c r="L21" i="65" s="1"/>
  <c r="AD22" i="29"/>
  <c r="L22" i="65" s="1"/>
  <c r="AD23" i="29"/>
  <c r="L23" i="65" s="1"/>
  <c r="AD24" i="29"/>
  <c r="L24" i="65" s="1"/>
  <c r="AD25" i="29"/>
  <c r="L25" i="65" s="1"/>
  <c r="AD26" i="29"/>
  <c r="L26" i="65" s="1"/>
  <c r="AD27" i="29"/>
  <c r="L27" i="65" s="1"/>
  <c r="AD28" i="29"/>
  <c r="L28" i="65" s="1"/>
  <c r="AD29" i="29"/>
  <c r="L29" i="65" s="1"/>
  <c r="AD30" i="29"/>
  <c r="L30" i="65" s="1"/>
  <c r="AD31" i="29"/>
  <c r="L31" i="65" s="1"/>
  <c r="AD32" i="29"/>
  <c r="L32" i="65" s="1"/>
  <c r="AD33" i="29"/>
  <c r="L33" i="65" s="1"/>
  <c r="AD34" i="29"/>
  <c r="L34" i="65" s="1"/>
  <c r="AD6" i="30"/>
  <c r="M6" i="65" s="1"/>
  <c r="AD7" i="30"/>
  <c r="M7" i="65"/>
  <c r="AD8" i="30"/>
  <c r="M8" i="65"/>
  <c r="AD9" i="30"/>
  <c r="M9" i="65"/>
  <c r="AD10" i="30"/>
  <c r="M10" i="65"/>
  <c r="AD11" i="30"/>
  <c r="M11" i="65"/>
  <c r="AD12" i="30"/>
  <c r="M12" i="65"/>
  <c r="AD13" i="30"/>
  <c r="M13" i="65"/>
  <c r="AD14" i="30"/>
  <c r="M14" i="65"/>
  <c r="AD15" i="30"/>
  <c r="M15" i="65"/>
  <c r="AD16" i="30"/>
  <c r="M16" i="65"/>
  <c r="AD17" i="30"/>
  <c r="M17" i="65"/>
  <c r="AD18" i="30"/>
  <c r="M18" i="65"/>
  <c r="AD19" i="30"/>
  <c r="M19" i="65"/>
  <c r="AD20" i="30"/>
  <c r="M20" i="65"/>
  <c r="AD21" i="30"/>
  <c r="M21" i="65"/>
  <c r="AD22" i="30"/>
  <c r="M22" i="65"/>
  <c r="AD23" i="30"/>
  <c r="M23" i="65"/>
  <c r="AD24" i="30"/>
  <c r="M24" i="65"/>
  <c r="AD25" i="30"/>
  <c r="M25" i="65"/>
  <c r="AD26" i="30"/>
  <c r="M26" i="65"/>
  <c r="AD27" i="30"/>
  <c r="M27" i="65"/>
  <c r="AD28" i="30"/>
  <c r="M28" i="65"/>
  <c r="AD29" i="30"/>
  <c r="M29" i="65"/>
  <c r="AD30" i="30"/>
  <c r="M30" i="65"/>
  <c r="AD31" i="30"/>
  <c r="M31" i="65"/>
  <c r="AD32" i="30"/>
  <c r="M32" i="65"/>
  <c r="AD33" i="30"/>
  <c r="M33" i="65"/>
  <c r="AD34" i="30"/>
  <c r="M34" i="65"/>
  <c r="AD6" i="31"/>
  <c r="AD7" i="31"/>
  <c r="N7" i="65" s="1"/>
  <c r="AD8" i="31"/>
  <c r="N8" i="65" s="1"/>
  <c r="AD9" i="31"/>
  <c r="N9" i="65" s="1"/>
  <c r="AD10" i="31"/>
  <c r="N10" i="65" s="1"/>
  <c r="AD11" i="31"/>
  <c r="N11" i="65" s="1"/>
  <c r="AD12" i="31"/>
  <c r="N12" i="65"/>
  <c r="AD13" i="31"/>
  <c r="N13" i="65" s="1"/>
  <c r="AD14" i="31"/>
  <c r="N14" i="65"/>
  <c r="AD15" i="31"/>
  <c r="N15" i="65" s="1"/>
  <c r="AD16" i="31"/>
  <c r="N16" i="65" s="1"/>
  <c r="AD17" i="31"/>
  <c r="N17" i="65" s="1"/>
  <c r="AD18" i="31"/>
  <c r="N18" i="65" s="1"/>
  <c r="AD19" i="31"/>
  <c r="N19" i="65" s="1"/>
  <c r="AD20" i="31"/>
  <c r="N20" i="65"/>
  <c r="AD21" i="31"/>
  <c r="N21" i="65" s="1"/>
  <c r="AD22" i="31"/>
  <c r="N22" i="65"/>
  <c r="AD23" i="31"/>
  <c r="N23" i="65" s="1"/>
  <c r="AD24" i="31"/>
  <c r="N24" i="65" s="1"/>
  <c r="AD25" i="31"/>
  <c r="N25" i="65" s="1"/>
  <c r="AD26" i="31"/>
  <c r="N26" i="65" s="1"/>
  <c r="AD27" i="31"/>
  <c r="N27" i="65" s="1"/>
  <c r="AD28" i="31"/>
  <c r="N28" i="65"/>
  <c r="AD29" i="31"/>
  <c r="N29" i="65" s="1"/>
  <c r="AD30" i="31"/>
  <c r="N30" i="65" s="1"/>
  <c r="AD31" i="31"/>
  <c r="N31" i="65" s="1"/>
  <c r="AD32" i="31"/>
  <c r="N32" i="65" s="1"/>
  <c r="AD33" i="31"/>
  <c r="N33" i="65" s="1"/>
  <c r="AD34" i="31"/>
  <c r="N34" i="65" s="1"/>
  <c r="AD6" i="32"/>
  <c r="AD7" i="32"/>
  <c r="O7" i="65"/>
  <c r="AD8" i="32"/>
  <c r="O8" i="65" s="1"/>
  <c r="AD9" i="32"/>
  <c r="O9" i="65"/>
  <c r="AD10" i="32"/>
  <c r="O10" i="65" s="1"/>
  <c r="AD11" i="32"/>
  <c r="O11" i="65"/>
  <c r="AD12" i="32"/>
  <c r="O12" i="65" s="1"/>
  <c r="AD13" i="32"/>
  <c r="O13" i="65"/>
  <c r="AD14" i="32"/>
  <c r="O14" i="65" s="1"/>
  <c r="AD15" i="32"/>
  <c r="O15" i="65"/>
  <c r="AD16" i="32"/>
  <c r="O16" i="65" s="1"/>
  <c r="AD17" i="32"/>
  <c r="O17" i="65"/>
  <c r="AD18" i="32"/>
  <c r="O18" i="65" s="1"/>
  <c r="AD19" i="32"/>
  <c r="O19" i="65"/>
  <c r="AD20" i="32"/>
  <c r="O20" i="65" s="1"/>
  <c r="AD21" i="32"/>
  <c r="O21" i="65"/>
  <c r="AD22" i="32"/>
  <c r="O22" i="65" s="1"/>
  <c r="AD23" i="32"/>
  <c r="O23" i="65"/>
  <c r="AD24" i="32"/>
  <c r="O24" i="65" s="1"/>
  <c r="AD25" i="32"/>
  <c r="O25" i="65"/>
  <c r="AD26" i="32"/>
  <c r="O26" i="65" s="1"/>
  <c r="AD27" i="32"/>
  <c r="O27" i="65"/>
  <c r="AD28" i="32"/>
  <c r="O28" i="65" s="1"/>
  <c r="AD29" i="32"/>
  <c r="O29" i="65"/>
  <c r="AD30" i="32"/>
  <c r="O30" i="65" s="1"/>
  <c r="AD31" i="32"/>
  <c r="O31" i="65"/>
  <c r="AD32" i="32"/>
  <c r="O32" i="65" s="1"/>
  <c r="AD33" i="32"/>
  <c r="O33" i="65"/>
  <c r="AD34" i="32"/>
  <c r="O34" i="65" s="1"/>
  <c r="AD6" i="33"/>
  <c r="AD7" i="33"/>
  <c r="P7" i="65" s="1"/>
  <c r="AD8" i="33"/>
  <c r="P8" i="65" s="1"/>
  <c r="AD9" i="33"/>
  <c r="P9" i="65"/>
  <c r="AD10" i="33"/>
  <c r="P10" i="65" s="1"/>
  <c r="AD11" i="33"/>
  <c r="P11" i="65" s="1"/>
  <c r="AD12" i="33"/>
  <c r="P12" i="65" s="1"/>
  <c r="AD13" i="33"/>
  <c r="P13" i="65" s="1"/>
  <c r="AD14" i="33"/>
  <c r="P14" i="65" s="1"/>
  <c r="AD15" i="33"/>
  <c r="P15" i="65" s="1"/>
  <c r="AD16" i="33"/>
  <c r="P16" i="65" s="1"/>
  <c r="AD17" i="33"/>
  <c r="P17" i="65"/>
  <c r="AD18" i="33"/>
  <c r="P18" i="65" s="1"/>
  <c r="AD19" i="33"/>
  <c r="P19" i="65" s="1"/>
  <c r="AD20" i="33"/>
  <c r="P20" i="65" s="1"/>
  <c r="AD21" i="33"/>
  <c r="P21" i="65" s="1"/>
  <c r="AD22" i="33"/>
  <c r="P22" i="65" s="1"/>
  <c r="AD23" i="33"/>
  <c r="P23" i="65" s="1"/>
  <c r="AD24" i="33"/>
  <c r="P24" i="65" s="1"/>
  <c r="AD25" i="33"/>
  <c r="P25" i="65"/>
  <c r="AD26" i="33"/>
  <c r="P26" i="65" s="1"/>
  <c r="AD27" i="33"/>
  <c r="P27" i="65" s="1"/>
  <c r="AD28" i="33"/>
  <c r="P28" i="65" s="1"/>
  <c r="AD29" i="33"/>
  <c r="P29" i="65" s="1"/>
  <c r="AD30" i="33"/>
  <c r="P30" i="65" s="1"/>
  <c r="AD31" i="33"/>
  <c r="P31" i="65" s="1"/>
  <c r="AD32" i="33"/>
  <c r="P32" i="65" s="1"/>
  <c r="AD33" i="33"/>
  <c r="P33" i="65"/>
  <c r="AD34" i="33"/>
  <c r="P34" i="65" s="1"/>
  <c r="AD6" i="34"/>
  <c r="AD7" i="34"/>
  <c r="Q7" i="65"/>
  <c r="AD8" i="34"/>
  <c r="Q8" i="65"/>
  <c r="AD9" i="34"/>
  <c r="Q9" i="65"/>
  <c r="AD10" i="34"/>
  <c r="Q10" i="65"/>
  <c r="AD11" i="34"/>
  <c r="Q11" i="65"/>
  <c r="AD12" i="34"/>
  <c r="Q12" i="65"/>
  <c r="AD13" i="34"/>
  <c r="Q13" i="65"/>
  <c r="AD14" i="34"/>
  <c r="Q14" i="65"/>
  <c r="AD15" i="34"/>
  <c r="Q15" i="65"/>
  <c r="AD16" i="34"/>
  <c r="Q16" i="65"/>
  <c r="AD17" i="34"/>
  <c r="Q17" i="65"/>
  <c r="AD18" i="34"/>
  <c r="Q18" i="65"/>
  <c r="AD19" i="34"/>
  <c r="Q19" i="65"/>
  <c r="AD20" i="34"/>
  <c r="Q20" i="65"/>
  <c r="AD21" i="34"/>
  <c r="Q21" i="65"/>
  <c r="AD22" i="34"/>
  <c r="Q22" i="65"/>
  <c r="AD23" i="34"/>
  <c r="Q23" i="65"/>
  <c r="AD24" i="34"/>
  <c r="Q24" i="65"/>
  <c r="AD25" i="34"/>
  <c r="Q25" i="65"/>
  <c r="AD26" i="34"/>
  <c r="Q26" i="65"/>
  <c r="AD27" i="34"/>
  <c r="Q27" i="65"/>
  <c r="AD28" i="34"/>
  <c r="Q28" i="65"/>
  <c r="AD29" i="34"/>
  <c r="Q29" i="65"/>
  <c r="AD30" i="34"/>
  <c r="Q30" i="65"/>
  <c r="AD31" i="34"/>
  <c r="Q31" i="65"/>
  <c r="AD32" i="34"/>
  <c r="Q32" i="65"/>
  <c r="AD33" i="34"/>
  <c r="Q33" i="65"/>
  <c r="AD34" i="34"/>
  <c r="Q34" i="65"/>
  <c r="AD6" i="35"/>
  <c r="R6" i="65" s="1"/>
  <c r="AD7" i="35"/>
  <c r="R7" i="65" s="1"/>
  <c r="AD8" i="35"/>
  <c r="R8" i="65" s="1"/>
  <c r="AD9" i="35"/>
  <c r="R9" i="65" s="1"/>
  <c r="AD10" i="35"/>
  <c r="R10" i="65" s="1"/>
  <c r="AD11" i="35"/>
  <c r="R11" i="65" s="1"/>
  <c r="AD12" i="35"/>
  <c r="R12" i="65"/>
  <c r="AD13" i="35"/>
  <c r="R13" i="65" s="1"/>
  <c r="AD14" i="35"/>
  <c r="R14" i="65"/>
  <c r="AD15" i="35"/>
  <c r="R15" i="65" s="1"/>
  <c r="AD16" i="35"/>
  <c r="R16" i="65" s="1"/>
  <c r="AD17" i="35"/>
  <c r="R17" i="65" s="1"/>
  <c r="AD18" i="35"/>
  <c r="R18" i="65" s="1"/>
  <c r="AD19" i="35"/>
  <c r="R19" i="65" s="1"/>
  <c r="AD20" i="35"/>
  <c r="R20" i="65"/>
  <c r="AD21" i="35"/>
  <c r="R21" i="65" s="1"/>
  <c r="AD22" i="35"/>
  <c r="R22" i="65"/>
  <c r="AD23" i="35"/>
  <c r="R23" i="65" s="1"/>
  <c r="AD24" i="35"/>
  <c r="R24" i="65" s="1"/>
  <c r="AD25" i="35"/>
  <c r="R25" i="65" s="1"/>
  <c r="AD26" i="35"/>
  <c r="R26" i="65" s="1"/>
  <c r="AD27" i="35"/>
  <c r="R27" i="65" s="1"/>
  <c r="AD28" i="35"/>
  <c r="R28" i="65"/>
  <c r="AD29" i="35"/>
  <c r="R29" i="65" s="1"/>
  <c r="AD30" i="35"/>
  <c r="R30" i="65" s="1"/>
  <c r="AD31" i="35"/>
  <c r="R31" i="65" s="1"/>
  <c r="AD32" i="35"/>
  <c r="R32" i="65" s="1"/>
  <c r="AD33" i="35"/>
  <c r="R33" i="65" s="1"/>
  <c r="AD34" i="35"/>
  <c r="R34" i="65" s="1"/>
  <c r="AD6" i="8"/>
  <c r="S6" i="65" s="1"/>
  <c r="AD7" i="8"/>
  <c r="S7" i="65"/>
  <c r="AD8" i="8"/>
  <c r="S8" i="65" s="1"/>
  <c r="AD9" i="8"/>
  <c r="S9" i="65"/>
  <c r="AD10" i="8"/>
  <c r="S10" i="65" s="1"/>
  <c r="AD11" i="8"/>
  <c r="S11" i="65"/>
  <c r="AD12" i="8"/>
  <c r="S12" i="65" s="1"/>
  <c r="AD13" i="8"/>
  <c r="S13" i="65"/>
  <c r="AD14" i="8"/>
  <c r="S14" i="65" s="1"/>
  <c r="AD15" i="8"/>
  <c r="S15" i="65"/>
  <c r="AD16" i="8"/>
  <c r="S16" i="65" s="1"/>
  <c r="AD17" i="8"/>
  <c r="S17" i="65"/>
  <c r="AD18" i="8"/>
  <c r="S18" i="65" s="1"/>
  <c r="AD19" i="8"/>
  <c r="S19" i="65"/>
  <c r="AD20" i="8"/>
  <c r="S20" i="65" s="1"/>
  <c r="AD21" i="8"/>
  <c r="S21" i="65"/>
  <c r="AD22" i="8"/>
  <c r="S22" i="65" s="1"/>
  <c r="AD23" i="8"/>
  <c r="S23" i="65"/>
  <c r="AD24" i="8"/>
  <c r="S24" i="65" s="1"/>
  <c r="AD25" i="8"/>
  <c r="S25" i="65"/>
  <c r="AD26" i="8"/>
  <c r="S26" i="65" s="1"/>
  <c r="AD27" i="8"/>
  <c r="S27" i="65"/>
  <c r="AD28" i="8"/>
  <c r="S28" i="65" s="1"/>
  <c r="AD29" i="8"/>
  <c r="S29" i="65"/>
  <c r="AD30" i="8"/>
  <c r="S30" i="65" s="1"/>
  <c r="AD31" i="8"/>
  <c r="S31" i="65"/>
  <c r="AD32" i="8"/>
  <c r="S32" i="65" s="1"/>
  <c r="AD33" i="8"/>
  <c r="S33" i="65"/>
  <c r="AD34" i="8"/>
  <c r="S34" i="65" s="1"/>
  <c r="AD6" i="36"/>
  <c r="AD7" i="36"/>
  <c r="AD8" i="36"/>
  <c r="T8" i="65" s="1"/>
  <c r="AD9" i="36"/>
  <c r="T9" i="65"/>
  <c r="AD10" i="36"/>
  <c r="T10" i="65" s="1"/>
  <c r="AD11" i="36"/>
  <c r="T11" i="65" s="1"/>
  <c r="AD12" i="36"/>
  <c r="T12" i="65" s="1"/>
  <c r="AD13" i="36"/>
  <c r="T13" i="65" s="1"/>
  <c r="AD14" i="36"/>
  <c r="T14" i="65" s="1"/>
  <c r="AD15" i="36"/>
  <c r="T15" i="65" s="1"/>
  <c r="AD16" i="36"/>
  <c r="T16" i="65" s="1"/>
  <c r="AD17" i="36"/>
  <c r="T17" i="65"/>
  <c r="AD18" i="36"/>
  <c r="T18" i="65" s="1"/>
  <c r="AD19" i="36"/>
  <c r="T19" i="65" s="1"/>
  <c r="AD20" i="36"/>
  <c r="T20" i="65" s="1"/>
  <c r="AD21" i="36"/>
  <c r="T21" i="65" s="1"/>
  <c r="AD22" i="36"/>
  <c r="T22" i="65" s="1"/>
  <c r="AD23" i="36"/>
  <c r="T23" i="65" s="1"/>
  <c r="AD24" i="36"/>
  <c r="T24" i="65" s="1"/>
  <c r="AD25" i="36"/>
  <c r="T25" i="65"/>
  <c r="AD26" i="36"/>
  <c r="T26" i="65" s="1"/>
  <c r="AD27" i="36"/>
  <c r="T27" i="65" s="1"/>
  <c r="AD28" i="36"/>
  <c r="T28" i="65" s="1"/>
  <c r="AD29" i="36"/>
  <c r="T29" i="65" s="1"/>
  <c r="AD30" i="36"/>
  <c r="T30" i="65" s="1"/>
  <c r="AD31" i="36"/>
  <c r="T31" i="65" s="1"/>
  <c r="AD32" i="36"/>
  <c r="T32" i="65" s="1"/>
  <c r="AD33" i="36"/>
  <c r="T33" i="65"/>
  <c r="AD34" i="36"/>
  <c r="T34" i="65" s="1"/>
  <c r="AD6" i="37"/>
  <c r="AD7" i="37"/>
  <c r="U7" i="65"/>
  <c r="AD8" i="37"/>
  <c r="U8" i="65"/>
  <c r="AD9" i="37"/>
  <c r="U9" i="65"/>
  <c r="AD10" i="37"/>
  <c r="U10" i="65"/>
  <c r="AD11" i="37"/>
  <c r="U11" i="65"/>
  <c r="AD12" i="37"/>
  <c r="U12" i="65"/>
  <c r="AD13" i="37"/>
  <c r="U13" i="65"/>
  <c r="AD14" i="37"/>
  <c r="U14" i="65"/>
  <c r="AD15" i="37"/>
  <c r="U15" i="65"/>
  <c r="AD16" i="37"/>
  <c r="U16" i="65"/>
  <c r="AD17" i="37"/>
  <c r="U17" i="65"/>
  <c r="AD18" i="37"/>
  <c r="U18" i="65"/>
  <c r="AD19" i="37"/>
  <c r="U19" i="65"/>
  <c r="AD20" i="37"/>
  <c r="U20" i="65"/>
  <c r="AD21" i="37"/>
  <c r="U21" i="65"/>
  <c r="AD22" i="37"/>
  <c r="U22" i="65"/>
  <c r="AD23" i="37"/>
  <c r="U23" i="65"/>
  <c r="AD24" i="37"/>
  <c r="U24" i="65"/>
  <c r="AD25" i="37"/>
  <c r="U25" i="65"/>
  <c r="AD26" i="37"/>
  <c r="U26" i="65"/>
  <c r="AD27" i="37"/>
  <c r="U27" i="65"/>
  <c r="AD28" i="37"/>
  <c r="U28" i="65"/>
  <c r="AD29" i="37"/>
  <c r="U29" i="65"/>
  <c r="AD30" i="37"/>
  <c r="U30" i="65"/>
  <c r="AD31" i="37"/>
  <c r="U31" i="65"/>
  <c r="AD32" i="37"/>
  <c r="U32" i="65"/>
  <c r="AD33" i="37"/>
  <c r="U33" i="65"/>
  <c r="AD34" i="37"/>
  <c r="U34" i="65"/>
  <c r="AD6" i="10"/>
  <c r="AD7" i="10"/>
  <c r="V7" i="65" s="1"/>
  <c r="AD8" i="10"/>
  <c r="V8" i="65" s="1"/>
  <c r="AD9" i="10"/>
  <c r="V9" i="65" s="1"/>
  <c r="AD10" i="10"/>
  <c r="V10" i="65" s="1"/>
  <c r="AD11" i="10"/>
  <c r="V11" i="65" s="1"/>
  <c r="AD12" i="10"/>
  <c r="V12" i="65"/>
  <c r="AD13" i="10"/>
  <c r="V13" i="65" s="1"/>
  <c r="AD14" i="10"/>
  <c r="V14" i="65" s="1"/>
  <c r="AD15" i="10"/>
  <c r="V15" i="65" s="1"/>
  <c r="AD16" i="10"/>
  <c r="V16" i="65" s="1"/>
  <c r="AD17" i="10"/>
  <c r="V17" i="65" s="1"/>
  <c r="AD18" i="10"/>
  <c r="V18" i="65" s="1"/>
  <c r="AD19" i="10"/>
  <c r="V19" i="65" s="1"/>
  <c r="AD20" i="10"/>
  <c r="V20" i="65"/>
  <c r="AD21" i="10"/>
  <c r="V21" i="65" s="1"/>
  <c r="AD22" i="10"/>
  <c r="V22" i="65" s="1"/>
  <c r="AD23" i="10"/>
  <c r="V23" i="65" s="1"/>
  <c r="AD24" i="10"/>
  <c r="V24" i="65" s="1"/>
  <c r="AD25" i="10"/>
  <c r="V25" i="65" s="1"/>
  <c r="AD26" i="10"/>
  <c r="V26" i="65" s="1"/>
  <c r="AD27" i="10"/>
  <c r="V27" i="65" s="1"/>
  <c r="AD28" i="10"/>
  <c r="V28" i="65"/>
  <c r="AD29" i="10"/>
  <c r="V29" i="65" s="1"/>
  <c r="AD30" i="10"/>
  <c r="V30" i="65" s="1"/>
  <c r="AD31" i="10"/>
  <c r="V31" i="65" s="1"/>
  <c r="AD32" i="10"/>
  <c r="V32" i="65" s="1"/>
  <c r="AD33" i="10"/>
  <c r="V33" i="65" s="1"/>
  <c r="AD34" i="10"/>
  <c r="V34" i="65" s="1"/>
  <c r="AD36" i="74"/>
  <c r="AI36" i="65" s="1"/>
  <c r="AD36" i="75"/>
  <c r="AJ36" i="65"/>
  <c r="T6" i="65"/>
  <c r="P6" i="65"/>
  <c r="AD36" i="33"/>
  <c r="P36" i="65" s="1"/>
  <c r="L6" i="65"/>
  <c r="H6" i="65"/>
  <c r="D6" i="65"/>
  <c r="Y6" i="65"/>
  <c r="V6" i="65"/>
  <c r="AD36" i="10"/>
  <c r="V36" i="65" s="1"/>
  <c r="O6" i="65"/>
  <c r="G6" i="65"/>
  <c r="AB6" i="65"/>
  <c r="AD36" i="66"/>
  <c r="AB36" i="65" s="1"/>
  <c r="AE7" i="65"/>
  <c r="AD36" i="69"/>
  <c r="AE36" i="65" s="1"/>
  <c r="AD36" i="35"/>
  <c r="R36" i="65" s="1"/>
  <c r="N6" i="65"/>
  <c r="J6" i="65"/>
  <c r="F6" i="65"/>
  <c r="AA6" i="65"/>
  <c r="W6" i="65"/>
  <c r="U6" i="65"/>
  <c r="AD36" i="37"/>
  <c r="U36" i="65" s="1"/>
  <c r="Q6" i="65"/>
  <c r="AD36" i="34"/>
  <c r="Q36" i="65" s="1"/>
  <c r="AD36" i="30"/>
  <c r="M36" i="65"/>
  <c r="I6" i="65"/>
  <c r="I36" i="65"/>
  <c r="E6" i="65"/>
  <c r="AD36" i="22"/>
  <c r="E36" i="65" s="1"/>
  <c r="Z6" i="65"/>
  <c r="AD36" i="18"/>
  <c r="Z36" i="65" s="1"/>
  <c r="AD36" i="68"/>
  <c r="AD36" i="65" s="1"/>
  <c r="AD36" i="76"/>
  <c r="AK36" i="65" s="1"/>
  <c r="AD36" i="77"/>
  <c r="AL36" i="65" s="1"/>
  <c r="AD36" i="36" l="1"/>
  <c r="T36" i="65" s="1"/>
  <c r="AD36" i="67"/>
  <c r="AC36" i="65" s="1"/>
  <c r="AD36" i="23"/>
  <c r="F36" i="65" s="1"/>
  <c r="AD36" i="20"/>
  <c r="C36" i="65" s="1"/>
  <c r="AD36" i="28"/>
  <c r="K36" i="65" s="1"/>
  <c r="AD36" i="31"/>
  <c r="N36" i="65" s="1"/>
  <c r="W11" i="65"/>
  <c r="AD36" i="12"/>
  <c r="W36" i="65" s="1"/>
  <c r="AD36" i="70"/>
  <c r="AF36" i="65" s="1"/>
  <c r="AD36" i="19"/>
  <c r="AA36" i="65" s="1"/>
  <c r="AD36" i="8"/>
  <c r="S36" i="65" s="1"/>
  <c r="AD36" i="16"/>
  <c r="Y36" i="65" s="1"/>
  <c r="AD36" i="29"/>
  <c r="L36" i="65" s="1"/>
  <c r="AD36" i="32"/>
  <c r="O36" i="65" s="1"/>
  <c r="AD36" i="21"/>
  <c r="D36" i="65" s="1"/>
  <c r="AD36" i="71"/>
  <c r="AG36" i="65" s="1"/>
  <c r="AD36" i="27"/>
  <c r="J36" i="65" s="1"/>
  <c r="X6" i="65"/>
  <c r="AD36" i="25"/>
  <c r="H36" i="65" s="1"/>
  <c r="T7" i="65"/>
  <c r="D7" i="65"/>
</calcChain>
</file>

<file path=xl/sharedStrings.xml><?xml version="1.0" encoding="utf-8"?>
<sst xmlns="http://schemas.openxmlformats.org/spreadsheetml/2006/main" count="4326" uniqueCount="77">
  <si>
    <t>INDÚSTRIA DE PRODUTOS NÃO METÁLICOS</t>
  </si>
  <si>
    <t>TRANSPORTES</t>
  </si>
  <si>
    <t>AGRICULTURA</t>
  </si>
  <si>
    <t>COMERCIAL</t>
  </si>
  <si>
    <t xml:space="preserve">TRR    </t>
  </si>
  <si>
    <t xml:space="preserve">ABAST.NAVIOS </t>
  </si>
  <si>
    <t xml:space="preserve">CIMENTO </t>
  </si>
  <si>
    <t xml:space="preserve">VIDROS   </t>
  </si>
  <si>
    <t xml:space="preserve">OUTROS   </t>
  </si>
  <si>
    <t>METALURGICA</t>
  </si>
  <si>
    <t xml:space="preserve">QUIMICA </t>
  </si>
  <si>
    <t xml:space="preserve">TEXTIL  </t>
  </si>
  <si>
    <t>PRODS.ALIMS.</t>
  </si>
  <si>
    <t xml:space="preserve">BEBIDAS </t>
  </si>
  <si>
    <t xml:space="preserve">EXT.MINERAIS </t>
  </si>
  <si>
    <t xml:space="preserve">OUT.CONSUMOS </t>
  </si>
  <si>
    <t xml:space="preserve">AQUAVIARIO  </t>
  </si>
  <si>
    <t xml:space="preserve">FERROVIARIO  </t>
  </si>
  <si>
    <t xml:space="preserve">RODOVIARIO </t>
  </si>
  <si>
    <t xml:space="preserve">AEREO    </t>
  </si>
  <si>
    <t xml:space="preserve">CRIAÇÃO ANIMAL  </t>
  </si>
  <si>
    <t xml:space="preserve">PRIVADAS </t>
  </si>
  <si>
    <t xml:space="preserve">AERON.TRANS. 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</si>
  <si>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</si>
  <si>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</si>
  <si>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</si>
  <si>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</si>
  <si>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</si>
  <si>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</si>
  <si>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</si>
  <si>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</si>
  <si>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</si>
  <si>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</si>
  <si>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</si>
  <si>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</si>
  <si>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</si>
  <si>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</si>
  <si>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</si>
  <si>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</si>
  <si>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</si>
  <si>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</si>
  <si>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</si>
  <si>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</si>
  <si>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</si>
  <si>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</si>
  <si>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</si>
  <si>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</si>
  <si>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</si>
  <si>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</si>
  <si>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DF</t>
  </si>
  <si>
    <t>BR</t>
  </si>
  <si>
    <t>VENDAS SETORIAIS DAS DISTRIBUIDORAS</t>
  </si>
  <si>
    <t>ANO:</t>
  </si>
  <si>
    <t>UNIDADE:</t>
  </si>
  <si>
    <t>ÓLEO DIESEL</t>
  </si>
  <si>
    <t>mil m³</t>
  </si>
  <si>
    <t xml:space="preserve">PAPEL   </t>
  </si>
  <si>
    <t xml:space="preserve">CERÂMICA  </t>
  </si>
  <si>
    <t xml:space="preserve">INDÚSTRIA </t>
  </si>
  <si>
    <t>POSTOS DE  REVENDA</t>
  </si>
  <si>
    <t>OUTROS TRANSP.</t>
  </si>
  <si>
    <t xml:space="preserve">ENTIDADES  </t>
  </si>
  <si>
    <t>ENERGIA ELÉTRICA</t>
  </si>
  <si>
    <t xml:space="preserve">FORÇAS ARMADAS </t>
  </si>
  <si>
    <t>DOMÉSTICO</t>
  </si>
  <si>
    <t xml:space="preserve">PÚBLICAS </t>
  </si>
  <si>
    <t>OUTROS CONSUMOS</t>
  </si>
  <si>
    <t>USO PRÓPRIO</t>
  </si>
  <si>
    <t>T O T A L    G E R A L</t>
  </si>
  <si>
    <t>ESTADO:</t>
  </si>
  <si>
    <t>PÚBLICO</t>
  </si>
  <si>
    <t>FERRO GUSA E AÇO</t>
  </si>
  <si>
    <t>FERRO LIGAS</t>
  </si>
  <si>
    <t>METAIS NÃO FERROSOS/OUTROS</t>
  </si>
  <si>
    <t>ENERGÉTICO</t>
  </si>
  <si>
    <t>SERVIÇO</t>
  </si>
  <si>
    <t>FORN. A FRONAPE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</si>
</sst>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48">
    <xf numFmtId="0" fontId="0" fillId="0" borderId="0" xfId="0"/>
    <xf numFmtId="0" fontId="7" fillId="0" borderId="0" xfId="0" applyNumberFormat="1" applyFont="1" applyBorder="1"/>
    <xf numFmtId="165" fontId="8" fillId="0" borderId="0" xfId="2" applyNumberFormat="1" applyFont="1" applyFill="1" applyBorder="1"/>
    <xf numFmtId="166" fontId="7" fillId="0" borderId="0" xfId="2" applyNumberFormat="1" applyFont="1" applyFill="1" applyBorder="1"/>
    <xf numFmtId="0" fontId="9" fillId="0" borderId="0" xfId="0" applyNumberFormat="1" applyFont="1" applyBorder="1"/>
    <xf numFmtId="166" fontId="9" fillId="0" borderId="0" xfId="2" applyNumberFormat="1" applyFont="1" applyFill="1" applyBorder="1"/>
    <xf numFmtId="0" fontId="9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/>
    <xf numFmtId="0" fontId="7" fillId="0" borderId="0" xfId="0" applyFont="1" applyBorder="1"/>
    <xf numFmtId="0" fontId="7" fillId="0" borderId="0" xfId="0" applyNumberFormat="1" applyFont="1" applyBorder="1" applyAlignment="1">
      <alignment horizontal="right" vertical="center"/>
    </xf>
    <xf numFmtId="0" fontId="9" fillId="3" borderId="0" xfId="0" applyNumberFormat="1" applyFont="1" applyFill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7" fillId="0" borderId="0" xfId="0" applyFont="1" applyFill="1" applyBorder="1"/>
    <xf numFmtId="0" fontId="9" fillId="0" borderId="0" xfId="0" applyFont="1" applyBorder="1"/>
    <xf numFmtId="0" fontId="7" fillId="0" borderId="0" xfId="0" applyNumberFormat="1" applyFont="1" applyFill="1" applyBorder="1" applyAlignment="1"/>
    <xf numFmtId="167" fontId="7" fillId="0" borderId="0" xfId="0" applyNumberFormat="1" applyFont="1" applyFill="1" applyBorder="1"/>
    <xf numFmtId="167" fontId="7" fillId="0" borderId="0" xfId="0" applyNumberFormat="1" applyFont="1" applyBorder="1"/>
    <xf numFmtId="1" fontId="7" fillId="0" borderId="0" xfId="0" applyNumberFormat="1" applyFont="1" applyFill="1" applyBorder="1"/>
    <xf numFmtId="167" fontId="9" fillId="0" borderId="0" xfId="0" applyNumberFormat="1" applyFont="1" applyBorder="1"/>
    <xf numFmtId="165" fontId="7" fillId="0" borderId="0" xfId="2" applyNumberFormat="1" applyFont="1" applyBorder="1"/>
    <xf numFmtId="165" fontId="7" fillId="0" borderId="0" xfId="2" applyNumberFormat="1" applyFont="1" applyFill="1" applyBorder="1"/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7" fillId="0" borderId="5" xfId="0" applyNumberFormat="1" applyFont="1" applyFill="1" applyBorder="1" applyAlignment="1"/>
    <xf numFmtId="166" fontId="7" fillId="0" borderId="5" xfId="2" applyNumberFormat="1" applyFont="1" applyFill="1" applyBorder="1"/>
    <xf numFmtId="166" fontId="7" fillId="0" borderId="6" xfId="2" applyNumberFormat="1" applyFont="1" applyFill="1" applyBorder="1"/>
    <xf numFmtId="0" fontId="7" fillId="0" borderId="5" xfId="0" applyNumberFormat="1" applyFont="1" applyBorder="1" applyAlignment="1"/>
    <xf numFmtId="166" fontId="9" fillId="0" borderId="8" xfId="2" applyNumberFormat="1" applyFont="1" applyFill="1" applyBorder="1"/>
    <xf numFmtId="166" fontId="9" fillId="0" borderId="9" xfId="2" applyNumberFormat="1" applyFont="1" applyFill="1" applyBorder="1"/>
    <xf numFmtId="166" fontId="7" fillId="0" borderId="2" xfId="2" applyNumberFormat="1" applyFont="1" applyFill="1" applyBorder="1"/>
    <xf numFmtId="166" fontId="7" fillId="0" borderId="3" xfId="2" applyNumberFormat="1" applyFont="1" applyFill="1" applyBorder="1"/>
    <xf numFmtId="166" fontId="7" fillId="0" borderId="8" xfId="2" applyNumberFormat="1" applyFont="1" applyFill="1" applyBorder="1"/>
    <xf numFmtId="166" fontId="7" fillId="0" borderId="9" xfId="2" applyNumberFormat="1" applyFont="1" applyFill="1" applyBorder="1"/>
    <xf numFmtId="1" fontId="9" fillId="4" borderId="2" xfId="0" applyNumberFormat="1" applyFont="1" applyFill="1" applyBorder="1" applyAlignment="1">
      <alignment horizontal="center"/>
    </xf>
    <xf numFmtId="1" fontId="9" fillId="4" borderId="3" xfId="0" applyNumberFormat="1" applyFont="1" applyFill="1" applyBorder="1" applyAlignment="1">
      <alignment horizontal="center"/>
    </xf>
    <xf numFmtId="167" fontId="7" fillId="0" borderId="5" xfId="0" applyNumberFormat="1" applyFont="1" applyFill="1" applyBorder="1" applyAlignment="1"/>
    <xf numFmtId="166" fontId="7" fillId="0" borderId="5" xfId="2" applyNumberFormat="1" applyFont="1" applyBorder="1"/>
    <xf numFmtId="166" fontId="7" fillId="0" borderId="6" xfId="2" applyNumberFormat="1" applyFont="1" applyBorder="1"/>
    <xf numFmtId="166" fontId="9" fillId="0" borderId="8" xfId="2" applyNumberFormat="1" applyFont="1" applyBorder="1"/>
    <xf numFmtId="166" fontId="9" fillId="0" borderId="9" xfId="2" applyNumberFormat="1" applyFont="1" applyBorder="1"/>
    <xf numFmtId="166" fontId="7" fillId="0" borderId="2" xfId="2" applyNumberFormat="1" applyFont="1" applyBorder="1"/>
    <xf numFmtId="166" fontId="7" fillId="0" borderId="3" xfId="2" applyNumberFormat="1" applyFont="1" applyBorder="1"/>
    <xf numFmtId="166" fontId="7" fillId="0" borderId="8" xfId="2" applyNumberFormat="1" applyFont="1" applyBorder="1"/>
    <xf numFmtId="166" fontId="7" fillId="0" borderId="9" xfId="2" applyNumberFormat="1" applyFont="1" applyBorder="1"/>
    <xf numFmtId="1" fontId="9" fillId="4" borderId="2" xfId="2" applyNumberFormat="1" applyFont="1" applyFill="1" applyBorder="1" applyAlignment="1">
      <alignment horizontal="center"/>
    </xf>
    <xf numFmtId="1" fontId="9" fillId="4" borderId="3" xfId="2" applyNumberFormat="1" applyFont="1" applyFill="1" applyBorder="1" applyAlignment="1">
      <alignment horizontal="center"/>
    </xf>
    <xf numFmtId="0" fontId="7" fillId="0" borderId="0" xfId="0" applyNumberFormat="1" applyFont="1" applyBorder="1" applyAlignment="1">
      <alignment horizontal="left" vertical="center"/>
    </xf>
    <xf numFmtId="166" fontId="7" fillId="0" borderId="0" xfId="2" applyNumberFormat="1" applyFont="1" applyBorder="1"/>
    <xf numFmtId="0" fontId="7" fillId="0" borderId="0" xfId="0" applyNumberFormat="1" applyFont="1" applyBorder="1" applyAlignment="1">
      <alignment vertical="center"/>
    </xf>
    <xf numFmtId="165" fontId="7" fillId="0" borderId="0" xfId="2" applyNumberFormat="1" applyFont="1"/>
    <xf numFmtId="165" fontId="7" fillId="0" borderId="0" xfId="0" applyNumberFormat="1" applyFont="1" applyBorder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1" fontId="9" fillId="0" borderId="0" xfId="2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center"/>
    </xf>
    <xf numFmtId="0" fontId="9" fillId="2" borderId="2" xfId="2" applyNumberFormat="1" applyFont="1" applyFill="1" applyBorder="1" applyAlignment="1">
      <alignment horizontal="center" vertical="center"/>
    </xf>
    <xf numFmtId="0" fontId="9" fillId="2" borderId="3" xfId="2" applyNumberFormat="1" applyFont="1" applyFill="1" applyBorder="1" applyAlignment="1">
      <alignment horizontal="center" vertical="center"/>
    </xf>
    <xf numFmtId="166" fontId="8" fillId="0" borderId="5" xfId="2" applyNumberFormat="1" applyFont="1" applyBorder="1"/>
    <xf numFmtId="0" fontId="7" fillId="0" borderId="5" xfId="0" applyNumberFormat="1" applyFont="1" applyBorder="1"/>
    <xf numFmtId="166" fontId="7" fillId="0" borderId="2" xfId="2" applyNumberFormat="1" applyFont="1" applyFill="1" applyBorder="1" applyAlignment="1">
      <alignment horizontal="center" vertical="center"/>
    </xf>
    <xf numFmtId="166" fontId="8" fillId="0" borderId="5" xfId="2" applyNumberFormat="1" applyFont="1" applyFill="1" applyBorder="1"/>
    <xf numFmtId="165" fontId="9" fillId="0" borderId="2" xfId="2" applyNumberFormat="1" applyFont="1" applyFill="1" applyBorder="1" applyAlignment="1">
      <alignment horizontal="center" vertical="center"/>
    </xf>
    <xf numFmtId="165" fontId="9" fillId="0" borderId="5" xfId="2" applyNumberFormat="1" applyFont="1" applyFill="1" applyBorder="1" applyAlignment="1">
      <alignment horizontal="center" vertical="center"/>
    </xf>
    <xf numFmtId="166" fontId="8" fillId="0" borderId="8" xfId="2" applyNumberFormat="1" applyFont="1" applyFill="1" applyBorder="1"/>
    <xf numFmtId="165" fontId="7" fillId="0" borderId="2" xfId="2" applyNumberFormat="1" applyFont="1" applyBorder="1"/>
    <xf numFmtId="165" fontId="7" fillId="0" borderId="5" xfId="2" applyNumberFormat="1" applyFont="1" applyBorder="1"/>
    <xf numFmtId="1" fontId="9" fillId="2" borderId="2" xfId="2" applyNumberFormat="1" applyFont="1" applyFill="1" applyBorder="1" applyAlignment="1">
      <alignment horizontal="center" vertical="center"/>
    </xf>
    <xf numFmtId="1" fontId="9" fillId="2" borderId="3" xfId="2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167" fontId="9" fillId="2" borderId="3" xfId="2" applyNumberFormat="1" applyFont="1" applyFill="1" applyBorder="1" applyAlignment="1">
      <alignment horizontal="center" vertical="center"/>
    </xf>
    <xf numFmtId="167" fontId="9" fillId="2" borderId="2" xfId="2" applyNumberFormat="1" applyFont="1" applyFill="1" applyBorder="1" applyAlignment="1">
      <alignment horizontal="center" vertical="center"/>
    </xf>
    <xf numFmtId="166" fontId="7" fillId="0" borderId="5" xfId="2" applyNumberFormat="1" applyFont="1" applyBorder="1" applyAlignment="1"/>
    <xf numFmtId="166" fontId="7" fillId="0" borderId="5" xfId="2" applyNumberFormat="1" applyFont="1" applyFill="1" applyBorder="1" applyAlignment="1"/>
    <xf numFmtId="165" fontId="7" fillId="0" borderId="2" xfId="2" applyNumberFormat="1" applyFont="1" applyFill="1" applyBorder="1"/>
    <xf numFmtId="165" fontId="7" fillId="0" borderId="5" xfId="2" applyNumberFormat="1" applyFont="1" applyFill="1" applyBorder="1"/>
    <xf numFmtId="166" fontId="7" fillId="0" borderId="5" xfId="2" applyNumberFormat="1" applyFont="1" applyFill="1" applyBorder="1" applyAlignment="1">
      <alignment horizontal="right"/>
    </xf>
    <xf numFmtId="164" fontId="9" fillId="0" borderId="0" xfId="2" applyFont="1" applyBorder="1"/>
    <xf numFmtId="0" fontId="7" fillId="0" borderId="4" xfId="0" applyNumberFormat="1" applyFont="1" applyFill="1" applyBorder="1" applyAlignment="1">
      <alignment horizontal="left" vertical="center"/>
    </xf>
    <xf numFmtId="0" fontId="7" fillId="0" borderId="5" xfId="0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/>
    </xf>
    <xf numFmtId="0" fontId="7" fillId="0" borderId="5" xfId="0" applyNumberFormat="1" applyFont="1" applyBorder="1" applyAlignment="1">
      <alignment horizontal="left" vertical="center"/>
    </xf>
    <xf numFmtId="0" fontId="9" fillId="0" borderId="4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67" fontId="7" fillId="0" borderId="4" xfId="0" applyNumberFormat="1" applyFont="1" applyFill="1" applyBorder="1" applyAlignment="1">
      <alignment horizontal="left" vertical="center"/>
    </xf>
    <xf numFmtId="167" fontId="7" fillId="0" borderId="5" xfId="0" applyNumberFormat="1" applyFont="1" applyFill="1" applyBorder="1" applyAlignment="1">
      <alignment horizontal="left" vertical="center"/>
    </xf>
    <xf numFmtId="167" fontId="9" fillId="0" borderId="4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/>
    </xf>
    <xf numFmtId="0" fontId="7" fillId="0" borderId="5" xfId="0" applyNumberFormat="1" applyFont="1" applyBorder="1" applyAlignment="1">
      <alignment horizontal="left" vertical="center"/>
    </xf>
    <xf numFmtId="166" fontId="2" fillId="0" borderId="5" xfId="3" applyNumberFormat="1" applyFont="1" applyBorder="1"/>
    <xf numFmtId="166" fontId="2" fillId="0" borderId="2" xfId="3" applyNumberFormat="1" applyFont="1" applyBorder="1"/>
    <xf numFmtId="166" fontId="2" fillId="0" borderId="8" xfId="3" applyNumberFormat="1" applyFont="1" applyBorder="1"/>
    <xf numFmtId="166" fontId="2" fillId="0" borderId="5" xfId="3" applyNumberFormat="1" applyFont="1" applyBorder="1" applyAlignment="1">
      <alignment vertical="center"/>
    </xf>
    <xf numFmtId="166" fontId="2" fillId="0" borderId="5" xfId="2" applyNumberFormat="1" applyFont="1" applyBorder="1"/>
    <xf numFmtId="166" fontId="2" fillId="0" borderId="8" xfId="2" applyNumberFormat="1" applyFont="1" applyFill="1" applyBorder="1"/>
    <xf numFmtId="165" fontId="2" fillId="0" borderId="0" xfId="2" applyNumberFormat="1" applyFont="1" applyFill="1" applyBorder="1"/>
    <xf numFmtId="0" fontId="7" fillId="2" borderId="1" xfId="0" applyNumberFormat="1" applyFont="1" applyFill="1" applyBorder="1" applyAlignment="1">
      <alignment horizontal="center"/>
    </xf>
    <xf numFmtId="0" fontId="7" fillId="2" borderId="2" xfId="0" applyNumberFormat="1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left" vertical="center"/>
    </xf>
    <xf numFmtId="0" fontId="7" fillId="0" borderId="5" xfId="0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left" vertical="center" wrapText="1"/>
    </xf>
    <xf numFmtId="0" fontId="9" fillId="0" borderId="7" xfId="0" applyNumberFormat="1" applyFont="1" applyFill="1" applyBorder="1" applyAlignment="1">
      <alignment horizontal="left" vertical="center"/>
    </xf>
    <xf numFmtId="0" fontId="9" fillId="0" borderId="8" xfId="0" applyNumberFormat="1" applyFont="1" applyFill="1" applyBorder="1" applyAlignment="1">
      <alignment horizontal="left" vertical="center"/>
    </xf>
    <xf numFmtId="0" fontId="7" fillId="0" borderId="7" xfId="0" applyNumberFormat="1" applyFont="1" applyBorder="1" applyAlignment="1">
      <alignment horizontal="left" vertical="center"/>
    </xf>
    <xf numFmtId="0" fontId="7" fillId="0" borderId="8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/>
    </xf>
    <xf numFmtId="0" fontId="7" fillId="0" borderId="5" xfId="0" applyNumberFormat="1" applyFont="1" applyBorder="1" applyAlignment="1">
      <alignment horizontal="left" vertical="center"/>
    </xf>
    <xf numFmtId="0" fontId="9" fillId="0" borderId="4" xfId="0" applyNumberFormat="1" applyFont="1" applyBorder="1" applyAlignment="1">
      <alignment horizontal="left" vertical="center"/>
    </xf>
    <xf numFmtId="0" fontId="9" fillId="0" borderId="7" xfId="0" applyNumberFormat="1" applyFont="1" applyBorder="1" applyAlignment="1">
      <alignment horizontal="left" vertical="center"/>
    </xf>
    <xf numFmtId="0" fontId="9" fillId="0" borderId="8" xfId="0" applyNumberFormat="1" applyFont="1" applyBorder="1" applyAlignment="1">
      <alignment horizontal="left" vertical="center"/>
    </xf>
    <xf numFmtId="0" fontId="9" fillId="0" borderId="4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167" fontId="9" fillId="0" borderId="7" xfId="0" applyNumberFormat="1" applyFont="1" applyBorder="1" applyAlignment="1">
      <alignment horizontal="left" vertical="center"/>
    </xf>
    <xf numFmtId="167" fontId="9" fillId="0" borderId="8" xfId="0" applyNumberFormat="1" applyFont="1" applyBorder="1" applyAlignment="1">
      <alignment horizontal="left" vertical="center"/>
    </xf>
    <xf numFmtId="167" fontId="7" fillId="0" borderId="4" xfId="0" applyNumberFormat="1" applyFont="1" applyFill="1" applyBorder="1" applyAlignment="1">
      <alignment horizontal="left" vertical="center"/>
    </xf>
    <xf numFmtId="167" fontId="7" fillId="0" borderId="5" xfId="0" applyNumberFormat="1" applyFont="1" applyFill="1" applyBorder="1" applyAlignment="1">
      <alignment horizontal="left" vertical="center"/>
    </xf>
    <xf numFmtId="167" fontId="9" fillId="0" borderId="7" xfId="0" applyNumberFormat="1" applyFont="1" applyFill="1" applyBorder="1" applyAlignment="1">
      <alignment horizontal="left" vertical="center"/>
    </xf>
    <xf numFmtId="167" fontId="9" fillId="0" borderId="8" xfId="0" applyNumberFormat="1" applyFont="1" applyFill="1" applyBorder="1" applyAlignment="1">
      <alignment horizontal="left" vertical="center"/>
    </xf>
    <xf numFmtId="167" fontId="9" fillId="0" borderId="4" xfId="0" applyNumberFormat="1" applyFont="1" applyFill="1" applyBorder="1" applyAlignment="1">
      <alignment horizontal="left" vertical="center" wrapText="1"/>
    </xf>
    <xf numFmtId="1" fontId="7" fillId="4" borderId="1" xfId="0" applyNumberFormat="1" applyFont="1" applyFill="1" applyBorder="1" applyAlignment="1">
      <alignment horizontal="center"/>
    </xf>
    <xf numFmtId="1" fontId="7" fillId="4" borderId="2" xfId="0" applyNumberFormat="1" applyFont="1" applyFill="1" applyBorder="1" applyAlignment="1">
      <alignment horizontal="center"/>
    </xf>
    <xf numFmtId="167" fontId="9" fillId="0" borderId="4" xfId="0" applyNumberFormat="1" applyFont="1" applyFill="1" applyBorder="1" applyAlignment="1">
      <alignment horizontal="left" vertical="center"/>
    </xf>
    <xf numFmtId="0" fontId="7" fillId="4" borderId="1" xfId="0" applyNumberFormat="1" applyFont="1" applyFill="1" applyBorder="1" applyAlignment="1">
      <alignment horizontal="center"/>
    </xf>
    <xf numFmtId="0" fontId="7" fillId="4" borderId="2" xfId="0" applyNumberFormat="1" applyFont="1" applyFill="1" applyBorder="1" applyAlignment="1">
      <alignment horizontal="center"/>
    </xf>
    <xf numFmtId="166" fontId="9" fillId="0" borderId="6" xfId="2" applyNumberFormat="1" applyFont="1" applyBorder="1"/>
    <xf numFmtId="166" fontId="9" fillId="0" borderId="0" xfId="0" applyNumberFormat="1" applyFont="1" applyBorder="1"/>
    <xf numFmtId="166" fontId="9" fillId="0" borderId="3" xfId="2" applyNumberFormat="1" applyFont="1" applyBorder="1"/>
    <xf numFmtId="166" fontId="7" fillId="0" borderId="0" xfId="0" applyNumberFormat="1" applyFont="1" applyBorder="1"/>
    <xf numFmtId="166" fontId="2" fillId="0" borderId="2" xfId="2" applyNumberFormat="1" applyFont="1" applyBorder="1"/>
    <xf numFmtId="166" fontId="2" fillId="0" borderId="8" xfId="2" applyNumberFormat="1" applyFont="1" applyBorder="1"/>
    <xf numFmtId="0" fontId="9" fillId="0" borderId="6" xfId="0" applyNumberFormat="1" applyFont="1" applyBorder="1"/>
    <xf numFmtId="166" fontId="1" fillId="0" borderId="5" xfId="2" applyNumberFormat="1" applyFont="1" applyBorder="1"/>
  </cellXfs>
  <cellStyles count="4">
    <cellStyle name="Normal" xfId="0" builtinId="0"/>
    <cellStyle name="Normal 2" xfId="1"/>
    <cellStyle name="Vírgula" xfId="2" builtinId="3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D43"/>
  <sheetViews>
    <sheetView workbookViewId="0">
      <selection activeCell="B3" sqref="B3"/>
    </sheetView>
  </sheetViews>
  <sheetFormatPr defaultRowHeight="15" x14ac:dyDescent="0.25"/>
  <cols>
    <col min="1" max="1" width="18" style="91" customWidth="1"/>
    <col min="2" max="2" width="18" style="14" customWidth="1"/>
    <col min="3" max="30" width="9.7109375" style="15" customWidth="1"/>
    <col min="31" max="16384" width="9.140625" style="54"/>
  </cols>
  <sheetData>
    <row r="1" spans="1:30" ht="15" customHeight="1" x14ac:dyDescent="0.25">
      <c r="A1" s="92" t="s">
        <v>54</v>
      </c>
    </row>
    <row r="2" spans="1:30" ht="15" customHeight="1" x14ac:dyDescent="0.25">
      <c r="A2" s="54" t="s">
        <v>51</v>
      </c>
      <c r="B2" s="54"/>
    </row>
    <row r="3" spans="1:30" ht="15" customHeight="1" x14ac:dyDescent="0.25">
      <c r="A3" s="55" t="s">
        <v>52</v>
      </c>
      <c r="B3" s="10">
        <v>1980</v>
      </c>
    </row>
    <row r="4" spans="1:30" ht="15" customHeight="1" thickBot="1" x14ac:dyDescent="0.3">
      <c r="A4" s="55" t="s">
        <v>53</v>
      </c>
      <c r="B4" s="56" t="s">
        <v>55</v>
      </c>
    </row>
    <row r="5" spans="1:30" ht="15" customHeight="1" x14ac:dyDescent="0.25">
      <c r="A5" s="102"/>
      <c r="B5" s="103"/>
      <c r="C5" s="72" t="s">
        <v>23</v>
      </c>
      <c r="D5" s="72" t="s">
        <v>24</v>
      </c>
      <c r="E5" s="72" t="s">
        <v>25</v>
      </c>
      <c r="F5" s="72" t="s">
        <v>26</v>
      </c>
      <c r="G5" s="72" t="s">
        <v>27</v>
      </c>
      <c r="H5" s="72" t="s">
        <v>28</v>
      </c>
      <c r="I5" s="72" t="s">
        <v>29</v>
      </c>
      <c r="J5" s="72" t="s">
        <v>30</v>
      </c>
      <c r="K5" s="72" t="s">
        <v>31</v>
      </c>
      <c r="L5" s="72" t="s">
        <v>32</v>
      </c>
      <c r="M5" s="72" t="s">
        <v>33</v>
      </c>
      <c r="N5" s="72" t="s">
        <v>34</v>
      </c>
      <c r="O5" s="72" t="s">
        <v>35</v>
      </c>
      <c r="P5" s="72" t="s">
        <v>36</v>
      </c>
      <c r="Q5" s="72" t="s">
        <v>37</v>
      </c>
      <c r="R5" s="72" t="s">
        <v>38</v>
      </c>
      <c r="S5" s="72" t="s">
        <v>39</v>
      </c>
      <c r="T5" s="72" t="s">
        <v>40</v>
      </c>
      <c r="U5" s="72" t="s">
        <v>41</v>
      </c>
      <c r="V5" s="72" t="s">
        <v>42</v>
      </c>
      <c r="W5" s="72" t="s">
        <v>43</v>
      </c>
      <c r="X5" s="72" t="s">
        <v>44</v>
      </c>
      <c r="Y5" s="72" t="s">
        <v>45</v>
      </c>
      <c r="Z5" s="72" t="s">
        <v>46</v>
      </c>
      <c r="AA5" s="72" t="s">
        <v>47</v>
      </c>
      <c r="AB5" s="72" t="s">
        <v>48</v>
      </c>
      <c r="AC5" s="72" t="s">
        <v>49</v>
      </c>
      <c r="AD5" s="71" t="s">
        <v>50</v>
      </c>
    </row>
    <row r="6" spans="1:30" ht="15" customHeight="1" x14ac:dyDescent="0.25">
      <c r="A6" s="107" t="s">
        <v>0</v>
      </c>
      <c r="B6" s="23" t="s">
        <v>57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5">
        <f t="shared" ref="AD6:AD32" si="0">SUM(C6:AC6)</f>
        <v>0</v>
      </c>
    </row>
    <row r="7" spans="1:30" ht="15" customHeight="1" x14ac:dyDescent="0.25">
      <c r="A7" s="107"/>
      <c r="B7" s="23" t="s">
        <v>6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5">
        <f t="shared" si="0"/>
        <v>0</v>
      </c>
    </row>
    <row r="8" spans="1:30" ht="15" customHeight="1" x14ac:dyDescent="0.25">
      <c r="A8" s="107"/>
      <c r="B8" s="23" t="s">
        <v>7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5">
        <f t="shared" si="0"/>
        <v>0</v>
      </c>
    </row>
    <row r="9" spans="1:30" ht="15" customHeight="1" x14ac:dyDescent="0.25">
      <c r="A9" s="107"/>
      <c r="B9" s="23" t="s">
        <v>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5">
        <f t="shared" si="0"/>
        <v>0</v>
      </c>
    </row>
    <row r="10" spans="1:30" ht="15" customHeight="1" x14ac:dyDescent="0.25">
      <c r="A10" s="106" t="s">
        <v>58</v>
      </c>
      <c r="B10" s="23" t="s">
        <v>9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5">
        <f t="shared" si="0"/>
        <v>0</v>
      </c>
    </row>
    <row r="11" spans="1:30" ht="15" customHeight="1" x14ac:dyDescent="0.25">
      <c r="A11" s="106"/>
      <c r="B11" s="23" t="s">
        <v>56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5">
        <f t="shared" si="0"/>
        <v>0</v>
      </c>
    </row>
    <row r="12" spans="1:30" ht="15" customHeight="1" x14ac:dyDescent="0.25">
      <c r="A12" s="106"/>
      <c r="B12" s="23" t="s">
        <v>10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5">
        <f t="shared" si="0"/>
        <v>0</v>
      </c>
    </row>
    <row r="13" spans="1:30" ht="15" customHeight="1" x14ac:dyDescent="0.25">
      <c r="A13" s="106"/>
      <c r="B13" s="23" t="s">
        <v>11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5">
        <f t="shared" si="0"/>
        <v>0</v>
      </c>
    </row>
    <row r="14" spans="1:30" ht="15" customHeight="1" x14ac:dyDescent="0.25">
      <c r="A14" s="106"/>
      <c r="B14" s="23" t="s">
        <v>12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5">
        <f t="shared" si="0"/>
        <v>0</v>
      </c>
    </row>
    <row r="15" spans="1:30" ht="15" customHeight="1" x14ac:dyDescent="0.25">
      <c r="A15" s="106"/>
      <c r="B15" s="23" t="s">
        <v>13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5">
        <f t="shared" si="0"/>
        <v>0</v>
      </c>
    </row>
    <row r="16" spans="1:30" ht="15" customHeight="1" x14ac:dyDescent="0.25">
      <c r="A16" s="106"/>
      <c r="B16" s="23" t="s">
        <v>14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5">
        <f t="shared" si="0"/>
        <v>0</v>
      </c>
    </row>
    <row r="17" spans="1:30" ht="15" customHeight="1" x14ac:dyDescent="0.25">
      <c r="A17" s="106"/>
      <c r="B17" s="23" t="s">
        <v>15</v>
      </c>
      <c r="C17" s="24">
        <v>21.3</v>
      </c>
      <c r="D17" s="24">
        <v>0</v>
      </c>
      <c r="E17" s="74">
        <v>8.3000000000000007</v>
      </c>
      <c r="F17" s="74">
        <v>0</v>
      </c>
      <c r="G17" s="74">
        <v>164.3</v>
      </c>
      <c r="H17" s="74">
        <v>15.7</v>
      </c>
      <c r="I17" s="74">
        <v>0</v>
      </c>
      <c r="J17" s="74">
        <v>25.5</v>
      </c>
      <c r="K17" s="74">
        <v>2.6</v>
      </c>
      <c r="L17" s="74">
        <v>29</v>
      </c>
      <c r="M17" s="74">
        <v>17.3</v>
      </c>
      <c r="N17" s="74">
        <v>8.6</v>
      </c>
      <c r="O17" s="74">
        <v>54.1</v>
      </c>
      <c r="P17" s="74">
        <v>29</v>
      </c>
      <c r="Q17" s="74">
        <v>6.4</v>
      </c>
      <c r="R17" s="74">
        <v>78.3</v>
      </c>
      <c r="S17" s="74">
        <v>363.1</v>
      </c>
      <c r="T17" s="74">
        <v>18.100000000000001</v>
      </c>
      <c r="U17" s="74">
        <v>137</v>
      </c>
      <c r="V17" s="74">
        <v>744</v>
      </c>
      <c r="W17" s="74">
        <v>96.2</v>
      </c>
      <c r="X17" s="74">
        <v>57.5</v>
      </c>
      <c r="Y17" s="74">
        <v>77.2</v>
      </c>
      <c r="Z17" s="74">
        <v>25.4</v>
      </c>
      <c r="AA17" s="74">
        <v>11.4</v>
      </c>
      <c r="AB17" s="74">
        <v>31.6</v>
      </c>
      <c r="AC17" s="74">
        <v>7.4</v>
      </c>
      <c r="AD17" s="25">
        <f t="shared" si="0"/>
        <v>2029.3000000000002</v>
      </c>
    </row>
    <row r="18" spans="1:30" ht="15" customHeight="1" x14ac:dyDescent="0.25">
      <c r="A18" s="106" t="s">
        <v>1</v>
      </c>
      <c r="B18" s="23" t="s">
        <v>16</v>
      </c>
      <c r="C18" s="74">
        <v>0.2</v>
      </c>
      <c r="D18" s="74">
        <v>0.2</v>
      </c>
      <c r="E18" s="74">
        <v>18.7</v>
      </c>
      <c r="F18" s="24">
        <v>0</v>
      </c>
      <c r="G18" s="74">
        <v>34.6</v>
      </c>
      <c r="H18" s="24">
        <v>0</v>
      </c>
      <c r="I18" s="24">
        <v>0</v>
      </c>
      <c r="J18" s="74">
        <v>1.7</v>
      </c>
      <c r="K18" s="24">
        <v>0</v>
      </c>
      <c r="L18" s="74">
        <v>4</v>
      </c>
      <c r="M18" s="74">
        <v>0.8</v>
      </c>
      <c r="N18" s="74">
        <v>0.8</v>
      </c>
      <c r="O18" s="74">
        <v>4.4000000000000004</v>
      </c>
      <c r="P18" s="74">
        <v>0.2</v>
      </c>
      <c r="Q18" s="74">
        <v>2.8</v>
      </c>
      <c r="R18" s="74">
        <v>9.1</v>
      </c>
      <c r="S18" s="74">
        <v>0.4</v>
      </c>
      <c r="T18" s="74">
        <v>2.6</v>
      </c>
      <c r="U18" s="74">
        <v>91.6</v>
      </c>
      <c r="V18" s="74">
        <v>31.2</v>
      </c>
      <c r="W18" s="74">
        <v>6.4</v>
      </c>
      <c r="X18" s="74">
        <v>2.7</v>
      </c>
      <c r="Y18" s="74">
        <v>16.3</v>
      </c>
      <c r="Z18" s="74">
        <v>1.9</v>
      </c>
      <c r="AA18" s="24">
        <v>0</v>
      </c>
      <c r="AB18" s="24">
        <v>0</v>
      </c>
      <c r="AC18" s="24">
        <v>0</v>
      </c>
      <c r="AD18" s="25">
        <f t="shared" si="0"/>
        <v>230.6</v>
      </c>
    </row>
    <row r="19" spans="1:30" ht="15" customHeight="1" x14ac:dyDescent="0.25">
      <c r="A19" s="106"/>
      <c r="B19" s="23" t="s">
        <v>17</v>
      </c>
      <c r="C19" s="74">
        <v>2.9</v>
      </c>
      <c r="D19" s="74">
        <v>1.6</v>
      </c>
      <c r="E19" s="74">
        <v>13.2</v>
      </c>
      <c r="F19" s="24">
        <v>0</v>
      </c>
      <c r="G19" s="74">
        <v>34.5</v>
      </c>
      <c r="H19" s="24">
        <v>0</v>
      </c>
      <c r="I19" s="24">
        <v>0</v>
      </c>
      <c r="J19" s="74">
        <v>15.7</v>
      </c>
      <c r="K19" s="74">
        <v>12.6</v>
      </c>
      <c r="L19" s="74">
        <v>49.4</v>
      </c>
      <c r="M19" s="74">
        <v>10.1</v>
      </c>
      <c r="N19" s="74">
        <v>14.9</v>
      </c>
      <c r="O19" s="74">
        <v>74.2</v>
      </c>
      <c r="P19" s="74">
        <v>16.600000000000001</v>
      </c>
      <c r="Q19" s="74">
        <v>13.4</v>
      </c>
      <c r="R19" s="74">
        <v>128.80000000000001</v>
      </c>
      <c r="S19" s="74">
        <v>267.2</v>
      </c>
      <c r="T19" s="74">
        <v>142</v>
      </c>
      <c r="U19" s="74">
        <v>504.7</v>
      </c>
      <c r="V19" s="74">
        <v>1015.5</v>
      </c>
      <c r="W19" s="74">
        <v>196.6</v>
      </c>
      <c r="X19" s="74">
        <v>58.4</v>
      </c>
      <c r="Y19" s="74">
        <v>139.9</v>
      </c>
      <c r="Z19" s="74">
        <v>30.6</v>
      </c>
      <c r="AA19" s="74">
        <v>12.7</v>
      </c>
      <c r="AB19" s="74">
        <v>50.1</v>
      </c>
      <c r="AC19" s="74">
        <v>47.8</v>
      </c>
      <c r="AD19" s="25">
        <f t="shared" si="0"/>
        <v>2853.4</v>
      </c>
    </row>
    <row r="20" spans="1:30" ht="15" customHeight="1" x14ac:dyDescent="0.25">
      <c r="A20" s="106"/>
      <c r="B20" s="23" t="s">
        <v>18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5">
        <f t="shared" si="0"/>
        <v>0</v>
      </c>
    </row>
    <row r="21" spans="1:30" ht="15" customHeight="1" x14ac:dyDescent="0.25">
      <c r="A21" s="106"/>
      <c r="B21" s="23" t="s">
        <v>19</v>
      </c>
      <c r="C21" s="74">
        <v>0.1</v>
      </c>
      <c r="D21" s="24">
        <v>0</v>
      </c>
      <c r="E21" s="74">
        <v>0.9</v>
      </c>
      <c r="F21" s="24">
        <v>0</v>
      </c>
      <c r="G21" s="74">
        <v>1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74">
        <v>1.2</v>
      </c>
      <c r="V21" s="74">
        <v>1.9</v>
      </c>
      <c r="W21" s="24">
        <v>0</v>
      </c>
      <c r="X21" s="24">
        <v>0</v>
      </c>
      <c r="Y21" s="24">
        <v>0</v>
      </c>
      <c r="Z21" s="74">
        <v>0.2</v>
      </c>
      <c r="AA21" s="24">
        <v>0</v>
      </c>
      <c r="AB21" s="74">
        <v>0.1</v>
      </c>
      <c r="AC21" s="74">
        <v>0.2</v>
      </c>
      <c r="AD21" s="25">
        <f t="shared" si="0"/>
        <v>5.6</v>
      </c>
    </row>
    <row r="22" spans="1:30" ht="15" customHeight="1" x14ac:dyDescent="0.25">
      <c r="A22" s="106"/>
      <c r="B22" s="80" t="s">
        <v>60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  <c r="S22" s="74">
        <v>0</v>
      </c>
      <c r="T22" s="74">
        <v>0</v>
      </c>
      <c r="U22" s="74">
        <v>0</v>
      </c>
      <c r="V22" s="74">
        <v>0</v>
      </c>
      <c r="W22" s="74">
        <v>0</v>
      </c>
      <c r="X22" s="74">
        <v>0</v>
      </c>
      <c r="Y22" s="74">
        <v>0</v>
      </c>
      <c r="Z22" s="74">
        <v>0</v>
      </c>
      <c r="AA22" s="74">
        <v>0</v>
      </c>
      <c r="AB22" s="74">
        <v>0</v>
      </c>
      <c r="AC22" s="74">
        <v>0</v>
      </c>
      <c r="AD22" s="25">
        <f t="shared" si="0"/>
        <v>0</v>
      </c>
    </row>
    <row r="23" spans="1:30" ht="15" customHeight="1" x14ac:dyDescent="0.25">
      <c r="A23" s="104" t="s">
        <v>59</v>
      </c>
      <c r="B23" s="105"/>
      <c r="C23" s="74">
        <v>56.9</v>
      </c>
      <c r="D23" s="74">
        <v>9.1</v>
      </c>
      <c r="E23" s="74">
        <v>55.5</v>
      </c>
      <c r="F23" s="74">
        <v>5.5</v>
      </c>
      <c r="G23" s="74">
        <v>206.5</v>
      </c>
      <c r="H23" s="74">
        <v>10.9</v>
      </c>
      <c r="I23" s="74">
        <v>0</v>
      </c>
      <c r="J23" s="74">
        <v>160</v>
      </c>
      <c r="K23" s="74">
        <v>73.2</v>
      </c>
      <c r="L23" s="74">
        <v>167.7</v>
      </c>
      <c r="M23" s="74">
        <v>82.7</v>
      </c>
      <c r="N23" s="74">
        <v>97.2</v>
      </c>
      <c r="O23" s="74">
        <v>271.89999999999998</v>
      </c>
      <c r="P23" s="74">
        <v>109.5</v>
      </c>
      <c r="Q23" s="74">
        <v>77.8</v>
      </c>
      <c r="R23" s="74">
        <v>598.20000000000005</v>
      </c>
      <c r="S23" s="74">
        <v>1462.8</v>
      </c>
      <c r="T23" s="74">
        <v>177</v>
      </c>
      <c r="U23" s="74">
        <v>567.29999999999995</v>
      </c>
      <c r="V23" s="74">
        <v>2772.4</v>
      </c>
      <c r="W23" s="74">
        <v>1206.5</v>
      </c>
      <c r="X23" s="74">
        <v>534.29999999999995</v>
      </c>
      <c r="Y23" s="74">
        <v>1140.2</v>
      </c>
      <c r="Z23" s="74">
        <v>327.7</v>
      </c>
      <c r="AA23" s="74">
        <v>266.8</v>
      </c>
      <c r="AB23" s="74">
        <v>611</v>
      </c>
      <c r="AC23" s="74">
        <v>51.5</v>
      </c>
      <c r="AD23" s="25">
        <f t="shared" si="0"/>
        <v>11100.1</v>
      </c>
    </row>
    <row r="24" spans="1:30" ht="15" customHeight="1" x14ac:dyDescent="0.25">
      <c r="A24" s="81" t="s">
        <v>2</v>
      </c>
      <c r="B24" s="23" t="s">
        <v>20</v>
      </c>
      <c r="C24" s="74">
        <v>0</v>
      </c>
      <c r="D24" s="24">
        <v>0</v>
      </c>
      <c r="E24" s="74">
        <v>0.9</v>
      </c>
      <c r="F24" s="24">
        <v>0</v>
      </c>
      <c r="G24" s="74">
        <v>30.9</v>
      </c>
      <c r="H24" s="74">
        <v>0.5</v>
      </c>
      <c r="I24" s="74">
        <v>0</v>
      </c>
      <c r="J24" s="74">
        <v>1.8</v>
      </c>
      <c r="K24" s="74">
        <v>0.9</v>
      </c>
      <c r="L24" s="74">
        <v>1</v>
      </c>
      <c r="M24" s="74">
        <v>1.2</v>
      </c>
      <c r="N24" s="74">
        <v>1.2</v>
      </c>
      <c r="O24" s="74">
        <v>4.3</v>
      </c>
      <c r="P24" s="74">
        <v>1.8</v>
      </c>
      <c r="Q24" s="74">
        <v>1.1000000000000001</v>
      </c>
      <c r="R24" s="74">
        <v>4.8</v>
      </c>
      <c r="S24" s="74">
        <v>35.700000000000003</v>
      </c>
      <c r="T24" s="74">
        <v>7.3</v>
      </c>
      <c r="U24" s="74">
        <v>5.5</v>
      </c>
      <c r="V24" s="74">
        <v>84.2</v>
      </c>
      <c r="W24" s="74">
        <v>27.7</v>
      </c>
      <c r="X24" s="74">
        <v>3.8</v>
      </c>
      <c r="Y24" s="74">
        <v>68.2</v>
      </c>
      <c r="Z24" s="74">
        <v>36.799999999999997</v>
      </c>
      <c r="AA24" s="74">
        <v>9.6999999999999993</v>
      </c>
      <c r="AB24" s="74">
        <v>12</v>
      </c>
      <c r="AC24" s="74">
        <v>1.7</v>
      </c>
      <c r="AD24" s="25">
        <f t="shared" si="0"/>
        <v>343</v>
      </c>
    </row>
    <row r="25" spans="1:30" ht="15" customHeight="1" x14ac:dyDescent="0.25">
      <c r="A25" s="104" t="s">
        <v>64</v>
      </c>
      <c r="B25" s="105"/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0</v>
      </c>
      <c r="Z25" s="74">
        <v>0</v>
      </c>
      <c r="AA25" s="74">
        <v>0</v>
      </c>
      <c r="AB25" s="74">
        <v>0</v>
      </c>
      <c r="AC25" s="74">
        <v>0</v>
      </c>
      <c r="AD25" s="25">
        <f t="shared" si="0"/>
        <v>0</v>
      </c>
    </row>
    <row r="26" spans="1:30" ht="15" customHeight="1" x14ac:dyDescent="0.25">
      <c r="A26" s="104" t="s">
        <v>3</v>
      </c>
      <c r="B26" s="105"/>
      <c r="C26" s="74">
        <v>0.8</v>
      </c>
      <c r="D26" s="74">
        <v>0.2</v>
      </c>
      <c r="E26" s="74">
        <v>4.2</v>
      </c>
      <c r="F26" s="24">
        <v>0</v>
      </c>
      <c r="G26" s="74">
        <v>14.9</v>
      </c>
      <c r="H26" s="24">
        <v>0</v>
      </c>
      <c r="I26" s="74">
        <v>0</v>
      </c>
      <c r="J26" s="74">
        <v>8.8000000000000007</v>
      </c>
      <c r="K26" s="74">
        <v>3</v>
      </c>
      <c r="L26" s="74">
        <v>11.9</v>
      </c>
      <c r="M26" s="74">
        <v>7.7</v>
      </c>
      <c r="N26" s="74">
        <v>1.7</v>
      </c>
      <c r="O26" s="74">
        <v>20.3</v>
      </c>
      <c r="P26" s="74">
        <v>7.7</v>
      </c>
      <c r="Q26" s="74">
        <v>4.9000000000000004</v>
      </c>
      <c r="R26" s="74">
        <v>38.5</v>
      </c>
      <c r="S26" s="74">
        <v>66.3</v>
      </c>
      <c r="T26" s="74">
        <v>9</v>
      </c>
      <c r="U26" s="77">
        <v>81.8</v>
      </c>
      <c r="V26" s="74">
        <v>181.8</v>
      </c>
      <c r="W26" s="74">
        <v>46.7</v>
      </c>
      <c r="X26" s="74">
        <v>12.6</v>
      </c>
      <c r="Y26" s="74">
        <v>25.1</v>
      </c>
      <c r="Z26" s="74">
        <v>29</v>
      </c>
      <c r="AA26" s="74">
        <v>5.4</v>
      </c>
      <c r="AB26" s="74">
        <v>11.2</v>
      </c>
      <c r="AC26" s="74">
        <v>8.5</v>
      </c>
      <c r="AD26" s="25">
        <f t="shared" si="0"/>
        <v>602.00000000000011</v>
      </c>
    </row>
    <row r="27" spans="1:30" ht="15" customHeight="1" x14ac:dyDescent="0.25">
      <c r="A27" s="106" t="s">
        <v>61</v>
      </c>
      <c r="B27" s="23" t="s">
        <v>65</v>
      </c>
      <c r="C27" s="74">
        <v>1.5</v>
      </c>
      <c r="D27" s="74">
        <v>1.7</v>
      </c>
      <c r="E27" s="74">
        <v>4.0999999999999996</v>
      </c>
      <c r="F27" s="74">
        <v>1.6</v>
      </c>
      <c r="G27" s="74">
        <v>8.8000000000000007</v>
      </c>
      <c r="H27" s="74">
        <v>2.4</v>
      </c>
      <c r="I27" s="74">
        <v>0</v>
      </c>
      <c r="J27" s="74">
        <v>5</v>
      </c>
      <c r="K27" s="74">
        <v>1.9</v>
      </c>
      <c r="L27" s="74">
        <v>6.4</v>
      </c>
      <c r="M27" s="74">
        <v>2.7</v>
      </c>
      <c r="N27" s="74">
        <v>2.4</v>
      </c>
      <c r="O27" s="74">
        <v>12.8</v>
      </c>
      <c r="P27" s="74">
        <v>2.2999999999999998</v>
      </c>
      <c r="Q27" s="74">
        <v>1.2</v>
      </c>
      <c r="R27" s="74">
        <v>9.4</v>
      </c>
      <c r="S27" s="74">
        <v>254.5</v>
      </c>
      <c r="T27" s="74">
        <v>1.5</v>
      </c>
      <c r="U27" s="74">
        <v>19.399999999999999</v>
      </c>
      <c r="V27" s="74">
        <v>83.6</v>
      </c>
      <c r="W27" s="74">
        <v>50</v>
      </c>
      <c r="X27" s="74">
        <v>15.5</v>
      </c>
      <c r="Y27" s="74">
        <v>98.5</v>
      </c>
      <c r="Z27" s="74">
        <v>16</v>
      </c>
      <c r="AA27" s="74">
        <v>5.4</v>
      </c>
      <c r="AB27" s="74">
        <v>11.8</v>
      </c>
      <c r="AC27" s="74">
        <v>16.2</v>
      </c>
      <c r="AD27" s="25">
        <f t="shared" si="0"/>
        <v>636.59999999999991</v>
      </c>
    </row>
    <row r="28" spans="1:30" ht="15" customHeight="1" x14ac:dyDescent="0.25">
      <c r="A28" s="106"/>
      <c r="B28" s="23" t="s">
        <v>21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>
        <v>0</v>
      </c>
      <c r="S28" s="74">
        <v>0</v>
      </c>
      <c r="T28" s="74">
        <v>0</v>
      </c>
      <c r="U28" s="74">
        <v>0</v>
      </c>
      <c r="V28" s="74">
        <v>0</v>
      </c>
      <c r="W28" s="74">
        <v>0</v>
      </c>
      <c r="X28" s="74">
        <v>0</v>
      </c>
      <c r="Y28" s="74">
        <v>0</v>
      </c>
      <c r="Z28" s="74">
        <v>0</v>
      </c>
      <c r="AA28" s="74">
        <v>0</v>
      </c>
      <c r="AB28" s="74">
        <v>0</v>
      </c>
      <c r="AC28" s="74">
        <v>0</v>
      </c>
      <c r="AD28" s="25">
        <f t="shared" si="0"/>
        <v>0</v>
      </c>
    </row>
    <row r="29" spans="1:30" ht="15" customHeight="1" x14ac:dyDescent="0.25">
      <c r="A29" s="104" t="s">
        <v>62</v>
      </c>
      <c r="B29" s="105"/>
      <c r="C29" s="74">
        <v>34.6</v>
      </c>
      <c r="D29" s="74">
        <v>22.8</v>
      </c>
      <c r="E29" s="74">
        <v>32.299999999999997</v>
      </c>
      <c r="F29" s="74">
        <v>12.3</v>
      </c>
      <c r="G29" s="74">
        <v>133.30000000000001</v>
      </c>
      <c r="H29" s="74">
        <v>0.9</v>
      </c>
      <c r="I29" s="74">
        <v>0</v>
      </c>
      <c r="J29" s="74">
        <v>15.1</v>
      </c>
      <c r="K29" s="24">
        <v>0</v>
      </c>
      <c r="L29" s="74">
        <v>0.5</v>
      </c>
      <c r="M29" s="24">
        <v>0</v>
      </c>
      <c r="N29" s="74">
        <v>0</v>
      </c>
      <c r="O29" s="74">
        <v>5.8</v>
      </c>
      <c r="P29" s="74">
        <v>0</v>
      </c>
      <c r="Q29" s="74">
        <v>0</v>
      </c>
      <c r="R29" s="74">
        <v>7.9</v>
      </c>
      <c r="S29" s="74">
        <v>2.2999999999999998</v>
      </c>
      <c r="T29" s="24">
        <v>0</v>
      </c>
      <c r="U29" s="74">
        <v>8.6</v>
      </c>
      <c r="V29" s="74">
        <v>3.1</v>
      </c>
      <c r="W29" s="74">
        <v>0.1</v>
      </c>
      <c r="X29" s="24">
        <v>0</v>
      </c>
      <c r="Y29" s="74">
        <v>11.5</v>
      </c>
      <c r="Z29" s="74">
        <v>5</v>
      </c>
      <c r="AA29" s="74">
        <v>5</v>
      </c>
      <c r="AB29" s="74">
        <v>4.5999999999999996</v>
      </c>
      <c r="AC29" s="74">
        <v>0.2</v>
      </c>
      <c r="AD29" s="25">
        <f t="shared" si="0"/>
        <v>305.90000000000009</v>
      </c>
    </row>
    <row r="30" spans="1:30" ht="15" customHeight="1" x14ac:dyDescent="0.25">
      <c r="A30" s="104" t="s">
        <v>63</v>
      </c>
      <c r="B30" s="105"/>
      <c r="C30" s="74">
        <v>3.4</v>
      </c>
      <c r="D30" s="74">
        <v>2</v>
      </c>
      <c r="E30" s="74">
        <v>3.9</v>
      </c>
      <c r="F30" s="74">
        <v>2.5</v>
      </c>
      <c r="G30" s="74">
        <v>5.4</v>
      </c>
      <c r="H30" s="74">
        <v>0.2</v>
      </c>
      <c r="I30" s="74">
        <v>0</v>
      </c>
      <c r="J30" s="74">
        <v>1.7</v>
      </c>
      <c r="K30" s="74">
        <v>0.8</v>
      </c>
      <c r="L30" s="74">
        <v>2.2000000000000002</v>
      </c>
      <c r="M30" s="74">
        <v>1.7</v>
      </c>
      <c r="N30" s="74">
        <v>0</v>
      </c>
      <c r="O30" s="74">
        <v>1.1000000000000001</v>
      </c>
      <c r="P30" s="74">
        <v>0</v>
      </c>
      <c r="Q30" s="74">
        <v>0</v>
      </c>
      <c r="R30" s="74">
        <v>2.4</v>
      </c>
      <c r="S30" s="74">
        <v>2</v>
      </c>
      <c r="T30" s="74">
        <v>0.1</v>
      </c>
      <c r="U30" s="74">
        <v>37.5</v>
      </c>
      <c r="V30" s="74">
        <v>2</v>
      </c>
      <c r="W30" s="74">
        <v>0.7</v>
      </c>
      <c r="X30" s="74">
        <v>1</v>
      </c>
      <c r="Y30" s="74">
        <v>3</v>
      </c>
      <c r="Z30" s="74">
        <v>1.3</v>
      </c>
      <c r="AA30" s="74">
        <v>3.7</v>
      </c>
      <c r="AB30" s="74">
        <v>2</v>
      </c>
      <c r="AC30" s="74">
        <v>1.2</v>
      </c>
      <c r="AD30" s="25">
        <f t="shared" si="0"/>
        <v>81.800000000000011</v>
      </c>
    </row>
    <row r="31" spans="1:30" ht="15" customHeight="1" x14ac:dyDescent="0.25">
      <c r="A31" s="104" t="s">
        <v>4</v>
      </c>
      <c r="B31" s="105"/>
      <c r="C31" s="74">
        <v>0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74">
        <v>0</v>
      </c>
      <c r="S31" s="74">
        <v>0</v>
      </c>
      <c r="T31" s="74">
        <v>0</v>
      </c>
      <c r="U31" s="74">
        <v>0</v>
      </c>
      <c r="V31" s="74">
        <v>0</v>
      </c>
      <c r="W31" s="74">
        <v>0</v>
      </c>
      <c r="X31" s="74">
        <v>0</v>
      </c>
      <c r="Y31" s="74">
        <v>0</v>
      </c>
      <c r="Z31" s="74">
        <v>0</v>
      </c>
      <c r="AA31" s="74">
        <v>0</v>
      </c>
      <c r="AB31" s="74">
        <v>0</v>
      </c>
      <c r="AC31" s="74">
        <v>0</v>
      </c>
      <c r="AD31" s="25">
        <f t="shared" si="0"/>
        <v>0</v>
      </c>
    </row>
    <row r="32" spans="1:30" ht="15" customHeight="1" x14ac:dyDescent="0.25">
      <c r="A32" s="104" t="s">
        <v>66</v>
      </c>
      <c r="B32" s="105"/>
      <c r="C32" s="74">
        <v>0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4">
        <v>0</v>
      </c>
      <c r="Q32" s="74">
        <v>0</v>
      </c>
      <c r="R32" s="74">
        <v>0</v>
      </c>
      <c r="S32" s="74">
        <v>0</v>
      </c>
      <c r="T32" s="74">
        <v>0</v>
      </c>
      <c r="U32" s="74">
        <v>0</v>
      </c>
      <c r="V32" s="74">
        <v>0</v>
      </c>
      <c r="W32" s="74">
        <v>0</v>
      </c>
      <c r="X32" s="74">
        <v>0</v>
      </c>
      <c r="Y32" s="74">
        <v>0</v>
      </c>
      <c r="Z32" s="74">
        <v>0</v>
      </c>
      <c r="AA32" s="74">
        <v>0</v>
      </c>
      <c r="AB32" s="74">
        <v>0</v>
      </c>
      <c r="AC32" s="74">
        <v>0</v>
      </c>
      <c r="AD32" s="25">
        <f t="shared" si="0"/>
        <v>0</v>
      </c>
    </row>
    <row r="33" spans="1:30" ht="15" customHeight="1" x14ac:dyDescent="0.25">
      <c r="A33" s="104" t="s">
        <v>67</v>
      </c>
      <c r="B33" s="105"/>
      <c r="C33" s="74">
        <v>0</v>
      </c>
      <c r="D33" s="74">
        <v>0</v>
      </c>
      <c r="E33" s="24">
        <v>0</v>
      </c>
      <c r="F33" s="24">
        <v>0</v>
      </c>
      <c r="G33" s="74">
        <v>4</v>
      </c>
      <c r="H33" s="24">
        <v>0</v>
      </c>
      <c r="I33" s="74">
        <v>0</v>
      </c>
      <c r="J33" s="24">
        <v>0</v>
      </c>
      <c r="K33" s="24">
        <v>0</v>
      </c>
      <c r="L33" s="24">
        <v>0</v>
      </c>
      <c r="M33" s="24">
        <v>0</v>
      </c>
      <c r="N33" s="74">
        <v>0</v>
      </c>
      <c r="O33" s="74">
        <v>0.1</v>
      </c>
      <c r="P33" s="74">
        <v>0</v>
      </c>
      <c r="Q33" s="74">
        <v>0</v>
      </c>
      <c r="R33" s="74">
        <v>0.3</v>
      </c>
      <c r="S33" s="74">
        <v>0.3</v>
      </c>
      <c r="T33" s="74">
        <v>0.3</v>
      </c>
      <c r="U33" s="74">
        <v>2.2999999999999998</v>
      </c>
      <c r="V33" s="74">
        <v>2.2000000000000002</v>
      </c>
      <c r="W33" s="24">
        <v>0</v>
      </c>
      <c r="X33" s="24">
        <v>0</v>
      </c>
      <c r="Y33" s="74">
        <v>0.6</v>
      </c>
      <c r="Z33" s="24">
        <v>0</v>
      </c>
      <c r="AA33" s="24">
        <v>0</v>
      </c>
      <c r="AB33" s="24">
        <v>0</v>
      </c>
      <c r="AC33" s="24">
        <v>0</v>
      </c>
      <c r="AD33" s="25">
        <f>SUM(C33:AC33)</f>
        <v>10.1</v>
      </c>
    </row>
    <row r="34" spans="1:30" ht="15" customHeight="1" x14ac:dyDescent="0.25">
      <c r="A34" s="79" t="s">
        <v>5</v>
      </c>
      <c r="B34" s="23" t="s">
        <v>22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4">
        <v>0</v>
      </c>
      <c r="S34" s="74">
        <v>0</v>
      </c>
      <c r="T34" s="74">
        <v>0</v>
      </c>
      <c r="U34" s="74">
        <v>0</v>
      </c>
      <c r="V34" s="74">
        <v>0</v>
      </c>
      <c r="W34" s="74">
        <v>0</v>
      </c>
      <c r="X34" s="74">
        <v>0</v>
      </c>
      <c r="Y34" s="74">
        <v>0</v>
      </c>
      <c r="Z34" s="74">
        <v>0</v>
      </c>
      <c r="AA34" s="74">
        <v>0</v>
      </c>
      <c r="AB34" s="74">
        <v>0</v>
      </c>
      <c r="AC34" s="74">
        <v>0</v>
      </c>
      <c r="AD34" s="25">
        <f>SUM(C34:AC34)</f>
        <v>0</v>
      </c>
    </row>
    <row r="35" spans="1:30" ht="15" customHeight="1" x14ac:dyDescent="0.25">
      <c r="A35" s="82" t="s">
        <v>1</v>
      </c>
      <c r="B35" s="26" t="s">
        <v>76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74">
        <v>0</v>
      </c>
      <c r="R35" s="74">
        <v>0</v>
      </c>
      <c r="S35" s="74">
        <v>0</v>
      </c>
      <c r="T35" s="74">
        <v>0</v>
      </c>
      <c r="U35" s="74">
        <v>0</v>
      </c>
      <c r="V35" s="74">
        <v>0</v>
      </c>
      <c r="W35" s="74">
        <v>0</v>
      </c>
      <c r="X35" s="74">
        <v>0</v>
      </c>
      <c r="Y35" s="74">
        <v>0</v>
      </c>
      <c r="Z35" s="74">
        <v>0</v>
      </c>
      <c r="AA35" s="74">
        <v>0</v>
      </c>
      <c r="AB35" s="74">
        <v>0</v>
      </c>
      <c r="AC35" s="74">
        <v>0</v>
      </c>
      <c r="AD35" s="25">
        <f>SUM(C35:AC35)</f>
        <v>0</v>
      </c>
    </row>
    <row r="36" spans="1:30" ht="15" customHeight="1" thickBot="1" x14ac:dyDescent="0.3">
      <c r="A36" s="108" t="s">
        <v>68</v>
      </c>
      <c r="B36" s="109"/>
      <c r="C36" s="31">
        <f>SUM(C6:C35)+SUM(C38:C43)</f>
        <v>121.70000000000002</v>
      </c>
      <c r="D36" s="31">
        <f t="shared" ref="D36:AD36" si="1">SUM(D6:D35)+SUM(D38:D43)</f>
        <v>37.6</v>
      </c>
      <c r="E36" s="31">
        <f t="shared" si="1"/>
        <v>142</v>
      </c>
      <c r="F36" s="31">
        <f t="shared" si="1"/>
        <v>21.9</v>
      </c>
      <c r="G36" s="31">
        <f t="shared" si="1"/>
        <v>638.19999999999993</v>
      </c>
      <c r="H36" s="31">
        <f t="shared" si="1"/>
        <v>30.599999999999998</v>
      </c>
      <c r="I36" s="31">
        <f t="shared" si="1"/>
        <v>0</v>
      </c>
      <c r="J36" s="31">
        <f t="shared" si="1"/>
        <v>235.3</v>
      </c>
      <c r="K36" s="31">
        <f t="shared" si="1"/>
        <v>95.000000000000014</v>
      </c>
      <c r="L36" s="31">
        <f t="shared" si="1"/>
        <v>272.09999999999997</v>
      </c>
      <c r="M36" s="31">
        <f t="shared" si="1"/>
        <v>124.20000000000002</v>
      </c>
      <c r="N36" s="31">
        <f t="shared" si="1"/>
        <v>126.80000000000001</v>
      </c>
      <c r="O36" s="31">
        <f t="shared" si="1"/>
        <v>449.00000000000006</v>
      </c>
      <c r="P36" s="31">
        <f t="shared" si="1"/>
        <v>167.10000000000002</v>
      </c>
      <c r="Q36" s="31">
        <f t="shared" si="1"/>
        <v>107.60000000000001</v>
      </c>
      <c r="R36" s="31">
        <f t="shared" si="1"/>
        <v>877.69999999999993</v>
      </c>
      <c r="S36" s="31">
        <f t="shared" si="1"/>
        <v>2454.6000000000004</v>
      </c>
      <c r="T36" s="31">
        <f t="shared" si="1"/>
        <v>357.90000000000003</v>
      </c>
      <c r="U36" s="31">
        <f t="shared" si="1"/>
        <v>1456.8999999999999</v>
      </c>
      <c r="V36" s="31">
        <f t="shared" si="1"/>
        <v>4921.9000000000005</v>
      </c>
      <c r="W36" s="31">
        <f t="shared" si="1"/>
        <v>1630.9</v>
      </c>
      <c r="X36" s="31">
        <f t="shared" si="1"/>
        <v>685.8</v>
      </c>
      <c r="Y36" s="31">
        <f t="shared" si="1"/>
        <v>1580.5</v>
      </c>
      <c r="Z36" s="31">
        <f t="shared" si="1"/>
        <v>473.90000000000003</v>
      </c>
      <c r="AA36" s="31">
        <f t="shared" si="1"/>
        <v>320.09999999999997</v>
      </c>
      <c r="AB36" s="31">
        <f t="shared" si="1"/>
        <v>734.4</v>
      </c>
      <c r="AC36" s="31">
        <f t="shared" si="1"/>
        <v>134.69999999999999</v>
      </c>
      <c r="AD36" s="32">
        <f t="shared" si="1"/>
        <v>18198.399999999998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75">
        <v>0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0</v>
      </c>
      <c r="N38" s="75">
        <v>0</v>
      </c>
      <c r="O38" s="75">
        <v>0</v>
      </c>
      <c r="P38" s="75">
        <v>0</v>
      </c>
      <c r="Q38" s="75">
        <v>0</v>
      </c>
      <c r="R38" s="75">
        <v>0</v>
      </c>
      <c r="S38" s="75">
        <v>0</v>
      </c>
      <c r="T38" s="75">
        <v>0</v>
      </c>
      <c r="U38" s="75">
        <v>0</v>
      </c>
      <c r="V38" s="75">
        <v>0</v>
      </c>
      <c r="W38" s="75">
        <v>0</v>
      </c>
      <c r="X38" s="75">
        <v>0</v>
      </c>
      <c r="Y38" s="75">
        <v>0</v>
      </c>
      <c r="Z38" s="75">
        <v>0</v>
      </c>
      <c r="AA38" s="75">
        <v>0</v>
      </c>
      <c r="AB38" s="75">
        <v>0</v>
      </c>
      <c r="AC38" s="75">
        <v>0</v>
      </c>
      <c r="AD38" s="30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76">
        <v>0</v>
      </c>
      <c r="D39" s="76">
        <v>0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  <c r="R39" s="76">
        <v>0</v>
      </c>
      <c r="S39" s="76">
        <v>0</v>
      </c>
      <c r="T39" s="76">
        <v>0</v>
      </c>
      <c r="U39" s="76">
        <v>0</v>
      </c>
      <c r="V39" s="76">
        <v>0</v>
      </c>
      <c r="W39" s="76">
        <v>0</v>
      </c>
      <c r="X39" s="76">
        <v>0</v>
      </c>
      <c r="Y39" s="76">
        <v>0</v>
      </c>
      <c r="Z39" s="76">
        <v>0</v>
      </c>
      <c r="AA39" s="76">
        <v>0</v>
      </c>
      <c r="AB39" s="76">
        <v>0</v>
      </c>
      <c r="AC39" s="76">
        <v>0</v>
      </c>
      <c r="AD39" s="25">
        <f t="shared" si="2"/>
        <v>0</v>
      </c>
    </row>
    <row r="40" spans="1:30" ht="15" customHeight="1" x14ac:dyDescent="0.25">
      <c r="A40" s="114" t="s">
        <v>73</v>
      </c>
      <c r="B40" s="115"/>
      <c r="C40" s="76">
        <v>0</v>
      </c>
      <c r="D40" s="76">
        <v>0</v>
      </c>
      <c r="E40" s="76">
        <v>0</v>
      </c>
      <c r="F40" s="76">
        <v>0</v>
      </c>
      <c r="G40" s="76">
        <v>0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  <c r="R40" s="76">
        <v>0</v>
      </c>
      <c r="S40" s="76">
        <v>0</v>
      </c>
      <c r="T40" s="76">
        <v>0</v>
      </c>
      <c r="U40" s="76">
        <v>0</v>
      </c>
      <c r="V40" s="76">
        <v>0</v>
      </c>
      <c r="W40" s="76">
        <v>0</v>
      </c>
      <c r="X40" s="76">
        <v>0</v>
      </c>
      <c r="Y40" s="76">
        <v>0</v>
      </c>
      <c r="Z40" s="76">
        <v>0</v>
      </c>
      <c r="AA40" s="76">
        <v>0</v>
      </c>
      <c r="AB40" s="76">
        <v>0</v>
      </c>
      <c r="AC40" s="76">
        <v>0</v>
      </c>
      <c r="AD40" s="25">
        <f t="shared" si="2"/>
        <v>0</v>
      </c>
    </row>
    <row r="41" spans="1:30" ht="15" customHeight="1" x14ac:dyDescent="0.25">
      <c r="A41" s="114" t="s">
        <v>74</v>
      </c>
      <c r="B41" s="115"/>
      <c r="C41" s="76">
        <v>0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  <c r="W41" s="76">
        <v>0</v>
      </c>
      <c r="X41" s="76">
        <v>0</v>
      </c>
      <c r="Y41" s="76">
        <v>0</v>
      </c>
      <c r="Z41" s="76">
        <v>0</v>
      </c>
      <c r="AA41" s="76">
        <v>0</v>
      </c>
      <c r="AB41" s="76">
        <v>0</v>
      </c>
      <c r="AC41" s="76">
        <v>0</v>
      </c>
      <c r="AD41" s="25">
        <f t="shared" si="2"/>
        <v>0</v>
      </c>
    </row>
    <row r="42" spans="1:30" ht="15" customHeight="1" x14ac:dyDescent="0.25">
      <c r="A42" s="114" t="s">
        <v>75</v>
      </c>
      <c r="B42" s="115"/>
      <c r="C42" s="76">
        <v>0</v>
      </c>
      <c r="D42" s="76">
        <v>0</v>
      </c>
      <c r="E42" s="76">
        <v>0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  <c r="R42" s="76">
        <v>0</v>
      </c>
      <c r="S42" s="76">
        <v>0</v>
      </c>
      <c r="T42" s="76">
        <v>0</v>
      </c>
      <c r="U42" s="76">
        <v>0</v>
      </c>
      <c r="V42" s="76">
        <v>0</v>
      </c>
      <c r="W42" s="76">
        <v>0</v>
      </c>
      <c r="X42" s="76">
        <v>0</v>
      </c>
      <c r="Y42" s="76">
        <v>0</v>
      </c>
      <c r="Z42" s="76">
        <v>0</v>
      </c>
      <c r="AA42" s="76">
        <v>0</v>
      </c>
      <c r="AB42" s="76">
        <v>0</v>
      </c>
      <c r="AC42" s="76">
        <v>0</v>
      </c>
      <c r="AD42" s="25">
        <f t="shared" si="2"/>
        <v>0</v>
      </c>
    </row>
    <row r="43" spans="1:30" ht="15" customHeight="1" thickBot="1" x14ac:dyDescent="0.3">
      <c r="A43" s="110" t="s">
        <v>70</v>
      </c>
      <c r="B43" s="111"/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2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31:B31"/>
    <mergeCell ref="A30:B30"/>
    <mergeCell ref="A5:B5"/>
    <mergeCell ref="A29:B29"/>
    <mergeCell ref="A25:B25"/>
    <mergeCell ref="A26:B26"/>
    <mergeCell ref="A10:A17"/>
    <mergeCell ref="A18:A22"/>
    <mergeCell ref="A23:B23"/>
    <mergeCell ref="A27:A28"/>
    <mergeCell ref="A6:A9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/>
  <dimension ref="A1:AD43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91" customWidth="1"/>
    <col min="2" max="2" width="18" style="14" customWidth="1"/>
    <col min="3" max="30" width="9.7109375" style="15" customWidth="1"/>
    <col min="31" max="16384" width="9.140625" style="54"/>
  </cols>
  <sheetData>
    <row r="1" spans="1:30" ht="15" customHeight="1" x14ac:dyDescent="0.25">
      <c r="A1" s="92" t="s">
        <v>54</v>
      </c>
    </row>
    <row r="2" spans="1:30" ht="15" customHeight="1" x14ac:dyDescent="0.25">
      <c r="A2" s="54" t="s">
        <v>51</v>
      </c>
      <c r="B2" s="54"/>
    </row>
    <row r="3" spans="1:30" ht="15" customHeight="1" x14ac:dyDescent="0.25">
      <c r="A3" s="55" t="s">
        <v>52</v>
      </c>
      <c r="B3" s="10">
        <v>1989</v>
      </c>
    </row>
    <row r="4" spans="1:30" ht="15" customHeight="1" thickBot="1" x14ac:dyDescent="0.3">
      <c r="A4" s="55" t="s">
        <v>53</v>
      </c>
      <c r="B4" s="56" t="s">
        <v>55</v>
      </c>
    </row>
    <row r="5" spans="1:30" ht="15" customHeight="1" x14ac:dyDescent="0.25">
      <c r="A5" s="102"/>
      <c r="B5" s="103"/>
      <c r="C5" s="72" t="s">
        <v>23</v>
      </c>
      <c r="D5" s="72" t="s">
        <v>24</v>
      </c>
      <c r="E5" s="72" t="s">
        <v>25</v>
      </c>
      <c r="F5" s="72" t="s">
        <v>26</v>
      </c>
      <c r="G5" s="72" t="s">
        <v>27</v>
      </c>
      <c r="H5" s="72" t="s">
        <v>28</v>
      </c>
      <c r="I5" s="72" t="s">
        <v>29</v>
      </c>
      <c r="J5" s="72" t="s">
        <v>30</v>
      </c>
      <c r="K5" s="72" t="s">
        <v>31</v>
      </c>
      <c r="L5" s="72" t="s">
        <v>32</v>
      </c>
      <c r="M5" s="72" t="s">
        <v>33</v>
      </c>
      <c r="N5" s="72" t="s">
        <v>34</v>
      </c>
      <c r="O5" s="72" t="s">
        <v>35</v>
      </c>
      <c r="P5" s="72" t="s">
        <v>36</v>
      </c>
      <c r="Q5" s="72" t="s">
        <v>37</v>
      </c>
      <c r="R5" s="72" t="s">
        <v>38</v>
      </c>
      <c r="S5" s="72" t="s">
        <v>39</v>
      </c>
      <c r="T5" s="72" t="s">
        <v>40</v>
      </c>
      <c r="U5" s="72" t="s">
        <v>41</v>
      </c>
      <c r="V5" s="72" t="s">
        <v>42</v>
      </c>
      <c r="W5" s="72" t="s">
        <v>43</v>
      </c>
      <c r="X5" s="72" t="s">
        <v>44</v>
      </c>
      <c r="Y5" s="72" t="s">
        <v>45</v>
      </c>
      <c r="Z5" s="72" t="s">
        <v>46</v>
      </c>
      <c r="AA5" s="72" t="s">
        <v>47</v>
      </c>
      <c r="AB5" s="72" t="s">
        <v>48</v>
      </c>
      <c r="AC5" s="72" t="s">
        <v>49</v>
      </c>
      <c r="AD5" s="71" t="s">
        <v>50</v>
      </c>
    </row>
    <row r="6" spans="1:30" ht="15" customHeight="1" x14ac:dyDescent="0.25">
      <c r="A6" s="107" t="s">
        <v>0</v>
      </c>
      <c r="B6" s="23" t="s">
        <v>57</v>
      </c>
      <c r="C6" s="74">
        <v>0</v>
      </c>
      <c r="D6" s="74">
        <v>0</v>
      </c>
      <c r="E6" s="74">
        <v>0</v>
      </c>
      <c r="F6" s="74">
        <v>0</v>
      </c>
      <c r="G6" s="74">
        <v>0.1</v>
      </c>
      <c r="H6" s="74">
        <v>0</v>
      </c>
      <c r="I6" s="74">
        <v>0</v>
      </c>
      <c r="J6" s="74">
        <v>0</v>
      </c>
      <c r="K6" s="74">
        <v>0</v>
      </c>
      <c r="L6" s="74">
        <v>0.4</v>
      </c>
      <c r="M6" s="74">
        <v>0</v>
      </c>
      <c r="N6" s="74">
        <v>0.5</v>
      </c>
      <c r="O6" s="74">
        <v>0.1</v>
      </c>
      <c r="P6" s="74">
        <v>0</v>
      </c>
      <c r="Q6" s="74">
        <v>0</v>
      </c>
      <c r="R6" s="74">
        <v>0</v>
      </c>
      <c r="S6" s="74">
        <v>0.8</v>
      </c>
      <c r="T6" s="74">
        <v>0</v>
      </c>
      <c r="U6" s="74">
        <v>0.2</v>
      </c>
      <c r="V6" s="74">
        <v>3.8</v>
      </c>
      <c r="W6" s="74">
        <v>0.3</v>
      </c>
      <c r="X6" s="74">
        <v>1.1000000000000001</v>
      </c>
      <c r="Y6" s="74">
        <v>0.4</v>
      </c>
      <c r="Z6" s="74">
        <v>0</v>
      </c>
      <c r="AA6" s="74">
        <v>0.4</v>
      </c>
      <c r="AB6" s="74">
        <v>0.2</v>
      </c>
      <c r="AC6" s="74">
        <v>0</v>
      </c>
      <c r="AD6" s="25">
        <f t="shared" ref="AD6:AD32" si="0">SUM(C6:AC6)</f>
        <v>8.3000000000000007</v>
      </c>
    </row>
    <row r="7" spans="1:30" ht="15" customHeight="1" x14ac:dyDescent="0.25">
      <c r="A7" s="107"/>
      <c r="B7" s="23" t="s">
        <v>6</v>
      </c>
      <c r="C7" s="74">
        <v>0</v>
      </c>
      <c r="D7" s="74">
        <v>0</v>
      </c>
      <c r="E7" s="74">
        <v>0</v>
      </c>
      <c r="F7" s="74">
        <v>0</v>
      </c>
      <c r="G7" s="74">
        <v>0.6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0.2</v>
      </c>
      <c r="N7" s="74">
        <v>0</v>
      </c>
      <c r="O7" s="74">
        <v>0.3</v>
      </c>
      <c r="P7" s="74">
        <v>0</v>
      </c>
      <c r="Q7" s="74">
        <v>0</v>
      </c>
      <c r="R7" s="74">
        <v>1.1000000000000001</v>
      </c>
      <c r="S7" s="74">
        <v>5.0999999999999996</v>
      </c>
      <c r="T7" s="74">
        <v>0.7</v>
      </c>
      <c r="U7" s="74">
        <v>1.1000000000000001</v>
      </c>
      <c r="V7" s="74">
        <v>9</v>
      </c>
      <c r="W7" s="74">
        <v>2</v>
      </c>
      <c r="X7" s="74">
        <v>0</v>
      </c>
      <c r="Y7" s="74">
        <v>0</v>
      </c>
      <c r="Z7" s="74">
        <v>0.4</v>
      </c>
      <c r="AA7" s="74">
        <v>0</v>
      </c>
      <c r="AB7" s="74">
        <v>0.5</v>
      </c>
      <c r="AC7" s="74">
        <v>0.1</v>
      </c>
      <c r="AD7" s="25">
        <f t="shared" si="0"/>
        <v>21.1</v>
      </c>
    </row>
    <row r="8" spans="1:30" ht="15" customHeight="1" x14ac:dyDescent="0.25">
      <c r="A8" s="107"/>
      <c r="B8" s="23" t="s">
        <v>7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0.1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0.1</v>
      </c>
      <c r="V8" s="74">
        <v>3.6</v>
      </c>
      <c r="W8" s="74">
        <v>0</v>
      </c>
      <c r="X8" s="74">
        <v>0</v>
      </c>
      <c r="Y8" s="74">
        <v>0.1</v>
      </c>
      <c r="Z8" s="74">
        <v>0</v>
      </c>
      <c r="AA8" s="74">
        <v>0</v>
      </c>
      <c r="AB8" s="74">
        <v>0</v>
      </c>
      <c r="AC8" s="74">
        <v>0</v>
      </c>
      <c r="AD8" s="25">
        <f t="shared" si="0"/>
        <v>3.9000000000000004</v>
      </c>
    </row>
    <row r="9" spans="1:30" ht="15" customHeight="1" x14ac:dyDescent="0.25">
      <c r="A9" s="107"/>
      <c r="B9" s="23" t="s">
        <v>8</v>
      </c>
      <c r="C9" s="74">
        <v>0</v>
      </c>
      <c r="D9" s="74">
        <v>0</v>
      </c>
      <c r="E9" s="74">
        <v>0</v>
      </c>
      <c r="F9" s="74">
        <v>0</v>
      </c>
      <c r="G9" s="74">
        <v>1.3</v>
      </c>
      <c r="H9" s="74">
        <v>0</v>
      </c>
      <c r="I9" s="74">
        <v>0.1</v>
      </c>
      <c r="J9" s="74">
        <v>0.7</v>
      </c>
      <c r="K9" s="74">
        <v>0</v>
      </c>
      <c r="L9" s="74">
        <v>0.5</v>
      </c>
      <c r="M9" s="74">
        <v>0</v>
      </c>
      <c r="N9" s="74">
        <v>0.8</v>
      </c>
      <c r="O9" s="74">
        <v>0.5</v>
      </c>
      <c r="P9" s="74">
        <v>0.4</v>
      </c>
      <c r="Q9" s="74">
        <v>0.2</v>
      </c>
      <c r="R9" s="74">
        <v>2.6</v>
      </c>
      <c r="S9" s="74">
        <v>5.3</v>
      </c>
      <c r="T9" s="74">
        <v>0.7</v>
      </c>
      <c r="U9" s="74">
        <v>2.7</v>
      </c>
      <c r="V9" s="74">
        <v>14.1</v>
      </c>
      <c r="W9" s="74">
        <v>1.6</v>
      </c>
      <c r="X9" s="74">
        <v>0</v>
      </c>
      <c r="Y9" s="74">
        <v>1.3</v>
      </c>
      <c r="Z9" s="74">
        <v>0.2</v>
      </c>
      <c r="AA9" s="74">
        <v>0.5</v>
      </c>
      <c r="AB9" s="74">
        <v>2</v>
      </c>
      <c r="AC9" s="74">
        <v>1.1000000000000001</v>
      </c>
      <c r="AD9" s="25">
        <f t="shared" si="0"/>
        <v>36.6</v>
      </c>
    </row>
    <row r="10" spans="1:30" ht="15" customHeight="1" x14ac:dyDescent="0.25">
      <c r="A10" s="106" t="s">
        <v>58</v>
      </c>
      <c r="B10" s="23" t="s">
        <v>9</v>
      </c>
      <c r="C10" s="74">
        <v>0</v>
      </c>
      <c r="D10" s="74">
        <v>0</v>
      </c>
      <c r="E10" s="74">
        <v>0</v>
      </c>
      <c r="F10" s="74">
        <v>0</v>
      </c>
      <c r="G10" s="74">
        <v>1</v>
      </c>
      <c r="H10" s="74">
        <v>0</v>
      </c>
      <c r="I10" s="74">
        <v>0.1</v>
      </c>
      <c r="J10" s="74">
        <v>14.8</v>
      </c>
      <c r="K10" s="74">
        <v>0</v>
      </c>
      <c r="L10" s="74">
        <v>0.1</v>
      </c>
      <c r="M10" s="74">
        <v>0.5</v>
      </c>
      <c r="N10" s="74">
        <v>0.7</v>
      </c>
      <c r="O10" s="74">
        <v>0.2</v>
      </c>
      <c r="P10" s="74">
        <v>0</v>
      </c>
      <c r="Q10" s="74">
        <v>0</v>
      </c>
      <c r="R10" s="74">
        <v>1.2</v>
      </c>
      <c r="S10" s="74">
        <v>31.6</v>
      </c>
      <c r="T10" s="74">
        <v>2.2000000000000002</v>
      </c>
      <c r="U10" s="74">
        <v>7.6</v>
      </c>
      <c r="V10" s="74">
        <v>15.2</v>
      </c>
      <c r="W10" s="74">
        <v>0.3</v>
      </c>
      <c r="X10" s="74">
        <v>1.6</v>
      </c>
      <c r="Y10" s="74">
        <v>1.3</v>
      </c>
      <c r="Z10" s="74">
        <v>0</v>
      </c>
      <c r="AA10" s="74">
        <v>0</v>
      </c>
      <c r="AB10" s="74">
        <v>0.8</v>
      </c>
      <c r="AC10" s="74">
        <v>0</v>
      </c>
      <c r="AD10" s="25">
        <f t="shared" si="0"/>
        <v>79.199999999999989</v>
      </c>
    </row>
    <row r="11" spans="1:30" ht="15" customHeight="1" x14ac:dyDescent="0.25">
      <c r="A11" s="106"/>
      <c r="B11" s="23" t="s">
        <v>56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0.9</v>
      </c>
      <c r="P11" s="74">
        <v>0</v>
      </c>
      <c r="Q11" s="74">
        <v>0</v>
      </c>
      <c r="R11" s="74">
        <v>0.5</v>
      </c>
      <c r="S11" s="74">
        <v>0.3</v>
      </c>
      <c r="T11" s="74">
        <v>0.3</v>
      </c>
      <c r="U11" s="74">
        <v>0.3</v>
      </c>
      <c r="V11" s="74">
        <v>5.8</v>
      </c>
      <c r="W11" s="74">
        <v>4.4000000000000004</v>
      </c>
      <c r="X11" s="74">
        <v>5.5</v>
      </c>
      <c r="Y11" s="74">
        <v>1.7</v>
      </c>
      <c r="Z11" s="74">
        <v>0</v>
      </c>
      <c r="AA11" s="74">
        <v>0</v>
      </c>
      <c r="AB11" s="74">
        <v>0</v>
      </c>
      <c r="AC11" s="74">
        <v>0</v>
      </c>
      <c r="AD11" s="25">
        <f t="shared" si="0"/>
        <v>19.7</v>
      </c>
    </row>
    <row r="12" spans="1:30" ht="15" customHeight="1" x14ac:dyDescent="0.25">
      <c r="A12" s="106"/>
      <c r="B12" s="23" t="s">
        <v>10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0.2</v>
      </c>
      <c r="K12" s="74">
        <v>0.3</v>
      </c>
      <c r="L12" s="74">
        <v>0.4</v>
      </c>
      <c r="M12" s="74">
        <v>0.2</v>
      </c>
      <c r="N12" s="74">
        <v>0.1</v>
      </c>
      <c r="O12" s="74">
        <v>0.6</v>
      </c>
      <c r="P12" s="74">
        <v>0.8</v>
      </c>
      <c r="Q12" s="74">
        <v>0.3</v>
      </c>
      <c r="R12" s="74">
        <v>1.5</v>
      </c>
      <c r="S12" s="74">
        <v>4</v>
      </c>
      <c r="T12" s="74">
        <v>1.4</v>
      </c>
      <c r="U12" s="74">
        <v>3.3</v>
      </c>
      <c r="V12" s="74">
        <v>38.299999999999997</v>
      </c>
      <c r="W12" s="74">
        <v>3.9</v>
      </c>
      <c r="X12" s="74">
        <v>0.3</v>
      </c>
      <c r="Y12" s="74">
        <v>3.4</v>
      </c>
      <c r="Z12" s="74">
        <v>0.4</v>
      </c>
      <c r="AA12" s="74">
        <v>0</v>
      </c>
      <c r="AB12" s="74">
        <v>0.1</v>
      </c>
      <c r="AC12" s="74">
        <v>0</v>
      </c>
      <c r="AD12" s="25">
        <f t="shared" si="0"/>
        <v>59.499999999999993</v>
      </c>
    </row>
    <row r="13" spans="1:30" ht="15" customHeight="1" x14ac:dyDescent="0.25">
      <c r="A13" s="106"/>
      <c r="B13" s="23" t="s">
        <v>11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4">
        <v>0.2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0.1</v>
      </c>
      <c r="T13" s="74">
        <v>0</v>
      </c>
      <c r="U13" s="74">
        <v>0</v>
      </c>
      <c r="V13" s="74">
        <v>2.2999999999999998</v>
      </c>
      <c r="W13" s="74">
        <v>0</v>
      </c>
      <c r="X13" s="74">
        <v>0.6</v>
      </c>
      <c r="Y13" s="74">
        <v>0</v>
      </c>
      <c r="Z13" s="74">
        <v>0</v>
      </c>
      <c r="AA13" s="74">
        <v>0</v>
      </c>
      <c r="AB13" s="74">
        <v>0</v>
      </c>
      <c r="AC13" s="74">
        <v>0</v>
      </c>
      <c r="AD13" s="25">
        <f t="shared" si="0"/>
        <v>3.1999999999999997</v>
      </c>
    </row>
    <row r="14" spans="1:30" ht="15" customHeight="1" x14ac:dyDescent="0.25">
      <c r="A14" s="106"/>
      <c r="B14" s="23" t="s">
        <v>12</v>
      </c>
      <c r="C14" s="74">
        <v>0</v>
      </c>
      <c r="D14" s="74">
        <v>0</v>
      </c>
      <c r="E14" s="74">
        <v>0</v>
      </c>
      <c r="F14" s="74">
        <v>0</v>
      </c>
      <c r="G14" s="74">
        <v>1</v>
      </c>
      <c r="H14" s="74">
        <v>7</v>
      </c>
      <c r="I14" s="74">
        <v>0</v>
      </c>
      <c r="J14" s="74">
        <v>0.1</v>
      </c>
      <c r="K14" s="74">
        <v>0.4</v>
      </c>
      <c r="L14" s="74">
        <v>6.1</v>
      </c>
      <c r="M14" s="74">
        <v>0.6</v>
      </c>
      <c r="N14" s="74">
        <v>0.6</v>
      </c>
      <c r="O14" s="74">
        <v>3.3</v>
      </c>
      <c r="P14" s="74">
        <v>2.2999999999999998</v>
      </c>
      <c r="Q14" s="74">
        <v>0.5</v>
      </c>
      <c r="R14" s="74">
        <v>3.2</v>
      </c>
      <c r="S14" s="74">
        <v>15.9</v>
      </c>
      <c r="T14" s="74">
        <v>2.7</v>
      </c>
      <c r="U14" s="74">
        <v>9.6</v>
      </c>
      <c r="V14" s="74">
        <v>64.900000000000006</v>
      </c>
      <c r="W14" s="74">
        <v>7.6</v>
      </c>
      <c r="X14" s="74">
        <v>5</v>
      </c>
      <c r="Y14" s="74">
        <v>9</v>
      </c>
      <c r="Z14" s="74">
        <v>0.2</v>
      </c>
      <c r="AA14" s="74">
        <v>0.2</v>
      </c>
      <c r="AB14" s="74">
        <v>1.1000000000000001</v>
      </c>
      <c r="AC14" s="74">
        <v>0.3</v>
      </c>
      <c r="AD14" s="25">
        <f t="shared" si="0"/>
        <v>141.6</v>
      </c>
    </row>
    <row r="15" spans="1:30" ht="15" customHeight="1" x14ac:dyDescent="0.25">
      <c r="A15" s="106"/>
      <c r="B15" s="23" t="s">
        <v>13</v>
      </c>
      <c r="C15" s="74">
        <v>0</v>
      </c>
      <c r="D15" s="74">
        <v>0</v>
      </c>
      <c r="E15" s="74">
        <v>0</v>
      </c>
      <c r="F15" s="74">
        <v>0</v>
      </c>
      <c r="G15" s="74">
        <v>0.3</v>
      </c>
      <c r="H15" s="74">
        <v>0</v>
      </c>
      <c r="I15" s="74">
        <v>0</v>
      </c>
      <c r="J15" s="74">
        <v>0</v>
      </c>
      <c r="K15" s="74">
        <v>0</v>
      </c>
      <c r="L15" s="74">
        <v>0.6</v>
      </c>
      <c r="M15" s="74">
        <v>0</v>
      </c>
      <c r="N15" s="74">
        <v>0</v>
      </c>
      <c r="O15" s="74">
        <v>1.2</v>
      </c>
      <c r="P15" s="74">
        <v>0.5</v>
      </c>
      <c r="Q15" s="74">
        <v>0</v>
      </c>
      <c r="R15" s="74">
        <v>0.3</v>
      </c>
      <c r="S15" s="74">
        <v>0.8</v>
      </c>
      <c r="T15" s="74">
        <v>0.2</v>
      </c>
      <c r="U15" s="74">
        <v>0.2</v>
      </c>
      <c r="V15" s="74">
        <v>11.6</v>
      </c>
      <c r="W15" s="74">
        <v>0</v>
      </c>
      <c r="X15" s="74">
        <v>0</v>
      </c>
      <c r="Y15" s="74">
        <v>0</v>
      </c>
      <c r="Z15" s="74">
        <v>0</v>
      </c>
      <c r="AA15" s="74">
        <v>0</v>
      </c>
      <c r="AB15" s="74">
        <v>1</v>
      </c>
      <c r="AC15" s="74">
        <v>0</v>
      </c>
      <c r="AD15" s="25">
        <f t="shared" si="0"/>
        <v>16.7</v>
      </c>
    </row>
    <row r="16" spans="1:30" ht="15" customHeight="1" x14ac:dyDescent="0.25">
      <c r="A16" s="106"/>
      <c r="B16" s="23" t="s">
        <v>14</v>
      </c>
      <c r="C16" s="74">
        <v>15.1</v>
      </c>
      <c r="D16" s="74">
        <v>0</v>
      </c>
      <c r="E16" s="74">
        <v>8.6999999999999993</v>
      </c>
      <c r="F16" s="74">
        <v>0</v>
      </c>
      <c r="G16" s="74">
        <v>71</v>
      </c>
      <c r="H16" s="74">
        <v>10.9</v>
      </c>
      <c r="I16" s="74">
        <v>0.2</v>
      </c>
      <c r="J16" s="74">
        <v>0</v>
      </c>
      <c r="K16" s="74">
        <v>1</v>
      </c>
      <c r="L16" s="74">
        <v>0.1</v>
      </c>
      <c r="M16" s="74">
        <v>2.8</v>
      </c>
      <c r="N16" s="74">
        <v>0</v>
      </c>
      <c r="O16" s="74">
        <v>0</v>
      </c>
      <c r="P16" s="74">
        <v>0.4</v>
      </c>
      <c r="Q16" s="74">
        <v>0.2</v>
      </c>
      <c r="R16" s="74">
        <v>17.8</v>
      </c>
      <c r="S16" s="74">
        <v>92.9</v>
      </c>
      <c r="T16" s="74">
        <v>1</v>
      </c>
      <c r="U16" s="74">
        <v>5.9</v>
      </c>
      <c r="V16" s="74">
        <v>38.6</v>
      </c>
      <c r="W16" s="74">
        <v>4.0999999999999996</v>
      </c>
      <c r="X16" s="74">
        <v>4.4000000000000004</v>
      </c>
      <c r="Y16" s="74">
        <v>4.0999999999999996</v>
      </c>
      <c r="Z16" s="74">
        <v>3.4</v>
      </c>
      <c r="AA16" s="74">
        <v>7</v>
      </c>
      <c r="AB16" s="74">
        <v>12.2</v>
      </c>
      <c r="AC16" s="74">
        <v>0</v>
      </c>
      <c r="AD16" s="25">
        <f t="shared" si="0"/>
        <v>301.8</v>
      </c>
    </row>
    <row r="17" spans="1:30" ht="15" customHeight="1" x14ac:dyDescent="0.25">
      <c r="A17" s="106"/>
      <c r="B17" s="23" t="s">
        <v>15</v>
      </c>
      <c r="C17" s="74">
        <v>2.4</v>
      </c>
      <c r="D17" s="74">
        <v>1.7</v>
      </c>
      <c r="E17" s="74">
        <v>13</v>
      </c>
      <c r="F17" s="74"/>
      <c r="G17" s="74">
        <v>8.5</v>
      </c>
      <c r="H17" s="74">
        <v>0.7</v>
      </c>
      <c r="I17" s="74">
        <v>1.2</v>
      </c>
      <c r="J17" s="74">
        <v>14.1</v>
      </c>
      <c r="K17" s="74">
        <v>1.2</v>
      </c>
      <c r="L17" s="74">
        <v>6.9</v>
      </c>
      <c r="M17" s="74">
        <v>1.1000000000000001</v>
      </c>
      <c r="N17" s="74">
        <v>1.6</v>
      </c>
      <c r="O17" s="74">
        <v>9.5</v>
      </c>
      <c r="P17" s="74">
        <v>3.1</v>
      </c>
      <c r="Q17" s="74">
        <v>10.9</v>
      </c>
      <c r="R17" s="74">
        <v>22.4</v>
      </c>
      <c r="S17" s="74">
        <v>71.599999999999994</v>
      </c>
      <c r="T17" s="74">
        <v>12.5</v>
      </c>
      <c r="U17" s="74">
        <v>34.700000000000003</v>
      </c>
      <c r="V17" s="74">
        <v>219.7</v>
      </c>
      <c r="W17" s="74">
        <v>35.299999999999997</v>
      </c>
      <c r="X17" s="74">
        <v>12.8</v>
      </c>
      <c r="Y17" s="74">
        <v>28.7</v>
      </c>
      <c r="Z17" s="74">
        <v>5.2</v>
      </c>
      <c r="AA17" s="74">
        <v>7.8</v>
      </c>
      <c r="AB17" s="74">
        <v>23.6</v>
      </c>
      <c r="AC17" s="74">
        <v>3.8</v>
      </c>
      <c r="AD17" s="25">
        <f t="shared" si="0"/>
        <v>554</v>
      </c>
    </row>
    <row r="18" spans="1:30" ht="15" customHeight="1" x14ac:dyDescent="0.25">
      <c r="A18" s="106" t="s">
        <v>1</v>
      </c>
      <c r="B18" s="23" t="s">
        <v>16</v>
      </c>
      <c r="C18" s="74">
        <v>1.4</v>
      </c>
      <c r="D18" s="74">
        <v>1.7</v>
      </c>
      <c r="E18" s="74">
        <v>16.899999999999999</v>
      </c>
      <c r="F18" s="74">
        <v>0.7</v>
      </c>
      <c r="G18" s="74">
        <v>30</v>
      </c>
      <c r="H18" s="74">
        <v>1.5</v>
      </c>
      <c r="I18" s="74">
        <v>0</v>
      </c>
      <c r="J18" s="74">
        <v>5.9</v>
      </c>
      <c r="K18" s="74">
        <v>0</v>
      </c>
      <c r="L18" s="74">
        <v>0.5</v>
      </c>
      <c r="M18" s="74">
        <v>0.7</v>
      </c>
      <c r="N18" s="74">
        <v>0.1</v>
      </c>
      <c r="O18" s="74">
        <v>0.6</v>
      </c>
      <c r="P18" s="74">
        <v>0.1</v>
      </c>
      <c r="Q18" s="74">
        <v>0.2</v>
      </c>
      <c r="R18" s="74">
        <v>8.1</v>
      </c>
      <c r="S18" s="74">
        <v>0.5</v>
      </c>
      <c r="T18" s="74">
        <v>5.9</v>
      </c>
      <c r="U18" s="74">
        <v>33.1</v>
      </c>
      <c r="V18" s="74">
        <v>20</v>
      </c>
      <c r="W18" s="74">
        <v>2.2999999999999998</v>
      </c>
      <c r="X18" s="74">
        <v>0.2</v>
      </c>
      <c r="Y18" s="74">
        <v>19</v>
      </c>
      <c r="Z18" s="74">
        <v>1.6</v>
      </c>
      <c r="AA18" s="74">
        <v>0</v>
      </c>
      <c r="AB18" s="74">
        <v>0</v>
      </c>
      <c r="AC18" s="74">
        <v>0</v>
      </c>
      <c r="AD18" s="25">
        <f t="shared" si="0"/>
        <v>151</v>
      </c>
    </row>
    <row r="19" spans="1:30" ht="15" customHeight="1" x14ac:dyDescent="0.25">
      <c r="A19" s="106"/>
      <c r="B19" s="23" t="s">
        <v>17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0.7</v>
      </c>
      <c r="J19" s="74">
        <v>54.3</v>
      </c>
      <c r="K19" s="74">
        <v>2</v>
      </c>
      <c r="L19" s="74">
        <v>7</v>
      </c>
      <c r="M19" s="74">
        <v>1.1000000000000001</v>
      </c>
      <c r="N19" s="74">
        <v>2.5</v>
      </c>
      <c r="O19" s="74">
        <v>2.5</v>
      </c>
      <c r="P19" s="74">
        <v>1.1000000000000001</v>
      </c>
      <c r="Q19" s="74">
        <v>1.1000000000000001</v>
      </c>
      <c r="R19" s="74">
        <v>6.3</v>
      </c>
      <c r="S19" s="74">
        <v>206.1</v>
      </c>
      <c r="T19" s="74">
        <v>173.2</v>
      </c>
      <c r="U19" s="74">
        <v>13.1</v>
      </c>
      <c r="V19" s="74">
        <v>112.1</v>
      </c>
      <c r="W19" s="74">
        <v>56</v>
      </c>
      <c r="X19" s="74">
        <v>6.1</v>
      </c>
      <c r="Y19" s="74">
        <v>30.6</v>
      </c>
      <c r="Z19" s="74">
        <v>14.5</v>
      </c>
      <c r="AA19" s="74">
        <v>0</v>
      </c>
      <c r="AB19" s="74">
        <v>0.1</v>
      </c>
      <c r="AC19" s="74">
        <v>0</v>
      </c>
      <c r="AD19" s="25">
        <f t="shared" si="0"/>
        <v>690.40000000000009</v>
      </c>
    </row>
    <row r="20" spans="1:30" ht="15" customHeight="1" x14ac:dyDescent="0.25">
      <c r="A20" s="106"/>
      <c r="B20" s="23" t="s">
        <v>18</v>
      </c>
      <c r="C20" s="74">
        <v>16</v>
      </c>
      <c r="D20" s="74">
        <v>3.1</v>
      </c>
      <c r="E20" s="74">
        <v>30.5</v>
      </c>
      <c r="F20" s="74">
        <v>0.2</v>
      </c>
      <c r="G20" s="74">
        <v>46</v>
      </c>
      <c r="H20" s="74">
        <v>2.1</v>
      </c>
      <c r="I20" s="74">
        <v>1.9</v>
      </c>
      <c r="J20" s="74">
        <v>25.6</v>
      </c>
      <c r="K20" s="74">
        <v>19.3</v>
      </c>
      <c r="L20" s="74">
        <v>64.3</v>
      </c>
      <c r="M20" s="74">
        <v>22.8</v>
      </c>
      <c r="N20" s="74">
        <v>13.4</v>
      </c>
      <c r="O20" s="74">
        <v>91.7</v>
      </c>
      <c r="P20" s="74">
        <v>24.5</v>
      </c>
      <c r="Q20" s="74">
        <v>22</v>
      </c>
      <c r="R20" s="74">
        <v>164.3</v>
      </c>
      <c r="S20" s="74">
        <v>370.3</v>
      </c>
      <c r="T20" s="74">
        <v>58.4</v>
      </c>
      <c r="U20" s="74">
        <v>507.9</v>
      </c>
      <c r="V20" s="74">
        <v>1027.5999999999999</v>
      </c>
      <c r="W20" s="74">
        <v>212.5</v>
      </c>
      <c r="X20" s="74">
        <v>70.3</v>
      </c>
      <c r="Y20" s="74">
        <v>183.2</v>
      </c>
      <c r="Z20" s="74">
        <v>30.7</v>
      </c>
      <c r="AA20" s="74">
        <v>31.9</v>
      </c>
      <c r="AB20" s="74">
        <v>66.900000000000006</v>
      </c>
      <c r="AC20" s="74">
        <v>77.400000000000006</v>
      </c>
      <c r="AD20" s="25">
        <f t="shared" si="0"/>
        <v>3184.7999999999997</v>
      </c>
    </row>
    <row r="21" spans="1:30" ht="15" customHeight="1" x14ac:dyDescent="0.25">
      <c r="A21" s="106"/>
      <c r="B21" s="23" t="s">
        <v>19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>
        <v>0.1</v>
      </c>
      <c r="S21" s="74">
        <v>0</v>
      </c>
      <c r="T21" s="74">
        <v>0</v>
      </c>
      <c r="U21" s="74">
        <v>0</v>
      </c>
      <c r="V21" s="74">
        <v>1.9</v>
      </c>
      <c r="W21" s="74">
        <v>0</v>
      </c>
      <c r="X21" s="74">
        <v>0</v>
      </c>
      <c r="Y21" s="74">
        <v>0</v>
      </c>
      <c r="Z21" s="74">
        <v>0</v>
      </c>
      <c r="AA21" s="74">
        <v>0</v>
      </c>
      <c r="AB21" s="74">
        <v>0</v>
      </c>
      <c r="AC21" s="74">
        <v>0</v>
      </c>
      <c r="AD21" s="25">
        <f t="shared" si="0"/>
        <v>2</v>
      </c>
    </row>
    <row r="22" spans="1:30" ht="15" customHeight="1" x14ac:dyDescent="0.25">
      <c r="A22" s="106"/>
      <c r="B22" s="80" t="s">
        <v>60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  <c r="S22" s="74">
        <v>0</v>
      </c>
      <c r="T22" s="74">
        <v>0</v>
      </c>
      <c r="U22" s="74">
        <v>0</v>
      </c>
      <c r="V22" s="74">
        <v>0</v>
      </c>
      <c r="W22" s="74">
        <v>0</v>
      </c>
      <c r="X22" s="74">
        <v>0</v>
      </c>
      <c r="Y22" s="74">
        <v>0</v>
      </c>
      <c r="Z22" s="74">
        <v>0</v>
      </c>
      <c r="AA22" s="74">
        <v>0</v>
      </c>
      <c r="AB22" s="74">
        <v>0</v>
      </c>
      <c r="AC22" s="74">
        <v>0</v>
      </c>
      <c r="AD22" s="25">
        <f t="shared" si="0"/>
        <v>0</v>
      </c>
    </row>
    <row r="23" spans="1:30" ht="15" customHeight="1" x14ac:dyDescent="0.25">
      <c r="A23" s="104" t="s">
        <v>59</v>
      </c>
      <c r="B23" s="105"/>
      <c r="C23" s="74">
        <v>255.8</v>
      </c>
      <c r="D23" s="74">
        <v>22.2</v>
      </c>
      <c r="E23" s="74">
        <v>109</v>
      </c>
      <c r="F23" s="74">
        <v>25.8</v>
      </c>
      <c r="G23" s="74">
        <v>425.8</v>
      </c>
      <c r="H23" s="74">
        <v>18</v>
      </c>
      <c r="I23" s="74">
        <v>190.4</v>
      </c>
      <c r="J23" s="74">
        <v>233</v>
      </c>
      <c r="K23" s="74">
        <v>112.5</v>
      </c>
      <c r="L23" s="74">
        <v>214.2</v>
      </c>
      <c r="M23" s="74">
        <v>113.7</v>
      </c>
      <c r="N23" s="74">
        <v>127</v>
      </c>
      <c r="O23" s="74">
        <v>372.7</v>
      </c>
      <c r="P23" s="74">
        <v>162.19999999999999</v>
      </c>
      <c r="Q23" s="74">
        <v>102.2</v>
      </c>
      <c r="R23" s="74">
        <v>775</v>
      </c>
      <c r="S23" s="74">
        <v>1780.2</v>
      </c>
      <c r="T23" s="74">
        <v>210</v>
      </c>
      <c r="U23" s="74">
        <v>629.79999999999995</v>
      </c>
      <c r="V23" s="74">
        <v>3402.5</v>
      </c>
      <c r="W23" s="74">
        <v>1423.8</v>
      </c>
      <c r="X23" s="74">
        <v>644.70000000000005</v>
      </c>
      <c r="Y23" s="74">
        <v>1044.9000000000001</v>
      </c>
      <c r="Z23" s="74">
        <v>490.6</v>
      </c>
      <c r="AA23" s="74">
        <v>727.1</v>
      </c>
      <c r="AB23" s="74">
        <v>702.2</v>
      </c>
      <c r="AC23" s="74">
        <v>71.2</v>
      </c>
      <c r="AD23" s="25">
        <f t="shared" si="0"/>
        <v>14386.500000000002</v>
      </c>
    </row>
    <row r="24" spans="1:30" ht="15" customHeight="1" x14ac:dyDescent="0.25">
      <c r="A24" s="81" t="s">
        <v>2</v>
      </c>
      <c r="B24" s="23" t="s">
        <v>20</v>
      </c>
      <c r="C24" s="74">
        <v>0</v>
      </c>
      <c r="D24" s="74">
        <v>0</v>
      </c>
      <c r="E24" s="74">
        <v>0.6</v>
      </c>
      <c r="F24" s="74">
        <v>0</v>
      </c>
      <c r="G24" s="74">
        <v>30</v>
      </c>
      <c r="H24" s="74">
        <v>2.2999999999999998</v>
      </c>
      <c r="I24" s="74">
        <v>0</v>
      </c>
      <c r="J24" s="74">
        <v>0.3</v>
      </c>
      <c r="K24" s="74">
        <v>1</v>
      </c>
      <c r="L24" s="74">
        <v>14.6</v>
      </c>
      <c r="M24" s="74">
        <v>0</v>
      </c>
      <c r="N24" s="74">
        <v>0</v>
      </c>
      <c r="O24" s="74">
        <v>0.8</v>
      </c>
      <c r="P24" s="74">
        <v>0</v>
      </c>
      <c r="Q24" s="74">
        <v>0.3</v>
      </c>
      <c r="R24" s="74">
        <v>1.8</v>
      </c>
      <c r="S24" s="74">
        <v>19.7</v>
      </c>
      <c r="T24" s="74">
        <v>11.7</v>
      </c>
      <c r="U24" s="74">
        <v>3</v>
      </c>
      <c r="V24" s="74">
        <v>37</v>
      </c>
      <c r="W24" s="74">
        <v>3.8</v>
      </c>
      <c r="X24" s="74">
        <v>9.6999999999999993</v>
      </c>
      <c r="Y24" s="74">
        <v>18.399999999999999</v>
      </c>
      <c r="Z24" s="74">
        <v>3.9</v>
      </c>
      <c r="AA24" s="74">
        <v>2.7</v>
      </c>
      <c r="AB24" s="74">
        <v>7</v>
      </c>
      <c r="AC24" s="74">
        <v>0.2</v>
      </c>
      <c r="AD24" s="25">
        <f t="shared" si="0"/>
        <v>168.79999999999998</v>
      </c>
    </row>
    <row r="25" spans="1:30" ht="15" customHeight="1" x14ac:dyDescent="0.25">
      <c r="A25" s="104" t="s">
        <v>64</v>
      </c>
      <c r="B25" s="105"/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0</v>
      </c>
      <c r="Z25" s="74">
        <v>0</v>
      </c>
      <c r="AA25" s="74">
        <v>0</v>
      </c>
      <c r="AB25" s="74">
        <v>0</v>
      </c>
      <c r="AC25" s="74">
        <v>0</v>
      </c>
      <c r="AD25" s="25">
        <f t="shared" si="0"/>
        <v>0</v>
      </c>
    </row>
    <row r="26" spans="1:30" ht="15" customHeight="1" x14ac:dyDescent="0.25">
      <c r="A26" s="104" t="s">
        <v>3</v>
      </c>
      <c r="B26" s="105"/>
      <c r="C26" s="74">
        <v>0</v>
      </c>
      <c r="D26" s="74">
        <v>0.4</v>
      </c>
      <c r="E26" s="74">
        <v>0.6</v>
      </c>
      <c r="F26" s="74">
        <v>0</v>
      </c>
      <c r="G26" s="74">
        <v>10</v>
      </c>
      <c r="H26" s="74">
        <v>0</v>
      </c>
      <c r="I26" s="74">
        <v>0</v>
      </c>
      <c r="J26" s="74">
        <v>2.5</v>
      </c>
      <c r="K26" s="74">
        <v>1.1000000000000001</v>
      </c>
      <c r="L26" s="74">
        <v>0.5</v>
      </c>
      <c r="M26" s="74">
        <v>0.1</v>
      </c>
      <c r="N26" s="74">
        <v>0.4</v>
      </c>
      <c r="O26" s="74">
        <v>0.8</v>
      </c>
      <c r="P26" s="74">
        <v>0.2</v>
      </c>
      <c r="Q26" s="74">
        <v>0.6</v>
      </c>
      <c r="R26" s="74">
        <v>0.9</v>
      </c>
      <c r="S26" s="74">
        <v>11.6</v>
      </c>
      <c r="T26" s="74">
        <v>1.8</v>
      </c>
      <c r="U26" s="74">
        <v>8</v>
      </c>
      <c r="V26" s="74">
        <v>26</v>
      </c>
      <c r="W26" s="74">
        <v>6.1</v>
      </c>
      <c r="X26" s="74">
        <v>11.7</v>
      </c>
      <c r="Y26" s="74">
        <v>124.9</v>
      </c>
      <c r="Z26" s="74">
        <v>1.2</v>
      </c>
      <c r="AA26" s="74">
        <v>2.6</v>
      </c>
      <c r="AB26" s="74">
        <v>1.3</v>
      </c>
      <c r="AC26" s="74">
        <v>3.3</v>
      </c>
      <c r="AD26" s="25">
        <f t="shared" si="0"/>
        <v>216.6</v>
      </c>
    </row>
    <row r="27" spans="1:30" ht="15" customHeight="1" x14ac:dyDescent="0.25">
      <c r="A27" s="106" t="s">
        <v>61</v>
      </c>
      <c r="B27" s="23" t="s">
        <v>65</v>
      </c>
      <c r="C27" s="74">
        <v>1</v>
      </c>
      <c r="D27" s="74">
        <v>0.4</v>
      </c>
      <c r="E27" s="74">
        <v>1.1000000000000001</v>
      </c>
      <c r="F27" s="74">
        <v>1.2</v>
      </c>
      <c r="G27" s="74">
        <v>2.2999999999999998</v>
      </c>
      <c r="H27" s="74">
        <v>1.2</v>
      </c>
      <c r="I27" s="74">
        <v>0.1</v>
      </c>
      <c r="J27" s="74">
        <v>0.6</v>
      </c>
      <c r="K27" s="74">
        <v>1.1000000000000001</v>
      </c>
      <c r="L27" s="74">
        <v>0.9</v>
      </c>
      <c r="M27" s="74">
        <v>1.7</v>
      </c>
      <c r="N27" s="74">
        <v>1</v>
      </c>
      <c r="O27" s="74">
        <v>1.1000000000000001</v>
      </c>
      <c r="P27" s="74">
        <v>0.1</v>
      </c>
      <c r="Q27" s="74">
        <v>0.6</v>
      </c>
      <c r="R27" s="74">
        <v>2.4</v>
      </c>
      <c r="S27" s="74">
        <v>7.1</v>
      </c>
      <c r="T27" s="74">
        <v>1.7</v>
      </c>
      <c r="U27" s="74">
        <v>8.1</v>
      </c>
      <c r="V27" s="74">
        <v>50.2</v>
      </c>
      <c r="W27" s="74">
        <v>17.600000000000001</v>
      </c>
      <c r="X27" s="74">
        <v>9</v>
      </c>
      <c r="Y27" s="74">
        <v>25</v>
      </c>
      <c r="Z27" s="74">
        <v>1</v>
      </c>
      <c r="AA27" s="74">
        <v>0.3</v>
      </c>
      <c r="AB27" s="74">
        <v>3.1</v>
      </c>
      <c r="AC27" s="74">
        <v>2.1</v>
      </c>
      <c r="AD27" s="25">
        <f t="shared" si="0"/>
        <v>142</v>
      </c>
    </row>
    <row r="28" spans="1:30" ht="15" customHeight="1" x14ac:dyDescent="0.25">
      <c r="A28" s="106"/>
      <c r="B28" s="23" t="s">
        <v>21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0.1</v>
      </c>
      <c r="N28" s="74">
        <v>0</v>
      </c>
      <c r="O28" s="74">
        <v>0</v>
      </c>
      <c r="P28" s="74">
        <v>0</v>
      </c>
      <c r="Q28" s="74">
        <v>0</v>
      </c>
      <c r="R28" s="74">
        <v>0</v>
      </c>
      <c r="S28" s="74">
        <v>0.5</v>
      </c>
      <c r="T28" s="74">
        <v>0</v>
      </c>
      <c r="U28" s="74">
        <v>0.3</v>
      </c>
      <c r="V28" s="74">
        <v>1.4</v>
      </c>
      <c r="W28" s="74">
        <v>0.2</v>
      </c>
      <c r="X28" s="74">
        <v>0</v>
      </c>
      <c r="Y28" s="74">
        <v>0.1</v>
      </c>
      <c r="Z28" s="74">
        <v>0</v>
      </c>
      <c r="AA28" s="74">
        <v>0</v>
      </c>
      <c r="AB28" s="74">
        <v>0</v>
      </c>
      <c r="AC28" s="74">
        <v>0</v>
      </c>
      <c r="AD28" s="25">
        <f t="shared" si="0"/>
        <v>2.6</v>
      </c>
    </row>
    <row r="29" spans="1:30" ht="15" customHeight="1" x14ac:dyDescent="0.25">
      <c r="A29" s="104" t="s">
        <v>62</v>
      </c>
      <c r="B29" s="105"/>
      <c r="C29" s="74">
        <v>177.5</v>
      </c>
      <c r="D29" s="74">
        <v>30.2</v>
      </c>
      <c r="E29" s="74">
        <v>98</v>
      </c>
      <c r="F29" s="74">
        <v>34.9</v>
      </c>
      <c r="G29" s="74">
        <v>40.4</v>
      </c>
      <c r="H29" s="74">
        <v>1.5</v>
      </c>
      <c r="I29" s="74"/>
      <c r="J29" s="74">
        <v>35.4</v>
      </c>
      <c r="K29" s="74">
        <v>0.2</v>
      </c>
      <c r="L29" s="74">
        <v>0.5</v>
      </c>
      <c r="M29" s="74">
        <v>0.3</v>
      </c>
      <c r="N29" s="74">
        <v>0</v>
      </c>
      <c r="O29" s="74">
        <v>1.3</v>
      </c>
      <c r="P29" s="74">
        <v>0.1</v>
      </c>
      <c r="Q29" s="74">
        <v>0</v>
      </c>
      <c r="R29" s="74">
        <v>76.400000000000006</v>
      </c>
      <c r="S29" s="74">
        <v>0.6</v>
      </c>
      <c r="T29" s="74">
        <v>0.2</v>
      </c>
      <c r="U29" s="74">
        <v>2.8</v>
      </c>
      <c r="V29" s="74">
        <v>3.4</v>
      </c>
      <c r="W29" s="74">
        <v>5.2</v>
      </c>
      <c r="X29" s="74">
        <v>0.6</v>
      </c>
      <c r="Y29" s="74">
        <v>15.3</v>
      </c>
      <c r="Z29" s="74">
        <v>4.5999999999999996</v>
      </c>
      <c r="AA29" s="74">
        <v>48.8</v>
      </c>
      <c r="AB29" s="74">
        <v>1.9</v>
      </c>
      <c r="AC29" s="74">
        <v>0.1</v>
      </c>
      <c r="AD29" s="25">
        <f t="shared" si="0"/>
        <v>580.19999999999993</v>
      </c>
    </row>
    <row r="30" spans="1:30" ht="15" customHeight="1" x14ac:dyDescent="0.25">
      <c r="A30" s="104" t="s">
        <v>63</v>
      </c>
      <c r="B30" s="105"/>
      <c r="C30" s="74">
        <v>1.5</v>
      </c>
      <c r="D30" s="74">
        <v>0.2</v>
      </c>
      <c r="E30" s="74">
        <v>7.7</v>
      </c>
      <c r="F30" s="74">
        <v>1.3</v>
      </c>
      <c r="G30" s="74">
        <v>1.7</v>
      </c>
      <c r="H30" s="74">
        <v>1.5</v>
      </c>
      <c r="I30" s="74">
        <v>0.1</v>
      </c>
      <c r="J30" s="74">
        <v>1.2</v>
      </c>
      <c r="K30" s="74">
        <v>0.4</v>
      </c>
      <c r="L30" s="74">
        <v>0.4</v>
      </c>
      <c r="M30" s="74">
        <v>1</v>
      </c>
      <c r="N30" s="74">
        <v>0.7</v>
      </c>
      <c r="O30" s="74">
        <v>1.1000000000000001</v>
      </c>
      <c r="P30" s="74">
        <v>0</v>
      </c>
      <c r="Q30" s="74">
        <v>0</v>
      </c>
      <c r="R30" s="74">
        <v>0.4</v>
      </c>
      <c r="S30" s="74">
        <v>3.4</v>
      </c>
      <c r="T30" s="74">
        <v>0.1</v>
      </c>
      <c r="U30" s="74">
        <v>43.8</v>
      </c>
      <c r="V30" s="74">
        <v>3.1</v>
      </c>
      <c r="W30" s="74">
        <v>0.9</v>
      </c>
      <c r="X30" s="74">
        <v>0.4</v>
      </c>
      <c r="Y30" s="74">
        <v>1.7</v>
      </c>
      <c r="Z30" s="74">
        <v>1.1000000000000001</v>
      </c>
      <c r="AA30" s="74">
        <v>0.2</v>
      </c>
      <c r="AB30" s="74">
        <v>0.4</v>
      </c>
      <c r="AC30" s="74">
        <v>4.2</v>
      </c>
      <c r="AD30" s="25">
        <f t="shared" si="0"/>
        <v>78.500000000000014</v>
      </c>
    </row>
    <row r="31" spans="1:30" ht="15" customHeight="1" x14ac:dyDescent="0.25">
      <c r="A31" s="104" t="s">
        <v>4</v>
      </c>
      <c r="B31" s="105"/>
      <c r="C31" s="74">
        <v>20.5</v>
      </c>
      <c r="D31" s="74">
        <v>0</v>
      </c>
      <c r="E31" s="74">
        <v>4.8</v>
      </c>
      <c r="F31" s="74">
        <v>0.6</v>
      </c>
      <c r="G31" s="74">
        <v>25.3</v>
      </c>
      <c r="H31" s="74">
        <v>2.2000000000000002</v>
      </c>
      <c r="I31" s="74">
        <v>22.6</v>
      </c>
      <c r="J31" s="74">
        <v>9.5</v>
      </c>
      <c r="K31" s="74">
        <v>1.2</v>
      </c>
      <c r="L31" s="74">
        <v>4.9000000000000004</v>
      </c>
      <c r="M31" s="74">
        <v>9.4</v>
      </c>
      <c r="N31" s="74">
        <v>8.1</v>
      </c>
      <c r="O31" s="74">
        <v>11.4</v>
      </c>
      <c r="P31" s="74">
        <v>4.0999999999999996</v>
      </c>
      <c r="Q31" s="74">
        <v>11.6</v>
      </c>
      <c r="R31" s="74">
        <v>86.4</v>
      </c>
      <c r="S31" s="74">
        <v>137.6</v>
      </c>
      <c r="T31" s="74">
        <v>28.5</v>
      </c>
      <c r="U31" s="74">
        <v>61.6</v>
      </c>
      <c r="V31" s="74">
        <v>473.2</v>
      </c>
      <c r="W31" s="74">
        <v>234.6</v>
      </c>
      <c r="X31" s="74">
        <v>80.900000000000006</v>
      </c>
      <c r="Y31" s="74">
        <v>344.6</v>
      </c>
      <c r="Z31" s="74">
        <v>181.4</v>
      </c>
      <c r="AA31" s="74">
        <v>199.1</v>
      </c>
      <c r="AB31" s="74">
        <v>100.2</v>
      </c>
      <c r="AC31" s="74">
        <v>15.1</v>
      </c>
      <c r="AD31" s="25">
        <f t="shared" si="0"/>
        <v>2079.3999999999996</v>
      </c>
    </row>
    <row r="32" spans="1:30" ht="15" customHeight="1" x14ac:dyDescent="0.25">
      <c r="A32" s="104" t="s">
        <v>66</v>
      </c>
      <c r="B32" s="105"/>
      <c r="C32" s="74">
        <v>1.4</v>
      </c>
      <c r="D32" s="74">
        <v>0.4</v>
      </c>
      <c r="E32" s="74">
        <v>3.8</v>
      </c>
      <c r="F32" s="74">
        <v>1.1000000000000001</v>
      </c>
      <c r="G32" s="74">
        <v>25.4</v>
      </c>
      <c r="H32" s="74">
        <v>1.6</v>
      </c>
      <c r="I32" s="74">
        <v>2.9</v>
      </c>
      <c r="J32" s="74">
        <v>16.100000000000001</v>
      </c>
      <c r="K32" s="74">
        <v>13.5</v>
      </c>
      <c r="L32" s="74">
        <v>4.4000000000000004</v>
      </c>
      <c r="M32" s="74">
        <v>5.3</v>
      </c>
      <c r="N32" s="74">
        <v>3.5</v>
      </c>
      <c r="O32" s="74">
        <v>5.6</v>
      </c>
      <c r="P32" s="74">
        <v>0.9</v>
      </c>
      <c r="Q32" s="74">
        <v>10.4</v>
      </c>
      <c r="R32" s="74">
        <v>12.7</v>
      </c>
      <c r="S32" s="74">
        <v>80.099999999999994</v>
      </c>
      <c r="T32" s="74">
        <v>14.8</v>
      </c>
      <c r="U32" s="74">
        <v>137.5</v>
      </c>
      <c r="V32" s="74">
        <v>337.5</v>
      </c>
      <c r="W32" s="74">
        <v>38.4</v>
      </c>
      <c r="X32" s="74">
        <v>16.3</v>
      </c>
      <c r="Y32" s="74">
        <v>51.2</v>
      </c>
      <c r="Z32" s="74">
        <v>39</v>
      </c>
      <c r="AA32" s="74">
        <v>13.4</v>
      </c>
      <c r="AB32" s="74">
        <v>8.5</v>
      </c>
      <c r="AC32" s="74">
        <v>4.5999999999999996</v>
      </c>
      <c r="AD32" s="25">
        <f t="shared" si="0"/>
        <v>850.3</v>
      </c>
    </row>
    <row r="33" spans="1:30" ht="15" customHeight="1" x14ac:dyDescent="0.25">
      <c r="A33" s="104" t="s">
        <v>67</v>
      </c>
      <c r="B33" s="105"/>
      <c r="C33" s="74">
        <v>0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74">
        <v>0</v>
      </c>
      <c r="O33" s="74">
        <v>0.1</v>
      </c>
      <c r="P33" s="74">
        <v>0</v>
      </c>
      <c r="Q33" s="74">
        <v>0</v>
      </c>
      <c r="R33" s="74">
        <v>0.2</v>
      </c>
      <c r="S33" s="74">
        <v>0.4</v>
      </c>
      <c r="T33" s="74">
        <v>0</v>
      </c>
      <c r="U33" s="74">
        <v>1.3</v>
      </c>
      <c r="V33" s="74">
        <v>1.6</v>
      </c>
      <c r="W33" s="74">
        <v>0.5</v>
      </c>
      <c r="X33" s="74">
        <v>0</v>
      </c>
      <c r="Y33" s="74">
        <v>0.2</v>
      </c>
      <c r="Z33" s="74">
        <v>0</v>
      </c>
      <c r="AA33" s="74">
        <v>0</v>
      </c>
      <c r="AB33" s="74">
        <v>0</v>
      </c>
      <c r="AC33" s="74">
        <v>0.1</v>
      </c>
      <c r="AD33" s="25">
        <f>SUM(C33:AC33)</f>
        <v>4.3999999999999995</v>
      </c>
    </row>
    <row r="34" spans="1:30" ht="15" customHeight="1" x14ac:dyDescent="0.25">
      <c r="A34" s="79" t="s">
        <v>5</v>
      </c>
      <c r="B34" s="23" t="s">
        <v>22</v>
      </c>
      <c r="C34" s="74">
        <v>0</v>
      </c>
      <c r="D34" s="74">
        <v>0</v>
      </c>
      <c r="E34" s="74">
        <v>0</v>
      </c>
      <c r="F34" s="74">
        <v>0</v>
      </c>
      <c r="G34" s="74">
        <v>0.2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0</v>
      </c>
      <c r="O34" s="74">
        <v>9.3000000000000007</v>
      </c>
      <c r="P34" s="74">
        <v>0</v>
      </c>
      <c r="Q34" s="74">
        <v>0</v>
      </c>
      <c r="R34" s="74">
        <v>0.4</v>
      </c>
      <c r="S34" s="74">
        <v>0</v>
      </c>
      <c r="T34" s="74">
        <v>0.1</v>
      </c>
      <c r="U34" s="74">
        <v>4.5</v>
      </c>
      <c r="V34" s="74">
        <v>3.7</v>
      </c>
      <c r="W34" s="74">
        <v>0.2</v>
      </c>
      <c r="X34" s="74">
        <v>0.1</v>
      </c>
      <c r="Y34" s="74">
        <v>0.6</v>
      </c>
      <c r="Z34" s="74">
        <v>0</v>
      </c>
      <c r="AA34" s="74">
        <v>0</v>
      </c>
      <c r="AB34" s="74">
        <v>0</v>
      </c>
      <c r="AC34" s="74">
        <v>0</v>
      </c>
      <c r="AD34" s="25">
        <f>SUM(C34:AC34)</f>
        <v>19.100000000000001</v>
      </c>
    </row>
    <row r="35" spans="1:30" ht="15" customHeight="1" x14ac:dyDescent="0.25">
      <c r="A35" s="82" t="s">
        <v>1</v>
      </c>
      <c r="B35" s="26" t="s">
        <v>76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74">
        <v>0</v>
      </c>
      <c r="R35" s="74">
        <v>0</v>
      </c>
      <c r="S35" s="74">
        <v>0</v>
      </c>
      <c r="T35" s="74">
        <v>0</v>
      </c>
      <c r="U35" s="74">
        <v>0</v>
      </c>
      <c r="V35" s="74">
        <v>0</v>
      </c>
      <c r="W35" s="74">
        <v>0</v>
      </c>
      <c r="X35" s="74">
        <v>0</v>
      </c>
      <c r="Y35" s="74">
        <v>0</v>
      </c>
      <c r="Z35" s="74">
        <v>0</v>
      </c>
      <c r="AA35" s="74">
        <v>0</v>
      </c>
      <c r="AB35" s="74">
        <v>0</v>
      </c>
      <c r="AC35" s="74">
        <v>0</v>
      </c>
      <c r="AD35" s="25">
        <f>SUM(C35:AC35)</f>
        <v>0</v>
      </c>
    </row>
    <row r="36" spans="1:30" ht="15" customHeight="1" thickBot="1" x14ac:dyDescent="0.3">
      <c r="A36" s="108" t="s">
        <v>68</v>
      </c>
      <c r="B36" s="109"/>
      <c r="C36" s="31">
        <f>SUM(C6:C35)+SUM(C38:C43)</f>
        <v>492.59999999999997</v>
      </c>
      <c r="D36" s="31">
        <f t="shared" ref="D36:AD36" si="1">SUM(D6:D35)+SUM(D38:D43)</f>
        <v>60.3</v>
      </c>
      <c r="E36" s="31">
        <f t="shared" si="1"/>
        <v>294.7</v>
      </c>
      <c r="F36" s="31">
        <f t="shared" si="1"/>
        <v>65.799999999999983</v>
      </c>
      <c r="G36" s="31">
        <f t="shared" si="1"/>
        <v>720.9</v>
      </c>
      <c r="H36" s="31">
        <f t="shared" si="1"/>
        <v>50.500000000000007</v>
      </c>
      <c r="I36" s="31">
        <f t="shared" si="1"/>
        <v>220.29999999999998</v>
      </c>
      <c r="J36" s="31">
        <f t="shared" si="1"/>
        <v>414.3</v>
      </c>
      <c r="K36" s="31">
        <f t="shared" si="1"/>
        <v>155.19999999999996</v>
      </c>
      <c r="L36" s="31">
        <f t="shared" si="1"/>
        <v>327.49999999999989</v>
      </c>
      <c r="M36" s="31">
        <f t="shared" si="1"/>
        <v>161.6</v>
      </c>
      <c r="N36" s="31">
        <f t="shared" si="1"/>
        <v>161</v>
      </c>
      <c r="O36" s="31">
        <f t="shared" si="1"/>
        <v>515.70000000000005</v>
      </c>
      <c r="P36" s="31">
        <f t="shared" si="1"/>
        <v>200.79999999999995</v>
      </c>
      <c r="Q36" s="31">
        <f t="shared" si="1"/>
        <v>161.1</v>
      </c>
      <c r="R36" s="31">
        <f t="shared" si="1"/>
        <v>1186.0000000000002</v>
      </c>
      <c r="S36" s="31">
        <f t="shared" si="1"/>
        <v>2846.4999999999995</v>
      </c>
      <c r="T36" s="31">
        <f t="shared" si="1"/>
        <v>528.1</v>
      </c>
      <c r="U36" s="31">
        <f t="shared" si="1"/>
        <v>1520.4999999999995</v>
      </c>
      <c r="V36" s="31">
        <f t="shared" si="1"/>
        <v>5928.0999999999995</v>
      </c>
      <c r="W36" s="31">
        <f t="shared" si="1"/>
        <v>2061.5999999999995</v>
      </c>
      <c r="X36" s="31">
        <f t="shared" si="1"/>
        <v>881.30000000000007</v>
      </c>
      <c r="Y36" s="31">
        <f t="shared" si="1"/>
        <v>1909.7000000000003</v>
      </c>
      <c r="Z36" s="31">
        <f t="shared" si="1"/>
        <v>779.40000000000009</v>
      </c>
      <c r="AA36" s="31">
        <f t="shared" si="1"/>
        <v>1042</v>
      </c>
      <c r="AB36" s="31">
        <f t="shared" si="1"/>
        <v>933.1</v>
      </c>
      <c r="AC36" s="31">
        <f t="shared" si="1"/>
        <v>183.59999999999997</v>
      </c>
      <c r="AD36" s="32">
        <f t="shared" si="1"/>
        <v>23802.2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75">
        <v>0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0</v>
      </c>
      <c r="N38" s="75">
        <v>0</v>
      </c>
      <c r="O38" s="75">
        <v>0</v>
      </c>
      <c r="P38" s="75">
        <v>0</v>
      </c>
      <c r="Q38" s="75">
        <v>0</v>
      </c>
      <c r="R38" s="75">
        <v>0</v>
      </c>
      <c r="S38" s="75">
        <v>0</v>
      </c>
      <c r="T38" s="75">
        <v>0</v>
      </c>
      <c r="U38" s="75">
        <v>0</v>
      </c>
      <c r="V38" s="75">
        <v>0</v>
      </c>
      <c r="W38" s="75">
        <v>0</v>
      </c>
      <c r="X38" s="75">
        <v>0</v>
      </c>
      <c r="Y38" s="75">
        <v>0</v>
      </c>
      <c r="Z38" s="75">
        <v>0</v>
      </c>
      <c r="AA38" s="75">
        <v>0</v>
      </c>
      <c r="AB38" s="75">
        <v>0</v>
      </c>
      <c r="AC38" s="75">
        <v>0</v>
      </c>
      <c r="AD38" s="30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76">
        <v>0</v>
      </c>
      <c r="D39" s="76">
        <v>0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  <c r="R39" s="76">
        <v>0</v>
      </c>
      <c r="S39" s="76">
        <v>0</v>
      </c>
      <c r="T39" s="76">
        <v>0</v>
      </c>
      <c r="U39" s="76">
        <v>0</v>
      </c>
      <c r="V39" s="76">
        <v>0</v>
      </c>
      <c r="W39" s="76">
        <v>0</v>
      </c>
      <c r="X39" s="76">
        <v>0</v>
      </c>
      <c r="Y39" s="76">
        <v>0</v>
      </c>
      <c r="Z39" s="76">
        <v>0</v>
      </c>
      <c r="AA39" s="76">
        <v>0</v>
      </c>
      <c r="AB39" s="76">
        <v>0</v>
      </c>
      <c r="AC39" s="76">
        <v>0</v>
      </c>
      <c r="AD39" s="25">
        <f t="shared" si="2"/>
        <v>0</v>
      </c>
    </row>
    <row r="40" spans="1:30" ht="15" customHeight="1" x14ac:dyDescent="0.25">
      <c r="A40" s="114" t="s">
        <v>73</v>
      </c>
      <c r="B40" s="115"/>
      <c r="C40" s="76">
        <v>0</v>
      </c>
      <c r="D40" s="76">
        <v>0</v>
      </c>
      <c r="E40" s="76">
        <v>0</v>
      </c>
      <c r="F40" s="76">
        <v>0</v>
      </c>
      <c r="G40" s="76">
        <v>0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  <c r="R40" s="76">
        <v>0</v>
      </c>
      <c r="S40" s="76">
        <v>0</v>
      </c>
      <c r="T40" s="76">
        <v>0</v>
      </c>
      <c r="U40" s="76">
        <v>0</v>
      </c>
      <c r="V40" s="76">
        <v>0</v>
      </c>
      <c r="W40" s="76">
        <v>0</v>
      </c>
      <c r="X40" s="76">
        <v>0</v>
      </c>
      <c r="Y40" s="76">
        <v>0</v>
      </c>
      <c r="Z40" s="76">
        <v>0</v>
      </c>
      <c r="AA40" s="76">
        <v>0</v>
      </c>
      <c r="AB40" s="76">
        <v>0</v>
      </c>
      <c r="AC40" s="76">
        <v>0</v>
      </c>
      <c r="AD40" s="25">
        <f t="shared" si="2"/>
        <v>0</v>
      </c>
    </row>
    <row r="41" spans="1:30" ht="15" customHeight="1" x14ac:dyDescent="0.25">
      <c r="A41" s="114" t="s">
        <v>74</v>
      </c>
      <c r="B41" s="115"/>
      <c r="C41" s="76">
        <v>0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  <c r="W41" s="76">
        <v>0</v>
      </c>
      <c r="X41" s="76">
        <v>0</v>
      </c>
      <c r="Y41" s="76">
        <v>0</v>
      </c>
      <c r="Z41" s="76">
        <v>0</v>
      </c>
      <c r="AA41" s="76">
        <v>0</v>
      </c>
      <c r="AB41" s="76">
        <v>0</v>
      </c>
      <c r="AC41" s="76">
        <v>0</v>
      </c>
      <c r="AD41" s="25">
        <f t="shared" si="2"/>
        <v>0</v>
      </c>
    </row>
    <row r="42" spans="1:30" ht="15" customHeight="1" x14ac:dyDescent="0.25">
      <c r="A42" s="114" t="s">
        <v>75</v>
      </c>
      <c r="B42" s="115"/>
      <c r="C42" s="76">
        <v>0</v>
      </c>
      <c r="D42" s="76">
        <v>0</v>
      </c>
      <c r="E42" s="76">
        <v>0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  <c r="R42" s="76">
        <v>0</v>
      </c>
      <c r="S42" s="76">
        <v>0</v>
      </c>
      <c r="T42" s="76">
        <v>0</v>
      </c>
      <c r="U42" s="76">
        <v>0</v>
      </c>
      <c r="V42" s="76">
        <v>0</v>
      </c>
      <c r="W42" s="76">
        <v>0</v>
      </c>
      <c r="X42" s="76">
        <v>0</v>
      </c>
      <c r="Y42" s="76">
        <v>0</v>
      </c>
      <c r="Z42" s="76">
        <v>0</v>
      </c>
      <c r="AA42" s="76">
        <v>0</v>
      </c>
      <c r="AB42" s="76">
        <v>0</v>
      </c>
      <c r="AC42" s="76">
        <v>0</v>
      </c>
      <c r="AD42" s="25">
        <f t="shared" si="2"/>
        <v>0</v>
      </c>
    </row>
    <row r="43" spans="1:30" ht="15" customHeight="1" thickBot="1" x14ac:dyDescent="0.3">
      <c r="A43" s="110" t="s">
        <v>70</v>
      </c>
      <c r="B43" s="111"/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2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6:A9"/>
    <mergeCell ref="A26:B26"/>
    <mergeCell ref="A31:B31"/>
    <mergeCell ref="A29:B29"/>
    <mergeCell ref="A30:B30"/>
    <mergeCell ref="A27:A28"/>
    <mergeCell ref="A5:B5"/>
    <mergeCell ref="A25:B25"/>
    <mergeCell ref="A10:A17"/>
    <mergeCell ref="A18:A22"/>
    <mergeCell ref="A23:B23"/>
  </mergeCells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1:AD43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30" width="9.7109375" style="16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1990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72" t="s">
        <v>23</v>
      </c>
      <c r="D5" s="72" t="s">
        <v>24</v>
      </c>
      <c r="E5" s="72" t="s">
        <v>25</v>
      </c>
      <c r="F5" s="72" t="s">
        <v>26</v>
      </c>
      <c r="G5" s="72" t="s">
        <v>27</v>
      </c>
      <c r="H5" s="72" t="s">
        <v>28</v>
      </c>
      <c r="I5" s="72" t="s">
        <v>29</v>
      </c>
      <c r="J5" s="72" t="s">
        <v>30</v>
      </c>
      <c r="K5" s="72" t="s">
        <v>31</v>
      </c>
      <c r="L5" s="72" t="s">
        <v>32</v>
      </c>
      <c r="M5" s="72" t="s">
        <v>33</v>
      </c>
      <c r="N5" s="72" t="s">
        <v>34</v>
      </c>
      <c r="O5" s="72" t="s">
        <v>35</v>
      </c>
      <c r="P5" s="72" t="s">
        <v>36</v>
      </c>
      <c r="Q5" s="72" t="s">
        <v>37</v>
      </c>
      <c r="R5" s="72" t="s">
        <v>38</v>
      </c>
      <c r="S5" s="72" t="s">
        <v>39</v>
      </c>
      <c r="T5" s="72" t="s">
        <v>40</v>
      </c>
      <c r="U5" s="72" t="s">
        <v>41</v>
      </c>
      <c r="V5" s="72" t="s">
        <v>42</v>
      </c>
      <c r="W5" s="72" t="s">
        <v>43</v>
      </c>
      <c r="X5" s="72" t="s">
        <v>44</v>
      </c>
      <c r="Y5" s="72" t="s">
        <v>45</v>
      </c>
      <c r="Z5" s="72" t="s">
        <v>46</v>
      </c>
      <c r="AA5" s="72" t="s">
        <v>47</v>
      </c>
      <c r="AB5" s="72" t="s">
        <v>48</v>
      </c>
      <c r="AC5" s="72" t="s">
        <v>49</v>
      </c>
      <c r="AD5" s="71" t="s">
        <v>50</v>
      </c>
    </row>
    <row r="6" spans="1:30" ht="15" customHeight="1" x14ac:dyDescent="0.25">
      <c r="A6" s="119" t="s">
        <v>0</v>
      </c>
      <c r="B6" s="26" t="s">
        <v>57</v>
      </c>
      <c r="C6" s="73">
        <v>0</v>
      </c>
      <c r="D6" s="73">
        <v>0</v>
      </c>
      <c r="E6" s="73">
        <v>0</v>
      </c>
      <c r="F6" s="73">
        <v>0</v>
      </c>
      <c r="G6" s="73">
        <v>0.1</v>
      </c>
      <c r="H6" s="73">
        <v>0</v>
      </c>
      <c r="I6" s="73">
        <v>0</v>
      </c>
      <c r="J6" s="73">
        <v>0</v>
      </c>
      <c r="K6" s="73">
        <v>0</v>
      </c>
      <c r="L6" s="73">
        <v>0.4</v>
      </c>
      <c r="M6" s="73">
        <v>0</v>
      </c>
      <c r="N6" s="73">
        <v>0.4</v>
      </c>
      <c r="O6" s="73">
        <v>0</v>
      </c>
      <c r="P6" s="73">
        <v>0</v>
      </c>
      <c r="Q6" s="73">
        <v>0</v>
      </c>
      <c r="R6" s="73">
        <v>0</v>
      </c>
      <c r="S6" s="73">
        <v>0.7</v>
      </c>
      <c r="T6" s="73">
        <v>0</v>
      </c>
      <c r="U6" s="73">
        <v>0.1</v>
      </c>
      <c r="V6" s="73">
        <v>3.5</v>
      </c>
      <c r="W6" s="73">
        <v>0.3</v>
      </c>
      <c r="X6" s="73">
        <v>0.5</v>
      </c>
      <c r="Y6" s="73">
        <v>0.1</v>
      </c>
      <c r="Z6" s="73">
        <v>0</v>
      </c>
      <c r="AA6" s="73">
        <v>0.2</v>
      </c>
      <c r="AB6" s="73">
        <v>0.2</v>
      </c>
      <c r="AC6" s="73">
        <v>0</v>
      </c>
      <c r="AD6" s="37">
        <f t="shared" ref="AD6:AD32" si="0">SUM(C6:AC6)</f>
        <v>6.5</v>
      </c>
    </row>
    <row r="7" spans="1:30" ht="15" customHeight="1" x14ac:dyDescent="0.25">
      <c r="A7" s="119"/>
      <c r="B7" s="26" t="s">
        <v>6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0.2</v>
      </c>
      <c r="N7" s="73">
        <v>0</v>
      </c>
      <c r="O7" s="73">
        <v>0</v>
      </c>
      <c r="P7" s="73">
        <v>0</v>
      </c>
      <c r="Q7" s="73">
        <v>0</v>
      </c>
      <c r="R7" s="73">
        <v>0.8</v>
      </c>
      <c r="S7" s="73">
        <v>5.2</v>
      </c>
      <c r="T7" s="73">
        <v>0.4</v>
      </c>
      <c r="U7" s="73">
        <v>0.9</v>
      </c>
      <c r="V7" s="73">
        <v>7.3</v>
      </c>
      <c r="W7" s="73">
        <v>1.9</v>
      </c>
      <c r="X7" s="73">
        <v>0</v>
      </c>
      <c r="Y7" s="73">
        <v>0</v>
      </c>
      <c r="Z7" s="73">
        <v>0.3</v>
      </c>
      <c r="AA7" s="73">
        <v>0</v>
      </c>
      <c r="AB7" s="73">
        <v>0.5</v>
      </c>
      <c r="AC7" s="73">
        <v>0.1</v>
      </c>
      <c r="AD7" s="37">
        <f t="shared" si="0"/>
        <v>17.600000000000001</v>
      </c>
    </row>
    <row r="8" spans="1:30" ht="15" customHeight="1" x14ac:dyDescent="0.25">
      <c r="A8" s="119"/>
      <c r="B8" s="26" t="s">
        <v>7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0.1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0.1</v>
      </c>
      <c r="V8" s="73">
        <v>4.3</v>
      </c>
      <c r="W8" s="73">
        <v>0</v>
      </c>
      <c r="X8" s="73">
        <v>0</v>
      </c>
      <c r="Y8" s="73">
        <v>0.1</v>
      </c>
      <c r="Z8" s="73">
        <v>0</v>
      </c>
      <c r="AA8" s="73">
        <v>0</v>
      </c>
      <c r="AB8" s="73">
        <v>0</v>
      </c>
      <c r="AC8" s="73">
        <v>0</v>
      </c>
      <c r="AD8" s="37">
        <f t="shared" si="0"/>
        <v>4.5999999999999996</v>
      </c>
    </row>
    <row r="9" spans="1:30" ht="15" customHeight="1" x14ac:dyDescent="0.25">
      <c r="A9" s="119"/>
      <c r="B9" s="26" t="s">
        <v>8</v>
      </c>
      <c r="C9" s="73">
        <v>0</v>
      </c>
      <c r="D9" s="73">
        <v>0</v>
      </c>
      <c r="E9" s="73">
        <v>0</v>
      </c>
      <c r="F9" s="73">
        <v>0</v>
      </c>
      <c r="G9" s="73">
        <v>1</v>
      </c>
      <c r="H9" s="73">
        <v>0</v>
      </c>
      <c r="I9" s="73">
        <v>0</v>
      </c>
      <c r="J9" s="73">
        <v>0.6</v>
      </c>
      <c r="K9" s="73">
        <v>0</v>
      </c>
      <c r="L9" s="73">
        <v>0.3</v>
      </c>
      <c r="M9" s="73">
        <v>0</v>
      </c>
      <c r="N9" s="73">
        <v>0.8</v>
      </c>
      <c r="O9" s="73">
        <v>0.4</v>
      </c>
      <c r="P9" s="73">
        <v>0.4</v>
      </c>
      <c r="Q9" s="73">
        <v>0.2</v>
      </c>
      <c r="R9" s="73">
        <v>2.2000000000000002</v>
      </c>
      <c r="S9" s="73">
        <v>4.9000000000000004</v>
      </c>
      <c r="T9" s="73">
        <v>0.6</v>
      </c>
      <c r="U9" s="73">
        <v>2</v>
      </c>
      <c r="V9" s="73">
        <v>12.9</v>
      </c>
      <c r="W9" s="73">
        <v>1.5</v>
      </c>
      <c r="X9" s="73">
        <v>0</v>
      </c>
      <c r="Y9" s="73">
        <v>1.7</v>
      </c>
      <c r="Z9" s="73">
        <v>0.2</v>
      </c>
      <c r="AA9" s="73">
        <v>0.5</v>
      </c>
      <c r="AB9" s="73">
        <v>1.8</v>
      </c>
      <c r="AC9" s="73">
        <v>0.9</v>
      </c>
      <c r="AD9" s="37">
        <f t="shared" si="0"/>
        <v>32.9</v>
      </c>
    </row>
    <row r="10" spans="1:30" ht="15" customHeight="1" x14ac:dyDescent="0.25">
      <c r="A10" s="116" t="s">
        <v>58</v>
      </c>
      <c r="B10" s="26" t="s">
        <v>9</v>
      </c>
      <c r="C10" s="73">
        <v>0</v>
      </c>
      <c r="D10" s="73">
        <v>0</v>
      </c>
      <c r="E10" s="73">
        <v>0</v>
      </c>
      <c r="F10" s="73">
        <v>0</v>
      </c>
      <c r="G10" s="73">
        <v>1.2</v>
      </c>
      <c r="H10" s="73">
        <v>0</v>
      </c>
      <c r="I10" s="73">
        <v>0</v>
      </c>
      <c r="J10" s="73">
        <v>14.7</v>
      </c>
      <c r="K10" s="73">
        <v>0</v>
      </c>
      <c r="L10" s="73">
        <v>0.1</v>
      </c>
      <c r="M10" s="73">
        <v>0.3</v>
      </c>
      <c r="N10" s="73">
        <v>0.7</v>
      </c>
      <c r="O10" s="73">
        <v>0.4</v>
      </c>
      <c r="P10" s="73">
        <v>0</v>
      </c>
      <c r="Q10" s="73">
        <v>0</v>
      </c>
      <c r="R10" s="73">
        <v>1.4</v>
      </c>
      <c r="S10" s="73">
        <v>33.4</v>
      </c>
      <c r="T10" s="73">
        <v>2.2000000000000002</v>
      </c>
      <c r="U10" s="73">
        <v>7.9</v>
      </c>
      <c r="V10" s="73">
        <v>13.6</v>
      </c>
      <c r="W10" s="73">
        <v>0.3</v>
      </c>
      <c r="X10" s="73">
        <v>1.6</v>
      </c>
      <c r="Y10" s="73">
        <v>1.1000000000000001</v>
      </c>
      <c r="Z10" s="73">
        <v>0</v>
      </c>
      <c r="AA10" s="73">
        <v>0</v>
      </c>
      <c r="AB10" s="73">
        <v>0.8</v>
      </c>
      <c r="AC10" s="73">
        <v>0</v>
      </c>
      <c r="AD10" s="37">
        <f t="shared" si="0"/>
        <v>79.699999999999974</v>
      </c>
    </row>
    <row r="11" spans="1:30" ht="15" customHeight="1" x14ac:dyDescent="0.25">
      <c r="A11" s="116"/>
      <c r="B11" s="26" t="s">
        <v>56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0.7</v>
      </c>
      <c r="P11" s="73">
        <v>0</v>
      </c>
      <c r="Q11" s="73">
        <v>0</v>
      </c>
      <c r="R11" s="73">
        <v>1.4</v>
      </c>
      <c r="S11" s="73">
        <v>0.3</v>
      </c>
      <c r="T11" s="73">
        <v>0.3</v>
      </c>
      <c r="U11" s="73">
        <v>0.3</v>
      </c>
      <c r="V11" s="73">
        <v>6.6</v>
      </c>
      <c r="W11" s="73">
        <v>4.4000000000000004</v>
      </c>
      <c r="X11" s="73">
        <v>5.8</v>
      </c>
      <c r="Y11" s="73">
        <v>1.3</v>
      </c>
      <c r="Z11" s="73">
        <v>0</v>
      </c>
      <c r="AA11" s="73">
        <v>0</v>
      </c>
      <c r="AB11" s="73">
        <v>0</v>
      </c>
      <c r="AC11" s="73">
        <v>0</v>
      </c>
      <c r="AD11" s="37">
        <f t="shared" si="0"/>
        <v>21.099999999999998</v>
      </c>
    </row>
    <row r="12" spans="1:30" ht="15" customHeight="1" x14ac:dyDescent="0.25">
      <c r="A12" s="116"/>
      <c r="B12" s="26" t="s">
        <v>10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0.3</v>
      </c>
      <c r="K12" s="73">
        <v>0.4</v>
      </c>
      <c r="L12" s="73">
        <v>0.5</v>
      </c>
      <c r="M12" s="73">
        <v>0.1</v>
      </c>
      <c r="N12" s="73">
        <v>0.1</v>
      </c>
      <c r="O12" s="73">
        <v>0.6</v>
      </c>
      <c r="P12" s="73">
        <v>1.2</v>
      </c>
      <c r="Q12" s="73">
        <v>0.3</v>
      </c>
      <c r="R12" s="73">
        <v>1.7</v>
      </c>
      <c r="S12" s="73">
        <v>4.2</v>
      </c>
      <c r="T12" s="73">
        <v>1.4</v>
      </c>
      <c r="U12" s="73">
        <v>3.2</v>
      </c>
      <c r="V12" s="73">
        <v>36.6</v>
      </c>
      <c r="W12" s="73">
        <v>4.0999999999999996</v>
      </c>
      <c r="X12" s="73">
        <v>0.1</v>
      </c>
      <c r="Y12" s="73">
        <v>3.3</v>
      </c>
      <c r="Z12" s="73">
        <v>0.4</v>
      </c>
      <c r="AA12" s="73">
        <v>0</v>
      </c>
      <c r="AB12" s="73">
        <v>0.1</v>
      </c>
      <c r="AC12" s="73">
        <v>0</v>
      </c>
      <c r="AD12" s="37">
        <f t="shared" si="0"/>
        <v>58.6</v>
      </c>
    </row>
    <row r="13" spans="1:30" ht="15" customHeight="1" x14ac:dyDescent="0.25">
      <c r="A13" s="116"/>
      <c r="B13" s="26" t="s">
        <v>11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0.2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0.1</v>
      </c>
      <c r="T13" s="73">
        <v>0</v>
      </c>
      <c r="U13" s="73">
        <v>0</v>
      </c>
      <c r="V13" s="73">
        <v>2</v>
      </c>
      <c r="W13" s="73">
        <v>0</v>
      </c>
      <c r="X13" s="73">
        <v>0.6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37">
        <f t="shared" si="0"/>
        <v>2.9</v>
      </c>
    </row>
    <row r="14" spans="1:30" ht="15" customHeight="1" x14ac:dyDescent="0.25">
      <c r="A14" s="116"/>
      <c r="B14" s="26" t="s">
        <v>12</v>
      </c>
      <c r="C14" s="73">
        <v>0</v>
      </c>
      <c r="D14" s="73">
        <v>0</v>
      </c>
      <c r="E14" s="73">
        <v>0</v>
      </c>
      <c r="F14" s="73">
        <v>0</v>
      </c>
      <c r="G14" s="73">
        <v>1.2</v>
      </c>
      <c r="H14" s="73">
        <v>7.3</v>
      </c>
      <c r="I14" s="73">
        <v>0</v>
      </c>
      <c r="J14" s="73">
        <v>0.1</v>
      </c>
      <c r="K14" s="73">
        <v>0.4</v>
      </c>
      <c r="L14" s="73">
        <v>5.3</v>
      </c>
      <c r="M14" s="73">
        <v>0.5</v>
      </c>
      <c r="N14" s="73">
        <v>0.6</v>
      </c>
      <c r="O14" s="73">
        <v>5.4</v>
      </c>
      <c r="P14" s="73">
        <v>2.8</v>
      </c>
      <c r="Q14" s="73">
        <v>0.6</v>
      </c>
      <c r="R14" s="73">
        <v>3.1</v>
      </c>
      <c r="S14" s="73">
        <v>15.8</v>
      </c>
      <c r="T14" s="73">
        <v>2.8</v>
      </c>
      <c r="U14" s="73">
        <v>9.6</v>
      </c>
      <c r="V14" s="73">
        <v>54.7</v>
      </c>
      <c r="W14" s="73">
        <v>8</v>
      </c>
      <c r="X14" s="73">
        <v>5.2</v>
      </c>
      <c r="Y14" s="73">
        <v>8.8000000000000007</v>
      </c>
      <c r="Z14" s="73">
        <v>0.2</v>
      </c>
      <c r="AA14" s="73">
        <v>0.3</v>
      </c>
      <c r="AB14" s="73">
        <v>1.1000000000000001</v>
      </c>
      <c r="AC14" s="73">
        <v>0.3</v>
      </c>
      <c r="AD14" s="37">
        <f t="shared" si="0"/>
        <v>134.10000000000002</v>
      </c>
    </row>
    <row r="15" spans="1:30" ht="15" customHeight="1" x14ac:dyDescent="0.25">
      <c r="A15" s="116"/>
      <c r="B15" s="26" t="s">
        <v>13</v>
      </c>
      <c r="C15" s="73">
        <v>0</v>
      </c>
      <c r="D15" s="73">
        <v>0</v>
      </c>
      <c r="E15" s="73">
        <v>0</v>
      </c>
      <c r="F15" s="73">
        <v>0</v>
      </c>
      <c r="G15" s="73">
        <v>0.3</v>
      </c>
      <c r="H15" s="73">
        <v>0</v>
      </c>
      <c r="I15" s="73">
        <v>0</v>
      </c>
      <c r="J15" s="73">
        <v>0</v>
      </c>
      <c r="K15" s="73">
        <v>0</v>
      </c>
      <c r="L15" s="73">
        <v>0.6</v>
      </c>
      <c r="M15" s="73">
        <v>0</v>
      </c>
      <c r="N15" s="73">
        <v>0</v>
      </c>
      <c r="O15" s="73">
        <v>1.1000000000000001</v>
      </c>
      <c r="P15" s="73">
        <v>0.6</v>
      </c>
      <c r="Q15" s="73">
        <v>0</v>
      </c>
      <c r="R15" s="73">
        <v>0.1</v>
      </c>
      <c r="S15" s="73">
        <v>1</v>
      </c>
      <c r="T15" s="73">
        <v>0.2</v>
      </c>
      <c r="U15" s="73">
        <v>0.3</v>
      </c>
      <c r="V15" s="73">
        <v>12.4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1.1000000000000001</v>
      </c>
      <c r="AC15" s="73">
        <v>0</v>
      </c>
      <c r="AD15" s="37">
        <f t="shared" si="0"/>
        <v>17.700000000000003</v>
      </c>
    </row>
    <row r="16" spans="1:30" ht="15" customHeight="1" x14ac:dyDescent="0.25">
      <c r="A16" s="116"/>
      <c r="B16" s="26" t="s">
        <v>14</v>
      </c>
      <c r="C16" s="73">
        <v>14.4</v>
      </c>
      <c r="D16" s="73">
        <v>0</v>
      </c>
      <c r="E16" s="73">
        <v>10.5</v>
      </c>
      <c r="F16" s="73">
        <v>0.3</v>
      </c>
      <c r="G16" s="73">
        <v>71</v>
      </c>
      <c r="H16" s="73">
        <v>10.9</v>
      </c>
      <c r="I16" s="73">
        <v>0</v>
      </c>
      <c r="J16" s="73">
        <v>1.1000000000000001</v>
      </c>
      <c r="K16" s="73">
        <v>1.1000000000000001</v>
      </c>
      <c r="L16" s="73">
        <v>0.1</v>
      </c>
      <c r="M16" s="73">
        <v>2.5</v>
      </c>
      <c r="N16" s="73">
        <v>0</v>
      </c>
      <c r="O16" s="73">
        <v>0</v>
      </c>
      <c r="P16" s="73">
        <v>0.4</v>
      </c>
      <c r="Q16" s="73">
        <v>0.2</v>
      </c>
      <c r="R16" s="73">
        <v>17.399999999999999</v>
      </c>
      <c r="S16" s="73">
        <v>91</v>
      </c>
      <c r="T16" s="73">
        <v>1.2</v>
      </c>
      <c r="U16" s="73">
        <v>4.3</v>
      </c>
      <c r="V16" s="73">
        <v>36.1</v>
      </c>
      <c r="W16" s="73">
        <v>4.0999999999999996</v>
      </c>
      <c r="X16" s="73">
        <v>3.1</v>
      </c>
      <c r="Y16" s="73">
        <v>3.8</v>
      </c>
      <c r="Z16" s="73">
        <v>2.4</v>
      </c>
      <c r="AA16" s="73">
        <v>6.7</v>
      </c>
      <c r="AB16" s="73">
        <v>13.8</v>
      </c>
      <c r="AC16" s="73">
        <v>0</v>
      </c>
      <c r="AD16" s="37">
        <f t="shared" si="0"/>
        <v>296.40000000000003</v>
      </c>
    </row>
    <row r="17" spans="1:30" ht="15" customHeight="1" x14ac:dyDescent="0.25">
      <c r="A17" s="116"/>
      <c r="B17" s="26" t="s">
        <v>15</v>
      </c>
      <c r="C17" s="73">
        <v>19.8</v>
      </c>
      <c r="D17" s="73">
        <v>4.2</v>
      </c>
      <c r="E17" s="73">
        <v>38.700000000000003</v>
      </c>
      <c r="F17" s="73">
        <v>2.8</v>
      </c>
      <c r="G17" s="73">
        <v>12.3</v>
      </c>
      <c r="H17" s="73">
        <v>1.1000000000000001</v>
      </c>
      <c r="I17" s="73">
        <v>1</v>
      </c>
      <c r="J17" s="73">
        <v>18.8</v>
      </c>
      <c r="K17" s="73">
        <v>1</v>
      </c>
      <c r="L17" s="73">
        <v>7.5</v>
      </c>
      <c r="M17" s="73">
        <v>1.2</v>
      </c>
      <c r="N17" s="73">
        <v>1.4</v>
      </c>
      <c r="O17" s="73">
        <v>8.1999999999999993</v>
      </c>
      <c r="P17" s="73">
        <v>2.4</v>
      </c>
      <c r="Q17" s="73">
        <v>10.1</v>
      </c>
      <c r="R17" s="73">
        <v>46.5</v>
      </c>
      <c r="S17" s="73">
        <v>78</v>
      </c>
      <c r="T17" s="73">
        <v>12</v>
      </c>
      <c r="U17" s="73">
        <v>34.1</v>
      </c>
      <c r="V17" s="73">
        <v>223.9</v>
      </c>
      <c r="W17" s="73">
        <v>34.200000000000003</v>
      </c>
      <c r="X17" s="73">
        <v>13.1</v>
      </c>
      <c r="Y17" s="73">
        <v>30.7</v>
      </c>
      <c r="Z17" s="73">
        <v>5.6</v>
      </c>
      <c r="AA17" s="73">
        <v>13.2</v>
      </c>
      <c r="AB17" s="73">
        <v>20.9</v>
      </c>
      <c r="AC17" s="73">
        <v>4</v>
      </c>
      <c r="AD17" s="37">
        <f t="shared" si="0"/>
        <v>646.70000000000016</v>
      </c>
    </row>
    <row r="18" spans="1:30" ht="15" customHeight="1" x14ac:dyDescent="0.25">
      <c r="A18" s="116" t="s">
        <v>1</v>
      </c>
      <c r="B18" s="26" t="s">
        <v>16</v>
      </c>
      <c r="C18" s="73">
        <v>1.4</v>
      </c>
      <c r="D18" s="73">
        <v>1.6</v>
      </c>
      <c r="E18" s="73">
        <v>14.9</v>
      </c>
      <c r="F18" s="73">
        <v>0.9</v>
      </c>
      <c r="G18" s="73">
        <v>28.5</v>
      </c>
      <c r="H18" s="73">
        <v>1.4</v>
      </c>
      <c r="I18" s="73">
        <v>0</v>
      </c>
      <c r="J18" s="73">
        <v>6.3</v>
      </c>
      <c r="K18" s="73">
        <v>0</v>
      </c>
      <c r="L18" s="73">
        <v>0.5</v>
      </c>
      <c r="M18" s="73">
        <v>0.6</v>
      </c>
      <c r="N18" s="73"/>
      <c r="O18" s="73">
        <v>0.4</v>
      </c>
      <c r="P18" s="73">
        <v>0.1</v>
      </c>
      <c r="Q18" s="73">
        <v>0.1</v>
      </c>
      <c r="R18" s="73">
        <v>6.5</v>
      </c>
      <c r="S18" s="73">
        <v>0.5</v>
      </c>
      <c r="T18" s="73">
        <v>5.0999999999999996</v>
      </c>
      <c r="U18" s="73">
        <v>26.9</v>
      </c>
      <c r="V18" s="73">
        <v>27.4</v>
      </c>
      <c r="W18" s="73">
        <v>1.6</v>
      </c>
      <c r="X18" s="73">
        <v>0.4</v>
      </c>
      <c r="Y18" s="73">
        <v>16</v>
      </c>
      <c r="Z18" s="73">
        <v>1.9</v>
      </c>
      <c r="AA18" s="73">
        <v>0</v>
      </c>
      <c r="AB18" s="73">
        <v>0</v>
      </c>
      <c r="AC18" s="73">
        <v>0</v>
      </c>
      <c r="AD18" s="37">
        <f t="shared" si="0"/>
        <v>143</v>
      </c>
    </row>
    <row r="19" spans="1:30" ht="15" customHeight="1" x14ac:dyDescent="0.25">
      <c r="A19" s="116"/>
      <c r="B19" s="26" t="s">
        <v>17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48.8</v>
      </c>
      <c r="K19" s="73">
        <v>1.2</v>
      </c>
      <c r="L19" s="73">
        <v>6.6</v>
      </c>
      <c r="M19" s="73">
        <v>1</v>
      </c>
      <c r="N19" s="73">
        <v>2.1</v>
      </c>
      <c r="O19" s="73">
        <v>2</v>
      </c>
      <c r="P19" s="73">
        <v>0.9</v>
      </c>
      <c r="Q19" s="73">
        <v>0.6</v>
      </c>
      <c r="R19" s="73">
        <v>5.8</v>
      </c>
      <c r="S19" s="73">
        <v>175.4</v>
      </c>
      <c r="T19" s="73">
        <v>151.69999999999999</v>
      </c>
      <c r="U19" s="73">
        <v>11.2</v>
      </c>
      <c r="V19" s="73">
        <v>96.5</v>
      </c>
      <c r="W19" s="73">
        <v>48.9</v>
      </c>
      <c r="X19" s="73">
        <v>5</v>
      </c>
      <c r="Y19" s="73">
        <v>28</v>
      </c>
      <c r="Z19" s="73">
        <v>11.4</v>
      </c>
      <c r="AA19" s="73">
        <v>0</v>
      </c>
      <c r="AB19" s="73">
        <v>0.1</v>
      </c>
      <c r="AC19" s="73">
        <v>0</v>
      </c>
      <c r="AD19" s="37">
        <f t="shared" si="0"/>
        <v>597.20000000000005</v>
      </c>
    </row>
    <row r="20" spans="1:30" ht="15" customHeight="1" x14ac:dyDescent="0.25">
      <c r="A20" s="116"/>
      <c r="B20" s="26" t="s">
        <v>18</v>
      </c>
      <c r="C20" s="73">
        <v>11.6</v>
      </c>
      <c r="D20" s="73">
        <v>2.6</v>
      </c>
      <c r="E20" s="73">
        <v>28.1</v>
      </c>
      <c r="F20" s="73">
        <v>0.1</v>
      </c>
      <c r="G20" s="73">
        <v>50.7</v>
      </c>
      <c r="H20" s="73">
        <v>2</v>
      </c>
      <c r="I20" s="73">
        <v>0</v>
      </c>
      <c r="J20" s="73">
        <v>25.4</v>
      </c>
      <c r="K20" s="73">
        <v>18.100000000000001</v>
      </c>
      <c r="L20" s="73">
        <v>57.8</v>
      </c>
      <c r="M20" s="73">
        <v>19.7</v>
      </c>
      <c r="N20" s="73">
        <v>13.7</v>
      </c>
      <c r="O20" s="73">
        <v>89.8</v>
      </c>
      <c r="P20" s="73">
        <v>24.7</v>
      </c>
      <c r="Q20" s="73">
        <v>21.9</v>
      </c>
      <c r="R20" s="73">
        <v>165.1</v>
      </c>
      <c r="S20" s="73">
        <v>373.1</v>
      </c>
      <c r="T20" s="73">
        <v>52.4</v>
      </c>
      <c r="U20" s="73">
        <v>511.1</v>
      </c>
      <c r="V20" s="73">
        <v>1007.2</v>
      </c>
      <c r="W20" s="73">
        <v>213.3</v>
      </c>
      <c r="X20" s="73">
        <v>69.8</v>
      </c>
      <c r="Y20" s="73">
        <v>170</v>
      </c>
      <c r="Z20" s="73">
        <v>30</v>
      </c>
      <c r="AA20" s="73">
        <v>31.6</v>
      </c>
      <c r="AB20" s="73">
        <v>67.3</v>
      </c>
      <c r="AC20" s="73">
        <v>75.400000000000006</v>
      </c>
      <c r="AD20" s="37">
        <f t="shared" si="0"/>
        <v>3132.5000000000009</v>
      </c>
    </row>
    <row r="21" spans="1:30" ht="15" customHeight="1" x14ac:dyDescent="0.25">
      <c r="A21" s="116"/>
      <c r="B21" s="26" t="s">
        <v>19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0.1</v>
      </c>
      <c r="S21" s="73">
        <v>0.1</v>
      </c>
      <c r="T21" s="73">
        <v>0</v>
      </c>
      <c r="U21" s="73">
        <v>0</v>
      </c>
      <c r="V21" s="73">
        <v>1.7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37">
        <f t="shared" si="0"/>
        <v>1.9</v>
      </c>
    </row>
    <row r="22" spans="1:30" ht="15" customHeight="1" x14ac:dyDescent="0.25">
      <c r="A22" s="116"/>
      <c r="B22" s="83" t="s">
        <v>60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37">
        <f t="shared" si="0"/>
        <v>0</v>
      </c>
    </row>
    <row r="23" spans="1:30" ht="15" customHeight="1" x14ac:dyDescent="0.25">
      <c r="A23" s="114" t="s">
        <v>59</v>
      </c>
      <c r="B23" s="115"/>
      <c r="C23" s="73">
        <v>261.8</v>
      </c>
      <c r="D23" s="73">
        <v>22.4</v>
      </c>
      <c r="E23" s="73">
        <v>105.1</v>
      </c>
      <c r="F23" s="73">
        <v>25.6</v>
      </c>
      <c r="G23" s="73">
        <v>420.6</v>
      </c>
      <c r="H23" s="73">
        <v>19.2</v>
      </c>
      <c r="I23" s="73">
        <v>189.1</v>
      </c>
      <c r="J23" s="73">
        <v>230.5</v>
      </c>
      <c r="K23" s="73">
        <v>118.2</v>
      </c>
      <c r="L23" s="73">
        <v>231.9</v>
      </c>
      <c r="M23" s="73">
        <v>122.7</v>
      </c>
      <c r="N23" s="73">
        <v>134.73840000000001</v>
      </c>
      <c r="O23" s="73">
        <v>384</v>
      </c>
      <c r="P23" s="73">
        <v>166.2</v>
      </c>
      <c r="Q23" s="73">
        <v>112.8</v>
      </c>
      <c r="R23" s="73">
        <v>814.2</v>
      </c>
      <c r="S23" s="73">
        <v>1803.4</v>
      </c>
      <c r="T23" s="73">
        <v>224.7</v>
      </c>
      <c r="U23" s="73">
        <v>617.20000000000005</v>
      </c>
      <c r="V23" s="73">
        <v>3488.6</v>
      </c>
      <c r="W23" s="73">
        <v>1429.2</v>
      </c>
      <c r="X23" s="73">
        <v>666</v>
      </c>
      <c r="Y23" s="73">
        <v>1152.2</v>
      </c>
      <c r="Z23" s="73">
        <v>506.6</v>
      </c>
      <c r="AA23" s="73">
        <v>729.4</v>
      </c>
      <c r="AB23" s="73">
        <v>691.9</v>
      </c>
      <c r="AC23" s="73">
        <v>73.2</v>
      </c>
      <c r="AD23" s="37">
        <f t="shared" si="0"/>
        <v>14741.438400000003</v>
      </c>
    </row>
    <row r="24" spans="1:30" ht="15" customHeight="1" x14ac:dyDescent="0.25">
      <c r="A24" s="84" t="s">
        <v>2</v>
      </c>
      <c r="B24" s="26" t="s">
        <v>20</v>
      </c>
      <c r="C24" s="73">
        <v>0</v>
      </c>
      <c r="D24" s="73">
        <v>0</v>
      </c>
      <c r="E24" s="73">
        <v>0.6</v>
      </c>
      <c r="F24" s="73">
        <v>0</v>
      </c>
      <c r="G24" s="73">
        <v>27.8</v>
      </c>
      <c r="H24" s="73">
        <v>2.2999999999999998</v>
      </c>
      <c r="I24" s="73">
        <v>0</v>
      </c>
      <c r="J24" s="73">
        <v>0.3</v>
      </c>
      <c r="K24" s="73">
        <v>0.5</v>
      </c>
      <c r="L24" s="73">
        <v>11</v>
      </c>
      <c r="M24" s="73">
        <v>0</v>
      </c>
      <c r="N24" s="73">
        <v>0</v>
      </c>
      <c r="O24" s="73">
        <v>0.9</v>
      </c>
      <c r="P24" s="73">
        <v>0</v>
      </c>
      <c r="Q24" s="73">
        <v>0.5</v>
      </c>
      <c r="R24" s="73">
        <v>1.6</v>
      </c>
      <c r="S24" s="73">
        <v>19.100000000000001</v>
      </c>
      <c r="T24" s="73">
        <v>10.5</v>
      </c>
      <c r="U24" s="73">
        <v>1.9</v>
      </c>
      <c r="V24" s="73">
        <v>32.700000000000003</v>
      </c>
      <c r="W24" s="73">
        <v>4.3</v>
      </c>
      <c r="X24" s="73">
        <v>9</v>
      </c>
      <c r="Y24" s="73">
        <v>14.7</v>
      </c>
      <c r="Z24" s="73">
        <v>3.1</v>
      </c>
      <c r="AA24" s="73">
        <v>1.5</v>
      </c>
      <c r="AB24" s="73">
        <v>6.5</v>
      </c>
      <c r="AC24" s="73">
        <v>0.2</v>
      </c>
      <c r="AD24" s="37">
        <f t="shared" si="0"/>
        <v>148.99999999999997</v>
      </c>
    </row>
    <row r="25" spans="1:30" ht="15" customHeight="1" x14ac:dyDescent="0.25">
      <c r="A25" s="114" t="s">
        <v>64</v>
      </c>
      <c r="B25" s="115"/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0</v>
      </c>
      <c r="W25" s="73">
        <v>0</v>
      </c>
      <c r="X25" s="73">
        <v>0</v>
      </c>
      <c r="Y25" s="73">
        <v>0</v>
      </c>
      <c r="Z25" s="73">
        <v>0</v>
      </c>
      <c r="AA25" s="73">
        <v>0</v>
      </c>
      <c r="AB25" s="73">
        <v>0</v>
      </c>
      <c r="AC25" s="73">
        <v>0</v>
      </c>
      <c r="AD25" s="37">
        <f t="shared" si="0"/>
        <v>0</v>
      </c>
    </row>
    <row r="26" spans="1:30" ht="15" customHeight="1" x14ac:dyDescent="0.25">
      <c r="A26" s="114" t="s">
        <v>3</v>
      </c>
      <c r="B26" s="115"/>
      <c r="C26" s="73">
        <v>0.2</v>
      </c>
      <c r="D26" s="73">
        <v>0.6</v>
      </c>
      <c r="E26" s="73">
        <v>12.6</v>
      </c>
      <c r="F26" s="73">
        <v>0</v>
      </c>
      <c r="G26" s="73">
        <v>16.2</v>
      </c>
      <c r="H26" s="73">
        <v>0</v>
      </c>
      <c r="I26" s="73">
        <v>0.4</v>
      </c>
      <c r="J26" s="73">
        <v>0.8</v>
      </c>
      <c r="K26" s="73">
        <v>1</v>
      </c>
      <c r="L26" s="73">
        <v>0</v>
      </c>
      <c r="M26" s="73">
        <v>0.7</v>
      </c>
      <c r="N26" s="73">
        <v>0.2</v>
      </c>
      <c r="O26" s="73">
        <v>0.7</v>
      </c>
      <c r="P26" s="73">
        <v>0.2</v>
      </c>
      <c r="Q26" s="73">
        <v>0.7</v>
      </c>
      <c r="R26" s="73">
        <v>2.8</v>
      </c>
      <c r="S26" s="73">
        <v>5.3</v>
      </c>
      <c r="T26" s="73">
        <v>0.8</v>
      </c>
      <c r="U26" s="73">
        <v>2</v>
      </c>
      <c r="V26" s="73">
        <v>2.5</v>
      </c>
      <c r="W26" s="73">
        <v>1</v>
      </c>
      <c r="X26" s="73">
        <v>0.6</v>
      </c>
      <c r="Y26" s="73">
        <v>1.9</v>
      </c>
      <c r="Z26" s="73">
        <v>1.1000000000000001</v>
      </c>
      <c r="AA26" s="73">
        <v>0.4</v>
      </c>
      <c r="AB26" s="73">
        <v>0.7</v>
      </c>
      <c r="AC26" s="73">
        <v>2.2999999999999998</v>
      </c>
      <c r="AD26" s="37">
        <f t="shared" si="0"/>
        <v>55.7</v>
      </c>
    </row>
    <row r="27" spans="1:30" ht="15" customHeight="1" x14ac:dyDescent="0.25">
      <c r="A27" s="116" t="s">
        <v>61</v>
      </c>
      <c r="B27" s="26" t="s">
        <v>65</v>
      </c>
      <c r="C27" s="73">
        <v>1.2</v>
      </c>
      <c r="D27" s="73">
        <v>0.4</v>
      </c>
      <c r="E27" s="73">
        <v>1</v>
      </c>
      <c r="F27" s="73">
        <v>1.2</v>
      </c>
      <c r="G27" s="73">
        <v>2.1</v>
      </c>
      <c r="H27" s="73">
        <v>1.2</v>
      </c>
      <c r="I27" s="73">
        <v>0</v>
      </c>
      <c r="J27" s="73">
        <v>0.7</v>
      </c>
      <c r="K27" s="73">
        <v>1</v>
      </c>
      <c r="L27" s="73">
        <v>0.8</v>
      </c>
      <c r="M27" s="73">
        <v>1.5</v>
      </c>
      <c r="N27" s="73">
        <v>0.9</v>
      </c>
      <c r="O27" s="73">
        <v>1.1000000000000001</v>
      </c>
      <c r="P27" s="73">
        <v>0.1</v>
      </c>
      <c r="Q27" s="73">
        <v>0.6</v>
      </c>
      <c r="R27" s="73">
        <v>2.7</v>
      </c>
      <c r="S27" s="73">
        <v>7</v>
      </c>
      <c r="T27" s="73">
        <v>1.5</v>
      </c>
      <c r="U27" s="73">
        <v>7.3</v>
      </c>
      <c r="V27" s="73">
        <v>46.8</v>
      </c>
      <c r="W27" s="73">
        <v>17.100000000000001</v>
      </c>
      <c r="X27" s="73">
        <v>8.8000000000000007</v>
      </c>
      <c r="Y27" s="73">
        <v>24.1</v>
      </c>
      <c r="Z27" s="73">
        <v>0.9</v>
      </c>
      <c r="AA27" s="73">
        <v>0.3</v>
      </c>
      <c r="AB27" s="73">
        <v>3.4</v>
      </c>
      <c r="AC27" s="73">
        <v>1.7</v>
      </c>
      <c r="AD27" s="37">
        <f t="shared" si="0"/>
        <v>135.4</v>
      </c>
    </row>
    <row r="28" spans="1:30" ht="15" customHeight="1" x14ac:dyDescent="0.25">
      <c r="A28" s="116"/>
      <c r="B28" s="26" t="s">
        <v>21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0.1</v>
      </c>
      <c r="L28" s="73">
        <v>0</v>
      </c>
      <c r="M28" s="73">
        <v>0.1</v>
      </c>
      <c r="N28" s="73">
        <v>0</v>
      </c>
      <c r="O28" s="73">
        <v>0.1</v>
      </c>
      <c r="P28" s="73">
        <v>0</v>
      </c>
      <c r="Q28" s="73">
        <v>0</v>
      </c>
      <c r="R28" s="73">
        <v>0.1</v>
      </c>
      <c r="S28" s="73">
        <v>1.3</v>
      </c>
      <c r="T28" s="73">
        <v>0.1</v>
      </c>
      <c r="U28" s="73">
        <v>0.9</v>
      </c>
      <c r="V28" s="73">
        <v>2.2999999999999998</v>
      </c>
      <c r="W28" s="73">
        <v>0.2</v>
      </c>
      <c r="X28" s="73">
        <v>0</v>
      </c>
      <c r="Y28" s="73">
        <v>0.1</v>
      </c>
      <c r="Z28" s="73">
        <v>0</v>
      </c>
      <c r="AA28" s="73">
        <v>0</v>
      </c>
      <c r="AB28" s="73">
        <v>0</v>
      </c>
      <c r="AC28" s="73">
        <v>0.1</v>
      </c>
      <c r="AD28" s="37">
        <f t="shared" si="0"/>
        <v>5.3999999999999995</v>
      </c>
    </row>
    <row r="29" spans="1:30" ht="15" customHeight="1" x14ac:dyDescent="0.25">
      <c r="A29" s="114" t="s">
        <v>62</v>
      </c>
      <c r="B29" s="115"/>
      <c r="C29" s="73">
        <v>133.9</v>
      </c>
      <c r="D29" s="73">
        <v>30.3</v>
      </c>
      <c r="E29" s="73">
        <v>73.2</v>
      </c>
      <c r="F29" s="73">
        <v>34.5</v>
      </c>
      <c r="G29" s="73">
        <v>38.799999999999997</v>
      </c>
      <c r="H29" s="73">
        <v>1.3</v>
      </c>
      <c r="I29" s="73">
        <v>0.1</v>
      </c>
      <c r="J29" s="73">
        <v>17.600000000000001</v>
      </c>
      <c r="K29" s="73">
        <v>0.1</v>
      </c>
      <c r="L29" s="73">
        <v>0.4</v>
      </c>
      <c r="M29" s="73">
        <v>0.3</v>
      </c>
      <c r="N29" s="73">
        <v>0.1</v>
      </c>
      <c r="O29" s="73">
        <v>1.3</v>
      </c>
      <c r="P29" s="73">
        <v>0.1</v>
      </c>
      <c r="Q29" s="73">
        <v>0</v>
      </c>
      <c r="R29" s="73">
        <v>42.1</v>
      </c>
      <c r="S29" s="73">
        <v>0.5</v>
      </c>
      <c r="T29" s="73">
        <v>0.2</v>
      </c>
      <c r="U29" s="73">
        <v>2.2999999999999998</v>
      </c>
      <c r="V29" s="73">
        <v>2.9</v>
      </c>
      <c r="W29" s="73">
        <v>4.0999999999999996</v>
      </c>
      <c r="X29" s="73">
        <v>0.6</v>
      </c>
      <c r="Y29" s="73">
        <v>13.8</v>
      </c>
      <c r="Z29" s="73">
        <v>3.8</v>
      </c>
      <c r="AA29" s="73">
        <v>47.3</v>
      </c>
      <c r="AB29" s="73">
        <v>1.4</v>
      </c>
      <c r="AC29" s="73">
        <v>0.1</v>
      </c>
      <c r="AD29" s="37">
        <f t="shared" si="0"/>
        <v>451.10000000000025</v>
      </c>
    </row>
    <row r="30" spans="1:30" ht="15" customHeight="1" x14ac:dyDescent="0.25">
      <c r="A30" s="114" t="s">
        <v>63</v>
      </c>
      <c r="B30" s="115"/>
      <c r="C30" s="73">
        <v>1.3</v>
      </c>
      <c r="D30" s="73">
        <v>0.6</v>
      </c>
      <c r="E30" s="73">
        <v>14.5</v>
      </c>
      <c r="F30" s="73">
        <v>1.4</v>
      </c>
      <c r="G30" s="73">
        <v>2</v>
      </c>
      <c r="H30" s="73">
        <v>1.2</v>
      </c>
      <c r="I30" s="73">
        <v>0</v>
      </c>
      <c r="J30" s="73">
        <v>1.8</v>
      </c>
      <c r="K30" s="73">
        <v>0.5</v>
      </c>
      <c r="L30" s="73">
        <v>0.3</v>
      </c>
      <c r="M30" s="73">
        <v>0.9</v>
      </c>
      <c r="N30" s="73">
        <v>0.4</v>
      </c>
      <c r="O30" s="73">
        <v>1.3</v>
      </c>
      <c r="P30" s="73">
        <v>0.1</v>
      </c>
      <c r="Q30" s="73">
        <v>0</v>
      </c>
      <c r="R30" s="73">
        <v>0.5</v>
      </c>
      <c r="S30" s="73">
        <v>4.3</v>
      </c>
      <c r="T30" s="73">
        <v>0.1</v>
      </c>
      <c r="U30" s="73">
        <v>43.3</v>
      </c>
      <c r="V30" s="73">
        <v>4.3</v>
      </c>
      <c r="W30" s="73">
        <v>0.8</v>
      </c>
      <c r="X30" s="73">
        <v>0.4</v>
      </c>
      <c r="Y30" s="73">
        <v>2.8</v>
      </c>
      <c r="Z30" s="73">
        <v>1</v>
      </c>
      <c r="AA30" s="73">
        <v>0.3</v>
      </c>
      <c r="AB30" s="73">
        <v>0.8</v>
      </c>
      <c r="AC30" s="73">
        <v>2.2000000000000002</v>
      </c>
      <c r="AD30" s="37">
        <f t="shared" si="0"/>
        <v>87.1</v>
      </c>
    </row>
    <row r="31" spans="1:30" ht="15" customHeight="1" x14ac:dyDescent="0.25">
      <c r="A31" s="114" t="s">
        <v>4</v>
      </c>
      <c r="B31" s="115"/>
      <c r="C31" s="73">
        <v>23.1</v>
      </c>
      <c r="D31" s="73">
        <v>0</v>
      </c>
      <c r="E31" s="73">
        <v>6.3</v>
      </c>
      <c r="F31" s="73">
        <v>0.9</v>
      </c>
      <c r="G31" s="73">
        <v>31.7</v>
      </c>
      <c r="H31" s="73">
        <v>2.2000000000000002</v>
      </c>
      <c r="I31" s="73">
        <v>21.7</v>
      </c>
      <c r="J31" s="73">
        <v>16.399999999999999</v>
      </c>
      <c r="K31" s="73">
        <v>0.5</v>
      </c>
      <c r="L31" s="73">
        <v>4.5999999999999996</v>
      </c>
      <c r="M31" s="73">
        <v>11.2</v>
      </c>
      <c r="N31" s="73">
        <v>7.6</v>
      </c>
      <c r="O31" s="73">
        <v>13.8</v>
      </c>
      <c r="P31" s="73">
        <v>4.2</v>
      </c>
      <c r="Q31" s="73">
        <v>12.6</v>
      </c>
      <c r="R31" s="73">
        <v>99</v>
      </c>
      <c r="S31" s="73">
        <v>149.30000000000001</v>
      </c>
      <c r="T31" s="73">
        <v>32.1</v>
      </c>
      <c r="U31" s="73">
        <v>64.2</v>
      </c>
      <c r="V31" s="73">
        <v>488.7</v>
      </c>
      <c r="W31" s="73">
        <v>227.7</v>
      </c>
      <c r="X31" s="73">
        <v>80.2</v>
      </c>
      <c r="Y31" s="73">
        <v>359.5</v>
      </c>
      <c r="Z31" s="73">
        <v>180.6</v>
      </c>
      <c r="AA31" s="73">
        <v>199.7</v>
      </c>
      <c r="AB31" s="73">
        <v>94.7</v>
      </c>
      <c r="AC31" s="73">
        <v>14.6</v>
      </c>
      <c r="AD31" s="37">
        <f t="shared" si="0"/>
        <v>2147.1</v>
      </c>
    </row>
    <row r="32" spans="1:30" ht="15" customHeight="1" x14ac:dyDescent="0.25">
      <c r="A32" s="114" t="s">
        <v>66</v>
      </c>
      <c r="B32" s="115"/>
      <c r="C32" s="73">
        <v>2.7</v>
      </c>
      <c r="D32" s="73">
        <v>0.9</v>
      </c>
      <c r="E32" s="73">
        <v>7</v>
      </c>
      <c r="F32" s="73">
        <v>1.2</v>
      </c>
      <c r="G32" s="73">
        <v>30.2</v>
      </c>
      <c r="H32" s="73">
        <v>1.9</v>
      </c>
      <c r="I32" s="73">
        <v>2.4</v>
      </c>
      <c r="J32" s="73">
        <v>21.3</v>
      </c>
      <c r="K32" s="73">
        <v>14.3</v>
      </c>
      <c r="L32" s="73">
        <v>9.4</v>
      </c>
      <c r="M32" s="73">
        <v>7.1</v>
      </c>
      <c r="N32" s="73">
        <v>3.6</v>
      </c>
      <c r="O32" s="73">
        <v>7.8</v>
      </c>
      <c r="P32" s="73">
        <v>1.6</v>
      </c>
      <c r="Q32" s="73">
        <v>6.1</v>
      </c>
      <c r="R32" s="73">
        <v>21.7</v>
      </c>
      <c r="S32" s="73">
        <v>110.1</v>
      </c>
      <c r="T32" s="73">
        <v>31.5</v>
      </c>
      <c r="U32" s="73">
        <v>88.2</v>
      </c>
      <c r="V32" s="73">
        <v>308.3</v>
      </c>
      <c r="W32" s="73">
        <v>37.4</v>
      </c>
      <c r="X32" s="73">
        <v>15.8</v>
      </c>
      <c r="Y32" s="73">
        <v>63.2</v>
      </c>
      <c r="Z32" s="73">
        <v>33.5</v>
      </c>
      <c r="AA32" s="73">
        <v>13.3</v>
      </c>
      <c r="AB32" s="73">
        <v>8</v>
      </c>
      <c r="AC32" s="73">
        <v>9.5</v>
      </c>
      <c r="AD32" s="37">
        <f t="shared" si="0"/>
        <v>857.99999999999989</v>
      </c>
    </row>
    <row r="33" spans="1:30" ht="15" customHeight="1" x14ac:dyDescent="0.25">
      <c r="A33" s="114" t="s">
        <v>67</v>
      </c>
      <c r="B33" s="115"/>
      <c r="C33" s="73">
        <v>0</v>
      </c>
      <c r="D33" s="73">
        <v>0</v>
      </c>
      <c r="E33" s="73">
        <v>0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v>0.2</v>
      </c>
      <c r="P33" s="73">
        <v>0</v>
      </c>
      <c r="Q33" s="73">
        <v>0</v>
      </c>
      <c r="R33" s="73">
        <v>0.2</v>
      </c>
      <c r="S33" s="73">
        <v>0.4</v>
      </c>
      <c r="T33" s="73">
        <v>0</v>
      </c>
      <c r="U33" s="73">
        <v>1.3</v>
      </c>
      <c r="V33" s="73">
        <v>1.7</v>
      </c>
      <c r="W33" s="73">
        <v>0.5</v>
      </c>
      <c r="X33" s="73">
        <v>0</v>
      </c>
      <c r="Y33" s="73">
        <v>0.2</v>
      </c>
      <c r="Z33" s="73">
        <v>0</v>
      </c>
      <c r="AA33" s="73">
        <v>0</v>
      </c>
      <c r="AB33" s="73">
        <v>0</v>
      </c>
      <c r="AC33" s="73">
        <v>0.1</v>
      </c>
      <c r="AD33" s="37">
        <f>SUM(C33:AC33)</f>
        <v>4.5999999999999996</v>
      </c>
    </row>
    <row r="34" spans="1:30" ht="15" customHeight="1" x14ac:dyDescent="0.25">
      <c r="A34" s="82" t="s">
        <v>5</v>
      </c>
      <c r="B34" s="26" t="s">
        <v>22</v>
      </c>
      <c r="C34" s="73">
        <v>0</v>
      </c>
      <c r="D34" s="73">
        <v>0</v>
      </c>
      <c r="E34" s="73">
        <v>0</v>
      </c>
      <c r="F34" s="73">
        <v>0</v>
      </c>
      <c r="G34" s="73">
        <v>0.5</v>
      </c>
      <c r="H34" s="73">
        <v>0</v>
      </c>
      <c r="I34" s="73">
        <v>0</v>
      </c>
      <c r="J34" s="73">
        <v>0</v>
      </c>
      <c r="K34" s="73">
        <v>0</v>
      </c>
      <c r="L34" s="73">
        <v>0.1</v>
      </c>
      <c r="M34" s="73">
        <v>0.2</v>
      </c>
      <c r="N34" s="73">
        <v>0</v>
      </c>
      <c r="O34" s="73">
        <v>8.1</v>
      </c>
      <c r="P34" s="73">
        <v>0</v>
      </c>
      <c r="Q34" s="73">
        <v>0</v>
      </c>
      <c r="R34" s="73">
        <v>0</v>
      </c>
      <c r="S34" s="73">
        <v>0</v>
      </c>
      <c r="T34" s="73">
        <v>0</v>
      </c>
      <c r="U34" s="73">
        <v>1.3</v>
      </c>
      <c r="V34" s="73">
        <v>1.3</v>
      </c>
      <c r="W34" s="73">
        <v>0</v>
      </c>
      <c r="X34" s="73">
        <v>0.1</v>
      </c>
      <c r="Y34" s="73">
        <v>0.1</v>
      </c>
      <c r="Z34" s="73">
        <v>0</v>
      </c>
      <c r="AA34" s="73">
        <v>0</v>
      </c>
      <c r="AB34" s="73">
        <v>0</v>
      </c>
      <c r="AC34" s="73">
        <v>0</v>
      </c>
      <c r="AD34" s="37">
        <f>SUM(C34:AC34)</f>
        <v>11.700000000000001</v>
      </c>
    </row>
    <row r="35" spans="1:30" ht="15" customHeight="1" x14ac:dyDescent="0.25">
      <c r="A35" s="82" t="s">
        <v>1</v>
      </c>
      <c r="B35" s="26" t="s">
        <v>76</v>
      </c>
      <c r="C35" s="73">
        <v>0</v>
      </c>
      <c r="D35" s="73">
        <v>0</v>
      </c>
      <c r="E35" s="73">
        <v>0</v>
      </c>
      <c r="F35" s="73">
        <v>0</v>
      </c>
      <c r="G35" s="73">
        <v>0</v>
      </c>
      <c r="H35" s="73">
        <v>0</v>
      </c>
      <c r="I35" s="73">
        <v>0</v>
      </c>
      <c r="J35" s="73">
        <v>0</v>
      </c>
      <c r="K35" s="73">
        <v>0</v>
      </c>
      <c r="L35" s="73">
        <v>0</v>
      </c>
      <c r="M35" s="73">
        <v>0</v>
      </c>
      <c r="N35" s="73">
        <v>0</v>
      </c>
      <c r="O35" s="73">
        <v>0</v>
      </c>
      <c r="P35" s="73">
        <v>0</v>
      </c>
      <c r="Q35" s="73">
        <v>0</v>
      </c>
      <c r="R35" s="73">
        <v>0</v>
      </c>
      <c r="S35" s="73">
        <v>0</v>
      </c>
      <c r="T35" s="73">
        <v>0</v>
      </c>
      <c r="U35" s="73">
        <v>0</v>
      </c>
      <c r="V35" s="73">
        <v>0</v>
      </c>
      <c r="W35" s="73">
        <v>0</v>
      </c>
      <c r="X35" s="73">
        <v>0</v>
      </c>
      <c r="Y35" s="73">
        <v>0</v>
      </c>
      <c r="Z35" s="73">
        <v>0</v>
      </c>
      <c r="AA35" s="73">
        <v>0</v>
      </c>
      <c r="AB35" s="73">
        <v>0</v>
      </c>
      <c r="AC35" s="73">
        <v>0</v>
      </c>
      <c r="AD35" s="37">
        <f>SUM(C35:AC35)</f>
        <v>0</v>
      </c>
    </row>
    <row r="36" spans="1:30" ht="15" customHeight="1" thickBot="1" x14ac:dyDescent="0.3">
      <c r="A36" s="117" t="s">
        <v>68</v>
      </c>
      <c r="B36" s="118"/>
      <c r="C36" s="42">
        <f>SUM(C6:C35)+SUM(C38:C43)</f>
        <v>471.4</v>
      </c>
      <c r="D36" s="42">
        <f t="shared" ref="D36:AD36" si="1">SUM(D6:D35)+SUM(D38:D43)</f>
        <v>63.599999999999994</v>
      </c>
      <c r="E36" s="42">
        <f t="shared" si="1"/>
        <v>312.5</v>
      </c>
      <c r="F36" s="42">
        <f t="shared" si="1"/>
        <v>68.90000000000002</v>
      </c>
      <c r="G36" s="42">
        <f t="shared" si="1"/>
        <v>736.20000000000016</v>
      </c>
      <c r="H36" s="42">
        <f t="shared" si="1"/>
        <v>52</v>
      </c>
      <c r="I36" s="42">
        <f t="shared" si="1"/>
        <v>214.7</v>
      </c>
      <c r="J36" s="42">
        <f t="shared" si="1"/>
        <v>405.50000000000006</v>
      </c>
      <c r="K36" s="42">
        <f t="shared" si="1"/>
        <v>158.4</v>
      </c>
      <c r="L36" s="42">
        <f t="shared" si="1"/>
        <v>338.40000000000003</v>
      </c>
      <c r="M36" s="42">
        <f t="shared" si="1"/>
        <v>170.79999999999998</v>
      </c>
      <c r="N36" s="42">
        <f t="shared" si="1"/>
        <v>167.33840000000001</v>
      </c>
      <c r="O36" s="42">
        <f t="shared" si="1"/>
        <v>528.40000000000009</v>
      </c>
      <c r="P36" s="42">
        <f t="shared" si="1"/>
        <v>205.99999999999994</v>
      </c>
      <c r="Q36" s="42">
        <f t="shared" si="1"/>
        <v>167.29999999999998</v>
      </c>
      <c r="R36" s="42">
        <f t="shared" si="1"/>
        <v>1236.9999999999998</v>
      </c>
      <c r="S36" s="42">
        <f t="shared" si="1"/>
        <v>2884.400000000001</v>
      </c>
      <c r="T36" s="42">
        <f t="shared" si="1"/>
        <v>531.80000000000007</v>
      </c>
      <c r="U36" s="42">
        <f t="shared" si="1"/>
        <v>1441.9</v>
      </c>
      <c r="V36" s="42">
        <f t="shared" si="1"/>
        <v>5926.8</v>
      </c>
      <c r="W36" s="42">
        <f t="shared" si="1"/>
        <v>2044.9</v>
      </c>
      <c r="X36" s="42">
        <f t="shared" si="1"/>
        <v>886.7</v>
      </c>
      <c r="Y36" s="42">
        <f t="shared" si="1"/>
        <v>1897.4999999999998</v>
      </c>
      <c r="Z36" s="42">
        <f t="shared" si="1"/>
        <v>783</v>
      </c>
      <c r="AA36" s="42">
        <f t="shared" si="1"/>
        <v>1044.6999999999998</v>
      </c>
      <c r="AB36" s="42">
        <f t="shared" si="1"/>
        <v>915.09999999999991</v>
      </c>
      <c r="AC36" s="42">
        <f t="shared" si="1"/>
        <v>184.69999999999996</v>
      </c>
      <c r="AD36" s="43">
        <f t="shared" si="1"/>
        <v>23839.938400000003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41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37">
        <f t="shared" si="2"/>
        <v>0</v>
      </c>
    </row>
    <row r="40" spans="1:30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37">
        <f t="shared" si="2"/>
        <v>0</v>
      </c>
    </row>
    <row r="41" spans="1:30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37">
        <f t="shared" si="2"/>
        <v>0</v>
      </c>
    </row>
    <row r="42" spans="1:30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37">
        <f t="shared" si="2"/>
        <v>0</v>
      </c>
    </row>
    <row r="43" spans="1:30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3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25:B25"/>
    <mergeCell ref="A26:B26"/>
    <mergeCell ref="A31:B31"/>
    <mergeCell ref="A29:B29"/>
    <mergeCell ref="A6:A9"/>
    <mergeCell ref="A5:B5"/>
    <mergeCell ref="A30:B30"/>
    <mergeCell ref="A10:A17"/>
    <mergeCell ref="A18:A22"/>
    <mergeCell ref="A23:B23"/>
    <mergeCell ref="A27:A28"/>
  </mergeCells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A1:AD43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30" width="9.7109375" style="16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1991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72" t="s">
        <v>23</v>
      </c>
      <c r="D5" s="72" t="s">
        <v>24</v>
      </c>
      <c r="E5" s="72" t="s">
        <v>25</v>
      </c>
      <c r="F5" s="72" t="s">
        <v>26</v>
      </c>
      <c r="G5" s="72" t="s">
        <v>27</v>
      </c>
      <c r="H5" s="72" t="s">
        <v>28</v>
      </c>
      <c r="I5" s="72" t="s">
        <v>29</v>
      </c>
      <c r="J5" s="72" t="s">
        <v>30</v>
      </c>
      <c r="K5" s="72" t="s">
        <v>31</v>
      </c>
      <c r="L5" s="72" t="s">
        <v>32</v>
      </c>
      <c r="M5" s="72" t="s">
        <v>33</v>
      </c>
      <c r="N5" s="72" t="s">
        <v>34</v>
      </c>
      <c r="O5" s="72" t="s">
        <v>35</v>
      </c>
      <c r="P5" s="72" t="s">
        <v>36</v>
      </c>
      <c r="Q5" s="72" t="s">
        <v>37</v>
      </c>
      <c r="R5" s="72" t="s">
        <v>38</v>
      </c>
      <c r="S5" s="72" t="s">
        <v>39</v>
      </c>
      <c r="T5" s="72" t="s">
        <v>40</v>
      </c>
      <c r="U5" s="72" t="s">
        <v>41</v>
      </c>
      <c r="V5" s="72" t="s">
        <v>42</v>
      </c>
      <c r="W5" s="72" t="s">
        <v>43</v>
      </c>
      <c r="X5" s="72" t="s">
        <v>44</v>
      </c>
      <c r="Y5" s="72" t="s">
        <v>45</v>
      </c>
      <c r="Z5" s="72" t="s">
        <v>46</v>
      </c>
      <c r="AA5" s="72" t="s">
        <v>47</v>
      </c>
      <c r="AB5" s="72" t="s">
        <v>48</v>
      </c>
      <c r="AC5" s="72" t="s">
        <v>49</v>
      </c>
      <c r="AD5" s="71" t="s">
        <v>50</v>
      </c>
    </row>
    <row r="6" spans="1:30" ht="15" customHeight="1" x14ac:dyDescent="0.25">
      <c r="A6" s="119" t="s">
        <v>0</v>
      </c>
      <c r="B6" s="26" t="s">
        <v>57</v>
      </c>
      <c r="C6" s="73">
        <v>0</v>
      </c>
      <c r="D6" s="73">
        <v>0</v>
      </c>
      <c r="E6" s="73">
        <v>0</v>
      </c>
      <c r="F6" s="73">
        <v>0</v>
      </c>
      <c r="G6" s="73">
        <v>0</v>
      </c>
      <c r="H6" s="73">
        <v>0</v>
      </c>
      <c r="I6" s="73">
        <v>0</v>
      </c>
      <c r="J6" s="73">
        <v>0</v>
      </c>
      <c r="K6" s="73">
        <v>0</v>
      </c>
      <c r="L6" s="73">
        <v>1.5</v>
      </c>
      <c r="M6" s="73">
        <v>0</v>
      </c>
      <c r="N6" s="73">
        <v>0.3</v>
      </c>
      <c r="O6" s="73">
        <v>0.2</v>
      </c>
      <c r="P6" s="73">
        <v>0</v>
      </c>
      <c r="Q6" s="73">
        <v>0</v>
      </c>
      <c r="R6" s="73">
        <v>0</v>
      </c>
      <c r="S6" s="73">
        <v>0.6</v>
      </c>
      <c r="T6" s="73">
        <v>0.1</v>
      </c>
      <c r="U6" s="73">
        <v>0.1</v>
      </c>
      <c r="V6" s="73">
        <v>3.6</v>
      </c>
      <c r="W6" s="73">
        <v>0.5</v>
      </c>
      <c r="X6" s="73">
        <v>0.4</v>
      </c>
      <c r="Y6" s="73">
        <v>0</v>
      </c>
      <c r="Z6" s="73">
        <v>0.2</v>
      </c>
      <c r="AA6" s="73">
        <v>0.1</v>
      </c>
      <c r="AB6" s="73">
        <v>0</v>
      </c>
      <c r="AC6" s="73">
        <v>0</v>
      </c>
      <c r="AD6" s="37">
        <f t="shared" ref="AD6:AD32" si="0">SUM(C6:AC6)</f>
        <v>7.6000000000000005</v>
      </c>
    </row>
    <row r="7" spans="1:30" ht="15" customHeight="1" x14ac:dyDescent="0.25">
      <c r="A7" s="119"/>
      <c r="B7" s="26" t="s">
        <v>6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0.1</v>
      </c>
      <c r="N7" s="73">
        <v>0.1</v>
      </c>
      <c r="O7" s="73">
        <v>0.3</v>
      </c>
      <c r="P7" s="73">
        <v>0.1</v>
      </c>
      <c r="Q7" s="73">
        <v>0</v>
      </c>
      <c r="R7" s="73">
        <v>0.5</v>
      </c>
      <c r="S7" s="73">
        <v>5.4</v>
      </c>
      <c r="T7" s="73">
        <v>0.6</v>
      </c>
      <c r="U7" s="73">
        <v>1</v>
      </c>
      <c r="V7" s="73">
        <v>7</v>
      </c>
      <c r="W7" s="73">
        <v>2.6</v>
      </c>
      <c r="X7" s="73">
        <v>0</v>
      </c>
      <c r="Y7" s="73">
        <v>0</v>
      </c>
      <c r="Z7" s="73">
        <v>0.2</v>
      </c>
      <c r="AA7" s="73">
        <v>0</v>
      </c>
      <c r="AB7" s="73">
        <v>0.4</v>
      </c>
      <c r="AC7" s="73">
        <v>0.1</v>
      </c>
      <c r="AD7" s="37">
        <f t="shared" si="0"/>
        <v>18.399999999999999</v>
      </c>
    </row>
    <row r="8" spans="1:30" ht="15" customHeight="1" x14ac:dyDescent="0.25">
      <c r="A8" s="119"/>
      <c r="B8" s="26" t="s">
        <v>7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0.2</v>
      </c>
      <c r="P8" s="73">
        <v>0</v>
      </c>
      <c r="Q8" s="73">
        <v>0</v>
      </c>
      <c r="R8" s="73">
        <v>0</v>
      </c>
      <c r="S8" s="73">
        <v>0.1</v>
      </c>
      <c r="T8" s="73">
        <v>0</v>
      </c>
      <c r="U8" s="73">
        <v>0</v>
      </c>
      <c r="V8" s="73">
        <v>4.2</v>
      </c>
      <c r="W8" s="73">
        <v>0</v>
      </c>
      <c r="X8" s="73">
        <v>0</v>
      </c>
      <c r="Y8" s="73">
        <v>0.3</v>
      </c>
      <c r="Z8" s="73">
        <v>0</v>
      </c>
      <c r="AA8" s="73">
        <v>0</v>
      </c>
      <c r="AB8" s="73">
        <v>0</v>
      </c>
      <c r="AC8" s="73">
        <v>0</v>
      </c>
      <c r="AD8" s="37">
        <f t="shared" si="0"/>
        <v>4.8</v>
      </c>
    </row>
    <row r="9" spans="1:30" ht="15" customHeight="1" x14ac:dyDescent="0.25">
      <c r="A9" s="119"/>
      <c r="B9" s="26" t="s">
        <v>8</v>
      </c>
      <c r="C9" s="73">
        <v>0</v>
      </c>
      <c r="D9" s="73">
        <v>0</v>
      </c>
      <c r="E9" s="73">
        <v>0</v>
      </c>
      <c r="F9" s="73">
        <v>0</v>
      </c>
      <c r="G9" s="73">
        <v>0.1</v>
      </c>
      <c r="H9" s="73">
        <v>0</v>
      </c>
      <c r="I9" s="73">
        <v>0</v>
      </c>
      <c r="J9" s="73">
        <v>0</v>
      </c>
      <c r="K9" s="73">
        <v>0</v>
      </c>
      <c r="L9" s="73">
        <v>0.2</v>
      </c>
      <c r="M9" s="73">
        <v>0.2</v>
      </c>
      <c r="N9" s="73">
        <v>1</v>
      </c>
      <c r="O9" s="73">
        <v>0.7</v>
      </c>
      <c r="P9" s="73">
        <v>0.7</v>
      </c>
      <c r="Q9" s="73">
        <v>0.2</v>
      </c>
      <c r="R9" s="73">
        <v>2.6</v>
      </c>
      <c r="S9" s="73">
        <v>7.7</v>
      </c>
      <c r="T9" s="73">
        <v>0.4</v>
      </c>
      <c r="U9" s="73">
        <v>2.6</v>
      </c>
      <c r="V9" s="73">
        <v>16.600000000000001</v>
      </c>
      <c r="W9" s="73">
        <v>1.8</v>
      </c>
      <c r="X9" s="73">
        <v>0.8</v>
      </c>
      <c r="Y9" s="73">
        <v>1.6</v>
      </c>
      <c r="Z9" s="73">
        <v>0.2</v>
      </c>
      <c r="AA9" s="73">
        <v>0.7</v>
      </c>
      <c r="AB9" s="73">
        <v>2.2999999999999998</v>
      </c>
      <c r="AC9" s="73">
        <v>1</v>
      </c>
      <c r="AD9" s="37">
        <f t="shared" si="0"/>
        <v>41.4</v>
      </c>
    </row>
    <row r="10" spans="1:30" ht="15" customHeight="1" x14ac:dyDescent="0.25">
      <c r="A10" s="116" t="s">
        <v>58</v>
      </c>
      <c r="B10" s="26" t="s">
        <v>9</v>
      </c>
      <c r="C10" s="73">
        <v>0</v>
      </c>
      <c r="D10" s="73">
        <v>0</v>
      </c>
      <c r="E10" s="73">
        <v>0</v>
      </c>
      <c r="F10" s="73">
        <v>0</v>
      </c>
      <c r="G10" s="73">
        <v>2.1</v>
      </c>
      <c r="H10" s="73">
        <v>2</v>
      </c>
      <c r="I10" s="73">
        <v>0</v>
      </c>
      <c r="J10" s="73">
        <v>21.7</v>
      </c>
      <c r="K10" s="73">
        <v>0</v>
      </c>
      <c r="L10" s="73">
        <v>0</v>
      </c>
      <c r="M10" s="73">
        <v>0</v>
      </c>
      <c r="N10" s="73">
        <v>0.4</v>
      </c>
      <c r="O10" s="73">
        <v>0.1</v>
      </c>
      <c r="P10" s="73">
        <v>0</v>
      </c>
      <c r="Q10" s="73">
        <v>0</v>
      </c>
      <c r="R10" s="73">
        <v>1.5</v>
      </c>
      <c r="S10" s="73">
        <v>30.3</v>
      </c>
      <c r="T10" s="73">
        <v>3.4</v>
      </c>
      <c r="U10" s="73">
        <v>8.1999999999999993</v>
      </c>
      <c r="V10" s="73">
        <v>15.3</v>
      </c>
      <c r="W10" s="73">
        <v>0.2</v>
      </c>
      <c r="X10" s="73">
        <v>1</v>
      </c>
      <c r="Y10" s="73">
        <v>1.1000000000000001</v>
      </c>
      <c r="Z10" s="73">
        <v>0</v>
      </c>
      <c r="AA10" s="73">
        <v>0</v>
      </c>
      <c r="AB10" s="73">
        <v>1.1000000000000001</v>
      </c>
      <c r="AC10" s="73">
        <v>0</v>
      </c>
      <c r="AD10" s="37">
        <f t="shared" si="0"/>
        <v>88.399999999999977</v>
      </c>
    </row>
    <row r="11" spans="1:30" ht="15" customHeight="1" x14ac:dyDescent="0.25">
      <c r="A11" s="116"/>
      <c r="B11" s="26" t="s">
        <v>56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0.3</v>
      </c>
      <c r="P11" s="73">
        <v>0</v>
      </c>
      <c r="Q11" s="73">
        <v>0</v>
      </c>
      <c r="R11" s="73">
        <v>5.9</v>
      </c>
      <c r="S11" s="73">
        <v>1</v>
      </c>
      <c r="T11" s="73">
        <v>0.1</v>
      </c>
      <c r="U11" s="73">
        <v>0.9</v>
      </c>
      <c r="V11" s="73">
        <v>6.7</v>
      </c>
      <c r="W11" s="73">
        <v>3.9</v>
      </c>
      <c r="X11" s="73">
        <v>5.3</v>
      </c>
      <c r="Y11" s="73">
        <v>0.3</v>
      </c>
      <c r="Z11" s="73">
        <v>0</v>
      </c>
      <c r="AA11" s="73">
        <v>0</v>
      </c>
      <c r="AB11" s="73">
        <v>0</v>
      </c>
      <c r="AC11" s="73">
        <v>0</v>
      </c>
      <c r="AD11" s="37">
        <f t="shared" si="0"/>
        <v>24.4</v>
      </c>
    </row>
    <row r="12" spans="1:30" ht="15" customHeight="1" x14ac:dyDescent="0.25">
      <c r="A12" s="116"/>
      <c r="B12" s="26" t="s">
        <v>10</v>
      </c>
      <c r="C12" s="73">
        <v>0</v>
      </c>
      <c r="D12" s="73">
        <v>0</v>
      </c>
      <c r="E12" s="73">
        <v>0</v>
      </c>
      <c r="F12" s="73">
        <v>0</v>
      </c>
      <c r="G12" s="73">
        <v>0.5</v>
      </c>
      <c r="H12" s="73">
        <v>0</v>
      </c>
      <c r="I12" s="73">
        <v>0</v>
      </c>
      <c r="J12" s="73">
        <v>0</v>
      </c>
      <c r="K12" s="73">
        <v>0.3</v>
      </c>
      <c r="L12" s="73">
        <v>0</v>
      </c>
      <c r="M12" s="73">
        <v>0</v>
      </c>
      <c r="N12" s="73">
        <v>0.3</v>
      </c>
      <c r="O12" s="73">
        <v>0.9</v>
      </c>
      <c r="P12" s="73">
        <v>1.8</v>
      </c>
      <c r="Q12" s="73">
        <v>0.3</v>
      </c>
      <c r="R12" s="73">
        <v>3</v>
      </c>
      <c r="S12" s="73">
        <v>6.4</v>
      </c>
      <c r="T12" s="73">
        <v>2</v>
      </c>
      <c r="U12" s="73">
        <v>3.1</v>
      </c>
      <c r="V12" s="73">
        <v>35.4</v>
      </c>
      <c r="W12" s="73">
        <v>6.1</v>
      </c>
      <c r="X12" s="73">
        <v>0.2</v>
      </c>
      <c r="Y12" s="73">
        <v>4.0999999999999996</v>
      </c>
      <c r="Z12" s="73">
        <v>0.1</v>
      </c>
      <c r="AA12" s="73">
        <v>0</v>
      </c>
      <c r="AB12" s="73">
        <v>1</v>
      </c>
      <c r="AC12" s="73">
        <v>0</v>
      </c>
      <c r="AD12" s="37">
        <f t="shared" si="0"/>
        <v>65.5</v>
      </c>
    </row>
    <row r="13" spans="1:30" ht="15" customHeight="1" x14ac:dyDescent="0.25">
      <c r="A13" s="116"/>
      <c r="B13" s="26" t="s">
        <v>11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0.1</v>
      </c>
      <c r="P13" s="73">
        <v>0</v>
      </c>
      <c r="Q13" s="73">
        <v>0</v>
      </c>
      <c r="R13" s="73">
        <v>0</v>
      </c>
      <c r="S13" s="73">
        <v>0.1</v>
      </c>
      <c r="T13" s="73">
        <v>0</v>
      </c>
      <c r="U13" s="73">
        <v>0</v>
      </c>
      <c r="V13" s="73">
        <v>2.1</v>
      </c>
      <c r="W13" s="73">
        <v>0</v>
      </c>
      <c r="X13" s="73">
        <v>0.2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37">
        <f t="shared" si="0"/>
        <v>2.5000000000000004</v>
      </c>
    </row>
    <row r="14" spans="1:30" ht="15" customHeight="1" x14ac:dyDescent="0.25">
      <c r="A14" s="116"/>
      <c r="B14" s="26" t="s">
        <v>12</v>
      </c>
      <c r="C14" s="73">
        <v>0</v>
      </c>
      <c r="D14" s="73">
        <v>0</v>
      </c>
      <c r="E14" s="73">
        <v>0</v>
      </c>
      <c r="F14" s="73">
        <v>0</v>
      </c>
      <c r="G14" s="73">
        <v>3.6</v>
      </c>
      <c r="H14" s="73">
        <v>6.6</v>
      </c>
      <c r="I14" s="73">
        <v>0</v>
      </c>
      <c r="J14" s="73">
        <v>0.3</v>
      </c>
      <c r="K14" s="73">
        <v>0.6</v>
      </c>
      <c r="L14" s="73">
        <v>8.3000000000000007</v>
      </c>
      <c r="M14" s="73">
        <v>0.2</v>
      </c>
      <c r="N14" s="73">
        <v>0.3</v>
      </c>
      <c r="O14" s="73">
        <v>7.9</v>
      </c>
      <c r="P14" s="73">
        <v>2.5</v>
      </c>
      <c r="Q14" s="73">
        <v>0.8</v>
      </c>
      <c r="R14" s="73">
        <v>3.5</v>
      </c>
      <c r="S14" s="73">
        <v>11.2</v>
      </c>
      <c r="T14" s="73">
        <v>3.2</v>
      </c>
      <c r="U14" s="73">
        <v>9.6999999999999993</v>
      </c>
      <c r="V14" s="73">
        <v>51.2</v>
      </c>
      <c r="W14" s="73">
        <v>9.4</v>
      </c>
      <c r="X14" s="73">
        <v>4.8</v>
      </c>
      <c r="Y14" s="73">
        <v>10.9</v>
      </c>
      <c r="Z14" s="73">
        <v>0.3</v>
      </c>
      <c r="AA14" s="73">
        <v>1</v>
      </c>
      <c r="AB14" s="73">
        <v>1.2</v>
      </c>
      <c r="AC14" s="73">
        <v>0.4</v>
      </c>
      <c r="AD14" s="37">
        <f t="shared" si="0"/>
        <v>137.9</v>
      </c>
    </row>
    <row r="15" spans="1:30" ht="15" customHeight="1" x14ac:dyDescent="0.25">
      <c r="A15" s="116"/>
      <c r="B15" s="26" t="s">
        <v>13</v>
      </c>
      <c r="C15" s="73">
        <v>0</v>
      </c>
      <c r="D15" s="73">
        <v>0</v>
      </c>
      <c r="E15" s="73">
        <v>0</v>
      </c>
      <c r="F15" s="73">
        <v>0</v>
      </c>
      <c r="G15" s="73">
        <v>0.3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1.1000000000000001</v>
      </c>
      <c r="P15" s="73">
        <v>0</v>
      </c>
      <c r="Q15" s="73">
        <v>0.1</v>
      </c>
      <c r="R15" s="73">
        <v>0.2</v>
      </c>
      <c r="S15" s="73">
        <v>0.7</v>
      </c>
      <c r="T15" s="73">
        <v>0.2</v>
      </c>
      <c r="U15" s="73">
        <v>0.4</v>
      </c>
      <c r="V15" s="73">
        <v>12.9</v>
      </c>
      <c r="W15" s="73">
        <v>0.3</v>
      </c>
      <c r="X15" s="73">
        <v>0.1</v>
      </c>
      <c r="Y15" s="73">
        <v>0</v>
      </c>
      <c r="Z15" s="73">
        <v>0.3</v>
      </c>
      <c r="AA15" s="73">
        <v>0</v>
      </c>
      <c r="AB15" s="73">
        <v>1.3</v>
      </c>
      <c r="AC15" s="73">
        <v>0</v>
      </c>
      <c r="AD15" s="37">
        <f t="shared" si="0"/>
        <v>17.900000000000002</v>
      </c>
    </row>
    <row r="16" spans="1:30" ht="15" customHeight="1" x14ac:dyDescent="0.25">
      <c r="A16" s="116"/>
      <c r="B16" s="26" t="s">
        <v>14</v>
      </c>
      <c r="C16" s="73">
        <v>3.7</v>
      </c>
      <c r="D16" s="73">
        <v>0</v>
      </c>
      <c r="E16" s="73">
        <v>8.9</v>
      </c>
      <c r="F16" s="73">
        <v>0.4</v>
      </c>
      <c r="G16" s="73">
        <v>72.099999999999994</v>
      </c>
      <c r="H16" s="73">
        <v>13.6</v>
      </c>
      <c r="I16" s="73">
        <v>0</v>
      </c>
      <c r="J16" s="73">
        <v>16.8</v>
      </c>
      <c r="K16" s="73">
        <v>0.5</v>
      </c>
      <c r="L16" s="73">
        <v>0.4</v>
      </c>
      <c r="M16" s="73">
        <v>1.9</v>
      </c>
      <c r="N16" s="73">
        <v>0.1</v>
      </c>
      <c r="O16" s="73">
        <v>0.2</v>
      </c>
      <c r="P16" s="73">
        <v>0.4</v>
      </c>
      <c r="Q16" s="73">
        <v>0.4</v>
      </c>
      <c r="R16" s="73">
        <v>17</v>
      </c>
      <c r="S16" s="73">
        <v>92.9</v>
      </c>
      <c r="T16" s="73">
        <v>86.5</v>
      </c>
      <c r="U16" s="73">
        <v>5.5</v>
      </c>
      <c r="V16" s="73">
        <v>34.299999999999997</v>
      </c>
      <c r="W16" s="73">
        <v>3.9</v>
      </c>
      <c r="X16" s="73">
        <v>2.4</v>
      </c>
      <c r="Y16" s="73">
        <v>3.6</v>
      </c>
      <c r="Z16" s="73">
        <v>2.8</v>
      </c>
      <c r="AA16" s="73">
        <v>1.8</v>
      </c>
      <c r="AB16" s="73">
        <v>14.2</v>
      </c>
      <c r="AC16" s="73">
        <v>0</v>
      </c>
      <c r="AD16" s="37">
        <f t="shared" si="0"/>
        <v>384.3</v>
      </c>
    </row>
    <row r="17" spans="1:30" ht="15" customHeight="1" x14ac:dyDescent="0.25">
      <c r="A17" s="116"/>
      <c r="B17" s="26" t="s">
        <v>15</v>
      </c>
      <c r="C17" s="73">
        <v>1.4</v>
      </c>
      <c r="D17" s="73">
        <v>6.4</v>
      </c>
      <c r="E17" s="73">
        <v>4.3</v>
      </c>
      <c r="F17" s="73">
        <v>0.4</v>
      </c>
      <c r="G17" s="73">
        <v>4.8</v>
      </c>
      <c r="H17" s="73">
        <v>0.9</v>
      </c>
      <c r="I17" s="73">
        <v>1</v>
      </c>
      <c r="J17" s="73">
        <v>3</v>
      </c>
      <c r="K17" s="73">
        <v>0.4</v>
      </c>
      <c r="L17" s="73">
        <v>10.3</v>
      </c>
      <c r="M17" s="73">
        <v>0.8</v>
      </c>
      <c r="N17" s="73">
        <v>1.1000000000000001</v>
      </c>
      <c r="O17" s="73">
        <v>6</v>
      </c>
      <c r="P17" s="73">
        <v>3.3</v>
      </c>
      <c r="Q17" s="73">
        <v>23.2</v>
      </c>
      <c r="R17" s="73">
        <v>14</v>
      </c>
      <c r="S17" s="73">
        <v>50.1</v>
      </c>
      <c r="T17" s="73">
        <v>8</v>
      </c>
      <c r="U17" s="73">
        <v>22.4</v>
      </c>
      <c r="V17" s="73">
        <v>195.3</v>
      </c>
      <c r="W17" s="73">
        <v>22.3</v>
      </c>
      <c r="X17" s="73">
        <v>11.3</v>
      </c>
      <c r="Y17" s="73">
        <v>18.399999999999999</v>
      </c>
      <c r="Z17" s="73">
        <v>4.2</v>
      </c>
      <c r="AA17" s="73">
        <v>1.8</v>
      </c>
      <c r="AB17" s="73">
        <v>16.5</v>
      </c>
      <c r="AC17" s="73">
        <v>5.2</v>
      </c>
      <c r="AD17" s="37">
        <f t="shared" si="0"/>
        <v>436.8</v>
      </c>
    </row>
    <row r="18" spans="1:30" ht="15" customHeight="1" x14ac:dyDescent="0.25">
      <c r="A18" s="116" t="s">
        <v>1</v>
      </c>
      <c r="B18" s="26" t="s">
        <v>16</v>
      </c>
      <c r="C18" s="73">
        <v>2.7</v>
      </c>
      <c r="D18" s="73">
        <v>1.7</v>
      </c>
      <c r="E18" s="73">
        <v>16</v>
      </c>
      <c r="F18" s="73">
        <v>0.8</v>
      </c>
      <c r="G18" s="73">
        <v>24.6</v>
      </c>
      <c r="H18" s="73">
        <v>1.9</v>
      </c>
      <c r="I18" s="73">
        <v>0</v>
      </c>
      <c r="J18" s="73">
        <v>5.9</v>
      </c>
      <c r="K18" s="73">
        <v>0</v>
      </c>
      <c r="L18" s="73">
        <v>1</v>
      </c>
      <c r="M18" s="73">
        <v>0.2</v>
      </c>
      <c r="N18" s="73">
        <v>0.1</v>
      </c>
      <c r="O18" s="73">
        <v>1.6</v>
      </c>
      <c r="P18" s="73">
        <v>0.2</v>
      </c>
      <c r="Q18" s="73">
        <v>0</v>
      </c>
      <c r="R18" s="73">
        <v>6.5</v>
      </c>
      <c r="S18" s="73">
        <v>0.4</v>
      </c>
      <c r="T18" s="73">
        <v>6.1</v>
      </c>
      <c r="U18" s="73">
        <v>34.5</v>
      </c>
      <c r="V18" s="73">
        <v>17.3</v>
      </c>
      <c r="W18" s="73">
        <v>1.4</v>
      </c>
      <c r="X18" s="73">
        <v>0.3</v>
      </c>
      <c r="Y18" s="73">
        <v>11.5</v>
      </c>
      <c r="Z18" s="73">
        <v>5</v>
      </c>
      <c r="AA18" s="73">
        <v>0</v>
      </c>
      <c r="AB18" s="73">
        <v>0</v>
      </c>
      <c r="AC18" s="73">
        <v>0</v>
      </c>
      <c r="AD18" s="37">
        <f t="shared" si="0"/>
        <v>139.69999999999999</v>
      </c>
    </row>
    <row r="19" spans="1:30" ht="15" customHeight="1" x14ac:dyDescent="0.25">
      <c r="A19" s="116"/>
      <c r="B19" s="26" t="s">
        <v>17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40.4</v>
      </c>
      <c r="K19" s="73">
        <v>0.5</v>
      </c>
      <c r="L19" s="73">
        <v>8.5</v>
      </c>
      <c r="M19" s="73">
        <v>1.2</v>
      </c>
      <c r="N19" s="73">
        <v>2.2999999999999998</v>
      </c>
      <c r="O19" s="73">
        <v>3.6</v>
      </c>
      <c r="P19" s="73">
        <v>0.6</v>
      </c>
      <c r="Q19" s="73">
        <v>0.1</v>
      </c>
      <c r="R19" s="73">
        <v>14.1</v>
      </c>
      <c r="S19" s="73">
        <v>221.3</v>
      </c>
      <c r="T19" s="73">
        <v>83.1</v>
      </c>
      <c r="U19" s="73">
        <v>21.7</v>
      </c>
      <c r="V19" s="73">
        <v>101</v>
      </c>
      <c r="W19" s="73">
        <v>57.8</v>
      </c>
      <c r="X19" s="73">
        <v>8.5</v>
      </c>
      <c r="Y19" s="73">
        <v>28.1</v>
      </c>
      <c r="Z19" s="73">
        <v>12.6</v>
      </c>
      <c r="AA19" s="73">
        <v>0</v>
      </c>
      <c r="AB19" s="73">
        <v>0.4</v>
      </c>
      <c r="AC19" s="73">
        <v>0</v>
      </c>
      <c r="AD19" s="37">
        <f t="shared" si="0"/>
        <v>605.80000000000007</v>
      </c>
    </row>
    <row r="20" spans="1:30" ht="15" customHeight="1" x14ac:dyDescent="0.25">
      <c r="A20" s="116"/>
      <c r="B20" s="26" t="s">
        <v>18</v>
      </c>
      <c r="C20" s="73">
        <v>10.4</v>
      </c>
      <c r="D20" s="73">
        <v>3.2</v>
      </c>
      <c r="E20" s="73">
        <v>37.6</v>
      </c>
      <c r="F20" s="73">
        <v>1.1000000000000001</v>
      </c>
      <c r="G20" s="73">
        <v>58.7</v>
      </c>
      <c r="H20" s="73">
        <v>3</v>
      </c>
      <c r="I20" s="73">
        <v>0.2</v>
      </c>
      <c r="J20" s="73">
        <v>28.2</v>
      </c>
      <c r="K20" s="73">
        <v>17</v>
      </c>
      <c r="L20" s="73">
        <v>67.2</v>
      </c>
      <c r="M20" s="73">
        <v>19.100000000000001</v>
      </c>
      <c r="N20" s="73">
        <v>12</v>
      </c>
      <c r="O20" s="73">
        <v>101.2</v>
      </c>
      <c r="P20" s="73">
        <v>23.5</v>
      </c>
      <c r="Q20" s="73">
        <v>21.9</v>
      </c>
      <c r="R20" s="73">
        <v>187.2</v>
      </c>
      <c r="S20" s="73">
        <v>376</v>
      </c>
      <c r="T20" s="73">
        <v>61.8</v>
      </c>
      <c r="U20" s="73">
        <v>543.9</v>
      </c>
      <c r="V20" s="73">
        <v>1044.5</v>
      </c>
      <c r="W20" s="73">
        <v>218.2</v>
      </c>
      <c r="X20" s="73">
        <v>77.900000000000006</v>
      </c>
      <c r="Y20" s="73">
        <v>169.9</v>
      </c>
      <c r="Z20" s="73">
        <v>33.700000000000003</v>
      </c>
      <c r="AA20" s="73">
        <v>32.4</v>
      </c>
      <c r="AB20" s="73">
        <v>82.5</v>
      </c>
      <c r="AC20" s="73">
        <v>81.8</v>
      </c>
      <c r="AD20" s="37">
        <f t="shared" si="0"/>
        <v>3314.1</v>
      </c>
    </row>
    <row r="21" spans="1:30" ht="15" customHeight="1" x14ac:dyDescent="0.25">
      <c r="A21" s="116"/>
      <c r="B21" s="26" t="s">
        <v>19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0.9</v>
      </c>
      <c r="T21" s="73">
        <v>0</v>
      </c>
      <c r="U21" s="73">
        <v>0</v>
      </c>
      <c r="V21" s="73">
        <v>0.7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37">
        <f t="shared" si="0"/>
        <v>1.6</v>
      </c>
    </row>
    <row r="22" spans="1:30" ht="15" customHeight="1" x14ac:dyDescent="0.25">
      <c r="A22" s="116"/>
      <c r="B22" s="83" t="s">
        <v>60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37">
        <f t="shared" si="0"/>
        <v>0</v>
      </c>
    </row>
    <row r="23" spans="1:30" ht="15" customHeight="1" x14ac:dyDescent="0.25">
      <c r="A23" s="114" t="s">
        <v>59</v>
      </c>
      <c r="B23" s="115"/>
      <c r="C23" s="73">
        <v>229</v>
      </c>
      <c r="D23" s="73">
        <v>28.8</v>
      </c>
      <c r="E23" s="73">
        <v>123.9</v>
      </c>
      <c r="F23" s="73">
        <v>20.8</v>
      </c>
      <c r="G23" s="73">
        <v>431.6</v>
      </c>
      <c r="H23" s="73">
        <v>26.8</v>
      </c>
      <c r="I23" s="73">
        <v>200.2</v>
      </c>
      <c r="J23" s="73">
        <v>248.1</v>
      </c>
      <c r="K23" s="73">
        <v>133.6</v>
      </c>
      <c r="L23" s="73">
        <v>275</v>
      </c>
      <c r="M23" s="73">
        <v>132.19999999999999</v>
      </c>
      <c r="N23" s="73">
        <v>146.30000000000001</v>
      </c>
      <c r="O23" s="73">
        <v>432.9</v>
      </c>
      <c r="P23" s="73">
        <v>185</v>
      </c>
      <c r="Q23" s="73">
        <v>126.2</v>
      </c>
      <c r="R23" s="73">
        <v>856.3</v>
      </c>
      <c r="S23" s="73">
        <v>2077</v>
      </c>
      <c r="T23" s="73">
        <v>256.60000000000002</v>
      </c>
      <c r="U23" s="73">
        <v>695</v>
      </c>
      <c r="V23" s="73">
        <v>4055.8</v>
      </c>
      <c r="W23" s="73">
        <v>1646.2</v>
      </c>
      <c r="X23" s="73">
        <v>736.5</v>
      </c>
      <c r="Y23" s="73">
        <v>1218.5</v>
      </c>
      <c r="Z23" s="73">
        <v>624</v>
      </c>
      <c r="AA23" s="73">
        <v>759.8</v>
      </c>
      <c r="AB23" s="73">
        <v>779.8</v>
      </c>
      <c r="AC23" s="73">
        <v>84.6</v>
      </c>
      <c r="AD23" s="37">
        <f t="shared" si="0"/>
        <v>16530.5</v>
      </c>
    </row>
    <row r="24" spans="1:30" ht="15" customHeight="1" x14ac:dyDescent="0.25">
      <c r="A24" s="84" t="s">
        <v>2</v>
      </c>
      <c r="B24" s="26" t="s">
        <v>20</v>
      </c>
      <c r="C24" s="73">
        <v>0.1</v>
      </c>
      <c r="D24" s="73">
        <v>0</v>
      </c>
      <c r="E24" s="73">
        <v>0.7</v>
      </c>
      <c r="F24" s="73">
        <v>0.1</v>
      </c>
      <c r="G24" s="73">
        <v>34.799999999999997</v>
      </c>
      <c r="H24" s="73">
        <v>2.2999999999999998</v>
      </c>
      <c r="I24" s="73">
        <v>0.1</v>
      </c>
      <c r="J24" s="73">
        <v>2</v>
      </c>
      <c r="K24" s="73">
        <v>0.1</v>
      </c>
      <c r="L24" s="73">
        <v>6</v>
      </c>
      <c r="M24" s="73">
        <v>0.1</v>
      </c>
      <c r="N24" s="73">
        <v>0</v>
      </c>
      <c r="O24" s="73">
        <v>1</v>
      </c>
      <c r="P24" s="73">
        <v>0</v>
      </c>
      <c r="Q24" s="73">
        <v>0.6</v>
      </c>
      <c r="R24" s="73">
        <v>3.3</v>
      </c>
      <c r="S24" s="73">
        <v>21.9</v>
      </c>
      <c r="T24" s="73">
        <v>11.9</v>
      </c>
      <c r="U24" s="73">
        <v>1.1000000000000001</v>
      </c>
      <c r="V24" s="73">
        <v>48.1</v>
      </c>
      <c r="W24" s="73">
        <v>6.1</v>
      </c>
      <c r="X24" s="73">
        <v>10.3</v>
      </c>
      <c r="Y24" s="73">
        <v>17</v>
      </c>
      <c r="Z24" s="73">
        <v>2</v>
      </c>
      <c r="AA24" s="73">
        <v>0.5</v>
      </c>
      <c r="AB24" s="73">
        <v>7.2</v>
      </c>
      <c r="AC24" s="73">
        <v>0.5</v>
      </c>
      <c r="AD24" s="37">
        <f t="shared" si="0"/>
        <v>177.79999999999998</v>
      </c>
    </row>
    <row r="25" spans="1:30" ht="15" customHeight="1" x14ac:dyDescent="0.25">
      <c r="A25" s="114" t="s">
        <v>64</v>
      </c>
      <c r="B25" s="115"/>
      <c r="C25" s="73">
        <v>0</v>
      </c>
      <c r="D25" s="73">
        <v>0</v>
      </c>
      <c r="E25" s="73">
        <v>0</v>
      </c>
      <c r="F25" s="73">
        <v>0</v>
      </c>
      <c r="G25" s="73">
        <v>0.2</v>
      </c>
      <c r="H25" s="73">
        <v>0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0.2</v>
      </c>
      <c r="P25" s="73">
        <v>0</v>
      </c>
      <c r="Q25" s="73">
        <v>0</v>
      </c>
      <c r="R25" s="73">
        <v>0.6</v>
      </c>
      <c r="S25" s="73">
        <v>5.9</v>
      </c>
      <c r="T25" s="73">
        <v>1</v>
      </c>
      <c r="U25" s="73">
        <v>0.1</v>
      </c>
      <c r="V25" s="73">
        <v>5.8</v>
      </c>
      <c r="W25" s="73">
        <v>0.1</v>
      </c>
      <c r="X25" s="73"/>
      <c r="Y25" s="73">
        <v>0.4</v>
      </c>
      <c r="Z25" s="73">
        <v>0.9</v>
      </c>
      <c r="AA25" s="73">
        <v>0.4</v>
      </c>
      <c r="AB25" s="73">
        <v>0.1</v>
      </c>
      <c r="AC25" s="73">
        <v>1</v>
      </c>
      <c r="AD25" s="37">
        <f t="shared" si="0"/>
        <v>16.700000000000003</v>
      </c>
    </row>
    <row r="26" spans="1:30" ht="15" customHeight="1" x14ac:dyDescent="0.25">
      <c r="A26" s="114" t="s">
        <v>3</v>
      </c>
      <c r="B26" s="115"/>
      <c r="C26" s="73">
        <v>0.3</v>
      </c>
      <c r="D26" s="73">
        <v>0.2</v>
      </c>
      <c r="E26" s="73">
        <v>0.3</v>
      </c>
      <c r="F26" s="73">
        <v>0</v>
      </c>
      <c r="G26" s="73">
        <v>1.2</v>
      </c>
      <c r="H26" s="73">
        <v>0</v>
      </c>
      <c r="I26" s="73">
        <v>0</v>
      </c>
      <c r="J26" s="73">
        <v>0.4</v>
      </c>
      <c r="K26" s="73">
        <v>2.6</v>
      </c>
      <c r="L26" s="73">
        <v>6.8</v>
      </c>
      <c r="M26" s="73">
        <v>2.5</v>
      </c>
      <c r="N26" s="73">
        <v>7.8</v>
      </c>
      <c r="O26" s="73">
        <v>5.0999999999999996</v>
      </c>
      <c r="P26" s="73">
        <v>1</v>
      </c>
      <c r="Q26" s="73">
        <v>1.6</v>
      </c>
      <c r="R26" s="73">
        <v>2.7</v>
      </c>
      <c r="S26" s="73">
        <v>12.3</v>
      </c>
      <c r="T26" s="73">
        <v>1.9</v>
      </c>
      <c r="U26" s="73">
        <v>8.4</v>
      </c>
      <c r="V26" s="73">
        <v>22.7</v>
      </c>
      <c r="W26" s="73">
        <v>5.4</v>
      </c>
      <c r="X26" s="73">
        <v>3.1</v>
      </c>
      <c r="Y26" s="73">
        <v>15.3</v>
      </c>
      <c r="Z26" s="73">
        <v>0.5</v>
      </c>
      <c r="AA26" s="73">
        <v>0.5</v>
      </c>
      <c r="AB26" s="73">
        <v>0.4</v>
      </c>
      <c r="AC26" s="73">
        <v>1.9</v>
      </c>
      <c r="AD26" s="37">
        <f t="shared" si="0"/>
        <v>104.90000000000002</v>
      </c>
    </row>
    <row r="27" spans="1:30" ht="15" customHeight="1" x14ac:dyDescent="0.25">
      <c r="A27" s="116" t="s">
        <v>61</v>
      </c>
      <c r="B27" s="26" t="s">
        <v>65</v>
      </c>
      <c r="C27" s="73">
        <v>4.5</v>
      </c>
      <c r="D27" s="73">
        <v>1</v>
      </c>
      <c r="E27" s="73">
        <v>3.2</v>
      </c>
      <c r="F27" s="73">
        <v>1.3</v>
      </c>
      <c r="G27" s="73">
        <v>5</v>
      </c>
      <c r="H27" s="73">
        <v>2.2000000000000002</v>
      </c>
      <c r="I27" s="73">
        <v>0</v>
      </c>
      <c r="J27" s="73">
        <v>1</v>
      </c>
      <c r="K27" s="73">
        <v>1.8</v>
      </c>
      <c r="L27" s="73">
        <v>1.8</v>
      </c>
      <c r="M27" s="73">
        <v>2.9</v>
      </c>
      <c r="N27" s="73">
        <v>3.5</v>
      </c>
      <c r="O27" s="73">
        <v>2.7</v>
      </c>
      <c r="P27" s="73">
        <v>0.6</v>
      </c>
      <c r="Q27" s="73">
        <v>2.2999999999999998</v>
      </c>
      <c r="R27" s="73">
        <v>6.8</v>
      </c>
      <c r="S27" s="73">
        <v>12.9</v>
      </c>
      <c r="T27" s="73">
        <v>2.1</v>
      </c>
      <c r="U27" s="73">
        <v>12.6</v>
      </c>
      <c r="V27" s="73">
        <v>74.099999999999994</v>
      </c>
      <c r="W27" s="73">
        <v>31.5</v>
      </c>
      <c r="X27" s="73">
        <v>13.4</v>
      </c>
      <c r="Y27" s="73">
        <v>39</v>
      </c>
      <c r="Z27" s="73">
        <v>2.2999999999999998</v>
      </c>
      <c r="AA27" s="73">
        <v>0.1</v>
      </c>
      <c r="AB27" s="73">
        <v>5</v>
      </c>
      <c r="AC27" s="73">
        <v>6.3</v>
      </c>
      <c r="AD27" s="37">
        <f t="shared" si="0"/>
        <v>239.9</v>
      </c>
    </row>
    <row r="28" spans="1:30" ht="15" customHeight="1" x14ac:dyDescent="0.25">
      <c r="A28" s="116"/>
      <c r="B28" s="26" t="s">
        <v>21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0.1</v>
      </c>
      <c r="R28" s="73">
        <v>0</v>
      </c>
      <c r="S28" s="73">
        <v>0.7</v>
      </c>
      <c r="T28" s="73">
        <v>0</v>
      </c>
      <c r="U28" s="73">
        <v>0.4</v>
      </c>
      <c r="V28" s="73">
        <v>2.1</v>
      </c>
      <c r="W28" s="73">
        <v>0.1</v>
      </c>
      <c r="X28" s="73">
        <v>0</v>
      </c>
      <c r="Y28" s="73">
        <v>0.1</v>
      </c>
      <c r="Z28" s="73">
        <v>0</v>
      </c>
      <c r="AA28" s="73">
        <v>0</v>
      </c>
      <c r="AB28" s="73">
        <v>0</v>
      </c>
      <c r="AC28" s="73">
        <v>0</v>
      </c>
      <c r="AD28" s="37">
        <f t="shared" si="0"/>
        <v>3.5</v>
      </c>
    </row>
    <row r="29" spans="1:30" ht="15" customHeight="1" x14ac:dyDescent="0.25">
      <c r="A29" s="114" t="s">
        <v>62</v>
      </c>
      <c r="B29" s="115"/>
      <c r="C29" s="73">
        <v>102.5</v>
      </c>
      <c r="D29" s="73">
        <v>39</v>
      </c>
      <c r="E29" s="73">
        <v>120.3</v>
      </c>
      <c r="F29" s="73">
        <v>67.099999999999994</v>
      </c>
      <c r="G29" s="73">
        <v>53.2</v>
      </c>
      <c r="H29" s="73">
        <v>2</v>
      </c>
      <c r="I29" s="73">
        <v>3</v>
      </c>
      <c r="J29" s="73">
        <v>2.5</v>
      </c>
      <c r="K29" s="73">
        <v>0.2</v>
      </c>
      <c r="L29" s="73">
        <v>0.5</v>
      </c>
      <c r="M29" s="73">
        <v>1.2</v>
      </c>
      <c r="N29" s="73">
        <v>0.1</v>
      </c>
      <c r="O29" s="73">
        <v>0.5</v>
      </c>
      <c r="P29" s="73">
        <v>0.1</v>
      </c>
      <c r="Q29" s="73">
        <v>0.1</v>
      </c>
      <c r="R29" s="73">
        <v>1.3</v>
      </c>
      <c r="S29" s="73">
        <v>0.7</v>
      </c>
      <c r="T29" s="73">
        <v>0.2</v>
      </c>
      <c r="U29" s="73">
        <v>2.9</v>
      </c>
      <c r="V29" s="73">
        <v>3.4</v>
      </c>
      <c r="W29" s="73">
        <v>2.2000000000000002</v>
      </c>
      <c r="X29" s="73">
        <v>1</v>
      </c>
      <c r="Y29" s="73">
        <v>16.8</v>
      </c>
      <c r="Z29" s="73">
        <v>3.4</v>
      </c>
      <c r="AA29" s="73">
        <v>62.2</v>
      </c>
      <c r="AB29" s="73">
        <v>0.3</v>
      </c>
      <c r="AC29" s="73">
        <v>0.1</v>
      </c>
      <c r="AD29" s="37">
        <f t="shared" si="0"/>
        <v>486.79999999999995</v>
      </c>
    </row>
    <row r="30" spans="1:30" ht="15" customHeight="1" x14ac:dyDescent="0.25">
      <c r="A30" s="114" t="s">
        <v>63</v>
      </c>
      <c r="B30" s="115"/>
      <c r="C30" s="73">
        <v>1.1000000000000001</v>
      </c>
      <c r="D30" s="73">
        <v>1</v>
      </c>
      <c r="E30" s="73">
        <v>7</v>
      </c>
      <c r="F30" s="73">
        <v>1.3</v>
      </c>
      <c r="G30" s="73">
        <v>4.3</v>
      </c>
      <c r="H30" s="73">
        <v>1.2</v>
      </c>
      <c r="I30" s="73">
        <v>0</v>
      </c>
      <c r="J30" s="73">
        <v>1.9</v>
      </c>
      <c r="K30" s="73">
        <v>0.6</v>
      </c>
      <c r="L30" s="73">
        <v>1.6</v>
      </c>
      <c r="M30" s="73">
        <v>1.2</v>
      </c>
      <c r="N30" s="73">
        <v>0.3</v>
      </c>
      <c r="O30" s="73">
        <v>1.4</v>
      </c>
      <c r="P30" s="73">
        <v>0.2</v>
      </c>
      <c r="Q30" s="73">
        <v>0.2</v>
      </c>
      <c r="R30" s="73">
        <v>1.8</v>
      </c>
      <c r="S30" s="73">
        <v>6.8</v>
      </c>
      <c r="T30" s="73">
        <v>0</v>
      </c>
      <c r="U30" s="73">
        <v>89.6</v>
      </c>
      <c r="V30" s="73">
        <v>15.9</v>
      </c>
      <c r="W30" s="73">
        <v>3.2</v>
      </c>
      <c r="X30" s="73">
        <v>0.4</v>
      </c>
      <c r="Y30" s="73">
        <v>4.4000000000000004</v>
      </c>
      <c r="Z30" s="73">
        <v>2.4</v>
      </c>
      <c r="AA30" s="73">
        <v>1.4</v>
      </c>
      <c r="AB30" s="73">
        <v>1.1000000000000001</v>
      </c>
      <c r="AC30" s="73">
        <v>5.0999999999999996</v>
      </c>
      <c r="AD30" s="37">
        <f t="shared" si="0"/>
        <v>155.4</v>
      </c>
    </row>
    <row r="31" spans="1:30" ht="15" customHeight="1" x14ac:dyDescent="0.25">
      <c r="A31" s="114" t="s">
        <v>4</v>
      </c>
      <c r="B31" s="115"/>
      <c r="C31" s="73">
        <v>22.9</v>
      </c>
      <c r="D31" s="73">
        <v>0</v>
      </c>
      <c r="E31" s="73">
        <v>6.9</v>
      </c>
      <c r="F31" s="73">
        <v>0.3</v>
      </c>
      <c r="G31" s="73">
        <v>62.3</v>
      </c>
      <c r="H31" s="73">
        <v>0.9</v>
      </c>
      <c r="I31" s="73">
        <v>19</v>
      </c>
      <c r="J31" s="73">
        <v>23</v>
      </c>
      <c r="K31" s="73">
        <v>2.2999999999999998</v>
      </c>
      <c r="L31" s="73">
        <v>7.7</v>
      </c>
      <c r="M31" s="73">
        <v>14.8</v>
      </c>
      <c r="N31" s="73">
        <v>13.3</v>
      </c>
      <c r="O31" s="73">
        <v>22.5</v>
      </c>
      <c r="P31" s="73">
        <v>11.5</v>
      </c>
      <c r="Q31" s="73">
        <v>14.1</v>
      </c>
      <c r="R31" s="73">
        <v>143.9</v>
      </c>
      <c r="S31" s="73">
        <v>213.4</v>
      </c>
      <c r="T31" s="73">
        <v>23.9</v>
      </c>
      <c r="U31" s="73">
        <v>78.3</v>
      </c>
      <c r="V31" s="73">
        <v>625.4</v>
      </c>
      <c r="W31" s="73">
        <v>220</v>
      </c>
      <c r="X31" s="73">
        <v>101.1</v>
      </c>
      <c r="Y31" s="73">
        <v>411</v>
      </c>
      <c r="Z31" s="73">
        <v>173.1</v>
      </c>
      <c r="AA31" s="73">
        <v>209.5</v>
      </c>
      <c r="AB31" s="73">
        <v>108</v>
      </c>
      <c r="AC31" s="73">
        <v>13.7</v>
      </c>
      <c r="AD31" s="37">
        <f t="shared" si="0"/>
        <v>2542.7999999999997</v>
      </c>
    </row>
    <row r="32" spans="1:30" ht="15" customHeight="1" x14ac:dyDescent="0.25">
      <c r="A32" s="114" t="s">
        <v>66</v>
      </c>
      <c r="B32" s="115"/>
      <c r="C32" s="73">
        <v>0.5</v>
      </c>
      <c r="D32" s="73">
        <v>0</v>
      </c>
      <c r="E32" s="73">
        <v>1</v>
      </c>
      <c r="F32" s="73">
        <v>0.5</v>
      </c>
      <c r="G32" s="73">
        <v>21.8</v>
      </c>
      <c r="H32" s="73">
        <v>1.8</v>
      </c>
      <c r="I32" s="73">
        <v>0.5</v>
      </c>
      <c r="J32" s="73">
        <v>13.5</v>
      </c>
      <c r="K32" s="73">
        <v>8.9</v>
      </c>
      <c r="L32" s="73">
        <v>13.5</v>
      </c>
      <c r="M32" s="73">
        <v>8.5</v>
      </c>
      <c r="N32" s="73">
        <v>0</v>
      </c>
      <c r="O32" s="73">
        <v>2.1</v>
      </c>
      <c r="P32" s="73">
        <v>0</v>
      </c>
      <c r="Q32" s="73">
        <v>0</v>
      </c>
      <c r="R32" s="73">
        <v>11.5</v>
      </c>
      <c r="S32" s="73">
        <v>46.1</v>
      </c>
      <c r="T32" s="73">
        <v>17.600000000000001</v>
      </c>
      <c r="U32" s="73">
        <v>46.4</v>
      </c>
      <c r="V32" s="73">
        <v>151.6</v>
      </c>
      <c r="W32" s="73">
        <v>8.1999999999999993</v>
      </c>
      <c r="X32" s="73">
        <v>6.2</v>
      </c>
      <c r="Y32" s="73">
        <v>7.3</v>
      </c>
      <c r="Z32" s="73">
        <v>12.4</v>
      </c>
      <c r="AA32" s="73">
        <v>12.3</v>
      </c>
      <c r="AB32" s="73">
        <v>5.9</v>
      </c>
      <c r="AC32" s="73">
        <v>1.3</v>
      </c>
      <c r="AD32" s="37">
        <f t="shared" si="0"/>
        <v>399.39999999999992</v>
      </c>
    </row>
    <row r="33" spans="1:30" ht="15" customHeight="1" x14ac:dyDescent="0.25">
      <c r="A33" s="114" t="s">
        <v>67</v>
      </c>
      <c r="B33" s="115"/>
      <c r="C33" s="73">
        <v>0</v>
      </c>
      <c r="D33" s="73">
        <v>0</v>
      </c>
      <c r="E33" s="73">
        <v>0</v>
      </c>
      <c r="F33" s="73">
        <v>0</v>
      </c>
      <c r="G33" s="73">
        <v>0.1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v>0.2</v>
      </c>
      <c r="P33" s="73">
        <v>0</v>
      </c>
      <c r="Q33" s="73">
        <v>0</v>
      </c>
      <c r="R33" s="73">
        <v>0.3</v>
      </c>
      <c r="S33" s="73">
        <v>0.4</v>
      </c>
      <c r="T33" s="73">
        <v>0</v>
      </c>
      <c r="U33" s="73">
        <v>0.8</v>
      </c>
      <c r="V33" s="73">
        <v>1.8</v>
      </c>
      <c r="W33" s="73">
        <v>0.7</v>
      </c>
      <c r="X33" s="73">
        <v>0</v>
      </c>
      <c r="Y33" s="73">
        <v>0.2</v>
      </c>
      <c r="Z33" s="73">
        <v>0</v>
      </c>
      <c r="AA33" s="73">
        <v>0</v>
      </c>
      <c r="AB33" s="73">
        <v>0</v>
      </c>
      <c r="AC33" s="73">
        <v>0.1</v>
      </c>
      <c r="AD33" s="37">
        <f>SUM(C33:AC33)</f>
        <v>4.5999999999999996</v>
      </c>
    </row>
    <row r="34" spans="1:30" ht="15" customHeight="1" x14ac:dyDescent="0.25">
      <c r="A34" s="82" t="s">
        <v>5</v>
      </c>
      <c r="B34" s="26" t="s">
        <v>22</v>
      </c>
      <c r="C34" s="73">
        <v>0</v>
      </c>
      <c r="D34" s="73">
        <v>0</v>
      </c>
      <c r="E34" s="73">
        <v>0</v>
      </c>
      <c r="F34" s="73">
        <v>0</v>
      </c>
      <c r="G34" s="73">
        <v>0.6</v>
      </c>
      <c r="H34" s="73">
        <v>0</v>
      </c>
      <c r="I34" s="73">
        <v>0</v>
      </c>
      <c r="J34" s="73">
        <v>0</v>
      </c>
      <c r="K34" s="73">
        <v>0</v>
      </c>
      <c r="L34" s="73">
        <v>0.1</v>
      </c>
      <c r="M34" s="73">
        <v>0</v>
      </c>
      <c r="N34" s="73">
        <v>0</v>
      </c>
      <c r="O34" s="73">
        <v>5</v>
      </c>
      <c r="P34" s="73">
        <v>0</v>
      </c>
      <c r="Q34" s="73">
        <v>0</v>
      </c>
      <c r="R34" s="73">
        <v>0</v>
      </c>
      <c r="S34" s="73">
        <v>0</v>
      </c>
      <c r="T34" s="73">
        <v>0</v>
      </c>
      <c r="U34" s="73">
        <v>0.8</v>
      </c>
      <c r="V34" s="73">
        <v>0.7</v>
      </c>
      <c r="W34" s="73">
        <v>0</v>
      </c>
      <c r="X34" s="73">
        <v>0</v>
      </c>
      <c r="Y34" s="73">
        <v>0.1</v>
      </c>
      <c r="Z34" s="73">
        <v>0</v>
      </c>
      <c r="AA34" s="73">
        <v>0</v>
      </c>
      <c r="AB34" s="73">
        <v>0</v>
      </c>
      <c r="AC34" s="73">
        <v>0</v>
      </c>
      <c r="AD34" s="37">
        <f>SUM(C34:AC34)</f>
        <v>7.3</v>
      </c>
    </row>
    <row r="35" spans="1:30" ht="15" customHeight="1" x14ac:dyDescent="0.25">
      <c r="A35" s="82" t="s">
        <v>1</v>
      </c>
      <c r="B35" s="26" t="s">
        <v>76</v>
      </c>
      <c r="C35" s="73">
        <v>0</v>
      </c>
      <c r="D35" s="73">
        <v>0</v>
      </c>
      <c r="E35" s="73">
        <v>0</v>
      </c>
      <c r="F35" s="73">
        <v>0</v>
      </c>
      <c r="G35" s="73">
        <v>0</v>
      </c>
      <c r="H35" s="73">
        <v>0</v>
      </c>
      <c r="I35" s="73">
        <v>0</v>
      </c>
      <c r="J35" s="73">
        <v>0</v>
      </c>
      <c r="K35" s="73">
        <v>0</v>
      </c>
      <c r="L35" s="73">
        <v>0</v>
      </c>
      <c r="M35" s="73">
        <v>0</v>
      </c>
      <c r="N35" s="73">
        <v>0</v>
      </c>
      <c r="O35" s="73">
        <v>0</v>
      </c>
      <c r="P35" s="73">
        <v>0</v>
      </c>
      <c r="Q35" s="73">
        <v>0</v>
      </c>
      <c r="R35" s="73">
        <v>0</v>
      </c>
      <c r="S35" s="73">
        <v>0</v>
      </c>
      <c r="T35" s="73">
        <v>0</v>
      </c>
      <c r="U35" s="73">
        <v>0</v>
      </c>
      <c r="V35" s="73">
        <v>0</v>
      </c>
      <c r="W35" s="73">
        <v>0</v>
      </c>
      <c r="X35" s="73">
        <v>0</v>
      </c>
      <c r="Y35" s="73">
        <v>0</v>
      </c>
      <c r="Z35" s="73">
        <v>0</v>
      </c>
      <c r="AA35" s="73">
        <v>0</v>
      </c>
      <c r="AB35" s="73">
        <v>0</v>
      </c>
      <c r="AC35" s="73">
        <v>0</v>
      </c>
      <c r="AD35" s="37">
        <f>SUM(C35:AC35)</f>
        <v>0</v>
      </c>
    </row>
    <row r="36" spans="1:30" ht="15" customHeight="1" thickBot="1" x14ac:dyDescent="0.3">
      <c r="A36" s="117" t="s">
        <v>68</v>
      </c>
      <c r="B36" s="118"/>
      <c r="C36" s="42">
        <f>SUM(C6:C35)+SUM(C38:C43)</f>
        <v>379.1</v>
      </c>
      <c r="D36" s="42">
        <f t="shared" ref="D36:AD36" si="1">SUM(D6:D35)+SUM(D38:D43)</f>
        <v>81.300000000000011</v>
      </c>
      <c r="E36" s="42">
        <f t="shared" si="1"/>
        <v>330.09999999999997</v>
      </c>
      <c r="F36" s="42">
        <f t="shared" si="1"/>
        <v>94.1</v>
      </c>
      <c r="G36" s="42">
        <f t="shared" si="1"/>
        <v>781.90000000000009</v>
      </c>
      <c r="H36" s="42">
        <f t="shared" si="1"/>
        <v>65.2</v>
      </c>
      <c r="I36" s="42">
        <f t="shared" si="1"/>
        <v>223.99999999999997</v>
      </c>
      <c r="J36" s="42">
        <f t="shared" si="1"/>
        <v>408.69999999999993</v>
      </c>
      <c r="K36" s="42">
        <f t="shared" si="1"/>
        <v>169.4</v>
      </c>
      <c r="L36" s="42">
        <f t="shared" si="1"/>
        <v>410.40000000000003</v>
      </c>
      <c r="M36" s="42">
        <f t="shared" si="1"/>
        <v>187.09999999999997</v>
      </c>
      <c r="N36" s="42">
        <f t="shared" si="1"/>
        <v>189.30000000000004</v>
      </c>
      <c r="O36" s="42">
        <f t="shared" si="1"/>
        <v>598.00000000000011</v>
      </c>
      <c r="P36" s="42">
        <f t="shared" si="1"/>
        <v>231.49999999999997</v>
      </c>
      <c r="Q36" s="42">
        <f t="shared" si="1"/>
        <v>192.19999999999996</v>
      </c>
      <c r="R36" s="42">
        <f t="shared" si="1"/>
        <v>1284.4999999999998</v>
      </c>
      <c r="S36" s="42">
        <f t="shared" si="1"/>
        <v>3203.2000000000003</v>
      </c>
      <c r="T36" s="42">
        <f t="shared" si="1"/>
        <v>570.70000000000005</v>
      </c>
      <c r="U36" s="42">
        <f t="shared" si="1"/>
        <v>1590.3999999999999</v>
      </c>
      <c r="V36" s="42">
        <f t="shared" si="1"/>
        <v>6555.5000000000009</v>
      </c>
      <c r="W36" s="42">
        <f t="shared" si="1"/>
        <v>2252.0999999999995</v>
      </c>
      <c r="X36" s="42">
        <f t="shared" si="1"/>
        <v>985.2</v>
      </c>
      <c r="Y36" s="42">
        <f t="shared" si="1"/>
        <v>1979.8999999999999</v>
      </c>
      <c r="Z36" s="42">
        <f t="shared" si="1"/>
        <v>880.59999999999991</v>
      </c>
      <c r="AA36" s="42">
        <f t="shared" si="1"/>
        <v>1084.4999999999998</v>
      </c>
      <c r="AB36" s="42">
        <f t="shared" si="1"/>
        <v>1028.7</v>
      </c>
      <c r="AC36" s="42">
        <f t="shared" si="1"/>
        <v>203.1</v>
      </c>
      <c r="AD36" s="43">
        <f t="shared" si="1"/>
        <v>25960.7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41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37">
        <f t="shared" si="2"/>
        <v>0</v>
      </c>
    </row>
    <row r="40" spans="1:30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37">
        <f t="shared" si="2"/>
        <v>0</v>
      </c>
    </row>
    <row r="41" spans="1:30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37">
        <f t="shared" si="2"/>
        <v>0</v>
      </c>
    </row>
    <row r="42" spans="1:30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37">
        <f t="shared" si="2"/>
        <v>0</v>
      </c>
    </row>
    <row r="43" spans="1:30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3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25:B25"/>
    <mergeCell ref="A26:B26"/>
    <mergeCell ref="A31:B31"/>
    <mergeCell ref="A29:B29"/>
    <mergeCell ref="A6:A9"/>
    <mergeCell ref="A5:B5"/>
    <mergeCell ref="A30:B30"/>
    <mergeCell ref="A10:A17"/>
    <mergeCell ref="A18:A22"/>
    <mergeCell ref="A23:B23"/>
    <mergeCell ref="A27:A28"/>
  </mergeCells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1:AD43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29" width="9.7109375" style="1" customWidth="1"/>
    <col min="30" max="30" width="9.7109375" style="16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1992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57" t="s">
        <v>23</v>
      </c>
      <c r="D5" s="57" t="s">
        <v>24</v>
      </c>
      <c r="E5" s="57" t="s">
        <v>25</v>
      </c>
      <c r="F5" s="57" t="s">
        <v>26</v>
      </c>
      <c r="G5" s="57" t="s">
        <v>27</v>
      </c>
      <c r="H5" s="57" t="s">
        <v>28</v>
      </c>
      <c r="I5" s="57" t="s">
        <v>29</v>
      </c>
      <c r="J5" s="57" t="s">
        <v>30</v>
      </c>
      <c r="K5" s="57" t="s">
        <v>31</v>
      </c>
      <c r="L5" s="57" t="s">
        <v>32</v>
      </c>
      <c r="M5" s="57" t="s">
        <v>33</v>
      </c>
      <c r="N5" s="57" t="s">
        <v>34</v>
      </c>
      <c r="O5" s="57" t="s">
        <v>35</v>
      </c>
      <c r="P5" s="57" t="s">
        <v>36</v>
      </c>
      <c r="Q5" s="57" t="s">
        <v>37</v>
      </c>
      <c r="R5" s="57" t="s">
        <v>38</v>
      </c>
      <c r="S5" s="57" t="s">
        <v>39</v>
      </c>
      <c r="T5" s="57" t="s">
        <v>40</v>
      </c>
      <c r="U5" s="57" t="s">
        <v>41</v>
      </c>
      <c r="V5" s="57" t="s">
        <v>42</v>
      </c>
      <c r="W5" s="57" t="s">
        <v>43</v>
      </c>
      <c r="X5" s="57" t="s">
        <v>44</v>
      </c>
      <c r="Y5" s="57" t="s">
        <v>45</v>
      </c>
      <c r="Z5" s="57" t="s">
        <v>46</v>
      </c>
      <c r="AA5" s="57" t="s">
        <v>47</v>
      </c>
      <c r="AB5" s="57" t="s">
        <v>48</v>
      </c>
      <c r="AC5" s="57" t="s">
        <v>49</v>
      </c>
      <c r="AD5" s="71" t="s">
        <v>50</v>
      </c>
    </row>
    <row r="6" spans="1:30" ht="15" customHeight="1" x14ac:dyDescent="0.25">
      <c r="A6" s="119" t="s">
        <v>0</v>
      </c>
      <c r="B6" s="26" t="s">
        <v>57</v>
      </c>
      <c r="C6" s="36">
        <v>0</v>
      </c>
      <c r="D6" s="36">
        <v>0</v>
      </c>
      <c r="E6" s="36">
        <v>0.08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0.18790000000000001</v>
      </c>
      <c r="M6" s="36">
        <v>0</v>
      </c>
      <c r="N6" s="36">
        <v>0.1231</v>
      </c>
      <c r="O6" s="36">
        <v>0.12504999999999999</v>
      </c>
      <c r="P6" s="36">
        <v>0</v>
      </c>
      <c r="Q6" s="36">
        <v>0</v>
      </c>
      <c r="R6" s="36">
        <v>0</v>
      </c>
      <c r="S6" s="36">
        <v>2.5237500000000002</v>
      </c>
      <c r="T6" s="36">
        <v>9.5149999999999998E-2</v>
      </c>
      <c r="U6" s="36">
        <v>0.18504999999999999</v>
      </c>
      <c r="V6" s="36">
        <v>5.8163</v>
      </c>
      <c r="W6" s="36">
        <v>0.59160000000000001</v>
      </c>
      <c r="X6" s="36">
        <v>0.69740000000000002</v>
      </c>
      <c r="Y6" s="36">
        <v>0</v>
      </c>
      <c r="Z6" s="36">
        <v>0.46</v>
      </c>
      <c r="AA6" s="36">
        <v>1.0999999999999999E-2</v>
      </c>
      <c r="AB6" s="36">
        <v>0.39460000000000001</v>
      </c>
      <c r="AC6" s="36">
        <v>0</v>
      </c>
      <c r="AD6" s="37">
        <f t="shared" ref="AD6:AD32" si="0">SUM(C6:AC6)</f>
        <v>11.290900000000001</v>
      </c>
    </row>
    <row r="7" spans="1:30" ht="15" customHeight="1" x14ac:dyDescent="0.25">
      <c r="A7" s="119"/>
      <c r="B7" s="26" t="s">
        <v>6</v>
      </c>
      <c r="C7" s="36">
        <v>0</v>
      </c>
      <c r="D7" s="36">
        <v>0</v>
      </c>
      <c r="E7" s="36">
        <v>0.12</v>
      </c>
      <c r="F7" s="36">
        <v>0</v>
      </c>
      <c r="G7" s="36">
        <v>7.4999999999999997E-2</v>
      </c>
      <c r="H7" s="36">
        <v>0</v>
      </c>
      <c r="I7" s="36">
        <v>0</v>
      </c>
      <c r="J7" s="36">
        <v>0</v>
      </c>
      <c r="K7" s="36">
        <v>3.5349999999999999E-2</v>
      </c>
      <c r="L7" s="36">
        <v>0</v>
      </c>
      <c r="M7" s="36">
        <v>2.4400000000000002E-2</v>
      </c>
      <c r="N7" s="36">
        <v>0.36814999999999998</v>
      </c>
      <c r="O7" s="36">
        <v>0.79010000000000002</v>
      </c>
      <c r="P7" s="36">
        <v>0.53690000000000004</v>
      </c>
      <c r="Q7" s="36">
        <v>5.0000000000000001E-3</v>
      </c>
      <c r="R7" s="36">
        <v>2.0878000000000001</v>
      </c>
      <c r="S7" s="36">
        <v>10.28213</v>
      </c>
      <c r="T7" s="36">
        <v>7.4999999999999997E-2</v>
      </c>
      <c r="U7" s="36">
        <v>1.5249999999999999</v>
      </c>
      <c r="V7" s="36">
        <v>9.2010199999999998</v>
      </c>
      <c r="W7" s="36">
        <v>3.4464999999999999</v>
      </c>
      <c r="X7" s="36">
        <v>0</v>
      </c>
      <c r="Y7" s="36">
        <v>0.56289999999999996</v>
      </c>
      <c r="Z7" s="36">
        <v>0.61199999999999999</v>
      </c>
      <c r="AA7" s="36">
        <v>0.36459999999999998</v>
      </c>
      <c r="AB7" s="36">
        <v>1.39103</v>
      </c>
      <c r="AC7" s="36">
        <v>1.4402999999999999</v>
      </c>
      <c r="AD7" s="37">
        <f t="shared" si="0"/>
        <v>32.943179999999998</v>
      </c>
    </row>
    <row r="8" spans="1:30" ht="15" customHeight="1" x14ac:dyDescent="0.25">
      <c r="A8" s="119"/>
      <c r="B8" s="26" t="s">
        <v>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0.111</v>
      </c>
      <c r="V8" s="36">
        <v>2.39093</v>
      </c>
      <c r="W8" s="36">
        <v>0</v>
      </c>
      <c r="X8" s="36">
        <v>0.03</v>
      </c>
      <c r="Y8" s="36">
        <v>9.6000000000000002E-2</v>
      </c>
      <c r="Z8" s="36">
        <v>0</v>
      </c>
      <c r="AA8" s="36">
        <v>0</v>
      </c>
      <c r="AB8" s="36">
        <v>0</v>
      </c>
      <c r="AC8" s="36">
        <v>0</v>
      </c>
      <c r="AD8" s="37">
        <f t="shared" si="0"/>
        <v>2.6279300000000001</v>
      </c>
    </row>
    <row r="9" spans="1:30" ht="15" customHeight="1" x14ac:dyDescent="0.25">
      <c r="A9" s="119"/>
      <c r="B9" s="26" t="s">
        <v>8</v>
      </c>
      <c r="C9" s="36">
        <v>0</v>
      </c>
      <c r="D9" s="36">
        <v>0</v>
      </c>
      <c r="E9" s="36">
        <v>5.1200000000000002E-2</v>
      </c>
      <c r="F9" s="36">
        <v>0</v>
      </c>
      <c r="G9" s="36">
        <v>0.60550000000000004</v>
      </c>
      <c r="H9" s="36">
        <v>0</v>
      </c>
      <c r="I9" s="36">
        <v>0</v>
      </c>
      <c r="J9" s="36">
        <v>6.8400000000000002E-2</v>
      </c>
      <c r="K9" s="36">
        <v>2.3550000000000001E-2</v>
      </c>
      <c r="L9" s="36">
        <v>8.9249999999999996E-2</v>
      </c>
      <c r="M9" s="36">
        <v>8.6599999999999996E-2</v>
      </c>
      <c r="N9" s="36">
        <v>0.2291</v>
      </c>
      <c r="O9" s="36">
        <v>0.81769999999999998</v>
      </c>
      <c r="P9" s="36">
        <v>0.16414999999999999</v>
      </c>
      <c r="Q9" s="36">
        <v>0.17100000000000001</v>
      </c>
      <c r="R9" s="36">
        <v>1.1008500000000001</v>
      </c>
      <c r="S9" s="36">
        <v>1.05365</v>
      </c>
      <c r="T9" s="36">
        <v>1.8710500000000001</v>
      </c>
      <c r="U9" s="36">
        <v>2.7320500000000001</v>
      </c>
      <c r="V9" s="36">
        <v>13.11382</v>
      </c>
      <c r="W9" s="36">
        <v>0.2782</v>
      </c>
      <c r="X9" s="36">
        <v>0.83421400000000001</v>
      </c>
      <c r="Y9" s="36">
        <v>1.1855500000000001</v>
      </c>
      <c r="Z9" s="36">
        <v>0</v>
      </c>
      <c r="AA9" s="36">
        <v>0.2477</v>
      </c>
      <c r="AB9" s="36">
        <v>0.82330000000000003</v>
      </c>
      <c r="AC9" s="36">
        <v>5.0119999999999998E-2</v>
      </c>
      <c r="AD9" s="37">
        <f t="shared" si="0"/>
        <v>25.596954</v>
      </c>
    </row>
    <row r="10" spans="1:30" ht="15" customHeight="1" x14ac:dyDescent="0.25">
      <c r="A10" s="116" t="s">
        <v>58</v>
      </c>
      <c r="B10" s="26" t="s">
        <v>9</v>
      </c>
      <c r="C10" s="36">
        <v>0</v>
      </c>
      <c r="D10" s="36">
        <v>0</v>
      </c>
      <c r="E10" s="36">
        <v>0.02</v>
      </c>
      <c r="F10" s="36">
        <v>0</v>
      </c>
      <c r="G10" s="36">
        <v>3.7794500000000002</v>
      </c>
      <c r="H10" s="36">
        <v>3.86565</v>
      </c>
      <c r="I10" s="36">
        <v>0</v>
      </c>
      <c r="J10" s="36">
        <v>21.829249999999998</v>
      </c>
      <c r="K10" s="36">
        <v>0</v>
      </c>
      <c r="L10" s="36">
        <v>0</v>
      </c>
      <c r="M10" s="36">
        <v>0</v>
      </c>
      <c r="N10" s="36">
        <v>0.4219</v>
      </c>
      <c r="O10" s="36">
        <v>0.01</v>
      </c>
      <c r="P10" s="36">
        <v>0</v>
      </c>
      <c r="Q10" s="36">
        <v>0</v>
      </c>
      <c r="R10" s="36">
        <v>1.5347500000000001</v>
      </c>
      <c r="S10" s="36">
        <v>32.549750000000003</v>
      </c>
      <c r="T10" s="36">
        <v>3.01755</v>
      </c>
      <c r="U10" s="36">
        <v>8.7103999999999999</v>
      </c>
      <c r="V10" s="36">
        <v>13.941598000000001</v>
      </c>
      <c r="W10" s="36">
        <v>0.19</v>
      </c>
      <c r="X10" s="36">
        <v>0.87619999999999998</v>
      </c>
      <c r="Y10" s="36">
        <v>1.05125</v>
      </c>
      <c r="Z10" s="36">
        <v>0</v>
      </c>
      <c r="AA10" s="36">
        <v>0</v>
      </c>
      <c r="AB10" s="36">
        <v>1.25125</v>
      </c>
      <c r="AC10" s="36">
        <v>0</v>
      </c>
      <c r="AD10" s="37">
        <f t="shared" si="0"/>
        <v>93.048997999999983</v>
      </c>
    </row>
    <row r="11" spans="1:30" ht="15" customHeight="1" x14ac:dyDescent="0.25">
      <c r="A11" s="116"/>
      <c r="B11" s="26" t="s">
        <v>56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0.2266</v>
      </c>
      <c r="P11" s="36">
        <v>0</v>
      </c>
      <c r="Q11" s="36">
        <v>0</v>
      </c>
      <c r="R11" s="36">
        <v>5.7896999999999998</v>
      </c>
      <c r="S11" s="36">
        <v>4.6399999999999997</v>
      </c>
      <c r="T11" s="36">
        <v>0.06</v>
      </c>
      <c r="U11" s="36">
        <v>1.0803</v>
      </c>
      <c r="V11" s="36">
        <v>8.8748100000000001</v>
      </c>
      <c r="W11" s="36">
        <v>3.3007</v>
      </c>
      <c r="X11" s="36">
        <v>3.5036800000000001</v>
      </c>
      <c r="Y11" s="36">
        <v>0.44400000000000001</v>
      </c>
      <c r="Z11" s="36">
        <v>0</v>
      </c>
      <c r="AA11" s="36">
        <v>0</v>
      </c>
      <c r="AB11" s="36">
        <v>0</v>
      </c>
      <c r="AC11" s="36">
        <v>0</v>
      </c>
      <c r="AD11" s="37">
        <f t="shared" si="0"/>
        <v>27.919789999999999</v>
      </c>
    </row>
    <row r="12" spans="1:30" ht="15" customHeight="1" x14ac:dyDescent="0.25">
      <c r="A12" s="116"/>
      <c r="B12" s="26" t="s">
        <v>10</v>
      </c>
      <c r="C12" s="36">
        <v>0</v>
      </c>
      <c r="D12" s="36">
        <v>0</v>
      </c>
      <c r="E12" s="36">
        <v>2.24E-2</v>
      </c>
      <c r="F12" s="36">
        <v>0</v>
      </c>
      <c r="G12" s="36">
        <v>0.5454</v>
      </c>
      <c r="H12" s="36">
        <v>0</v>
      </c>
      <c r="I12" s="36">
        <v>0.315</v>
      </c>
      <c r="J12" s="36">
        <v>0.61650000000000005</v>
      </c>
      <c r="K12" s="36">
        <v>0.13100000000000001</v>
      </c>
      <c r="L12" s="36">
        <v>0</v>
      </c>
      <c r="M12" s="36">
        <v>2.5130499999999998</v>
      </c>
      <c r="N12" s="36">
        <v>0</v>
      </c>
      <c r="O12" s="36">
        <v>3.9359500000000001</v>
      </c>
      <c r="P12" s="36">
        <v>1.8825499999999999</v>
      </c>
      <c r="Q12" s="36">
        <v>0.34200000000000003</v>
      </c>
      <c r="R12" s="36">
        <v>2.8261120000000002</v>
      </c>
      <c r="S12" s="36">
        <v>8.0483899999999995</v>
      </c>
      <c r="T12" s="36">
        <v>1.6597500000000001</v>
      </c>
      <c r="U12" s="36">
        <v>3.6101999999999999</v>
      </c>
      <c r="V12" s="36">
        <v>41.504109999999997</v>
      </c>
      <c r="W12" s="36">
        <v>6.0190200000000003</v>
      </c>
      <c r="X12" s="36">
        <v>0.88300000000000001</v>
      </c>
      <c r="Y12" s="36">
        <v>3.6102240000000001</v>
      </c>
      <c r="Z12" s="36">
        <v>0.53600000000000003</v>
      </c>
      <c r="AA12" s="36">
        <v>2.9211</v>
      </c>
      <c r="AB12" s="36">
        <v>3.1357599999999999</v>
      </c>
      <c r="AC12" s="36">
        <v>0.01</v>
      </c>
      <c r="AD12" s="37">
        <f t="shared" si="0"/>
        <v>85.067515999999998</v>
      </c>
    </row>
    <row r="13" spans="1:30" ht="15" customHeight="1" x14ac:dyDescent="0.25">
      <c r="A13" s="116"/>
      <c r="B13" s="26" t="s">
        <v>11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0.16705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0.05</v>
      </c>
      <c r="S13" s="36">
        <v>1.4999999999999999E-2</v>
      </c>
      <c r="T13" s="36">
        <v>0</v>
      </c>
      <c r="U13" s="36">
        <v>1.4999999999999999E-2</v>
      </c>
      <c r="V13" s="36">
        <v>1.8329599999999999</v>
      </c>
      <c r="W13" s="36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37">
        <f t="shared" si="0"/>
        <v>2.0800100000000001</v>
      </c>
    </row>
    <row r="14" spans="1:30" ht="15" customHeight="1" x14ac:dyDescent="0.25">
      <c r="A14" s="116"/>
      <c r="B14" s="26" t="s">
        <v>12</v>
      </c>
      <c r="C14" s="36">
        <v>0</v>
      </c>
      <c r="D14" s="36">
        <v>0.37</v>
      </c>
      <c r="E14" s="36">
        <v>3.5000000000000003E-2</v>
      </c>
      <c r="F14" s="36">
        <v>0</v>
      </c>
      <c r="G14" s="36">
        <v>10.2232</v>
      </c>
      <c r="H14" s="36">
        <v>3.8948399999999999</v>
      </c>
      <c r="I14" s="36">
        <v>0.33815000000000001</v>
      </c>
      <c r="J14" s="36">
        <v>0.40579999999999999</v>
      </c>
      <c r="K14" s="36">
        <v>0.38435000000000002</v>
      </c>
      <c r="L14" s="36">
        <v>7.3731</v>
      </c>
      <c r="M14" s="36">
        <v>0.99560000000000004</v>
      </c>
      <c r="N14" s="36">
        <v>0.59040000000000004</v>
      </c>
      <c r="O14" s="36">
        <v>5.6269900000000002</v>
      </c>
      <c r="P14" s="36">
        <v>1.27955</v>
      </c>
      <c r="Q14" s="36">
        <v>0.83830000000000005</v>
      </c>
      <c r="R14" s="36">
        <v>3.4883500000000001</v>
      </c>
      <c r="S14" s="36">
        <v>12.58113</v>
      </c>
      <c r="T14" s="36">
        <v>3.1909000000000001</v>
      </c>
      <c r="U14" s="36">
        <v>7.3106</v>
      </c>
      <c r="V14" s="36">
        <v>44.511609999999997</v>
      </c>
      <c r="W14" s="36">
        <v>6.5375730000000001</v>
      </c>
      <c r="X14" s="36">
        <v>3.7790599999999999</v>
      </c>
      <c r="Y14" s="36">
        <v>10.585940000000001</v>
      </c>
      <c r="Z14" s="36">
        <v>0.60699999999999998</v>
      </c>
      <c r="AA14" s="36">
        <v>3.6067</v>
      </c>
      <c r="AB14" s="36">
        <v>2.1769699999999998</v>
      </c>
      <c r="AC14" s="36">
        <v>0.4521</v>
      </c>
      <c r="AD14" s="37">
        <f t="shared" si="0"/>
        <v>131.18321299999999</v>
      </c>
    </row>
    <row r="15" spans="1:30" ht="15" customHeight="1" x14ac:dyDescent="0.25">
      <c r="A15" s="116"/>
      <c r="B15" s="26" t="s">
        <v>13</v>
      </c>
      <c r="C15" s="36">
        <v>0</v>
      </c>
      <c r="D15" s="36">
        <v>0</v>
      </c>
      <c r="E15" s="36">
        <v>0.05</v>
      </c>
      <c r="F15" s="36">
        <v>0</v>
      </c>
      <c r="G15" s="36">
        <v>0.25424999999999998</v>
      </c>
      <c r="H15" s="36">
        <v>0</v>
      </c>
      <c r="I15" s="36">
        <v>0</v>
      </c>
      <c r="J15" s="36">
        <v>0.36065000000000003</v>
      </c>
      <c r="K15" s="36">
        <v>0.22195999999999999</v>
      </c>
      <c r="L15" s="36">
        <v>0.26124999999999998</v>
      </c>
      <c r="M15" s="36">
        <v>0.36</v>
      </c>
      <c r="N15" s="36">
        <v>0.36264999999999997</v>
      </c>
      <c r="O15" s="36">
        <v>12.239050000000001</v>
      </c>
      <c r="P15" s="36">
        <v>1.8041499999999999</v>
      </c>
      <c r="Q15" s="36">
        <v>0.2</v>
      </c>
      <c r="R15" s="36">
        <v>3.0099999999999998E-2</v>
      </c>
      <c r="S15" s="36">
        <v>0.6351</v>
      </c>
      <c r="T15" s="36">
        <v>0.11459999999999999</v>
      </c>
      <c r="U15" s="36">
        <v>0.39015</v>
      </c>
      <c r="V15" s="36">
        <v>12.501480000000001</v>
      </c>
      <c r="W15" s="36">
        <v>0.03</v>
      </c>
      <c r="X15" s="36">
        <v>4.99E-2</v>
      </c>
      <c r="Y15" s="36">
        <v>1.4999999999999999E-2</v>
      </c>
      <c r="Z15" s="36">
        <v>0.61714999999999998</v>
      </c>
      <c r="AA15" s="36">
        <v>0.44519999999999998</v>
      </c>
      <c r="AB15" s="36">
        <v>1.23115</v>
      </c>
      <c r="AC15" s="36">
        <v>0.01</v>
      </c>
      <c r="AD15" s="37">
        <f t="shared" si="0"/>
        <v>32.183790000000002</v>
      </c>
    </row>
    <row r="16" spans="1:30" ht="15" customHeight="1" x14ac:dyDescent="0.25">
      <c r="A16" s="116"/>
      <c r="B16" s="26" t="s">
        <v>14</v>
      </c>
      <c r="C16" s="36">
        <v>4.6079999999999997</v>
      </c>
      <c r="D16" s="36">
        <v>0</v>
      </c>
      <c r="E16" s="36">
        <v>7.725568</v>
      </c>
      <c r="F16" s="36">
        <v>0.06</v>
      </c>
      <c r="G16" s="36">
        <v>78.079372000000006</v>
      </c>
      <c r="H16" s="36">
        <v>18.854396000000001</v>
      </c>
      <c r="I16" s="36">
        <v>0</v>
      </c>
      <c r="J16" s="36">
        <v>54.072912000000002</v>
      </c>
      <c r="K16" s="36">
        <v>0.86499999999999999</v>
      </c>
      <c r="L16" s="36">
        <v>0.59940000000000004</v>
      </c>
      <c r="M16" s="36">
        <v>2.7736779999999999</v>
      </c>
      <c r="N16" s="36">
        <v>0</v>
      </c>
      <c r="O16" s="36">
        <v>0.18720000000000001</v>
      </c>
      <c r="P16" s="36">
        <v>2.29E-2</v>
      </c>
      <c r="Q16" s="36">
        <v>0.35</v>
      </c>
      <c r="R16" s="36">
        <v>17.36185</v>
      </c>
      <c r="S16" s="36">
        <v>166.91998000000001</v>
      </c>
      <c r="T16" s="36">
        <v>112.277537</v>
      </c>
      <c r="U16" s="36">
        <v>3.37757</v>
      </c>
      <c r="V16" s="36">
        <v>33.043199999999999</v>
      </c>
      <c r="W16" s="36">
        <v>3.7925</v>
      </c>
      <c r="X16" s="36">
        <v>2.1970000000000001</v>
      </c>
      <c r="Y16" s="36">
        <v>4.44665</v>
      </c>
      <c r="Z16" s="36">
        <v>2.786527</v>
      </c>
      <c r="AA16" s="36">
        <v>0.41654999999999998</v>
      </c>
      <c r="AB16" s="36">
        <v>14.82117</v>
      </c>
      <c r="AC16" s="36">
        <v>0.1691</v>
      </c>
      <c r="AD16" s="37">
        <f t="shared" si="0"/>
        <v>529.80806000000007</v>
      </c>
    </row>
    <row r="17" spans="1:30" ht="15" customHeight="1" x14ac:dyDescent="0.25">
      <c r="A17" s="116"/>
      <c r="B17" s="26" t="s">
        <v>15</v>
      </c>
      <c r="C17" s="36">
        <v>0.66754999999999998</v>
      </c>
      <c r="D17" s="36">
        <v>1.37</v>
      </c>
      <c r="E17" s="36">
        <v>7.7243500000000003</v>
      </c>
      <c r="F17" s="36">
        <v>1.7072000000000001</v>
      </c>
      <c r="G17" s="36">
        <v>13.751677000000001</v>
      </c>
      <c r="H17" s="36">
        <v>1.33815</v>
      </c>
      <c r="I17" s="36">
        <v>3.4952999999999999</v>
      </c>
      <c r="J17" s="36">
        <v>6.1079499999999998</v>
      </c>
      <c r="K17" s="36">
        <v>0.8286</v>
      </c>
      <c r="L17" s="36">
        <v>8.1875499999999999</v>
      </c>
      <c r="M17" s="36">
        <v>2.3241000000000001</v>
      </c>
      <c r="N17" s="36">
        <v>0.73199999999999998</v>
      </c>
      <c r="O17" s="36">
        <v>9.2901500000000006</v>
      </c>
      <c r="P17" s="36">
        <v>2.2764199999999999</v>
      </c>
      <c r="Q17" s="36">
        <v>23.993584999999999</v>
      </c>
      <c r="R17" s="36">
        <v>20.070450000000001</v>
      </c>
      <c r="S17" s="36">
        <v>59.975059999999999</v>
      </c>
      <c r="T17" s="36">
        <v>6.9843000000000002</v>
      </c>
      <c r="U17" s="36">
        <v>25.291028000000001</v>
      </c>
      <c r="V17" s="36">
        <v>190.80343400000001</v>
      </c>
      <c r="W17" s="36">
        <v>20.78632</v>
      </c>
      <c r="X17" s="36">
        <v>22.73443</v>
      </c>
      <c r="Y17" s="36">
        <v>22.554130000000001</v>
      </c>
      <c r="Z17" s="36">
        <v>6.8988440000000004</v>
      </c>
      <c r="AA17" s="36">
        <v>4.7402499999999996</v>
      </c>
      <c r="AB17" s="36">
        <v>23.448910000000001</v>
      </c>
      <c r="AC17" s="36">
        <v>8.199916</v>
      </c>
      <c r="AD17" s="37">
        <f t="shared" si="0"/>
        <v>496.28165399999995</v>
      </c>
    </row>
    <row r="18" spans="1:30" ht="15" customHeight="1" x14ac:dyDescent="0.25">
      <c r="A18" s="116" t="s">
        <v>1</v>
      </c>
      <c r="B18" s="26" t="s">
        <v>16</v>
      </c>
      <c r="C18" s="36">
        <v>5.1064550000000004</v>
      </c>
      <c r="D18" s="36">
        <v>0.56529600000000002</v>
      </c>
      <c r="E18" s="36">
        <v>13.493862</v>
      </c>
      <c r="F18" s="36">
        <v>1.1296539999999999</v>
      </c>
      <c r="G18" s="36">
        <v>30.870903999999999</v>
      </c>
      <c r="H18" s="36">
        <v>11.705866</v>
      </c>
      <c r="I18" s="36">
        <v>0</v>
      </c>
      <c r="J18" s="36">
        <v>6.3737349999999999</v>
      </c>
      <c r="K18" s="36">
        <v>0</v>
      </c>
      <c r="L18" s="36">
        <v>0.67368600000000001</v>
      </c>
      <c r="M18" s="36">
        <v>1.5193000000000001</v>
      </c>
      <c r="N18" s="36">
        <v>9.5200000000000007E-2</v>
      </c>
      <c r="O18" s="36">
        <v>1.544524</v>
      </c>
      <c r="P18" s="36">
        <v>5.9200000000000003E-2</v>
      </c>
      <c r="Q18" s="36">
        <v>1.4999999999999999E-2</v>
      </c>
      <c r="R18" s="36">
        <v>6.9394099999999996</v>
      </c>
      <c r="S18" s="36">
        <v>0.1</v>
      </c>
      <c r="T18" s="36">
        <v>3.386082</v>
      </c>
      <c r="U18" s="36">
        <v>20.305323000000001</v>
      </c>
      <c r="V18" s="36">
        <v>17.345409</v>
      </c>
      <c r="W18" s="36">
        <v>2.0505659999999999</v>
      </c>
      <c r="X18" s="36">
        <v>0.253745</v>
      </c>
      <c r="Y18" s="36">
        <v>10.540406000000001</v>
      </c>
      <c r="Z18" s="36">
        <v>3.3214999999999999</v>
      </c>
      <c r="AA18" s="36">
        <v>7.5050000000000006E-2</v>
      </c>
      <c r="AB18" s="36">
        <v>0</v>
      </c>
      <c r="AC18" s="36">
        <v>0</v>
      </c>
      <c r="AD18" s="37">
        <f t="shared" si="0"/>
        <v>137.47017299999999</v>
      </c>
    </row>
    <row r="19" spans="1:30" ht="15" customHeight="1" x14ac:dyDescent="0.25">
      <c r="A19" s="116"/>
      <c r="B19" s="26" t="s">
        <v>17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0.47789999999999999</v>
      </c>
      <c r="K19" s="36">
        <v>0.70609999999999995</v>
      </c>
      <c r="L19" s="36">
        <v>7.785965</v>
      </c>
      <c r="M19" s="36">
        <v>1.0250999999999999</v>
      </c>
      <c r="N19" s="36">
        <v>2.6671200000000002</v>
      </c>
      <c r="O19" s="36">
        <v>3.6815000000000002</v>
      </c>
      <c r="P19" s="36">
        <v>0.76995000000000002</v>
      </c>
      <c r="Q19" s="36">
        <v>0</v>
      </c>
      <c r="R19" s="36">
        <v>14.472398999999999</v>
      </c>
      <c r="S19" s="36">
        <v>203.73308700000001</v>
      </c>
      <c r="T19" s="36">
        <v>2.332481</v>
      </c>
      <c r="U19" s="36">
        <v>32.480601999999998</v>
      </c>
      <c r="V19" s="36">
        <v>89.555895000000007</v>
      </c>
      <c r="W19" s="36">
        <v>56.180028</v>
      </c>
      <c r="X19" s="36">
        <v>11.1373</v>
      </c>
      <c r="Y19" s="36">
        <v>31.454239000000001</v>
      </c>
      <c r="Z19" s="36">
        <v>10.818624</v>
      </c>
      <c r="AA19" s="36">
        <v>0</v>
      </c>
      <c r="AB19" s="36">
        <v>1.2214799999999999</v>
      </c>
      <c r="AC19" s="36">
        <v>0.48642000000000002</v>
      </c>
      <c r="AD19" s="37">
        <f t="shared" si="0"/>
        <v>470.98618999999997</v>
      </c>
    </row>
    <row r="20" spans="1:30" ht="15" customHeight="1" x14ac:dyDescent="0.25">
      <c r="A20" s="116"/>
      <c r="B20" s="26" t="s">
        <v>18</v>
      </c>
      <c r="C20" s="36">
        <v>11.793331999999999</v>
      </c>
      <c r="D20" s="36">
        <v>2.8300329999999998</v>
      </c>
      <c r="E20" s="36">
        <v>38.047018999999999</v>
      </c>
      <c r="F20" s="36">
        <v>1.4163889999999999</v>
      </c>
      <c r="G20" s="36">
        <v>70.736478000000005</v>
      </c>
      <c r="H20" s="36">
        <v>5.1189999999999998</v>
      </c>
      <c r="I20" s="36">
        <v>4.0556640000000002</v>
      </c>
      <c r="J20" s="36">
        <v>53.599879999999999</v>
      </c>
      <c r="K20" s="36">
        <v>14.575469999999999</v>
      </c>
      <c r="L20" s="36">
        <v>69.463570000000004</v>
      </c>
      <c r="M20" s="36">
        <v>20.759499999999999</v>
      </c>
      <c r="N20" s="36">
        <v>10.28655</v>
      </c>
      <c r="O20" s="36">
        <v>106.40121000000001</v>
      </c>
      <c r="P20" s="36">
        <v>19.053100000000001</v>
      </c>
      <c r="Q20" s="36">
        <v>22.394306</v>
      </c>
      <c r="R20" s="36">
        <v>192.90760299999999</v>
      </c>
      <c r="S20" s="36">
        <v>449.83665999999999</v>
      </c>
      <c r="T20" s="36">
        <v>60.427799</v>
      </c>
      <c r="U20" s="36">
        <v>531.432277</v>
      </c>
      <c r="V20" s="36">
        <v>1021.186156</v>
      </c>
      <c r="W20" s="36">
        <v>215.50578899999999</v>
      </c>
      <c r="X20" s="36">
        <v>89.832999999999998</v>
      </c>
      <c r="Y20" s="36">
        <v>163.596969</v>
      </c>
      <c r="Z20" s="36">
        <v>31.050328</v>
      </c>
      <c r="AA20" s="36">
        <v>34.904349000000003</v>
      </c>
      <c r="AB20" s="36">
        <v>97.182765000000003</v>
      </c>
      <c r="AC20" s="36">
        <v>77.708731</v>
      </c>
      <c r="AD20" s="37">
        <f t="shared" si="0"/>
        <v>3416.1039269999997</v>
      </c>
    </row>
    <row r="21" spans="1:30" ht="15" customHeight="1" x14ac:dyDescent="0.25">
      <c r="A21" s="116"/>
      <c r="B21" s="26" t="s">
        <v>19</v>
      </c>
      <c r="C21" s="36">
        <v>0</v>
      </c>
      <c r="D21" s="36">
        <v>0</v>
      </c>
      <c r="E21" s="36">
        <v>1.392E-3</v>
      </c>
      <c r="F21" s="36">
        <v>0</v>
      </c>
      <c r="G21" s="36">
        <v>0.74650000000000005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0.19766800000000001</v>
      </c>
      <c r="S21" s="36">
        <v>0.38703300000000002</v>
      </c>
      <c r="T21" s="36">
        <v>2.5000000000000001E-2</v>
      </c>
      <c r="U21" s="36">
        <v>1.2926</v>
      </c>
      <c r="V21" s="36">
        <v>2.7082000000000002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1.2754E-2</v>
      </c>
      <c r="AD21" s="37">
        <f t="shared" si="0"/>
        <v>5.3711469999999997</v>
      </c>
    </row>
    <row r="22" spans="1:30" ht="15" customHeight="1" x14ac:dyDescent="0.25">
      <c r="A22" s="116"/>
      <c r="B22" s="83" t="s">
        <v>60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0.19005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7">
        <f t="shared" si="0"/>
        <v>0.19005</v>
      </c>
    </row>
    <row r="23" spans="1:30" ht="15" customHeight="1" x14ac:dyDescent="0.25">
      <c r="A23" s="114" t="s">
        <v>59</v>
      </c>
      <c r="B23" s="115"/>
      <c r="C23" s="36">
        <v>176.230659</v>
      </c>
      <c r="D23" s="36">
        <v>27.855277000000001</v>
      </c>
      <c r="E23" s="36">
        <v>114.75377</v>
      </c>
      <c r="F23" s="36">
        <v>22.847895000000001</v>
      </c>
      <c r="G23" s="36">
        <v>359.74972500000001</v>
      </c>
      <c r="H23" s="36">
        <v>20.310718999999999</v>
      </c>
      <c r="I23" s="36">
        <v>199.84442000000001</v>
      </c>
      <c r="J23" s="36">
        <v>262.63875999999999</v>
      </c>
      <c r="K23" s="36">
        <v>132.79855000000001</v>
      </c>
      <c r="L23" s="36">
        <v>275.58668</v>
      </c>
      <c r="M23" s="36">
        <v>131.32159999999999</v>
      </c>
      <c r="N23" s="36">
        <v>143.96799999999999</v>
      </c>
      <c r="O23" s="36">
        <v>412.25740000000002</v>
      </c>
      <c r="P23" s="36">
        <v>154.11259999999999</v>
      </c>
      <c r="Q23" s="36">
        <v>123.51506999999999</v>
      </c>
      <c r="R23" s="36">
        <v>802.44720099999995</v>
      </c>
      <c r="S23" s="36">
        <v>1826.0041309999999</v>
      </c>
      <c r="T23" s="36">
        <v>219.92639500000001</v>
      </c>
      <c r="U23" s="36">
        <v>642.88072199999999</v>
      </c>
      <c r="V23" s="36">
        <v>3782.1393200000002</v>
      </c>
      <c r="W23" s="36">
        <v>1566.8458760000001</v>
      </c>
      <c r="X23" s="36">
        <v>671.73166900000001</v>
      </c>
      <c r="Y23" s="36">
        <v>1296.22757</v>
      </c>
      <c r="Z23" s="36">
        <v>529.01267900000005</v>
      </c>
      <c r="AA23" s="36">
        <v>603.05528000000004</v>
      </c>
      <c r="AB23" s="36">
        <v>698.71458600000005</v>
      </c>
      <c r="AC23" s="36">
        <v>87.082408999999998</v>
      </c>
      <c r="AD23" s="37">
        <f t="shared" si="0"/>
        <v>15283.858962999999</v>
      </c>
    </row>
    <row r="24" spans="1:30" ht="15" customHeight="1" x14ac:dyDescent="0.25">
      <c r="A24" s="84" t="s">
        <v>2</v>
      </c>
      <c r="B24" s="26" t="s">
        <v>20</v>
      </c>
      <c r="C24" s="36">
        <v>1.4E-2</v>
      </c>
      <c r="D24" s="36">
        <v>5.0000000000000001E-3</v>
      </c>
      <c r="E24" s="36">
        <v>2.4279999999999999</v>
      </c>
      <c r="F24" s="36">
        <v>0</v>
      </c>
      <c r="G24" s="36">
        <v>32.4968</v>
      </c>
      <c r="H24" s="36">
        <v>2.4375</v>
      </c>
      <c r="I24" s="36">
        <v>0.86845000000000006</v>
      </c>
      <c r="J24" s="36">
        <v>0.90669999999999995</v>
      </c>
      <c r="K24" s="36">
        <v>0.24945000000000001</v>
      </c>
      <c r="L24" s="36">
        <v>5.4062599999999996</v>
      </c>
      <c r="M24" s="36">
        <v>1.0049999999999999</v>
      </c>
      <c r="N24" s="36">
        <v>1.1050000000000001E-2</v>
      </c>
      <c r="O24" s="36">
        <v>3.0420500000000001</v>
      </c>
      <c r="P24" s="36">
        <v>0.05</v>
      </c>
      <c r="Q24" s="36">
        <v>0.20044999999999999</v>
      </c>
      <c r="R24" s="36">
        <v>2.6838199999999999</v>
      </c>
      <c r="S24" s="36">
        <v>20.227319999999999</v>
      </c>
      <c r="T24" s="36">
        <v>13.3903</v>
      </c>
      <c r="U24" s="36">
        <v>1.3633999999999999</v>
      </c>
      <c r="V24" s="36">
        <v>44.301580000000001</v>
      </c>
      <c r="W24" s="36">
        <v>7.11252</v>
      </c>
      <c r="X24" s="36">
        <v>12.516500000000001</v>
      </c>
      <c r="Y24" s="36">
        <v>11.009399999999999</v>
      </c>
      <c r="Z24" s="36">
        <v>1.9304399999999999</v>
      </c>
      <c r="AA24" s="36">
        <v>6.2288500000000004</v>
      </c>
      <c r="AB24" s="36">
        <v>20.078620000000001</v>
      </c>
      <c r="AC24" s="36">
        <v>0.255</v>
      </c>
      <c r="AD24" s="37">
        <f t="shared" si="0"/>
        <v>190.21845999999999</v>
      </c>
    </row>
    <row r="25" spans="1:30" ht="15" customHeight="1" x14ac:dyDescent="0.25">
      <c r="A25" s="114" t="s">
        <v>64</v>
      </c>
      <c r="B25" s="115"/>
      <c r="C25" s="36">
        <v>0.13500000000000001</v>
      </c>
      <c r="D25" s="36">
        <v>0</v>
      </c>
      <c r="E25" s="36">
        <v>0.74</v>
      </c>
      <c r="F25" s="36">
        <v>0</v>
      </c>
      <c r="G25" s="36">
        <v>0.18104999999999999</v>
      </c>
      <c r="H25" s="36">
        <v>0</v>
      </c>
      <c r="I25" s="36">
        <v>0</v>
      </c>
      <c r="J25" s="36">
        <v>0</v>
      </c>
      <c r="K25" s="36">
        <v>0</v>
      </c>
      <c r="L25" s="36">
        <v>0.85135000000000005</v>
      </c>
      <c r="M25" s="36">
        <v>0</v>
      </c>
      <c r="N25" s="36">
        <v>6.8099999999999994E-2</v>
      </c>
      <c r="O25" s="36">
        <v>0.40034999999999998</v>
      </c>
      <c r="P25" s="36">
        <v>0</v>
      </c>
      <c r="Q25" s="36">
        <v>0</v>
      </c>
      <c r="R25" s="36">
        <v>0.56000000000000005</v>
      </c>
      <c r="S25" s="36">
        <v>6.2030000000000003</v>
      </c>
      <c r="T25" s="36">
        <v>1.0649999999999999</v>
      </c>
      <c r="U25" s="36">
        <v>3.5001000000000002</v>
      </c>
      <c r="V25" s="36">
        <v>5.1594100000000003</v>
      </c>
      <c r="W25" s="36">
        <v>0</v>
      </c>
      <c r="X25" s="36">
        <v>4.4999999999999998E-2</v>
      </c>
      <c r="Y25" s="36">
        <v>0.33800000000000002</v>
      </c>
      <c r="Z25" s="36">
        <v>0.78405000000000002</v>
      </c>
      <c r="AA25" s="36">
        <v>0.13139999999999999</v>
      </c>
      <c r="AB25" s="36">
        <v>2.035E-2</v>
      </c>
      <c r="AC25" s="36">
        <v>1.03</v>
      </c>
      <c r="AD25" s="37">
        <f t="shared" si="0"/>
        <v>21.212160000000004</v>
      </c>
    </row>
    <row r="26" spans="1:30" ht="15" customHeight="1" x14ac:dyDescent="0.25">
      <c r="A26" s="114" t="s">
        <v>3</v>
      </c>
      <c r="B26" s="115"/>
      <c r="C26" s="36">
        <v>0.32079999999999997</v>
      </c>
      <c r="D26" s="36">
        <v>0.1</v>
      </c>
      <c r="E26" s="36">
        <v>1.331086</v>
      </c>
      <c r="F26" s="36">
        <v>0</v>
      </c>
      <c r="G26" s="36">
        <v>15.254799999999999</v>
      </c>
      <c r="H26" s="36">
        <v>0.47960000000000003</v>
      </c>
      <c r="I26" s="36">
        <v>0.44695000000000001</v>
      </c>
      <c r="J26" s="36">
        <v>1.6085199999999999</v>
      </c>
      <c r="K26" s="36">
        <v>2.5158</v>
      </c>
      <c r="L26" s="36">
        <v>6.1198499999999996</v>
      </c>
      <c r="M26" s="36">
        <v>2.2507000000000001</v>
      </c>
      <c r="N26" s="36">
        <v>5.7146499999999998</v>
      </c>
      <c r="O26" s="36">
        <v>3.7341000000000002</v>
      </c>
      <c r="P26" s="36">
        <v>0.46250000000000002</v>
      </c>
      <c r="Q26" s="36">
        <v>1.17</v>
      </c>
      <c r="R26" s="36">
        <v>8.976051</v>
      </c>
      <c r="S26" s="36">
        <v>24.816030000000001</v>
      </c>
      <c r="T26" s="36">
        <v>4.7938499999999999</v>
      </c>
      <c r="U26" s="36">
        <v>6.9796860000000001</v>
      </c>
      <c r="V26" s="36">
        <v>28.899180999999999</v>
      </c>
      <c r="W26" s="36">
        <v>23.163139999999999</v>
      </c>
      <c r="X26" s="36">
        <v>14.88768</v>
      </c>
      <c r="Y26" s="36">
        <v>18.236599999999999</v>
      </c>
      <c r="Z26" s="36">
        <v>0.21095</v>
      </c>
      <c r="AA26" s="36">
        <v>0.19555</v>
      </c>
      <c r="AB26" s="36">
        <v>2.9156499999999999</v>
      </c>
      <c r="AC26" s="36">
        <v>2.2389030000000001</v>
      </c>
      <c r="AD26" s="37">
        <f t="shared" si="0"/>
        <v>177.82262699999998</v>
      </c>
    </row>
    <row r="27" spans="1:30" ht="15" customHeight="1" x14ac:dyDescent="0.25">
      <c r="A27" s="116" t="s">
        <v>61</v>
      </c>
      <c r="B27" s="26" t="s">
        <v>65</v>
      </c>
      <c r="C27" s="36">
        <v>5.2775049999999997</v>
      </c>
      <c r="D27" s="36">
        <v>1.585</v>
      </c>
      <c r="E27" s="36">
        <v>4.9347099999999999</v>
      </c>
      <c r="F27" s="36">
        <v>2.1472340000000001</v>
      </c>
      <c r="G27" s="36">
        <v>4.8782420000000002</v>
      </c>
      <c r="H27" s="36">
        <v>3.4609999999999999</v>
      </c>
      <c r="I27" s="36">
        <v>2.1149499999999999</v>
      </c>
      <c r="J27" s="36">
        <v>0.64395000000000002</v>
      </c>
      <c r="K27" s="36">
        <v>2.2300499999999999</v>
      </c>
      <c r="L27" s="36">
        <v>2.3354979999999999</v>
      </c>
      <c r="M27" s="36">
        <v>3.3691</v>
      </c>
      <c r="N27" s="36">
        <v>3.3504999999999998</v>
      </c>
      <c r="O27" s="36">
        <v>2.9809199999999998</v>
      </c>
      <c r="P27" s="36">
        <v>0.63854999999999995</v>
      </c>
      <c r="Q27" s="36">
        <v>1.895</v>
      </c>
      <c r="R27" s="36">
        <v>11.200395</v>
      </c>
      <c r="S27" s="36">
        <v>14.898199999999999</v>
      </c>
      <c r="T27" s="36">
        <v>1.84565</v>
      </c>
      <c r="U27" s="36">
        <v>12.0145</v>
      </c>
      <c r="V27" s="36">
        <v>70.062449999999998</v>
      </c>
      <c r="W27" s="36">
        <v>29.942826</v>
      </c>
      <c r="X27" s="36">
        <v>13.70495</v>
      </c>
      <c r="Y27" s="36">
        <v>37.713839999999998</v>
      </c>
      <c r="Z27" s="36">
        <v>4.3981789999999998</v>
      </c>
      <c r="AA27" s="36">
        <v>0.109774</v>
      </c>
      <c r="AB27" s="36">
        <v>5.7138400000000003</v>
      </c>
      <c r="AC27" s="36">
        <v>6.5317790000000002</v>
      </c>
      <c r="AD27" s="37">
        <f t="shared" si="0"/>
        <v>249.97859199999999</v>
      </c>
    </row>
    <row r="28" spans="1:30" ht="15" customHeight="1" x14ac:dyDescent="0.25">
      <c r="A28" s="116"/>
      <c r="B28" s="26" t="s">
        <v>21</v>
      </c>
      <c r="C28" s="36">
        <v>3.5000000000000003E-2</v>
      </c>
      <c r="D28" s="36">
        <v>5.0200000000000002E-2</v>
      </c>
      <c r="E28" s="36">
        <v>0.13</v>
      </c>
      <c r="F28" s="36">
        <v>0.06</v>
      </c>
      <c r="G28" s="36">
        <v>3.15E-2</v>
      </c>
      <c r="H28" s="36">
        <v>0</v>
      </c>
      <c r="I28" s="36">
        <v>0</v>
      </c>
      <c r="J28" s="36">
        <v>0.16675000000000001</v>
      </c>
      <c r="K28" s="36">
        <v>0</v>
      </c>
      <c r="L28" s="36">
        <v>0</v>
      </c>
      <c r="M28" s="36">
        <v>0</v>
      </c>
      <c r="N28" s="36">
        <v>0</v>
      </c>
      <c r="O28" s="36">
        <v>0.81315000000000004</v>
      </c>
      <c r="P28" s="36">
        <v>0</v>
      </c>
      <c r="Q28" s="36">
        <v>0.01</v>
      </c>
      <c r="R28" s="36">
        <v>0</v>
      </c>
      <c r="S28" s="36">
        <v>0.54098000000000002</v>
      </c>
      <c r="T28" s="36">
        <v>0</v>
      </c>
      <c r="U28" s="36">
        <v>6.2399999999999997E-2</v>
      </c>
      <c r="V28" s="36">
        <v>2.6463800000000002</v>
      </c>
      <c r="W28" s="36">
        <v>0.17560000000000001</v>
      </c>
      <c r="X28" s="36">
        <v>0</v>
      </c>
      <c r="Y28" s="36">
        <v>0.11745</v>
      </c>
      <c r="Z28" s="36">
        <v>0.08</v>
      </c>
      <c r="AA28" s="36">
        <v>0</v>
      </c>
      <c r="AB28" s="36">
        <v>7.0000000000000007E-2</v>
      </c>
      <c r="AC28" s="36">
        <v>6.5000000000000002E-2</v>
      </c>
      <c r="AD28" s="37">
        <f t="shared" si="0"/>
        <v>5.0544100000000007</v>
      </c>
    </row>
    <row r="29" spans="1:30" ht="15" customHeight="1" x14ac:dyDescent="0.25">
      <c r="A29" s="114" t="s">
        <v>62</v>
      </c>
      <c r="B29" s="115"/>
      <c r="C29" s="36">
        <v>104.86109999999999</v>
      </c>
      <c r="D29" s="36">
        <v>60.922744000000002</v>
      </c>
      <c r="E29" s="36">
        <v>271.32216399999999</v>
      </c>
      <c r="F29" s="36">
        <v>71.980047999999996</v>
      </c>
      <c r="G29" s="36">
        <v>60.922995</v>
      </c>
      <c r="H29" s="36">
        <v>8.1765000000000008</v>
      </c>
      <c r="I29" s="36">
        <v>3.383283</v>
      </c>
      <c r="J29" s="36">
        <v>2.7972000000000001</v>
      </c>
      <c r="K29" s="36">
        <v>0.16885</v>
      </c>
      <c r="L29" s="36">
        <v>0.46544999999999997</v>
      </c>
      <c r="M29" s="36">
        <v>0.56782999999999995</v>
      </c>
      <c r="N29" s="36">
        <v>9.6350000000000005E-2</v>
      </c>
      <c r="O29" s="36">
        <v>0.91108</v>
      </c>
      <c r="P29" s="36">
        <v>8.9800000000000005E-2</v>
      </c>
      <c r="Q29" s="36">
        <v>0.1</v>
      </c>
      <c r="R29" s="36">
        <v>0.93510000000000004</v>
      </c>
      <c r="S29" s="36">
        <v>0.78300000000000003</v>
      </c>
      <c r="T29" s="36">
        <v>0.22045000000000001</v>
      </c>
      <c r="U29" s="36">
        <v>2.86</v>
      </c>
      <c r="V29" s="36">
        <v>2.9021050000000002</v>
      </c>
      <c r="W29" s="36">
        <v>2.117076</v>
      </c>
      <c r="X29" s="36">
        <v>0.92200000000000004</v>
      </c>
      <c r="Y29" s="36">
        <v>17.369</v>
      </c>
      <c r="Z29" s="36">
        <v>3.7650000000000001</v>
      </c>
      <c r="AA29" s="36">
        <v>69.294899999999998</v>
      </c>
      <c r="AB29" s="36">
        <v>0.71870000000000001</v>
      </c>
      <c r="AC29" s="36">
        <v>5.5E-2</v>
      </c>
      <c r="AD29" s="37">
        <f t="shared" si="0"/>
        <v>688.7077250000001</v>
      </c>
    </row>
    <row r="30" spans="1:30" ht="15" customHeight="1" x14ac:dyDescent="0.25">
      <c r="A30" s="114" t="s">
        <v>63</v>
      </c>
      <c r="B30" s="115"/>
      <c r="C30" s="36">
        <v>0.25161800000000001</v>
      </c>
      <c r="D30" s="36">
        <v>1.8233999999999999</v>
      </c>
      <c r="E30" s="36">
        <v>7.3134410000000001</v>
      </c>
      <c r="F30" s="36">
        <v>0.89136400000000005</v>
      </c>
      <c r="G30" s="36">
        <v>8.8576390000000007</v>
      </c>
      <c r="H30" s="36">
        <v>0.69447000000000003</v>
      </c>
      <c r="I30" s="36">
        <v>0</v>
      </c>
      <c r="J30" s="36">
        <v>2.0903499999999999</v>
      </c>
      <c r="K30" s="36">
        <v>0.5554</v>
      </c>
      <c r="L30" s="36">
        <v>1.0722799999999999</v>
      </c>
      <c r="M30" s="36">
        <v>3.5220500000000001</v>
      </c>
      <c r="N30" s="36">
        <v>0.37130000000000002</v>
      </c>
      <c r="O30" s="36">
        <v>2.8365640000000001</v>
      </c>
      <c r="P30" s="36">
        <v>0.229684</v>
      </c>
      <c r="Q30" s="36">
        <v>0.16200000000000001</v>
      </c>
      <c r="R30" s="36">
        <v>1.6368</v>
      </c>
      <c r="S30" s="36">
        <v>7.133934</v>
      </c>
      <c r="T30" s="36">
        <v>0.505</v>
      </c>
      <c r="U30" s="36">
        <v>32.187269999999998</v>
      </c>
      <c r="V30" s="36">
        <v>27.994688</v>
      </c>
      <c r="W30" s="36">
        <v>2.8458000000000001</v>
      </c>
      <c r="X30" s="36">
        <v>0.20300000000000001</v>
      </c>
      <c r="Y30" s="36">
        <v>4.2915720000000004</v>
      </c>
      <c r="Z30" s="36">
        <v>1.292</v>
      </c>
      <c r="AA30" s="36">
        <v>1.5519000000000001</v>
      </c>
      <c r="AB30" s="36">
        <v>0.66820000000000002</v>
      </c>
      <c r="AC30" s="36">
        <v>2.577032</v>
      </c>
      <c r="AD30" s="37">
        <f t="shared" si="0"/>
        <v>113.55875599999999</v>
      </c>
    </row>
    <row r="31" spans="1:30" ht="15" customHeight="1" x14ac:dyDescent="0.25">
      <c r="A31" s="114" t="s">
        <v>4</v>
      </c>
      <c r="B31" s="115"/>
      <c r="C31" s="36">
        <v>44.422800000000002</v>
      </c>
      <c r="D31" s="36">
        <v>1.6651</v>
      </c>
      <c r="E31" s="36">
        <v>9.0954499999999996</v>
      </c>
      <c r="F31" s="36">
        <v>0.38800000000000001</v>
      </c>
      <c r="G31" s="36">
        <v>21.61515</v>
      </c>
      <c r="H31" s="36">
        <v>1.1393500000000001</v>
      </c>
      <c r="I31" s="36">
        <v>22.95055</v>
      </c>
      <c r="J31" s="36">
        <v>26.384865000000001</v>
      </c>
      <c r="K31" s="36">
        <v>9.5337999999999994</v>
      </c>
      <c r="L31" s="36">
        <v>18.3765</v>
      </c>
      <c r="M31" s="36">
        <v>18.953399999999998</v>
      </c>
      <c r="N31" s="36">
        <v>24.2028</v>
      </c>
      <c r="O31" s="36">
        <v>18.110949999999999</v>
      </c>
      <c r="P31" s="36">
        <v>42.042749999999998</v>
      </c>
      <c r="Q31" s="36">
        <v>13.703099999999999</v>
      </c>
      <c r="R31" s="36">
        <v>187.85772</v>
      </c>
      <c r="S31" s="36">
        <v>260.55902500000002</v>
      </c>
      <c r="T31" s="36">
        <v>36.383167999999998</v>
      </c>
      <c r="U31" s="36">
        <v>98.629046000000002</v>
      </c>
      <c r="V31" s="36">
        <v>642.34816999999998</v>
      </c>
      <c r="W31" s="36">
        <v>270.74241499999999</v>
      </c>
      <c r="X31" s="36">
        <v>112.93067000000001</v>
      </c>
      <c r="Y31" s="36">
        <v>509.21729199999999</v>
      </c>
      <c r="Z31" s="36">
        <v>221.4906</v>
      </c>
      <c r="AA31" s="36">
        <v>368.31981400000001</v>
      </c>
      <c r="AB31" s="36">
        <v>140.91843</v>
      </c>
      <c r="AC31" s="36">
        <v>23.53267</v>
      </c>
      <c r="AD31" s="37">
        <f t="shared" si="0"/>
        <v>3145.5135850000001</v>
      </c>
    </row>
    <row r="32" spans="1:30" ht="15" customHeight="1" x14ac:dyDescent="0.25">
      <c r="A32" s="114" t="s">
        <v>66</v>
      </c>
      <c r="B32" s="115"/>
      <c r="C32" s="36">
        <v>0.28499999999999998</v>
      </c>
      <c r="D32" s="36">
        <v>0.38500000000000001</v>
      </c>
      <c r="E32" s="36">
        <v>0.67028399999999999</v>
      </c>
      <c r="F32" s="36">
        <v>0</v>
      </c>
      <c r="G32" s="36">
        <v>0.83794999999999997</v>
      </c>
      <c r="H32" s="36">
        <v>0</v>
      </c>
      <c r="I32" s="36">
        <v>7.0150000000000004E-2</v>
      </c>
      <c r="J32" s="36">
        <v>2.51295</v>
      </c>
      <c r="K32" s="36">
        <v>4.1288499999999999</v>
      </c>
      <c r="L32" s="36">
        <v>1.4278999999999999</v>
      </c>
      <c r="M32" s="36">
        <v>0.10854999999999999</v>
      </c>
      <c r="N32" s="36">
        <v>0</v>
      </c>
      <c r="O32" s="36">
        <v>0.74760000000000004</v>
      </c>
      <c r="P32" s="36">
        <v>8.09E-2</v>
      </c>
      <c r="Q32" s="36">
        <v>0.185</v>
      </c>
      <c r="R32" s="36">
        <v>10.092221</v>
      </c>
      <c r="S32" s="36">
        <v>7.2579849999999997</v>
      </c>
      <c r="T32" s="36">
        <v>3.0108999999999999</v>
      </c>
      <c r="U32" s="36">
        <v>18.479883000000001</v>
      </c>
      <c r="V32" s="36">
        <v>56.841898999999998</v>
      </c>
      <c r="W32" s="36">
        <v>7.9762139999999997</v>
      </c>
      <c r="X32" s="36">
        <v>3.7938000000000001</v>
      </c>
      <c r="Y32" s="36">
        <v>4.16052</v>
      </c>
      <c r="Z32" s="36">
        <v>2.2485499999999998</v>
      </c>
      <c r="AA32" s="36">
        <v>0.27472999999999997</v>
      </c>
      <c r="AB32" s="36">
        <v>0.96953</v>
      </c>
      <c r="AC32" s="36">
        <v>0.98893299999999995</v>
      </c>
      <c r="AD32" s="37">
        <f t="shared" si="0"/>
        <v>127.53529900000001</v>
      </c>
    </row>
    <row r="33" spans="1:30" ht="15" customHeight="1" x14ac:dyDescent="0.25">
      <c r="A33" s="114" t="s">
        <v>67</v>
      </c>
      <c r="B33" s="115"/>
      <c r="C33" s="36">
        <v>3.4499999999999999E-3</v>
      </c>
      <c r="D33" s="36">
        <v>0</v>
      </c>
      <c r="E33" s="36">
        <v>5.0942000000000001E-2</v>
      </c>
      <c r="F33" s="36">
        <v>0</v>
      </c>
      <c r="G33" s="36">
        <v>0.100184</v>
      </c>
      <c r="H33" s="36">
        <v>0</v>
      </c>
      <c r="I33" s="36">
        <v>1.06E-3</v>
      </c>
      <c r="J33" s="36">
        <v>3.0000000000000001E-3</v>
      </c>
      <c r="K33" s="36">
        <v>2E-3</v>
      </c>
      <c r="L33" s="36">
        <v>1.6000000000000001E-3</v>
      </c>
      <c r="M33" s="36">
        <v>0</v>
      </c>
      <c r="N33" s="36">
        <v>4.9600000000000002E-4</v>
      </c>
      <c r="O33" s="36">
        <v>0.30305700000000002</v>
      </c>
      <c r="P33" s="36">
        <v>0</v>
      </c>
      <c r="Q33" s="36">
        <v>3.2627999999999997E-2</v>
      </c>
      <c r="R33" s="36">
        <v>0.46960000000000002</v>
      </c>
      <c r="S33" s="36">
        <v>0.29974699999999999</v>
      </c>
      <c r="T33" s="36">
        <v>6.7380000000000001E-3</v>
      </c>
      <c r="U33" s="36">
        <v>1.015828</v>
      </c>
      <c r="V33" s="36">
        <v>1.7587630000000001</v>
      </c>
      <c r="W33" s="36">
        <v>0.66528299999999996</v>
      </c>
      <c r="X33" s="36">
        <v>4.0999999999999999E-4</v>
      </c>
      <c r="Y33" s="36">
        <v>8.9707999999999996E-2</v>
      </c>
      <c r="Z33" s="36">
        <v>5.2010000000000001E-2</v>
      </c>
      <c r="AA33" s="36">
        <v>1.2461E-2</v>
      </c>
      <c r="AB33" s="36">
        <v>1.5145E-2</v>
      </c>
      <c r="AC33" s="36">
        <v>0.129246</v>
      </c>
      <c r="AD33" s="37">
        <f>SUM(C33:AC33)</f>
        <v>5.0133559999999999</v>
      </c>
    </row>
    <row r="34" spans="1:30" ht="15" customHeight="1" x14ac:dyDescent="0.25">
      <c r="A34" s="82" t="s">
        <v>5</v>
      </c>
      <c r="B34" s="26" t="s">
        <v>22</v>
      </c>
      <c r="C34" s="36">
        <v>0</v>
      </c>
      <c r="D34" s="36">
        <v>0</v>
      </c>
      <c r="E34" s="36">
        <v>4.3899999999999998E-3</v>
      </c>
      <c r="F34" s="36">
        <v>0</v>
      </c>
      <c r="G34" s="36">
        <v>3.2000000000000001E-2</v>
      </c>
      <c r="H34" s="36">
        <v>0</v>
      </c>
      <c r="I34" s="36">
        <v>0</v>
      </c>
      <c r="J34" s="36">
        <v>0</v>
      </c>
      <c r="K34" s="36">
        <v>0</v>
      </c>
      <c r="L34" s="36">
        <v>0.21560000000000001</v>
      </c>
      <c r="M34" s="36">
        <v>0</v>
      </c>
      <c r="N34" s="36">
        <v>0</v>
      </c>
      <c r="O34" s="36">
        <v>6.3506429999999998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0.113831</v>
      </c>
      <c r="V34" s="36">
        <v>0.41464099999999998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7">
        <f>SUM(C34:AC34)</f>
        <v>7.1311049999999998</v>
      </c>
    </row>
    <row r="35" spans="1:30" ht="15" customHeight="1" x14ac:dyDescent="0.25">
      <c r="A35" s="82" t="s">
        <v>1</v>
      </c>
      <c r="B35" s="26" t="s">
        <v>76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7">
        <f>SUM(C35:AC35)</f>
        <v>0</v>
      </c>
    </row>
    <row r="36" spans="1:30" ht="15" customHeight="1" thickBot="1" x14ac:dyDescent="0.3">
      <c r="A36" s="117" t="s">
        <v>68</v>
      </c>
      <c r="B36" s="118"/>
      <c r="C36" s="42">
        <f>SUM(C6:C35)+SUM(C38:C43)</f>
        <v>354.012269</v>
      </c>
      <c r="D36" s="42">
        <f t="shared" ref="D36:AD36" si="1">SUM(D6:D35)+SUM(D38:D43)</f>
        <v>99.527050000000003</v>
      </c>
      <c r="E36" s="42">
        <f t="shared" si="1"/>
        <v>480.14502799999997</v>
      </c>
      <c r="F36" s="42">
        <f t="shared" si="1"/>
        <v>102.62778400000001</v>
      </c>
      <c r="G36" s="42">
        <f t="shared" si="1"/>
        <v>714.62576600000011</v>
      </c>
      <c r="H36" s="42">
        <f t="shared" si="1"/>
        <v>81.477040999999986</v>
      </c>
      <c r="I36" s="42">
        <f t="shared" si="1"/>
        <v>237.883927</v>
      </c>
      <c r="J36" s="42">
        <f t="shared" si="1"/>
        <v>443.66602199999994</v>
      </c>
      <c r="K36" s="42">
        <f t="shared" si="1"/>
        <v>169.95413000000002</v>
      </c>
      <c r="L36" s="42">
        <f t="shared" si="1"/>
        <v>406.64768899999996</v>
      </c>
      <c r="M36" s="42">
        <f t="shared" si="1"/>
        <v>193.47955799999997</v>
      </c>
      <c r="N36" s="42">
        <f t="shared" si="1"/>
        <v>193.65941599999999</v>
      </c>
      <c r="O36" s="42">
        <f t="shared" si="1"/>
        <v>597.36388799999986</v>
      </c>
      <c r="P36" s="42">
        <f t="shared" si="1"/>
        <v>225.55565400000003</v>
      </c>
      <c r="Q36" s="42">
        <f t="shared" si="1"/>
        <v>189.28243899999995</v>
      </c>
      <c r="R36" s="42">
        <f t="shared" si="1"/>
        <v>1295.9059999999999</v>
      </c>
      <c r="S36" s="42">
        <f t="shared" si="1"/>
        <v>3122.0040720000002</v>
      </c>
      <c r="T36" s="42">
        <f t="shared" si="1"/>
        <v>476.66464999999999</v>
      </c>
      <c r="U36" s="42">
        <f t="shared" si="1"/>
        <v>1459.9358159999995</v>
      </c>
      <c r="V36" s="42">
        <f t="shared" si="1"/>
        <v>6173.7995190000011</v>
      </c>
      <c r="W36" s="42">
        <f t="shared" si="1"/>
        <v>2230.2955459999998</v>
      </c>
      <c r="X36" s="42">
        <f t="shared" si="1"/>
        <v>967.54460800000004</v>
      </c>
      <c r="Y36" s="42">
        <f t="shared" si="1"/>
        <v>2148.9142099999995</v>
      </c>
      <c r="Z36" s="42">
        <f t="shared" si="1"/>
        <v>822.97243100000014</v>
      </c>
      <c r="AA36" s="42">
        <f t="shared" si="1"/>
        <v>1096.9071580000002</v>
      </c>
      <c r="AB36" s="42">
        <f t="shared" si="1"/>
        <v>1017.8814360000001</v>
      </c>
      <c r="AC36" s="42">
        <f t="shared" si="1"/>
        <v>213.02541299999999</v>
      </c>
      <c r="AD36" s="43">
        <f t="shared" si="1"/>
        <v>25515.758519999996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41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37">
        <f t="shared" si="2"/>
        <v>0</v>
      </c>
    </row>
    <row r="40" spans="1:30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37">
        <f t="shared" si="2"/>
        <v>0</v>
      </c>
    </row>
    <row r="41" spans="1:30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37">
        <f t="shared" si="2"/>
        <v>0</v>
      </c>
    </row>
    <row r="42" spans="1:30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37">
        <f t="shared" si="2"/>
        <v>0</v>
      </c>
    </row>
    <row r="43" spans="1:30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3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25:B25"/>
    <mergeCell ref="A26:B26"/>
    <mergeCell ref="A31:B31"/>
    <mergeCell ref="A29:B29"/>
    <mergeCell ref="A6:A9"/>
    <mergeCell ref="A5:B5"/>
    <mergeCell ref="A30:B30"/>
    <mergeCell ref="A10:A17"/>
    <mergeCell ref="A18:A22"/>
    <mergeCell ref="A23:B23"/>
    <mergeCell ref="A27:A28"/>
  </mergeCells>
  <phoneticPr fontId="5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/>
  <dimension ref="A1:AD43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29" width="9.7109375" style="1" customWidth="1"/>
    <col min="30" max="30" width="9.7109375" style="16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1993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57" t="s">
        <v>23</v>
      </c>
      <c r="D5" s="57" t="s">
        <v>24</v>
      </c>
      <c r="E5" s="57" t="s">
        <v>25</v>
      </c>
      <c r="F5" s="57" t="s">
        <v>26</v>
      </c>
      <c r="G5" s="57" t="s">
        <v>27</v>
      </c>
      <c r="H5" s="57" t="s">
        <v>28</v>
      </c>
      <c r="I5" s="57" t="s">
        <v>29</v>
      </c>
      <c r="J5" s="57" t="s">
        <v>30</v>
      </c>
      <c r="K5" s="57" t="s">
        <v>31</v>
      </c>
      <c r="L5" s="57" t="s">
        <v>32</v>
      </c>
      <c r="M5" s="57" t="s">
        <v>33</v>
      </c>
      <c r="N5" s="57" t="s">
        <v>34</v>
      </c>
      <c r="O5" s="57" t="s">
        <v>35</v>
      </c>
      <c r="P5" s="57" t="s">
        <v>36</v>
      </c>
      <c r="Q5" s="57" t="s">
        <v>37</v>
      </c>
      <c r="R5" s="57" t="s">
        <v>38</v>
      </c>
      <c r="S5" s="57" t="s">
        <v>39</v>
      </c>
      <c r="T5" s="57" t="s">
        <v>40</v>
      </c>
      <c r="U5" s="57" t="s">
        <v>41</v>
      </c>
      <c r="V5" s="57" t="s">
        <v>42</v>
      </c>
      <c r="W5" s="57" t="s">
        <v>43</v>
      </c>
      <c r="X5" s="57" t="s">
        <v>44</v>
      </c>
      <c r="Y5" s="57" t="s">
        <v>45</v>
      </c>
      <c r="Z5" s="57" t="s">
        <v>46</v>
      </c>
      <c r="AA5" s="57" t="s">
        <v>47</v>
      </c>
      <c r="AB5" s="57" t="s">
        <v>48</v>
      </c>
      <c r="AC5" s="57" t="s">
        <v>49</v>
      </c>
      <c r="AD5" s="71" t="s">
        <v>50</v>
      </c>
    </row>
    <row r="6" spans="1:30" ht="15" customHeight="1" x14ac:dyDescent="0.25">
      <c r="A6" s="119" t="s">
        <v>0</v>
      </c>
      <c r="B6" s="26" t="s">
        <v>57</v>
      </c>
      <c r="C6" s="36">
        <v>0</v>
      </c>
      <c r="D6" s="36">
        <v>0</v>
      </c>
      <c r="E6" s="36">
        <v>9.0999999999999998E-2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8.1199999999999994E-2</v>
      </c>
      <c r="M6" s="36">
        <v>0</v>
      </c>
      <c r="N6" s="36">
        <v>0</v>
      </c>
      <c r="O6" s="36">
        <v>0.2666</v>
      </c>
      <c r="P6" s="36">
        <v>0</v>
      </c>
      <c r="Q6" s="36">
        <v>0</v>
      </c>
      <c r="R6" s="36">
        <v>8.9649999999999994E-2</v>
      </c>
      <c r="S6" s="36">
        <v>1.16875</v>
      </c>
      <c r="T6" s="36">
        <v>0.01</v>
      </c>
      <c r="U6" s="36">
        <v>0.23727999999999999</v>
      </c>
      <c r="V6" s="36">
        <v>5.0776479999999999</v>
      </c>
      <c r="W6" s="36">
        <v>0.68669999999999998</v>
      </c>
      <c r="X6" s="36">
        <v>2.4505499999999998</v>
      </c>
      <c r="Y6" s="36">
        <v>5.0000000000000001E-3</v>
      </c>
      <c r="Z6" s="36">
        <v>0.49854999999999999</v>
      </c>
      <c r="AA6" s="36">
        <v>0</v>
      </c>
      <c r="AB6" s="36">
        <v>0.87046000000000001</v>
      </c>
      <c r="AC6" s="36">
        <v>0</v>
      </c>
      <c r="AD6" s="37">
        <f t="shared" ref="AD6:AD32" si="0">SUM(C6:AC6)</f>
        <v>11.533388</v>
      </c>
    </row>
    <row r="7" spans="1:30" ht="15" customHeight="1" x14ac:dyDescent="0.25">
      <c r="A7" s="119"/>
      <c r="B7" s="26" t="s">
        <v>6</v>
      </c>
      <c r="C7" s="36">
        <v>0</v>
      </c>
      <c r="D7" s="36">
        <v>0</v>
      </c>
      <c r="E7" s="36">
        <v>0.2</v>
      </c>
      <c r="F7" s="36">
        <v>0</v>
      </c>
      <c r="G7" s="36">
        <v>1.4999999999999999E-2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0.27460000000000001</v>
      </c>
      <c r="O7" s="36">
        <v>0.88749999999999996</v>
      </c>
      <c r="P7" s="36">
        <v>0.44409999999999999</v>
      </c>
      <c r="Q7" s="36">
        <v>0.01</v>
      </c>
      <c r="R7" s="36">
        <v>1.6565000000000001</v>
      </c>
      <c r="S7" s="36">
        <v>9.8622999999999994</v>
      </c>
      <c r="T7" s="36">
        <v>0.06</v>
      </c>
      <c r="U7" s="36">
        <v>1.2548999999999999</v>
      </c>
      <c r="V7" s="36">
        <v>6.7197639999999996</v>
      </c>
      <c r="W7" s="36">
        <v>3.2168000000000001</v>
      </c>
      <c r="X7" s="36">
        <v>0</v>
      </c>
      <c r="Y7" s="36">
        <v>0.54520000000000002</v>
      </c>
      <c r="Z7" s="36">
        <v>0.47720000000000001</v>
      </c>
      <c r="AA7" s="36">
        <v>0.33389999999999997</v>
      </c>
      <c r="AB7" s="36">
        <v>0.80293000000000003</v>
      </c>
      <c r="AC7" s="36">
        <v>1.3563000000000001</v>
      </c>
      <c r="AD7" s="37">
        <f t="shared" si="0"/>
        <v>28.116994000000002</v>
      </c>
    </row>
    <row r="8" spans="1:30" ht="15" customHeight="1" x14ac:dyDescent="0.25">
      <c r="A8" s="119"/>
      <c r="B8" s="26" t="s">
        <v>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0.09</v>
      </c>
      <c r="V8" s="36">
        <v>4.1114100000000002</v>
      </c>
      <c r="W8" s="36">
        <v>0</v>
      </c>
      <c r="X8" s="36">
        <v>0.16500000000000001</v>
      </c>
      <c r="Y8" s="36">
        <v>8.2159999999999997E-2</v>
      </c>
      <c r="Z8" s="36">
        <v>0</v>
      </c>
      <c r="AA8" s="36">
        <v>0</v>
      </c>
      <c r="AB8" s="36">
        <v>0</v>
      </c>
      <c r="AC8" s="36">
        <v>0</v>
      </c>
      <c r="AD8" s="37">
        <f t="shared" si="0"/>
        <v>4.4485700000000001</v>
      </c>
    </row>
    <row r="9" spans="1:30" ht="15" customHeight="1" x14ac:dyDescent="0.25">
      <c r="A9" s="119"/>
      <c r="B9" s="26" t="s">
        <v>8</v>
      </c>
      <c r="C9" s="36">
        <v>0</v>
      </c>
      <c r="D9" s="36">
        <v>0</v>
      </c>
      <c r="E9" s="36">
        <v>1.4E-2</v>
      </c>
      <c r="F9" s="36">
        <v>0</v>
      </c>
      <c r="G9" s="36">
        <v>0.63624999999999998</v>
      </c>
      <c r="H9" s="36">
        <v>0</v>
      </c>
      <c r="I9" s="36">
        <v>0</v>
      </c>
      <c r="J9" s="36">
        <v>7.2999999999999995E-2</v>
      </c>
      <c r="K9" s="36">
        <v>4.3900000000000002E-2</v>
      </c>
      <c r="L9" s="36">
        <v>0.22434999999999999</v>
      </c>
      <c r="M9" s="36">
        <v>0</v>
      </c>
      <c r="N9" s="36">
        <v>0.25330000000000003</v>
      </c>
      <c r="O9" s="36">
        <v>0.96784999999999999</v>
      </c>
      <c r="P9" s="36">
        <v>0.20715</v>
      </c>
      <c r="Q9" s="36">
        <v>0.17030000000000001</v>
      </c>
      <c r="R9" s="36">
        <v>0.58740000000000003</v>
      </c>
      <c r="S9" s="36">
        <v>1.58026</v>
      </c>
      <c r="T9" s="36">
        <v>0.70455000000000001</v>
      </c>
      <c r="U9" s="36">
        <v>2.1019999999999999</v>
      </c>
      <c r="V9" s="36">
        <v>12.745979999999999</v>
      </c>
      <c r="W9" s="36">
        <v>0.49685000000000001</v>
      </c>
      <c r="X9" s="36">
        <v>0.56972</v>
      </c>
      <c r="Y9" s="36">
        <v>1.28135</v>
      </c>
      <c r="Z9" s="36">
        <v>0</v>
      </c>
      <c r="AA9" s="36">
        <v>0.1618</v>
      </c>
      <c r="AB9" s="36">
        <v>1.37521</v>
      </c>
      <c r="AC9" s="36">
        <v>0.20349999999999999</v>
      </c>
      <c r="AD9" s="37">
        <f t="shared" si="0"/>
        <v>24.398719999999997</v>
      </c>
    </row>
    <row r="10" spans="1:30" ht="15" customHeight="1" x14ac:dyDescent="0.25">
      <c r="A10" s="116" t="s">
        <v>58</v>
      </c>
      <c r="B10" s="26" t="s">
        <v>9</v>
      </c>
      <c r="C10" s="36">
        <v>0</v>
      </c>
      <c r="D10" s="36">
        <v>0</v>
      </c>
      <c r="E10" s="36">
        <v>8.0000000000000002E-3</v>
      </c>
      <c r="F10" s="36">
        <v>0</v>
      </c>
      <c r="G10" s="36">
        <v>9.5734499999999993</v>
      </c>
      <c r="H10" s="36">
        <v>2.6408499999999999</v>
      </c>
      <c r="I10" s="36">
        <v>0</v>
      </c>
      <c r="J10" s="36">
        <v>8.0273920000000007</v>
      </c>
      <c r="K10" s="36">
        <v>0</v>
      </c>
      <c r="L10" s="36">
        <v>0</v>
      </c>
      <c r="M10" s="36">
        <v>0</v>
      </c>
      <c r="N10" s="36">
        <v>0.51070000000000004</v>
      </c>
      <c r="O10" s="36">
        <v>0.01</v>
      </c>
      <c r="P10" s="36">
        <v>9.2100000000000001E-2</v>
      </c>
      <c r="Q10" s="36">
        <v>0</v>
      </c>
      <c r="R10" s="36">
        <v>1.7355</v>
      </c>
      <c r="S10" s="36">
        <v>33.678440000000002</v>
      </c>
      <c r="T10" s="36">
        <v>4.2573499999999997</v>
      </c>
      <c r="U10" s="36">
        <v>7.6795499999999999</v>
      </c>
      <c r="V10" s="36">
        <v>13.931139999999999</v>
      </c>
      <c r="W10" s="36">
        <v>0.16965</v>
      </c>
      <c r="X10" s="36">
        <v>0.85309999999999997</v>
      </c>
      <c r="Y10" s="36">
        <v>1.3641799999999999</v>
      </c>
      <c r="Z10" s="36">
        <v>0</v>
      </c>
      <c r="AA10" s="36">
        <v>0</v>
      </c>
      <c r="AB10" s="36">
        <v>1.3411500000000001</v>
      </c>
      <c r="AC10" s="36">
        <v>0</v>
      </c>
      <c r="AD10" s="37">
        <f t="shared" si="0"/>
        <v>85.872552000000013</v>
      </c>
    </row>
    <row r="11" spans="1:30" ht="15" customHeight="1" x14ac:dyDescent="0.25">
      <c r="A11" s="116"/>
      <c r="B11" s="26" t="s">
        <v>56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0.10545</v>
      </c>
      <c r="P11" s="36">
        <v>0</v>
      </c>
      <c r="Q11" s="36">
        <v>0</v>
      </c>
      <c r="R11" s="36">
        <v>3.8527499999999999</v>
      </c>
      <c r="S11" s="36">
        <v>4.4850000000000003</v>
      </c>
      <c r="T11" s="36">
        <v>4.1059999999999999</v>
      </c>
      <c r="U11" s="36">
        <v>1.0646</v>
      </c>
      <c r="V11" s="36">
        <v>8.1384000000000007</v>
      </c>
      <c r="W11" s="36">
        <v>3.0999300000000001</v>
      </c>
      <c r="X11" s="36">
        <v>7.4470000000000001</v>
      </c>
      <c r="Y11" s="36">
        <v>0.30199999999999999</v>
      </c>
      <c r="Z11" s="36">
        <v>0</v>
      </c>
      <c r="AA11" s="36">
        <v>0</v>
      </c>
      <c r="AB11" s="36">
        <v>0</v>
      </c>
      <c r="AC11" s="36">
        <v>0</v>
      </c>
      <c r="AD11" s="37">
        <f t="shared" si="0"/>
        <v>32.601130000000005</v>
      </c>
    </row>
    <row r="12" spans="1:30" ht="15" customHeight="1" x14ac:dyDescent="0.25">
      <c r="A12" s="116"/>
      <c r="B12" s="26" t="s">
        <v>10</v>
      </c>
      <c r="C12" s="36">
        <v>0</v>
      </c>
      <c r="D12" s="36">
        <v>0</v>
      </c>
      <c r="E12" s="36">
        <v>0.03</v>
      </c>
      <c r="F12" s="36">
        <v>0</v>
      </c>
      <c r="G12" s="36">
        <v>0.3725</v>
      </c>
      <c r="H12" s="36">
        <v>0</v>
      </c>
      <c r="I12" s="36">
        <v>0.73224999999999996</v>
      </c>
      <c r="J12" s="36">
        <v>1.6369499999999999</v>
      </c>
      <c r="K12" s="36">
        <v>0</v>
      </c>
      <c r="L12" s="36">
        <v>0.01</v>
      </c>
      <c r="M12" s="36">
        <v>2.8822000000000001</v>
      </c>
      <c r="N12" s="36">
        <v>0</v>
      </c>
      <c r="O12" s="36">
        <v>3.7353999999999998</v>
      </c>
      <c r="P12" s="36">
        <v>3.1865000000000001</v>
      </c>
      <c r="Q12" s="36">
        <v>0.22500000000000001</v>
      </c>
      <c r="R12" s="36">
        <v>5.4421350000000004</v>
      </c>
      <c r="S12" s="36">
        <v>14.07563</v>
      </c>
      <c r="T12" s="36">
        <v>1.2887</v>
      </c>
      <c r="U12" s="36">
        <v>5.1342800000000004</v>
      </c>
      <c r="V12" s="36">
        <v>55.448179000000003</v>
      </c>
      <c r="W12" s="36">
        <v>11.26193</v>
      </c>
      <c r="X12" s="36">
        <v>0.56182500000000002</v>
      </c>
      <c r="Y12" s="36">
        <v>3.5036999999999998</v>
      </c>
      <c r="Z12" s="36">
        <v>3.1476000000000002</v>
      </c>
      <c r="AA12" s="36">
        <v>5.1761499999999998</v>
      </c>
      <c r="AB12" s="36">
        <v>7.4964000000000004</v>
      </c>
      <c r="AC12" s="36">
        <v>0</v>
      </c>
      <c r="AD12" s="37">
        <f t="shared" si="0"/>
        <v>125.347329</v>
      </c>
    </row>
    <row r="13" spans="1:30" ht="15" customHeight="1" x14ac:dyDescent="0.25">
      <c r="A13" s="116"/>
      <c r="B13" s="26" t="s">
        <v>11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0.1217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0.18329999999999999</v>
      </c>
      <c r="S13" s="36">
        <v>0.01</v>
      </c>
      <c r="T13" s="36">
        <v>0</v>
      </c>
      <c r="U13" s="36">
        <v>0.38400000000000001</v>
      </c>
      <c r="V13" s="36">
        <v>1.5730580000000001</v>
      </c>
      <c r="W13" s="36">
        <v>0</v>
      </c>
      <c r="X13" s="36">
        <v>0</v>
      </c>
      <c r="Y13" s="36">
        <v>3.805E-2</v>
      </c>
      <c r="Z13" s="36">
        <v>0</v>
      </c>
      <c r="AA13" s="36">
        <v>0</v>
      </c>
      <c r="AB13" s="36">
        <v>0</v>
      </c>
      <c r="AC13" s="36">
        <v>0</v>
      </c>
      <c r="AD13" s="37">
        <f t="shared" si="0"/>
        <v>2.3101080000000005</v>
      </c>
    </row>
    <row r="14" spans="1:30" ht="15" customHeight="1" x14ac:dyDescent="0.25">
      <c r="A14" s="116"/>
      <c r="B14" s="26" t="s">
        <v>12</v>
      </c>
      <c r="C14" s="36">
        <v>0</v>
      </c>
      <c r="D14" s="36">
        <v>0.23</v>
      </c>
      <c r="E14" s="36">
        <v>0.03</v>
      </c>
      <c r="F14" s="36">
        <v>0</v>
      </c>
      <c r="G14" s="36">
        <v>10.5764</v>
      </c>
      <c r="H14" s="36">
        <v>3.452439</v>
      </c>
      <c r="I14" s="36">
        <v>0.12695000000000001</v>
      </c>
      <c r="J14" s="36">
        <v>0.27260000000000001</v>
      </c>
      <c r="K14" s="36">
        <v>0</v>
      </c>
      <c r="L14" s="36">
        <v>3.46895</v>
      </c>
      <c r="M14" s="36">
        <v>3.77075</v>
      </c>
      <c r="N14" s="36">
        <v>0.75195000000000001</v>
      </c>
      <c r="O14" s="36">
        <v>7.7119999999999997</v>
      </c>
      <c r="P14" s="36">
        <v>0.73009999999999997</v>
      </c>
      <c r="Q14" s="36">
        <v>0.69869999999999999</v>
      </c>
      <c r="R14" s="36">
        <v>3.4056500000000001</v>
      </c>
      <c r="S14" s="36">
        <v>12.64602</v>
      </c>
      <c r="T14" s="36">
        <v>3.4484499999999998</v>
      </c>
      <c r="U14" s="36">
        <v>9.6174999999999997</v>
      </c>
      <c r="V14" s="36">
        <v>71.771664000000001</v>
      </c>
      <c r="W14" s="36">
        <v>6.987247</v>
      </c>
      <c r="X14" s="36">
        <v>4.5027499999999998</v>
      </c>
      <c r="Y14" s="36">
        <v>13.406651999999999</v>
      </c>
      <c r="Z14" s="36">
        <v>1.4084000000000001</v>
      </c>
      <c r="AA14" s="36">
        <v>1.1931499999999999</v>
      </c>
      <c r="AB14" s="36">
        <v>6.7905499999999996</v>
      </c>
      <c r="AC14" s="36">
        <v>0.45995000000000003</v>
      </c>
      <c r="AD14" s="37">
        <f t="shared" si="0"/>
        <v>167.458822</v>
      </c>
    </row>
    <row r="15" spans="1:30" ht="15" customHeight="1" x14ac:dyDescent="0.25">
      <c r="A15" s="116"/>
      <c r="B15" s="26" t="s">
        <v>13</v>
      </c>
      <c r="C15" s="36">
        <v>0</v>
      </c>
      <c r="D15" s="36">
        <v>0</v>
      </c>
      <c r="E15" s="36">
        <v>2.5899999999999999E-2</v>
      </c>
      <c r="F15" s="36">
        <v>0</v>
      </c>
      <c r="G15" s="36">
        <v>0.2351</v>
      </c>
      <c r="H15" s="36">
        <v>0</v>
      </c>
      <c r="I15" s="36">
        <v>0</v>
      </c>
      <c r="J15" s="36">
        <v>0.21</v>
      </c>
      <c r="K15" s="36">
        <v>0.30254999999999999</v>
      </c>
      <c r="L15" s="36">
        <v>0.48125000000000001</v>
      </c>
      <c r="M15" s="36">
        <v>0</v>
      </c>
      <c r="N15" s="36">
        <v>0.31814999999999999</v>
      </c>
      <c r="O15" s="36">
        <v>7.6675000000000004</v>
      </c>
      <c r="P15" s="36">
        <v>7.6497999999999999</v>
      </c>
      <c r="Q15" s="36">
        <v>0.17499999999999999</v>
      </c>
      <c r="R15" s="36">
        <v>0.24709999999999999</v>
      </c>
      <c r="S15" s="36">
        <v>0.70335000000000003</v>
      </c>
      <c r="T15" s="36">
        <v>0</v>
      </c>
      <c r="U15" s="36">
        <v>1.5213000000000001</v>
      </c>
      <c r="V15" s="36">
        <v>11.19825</v>
      </c>
      <c r="W15" s="36">
        <v>0.255</v>
      </c>
      <c r="X15" s="36">
        <v>0.22384999999999999</v>
      </c>
      <c r="Y15" s="36">
        <v>3.4000000000000002E-2</v>
      </c>
      <c r="Z15" s="36">
        <v>0.55064999999999997</v>
      </c>
      <c r="AA15" s="36">
        <v>0.64500000000000002</v>
      </c>
      <c r="AB15" s="36">
        <v>1.4521500000000001</v>
      </c>
      <c r="AC15" s="36">
        <v>0</v>
      </c>
      <c r="AD15" s="37">
        <f t="shared" si="0"/>
        <v>33.895900000000005</v>
      </c>
    </row>
    <row r="16" spans="1:30" ht="15" customHeight="1" x14ac:dyDescent="0.25">
      <c r="A16" s="116"/>
      <c r="B16" s="26" t="s">
        <v>14</v>
      </c>
      <c r="C16" s="36">
        <v>1.5205500000000001</v>
      </c>
      <c r="D16" s="36">
        <v>0</v>
      </c>
      <c r="E16" s="36">
        <v>3.399</v>
      </c>
      <c r="F16" s="36">
        <v>0</v>
      </c>
      <c r="G16" s="36">
        <v>95.098196999999999</v>
      </c>
      <c r="H16" s="36">
        <v>11.584393</v>
      </c>
      <c r="I16" s="36">
        <v>1.5049999999999999E-2</v>
      </c>
      <c r="J16" s="36">
        <v>52.872656999999997</v>
      </c>
      <c r="K16" s="36">
        <v>0.85709999999999997</v>
      </c>
      <c r="L16" s="36">
        <v>0.49995000000000001</v>
      </c>
      <c r="M16" s="36">
        <v>0.98729999999999996</v>
      </c>
      <c r="N16" s="36">
        <v>0</v>
      </c>
      <c r="O16" s="36">
        <v>0.35685</v>
      </c>
      <c r="P16" s="36">
        <v>0</v>
      </c>
      <c r="Q16" s="36">
        <v>0.625</v>
      </c>
      <c r="R16" s="36">
        <v>17.681349999999998</v>
      </c>
      <c r="S16" s="36">
        <v>193.64071999999999</v>
      </c>
      <c r="T16" s="36">
        <v>74.204320999999993</v>
      </c>
      <c r="U16" s="36">
        <v>4.3938199999999998</v>
      </c>
      <c r="V16" s="36">
        <v>33.202089999999998</v>
      </c>
      <c r="W16" s="36">
        <v>4.1843500000000002</v>
      </c>
      <c r="X16" s="36">
        <v>2.0110999999999999</v>
      </c>
      <c r="Y16" s="36">
        <v>4.0758999999999999</v>
      </c>
      <c r="Z16" s="36">
        <v>1.9147000000000001</v>
      </c>
      <c r="AA16" s="36">
        <v>0.57304999999999995</v>
      </c>
      <c r="AB16" s="36">
        <v>15.36909</v>
      </c>
      <c r="AC16" s="36">
        <v>0.24417</v>
      </c>
      <c r="AD16" s="37">
        <f t="shared" si="0"/>
        <v>519.31070800000009</v>
      </c>
    </row>
    <row r="17" spans="1:30" ht="15" customHeight="1" x14ac:dyDescent="0.25">
      <c r="A17" s="116"/>
      <c r="B17" s="26" t="s">
        <v>15</v>
      </c>
      <c r="C17" s="36">
        <v>0.28499999999999998</v>
      </c>
      <c r="D17" s="36">
        <v>3.08</v>
      </c>
      <c r="E17" s="36">
        <v>6.0904379999999998</v>
      </c>
      <c r="F17" s="36">
        <v>4.4641999999999999</v>
      </c>
      <c r="G17" s="36">
        <v>21.374739999999999</v>
      </c>
      <c r="H17" s="36">
        <v>0.95840000000000003</v>
      </c>
      <c r="I17" s="36">
        <v>5.4749999999999996</v>
      </c>
      <c r="J17" s="36">
        <v>3.2907000000000002</v>
      </c>
      <c r="K17" s="36">
        <v>0.76654999999999995</v>
      </c>
      <c r="L17" s="36">
        <v>12.3621</v>
      </c>
      <c r="M17" s="36">
        <v>2.49505</v>
      </c>
      <c r="N17" s="36">
        <v>0.77429999999999999</v>
      </c>
      <c r="O17" s="36">
        <v>7.6576500000000003</v>
      </c>
      <c r="P17" s="36">
        <v>1.1649</v>
      </c>
      <c r="Q17" s="36">
        <v>13.376982999999999</v>
      </c>
      <c r="R17" s="36">
        <v>31.12595</v>
      </c>
      <c r="S17" s="36">
        <v>72.876459999999994</v>
      </c>
      <c r="T17" s="36">
        <v>6.1618500000000003</v>
      </c>
      <c r="U17" s="36">
        <v>19.250793999999999</v>
      </c>
      <c r="V17" s="36">
        <v>164.048934</v>
      </c>
      <c r="W17" s="36">
        <v>26.283297000000001</v>
      </c>
      <c r="X17" s="36">
        <v>25.987210000000001</v>
      </c>
      <c r="Y17" s="36">
        <v>14.83028</v>
      </c>
      <c r="Z17" s="36">
        <v>17.643318000000001</v>
      </c>
      <c r="AA17" s="36">
        <v>9.6112500000000001</v>
      </c>
      <c r="AB17" s="36">
        <v>36.238689999999998</v>
      </c>
      <c r="AC17" s="36">
        <v>11.214029999999999</v>
      </c>
      <c r="AD17" s="37">
        <f t="shared" si="0"/>
        <v>518.88807400000007</v>
      </c>
    </row>
    <row r="18" spans="1:30" ht="15" customHeight="1" x14ac:dyDescent="0.25">
      <c r="A18" s="116" t="s">
        <v>1</v>
      </c>
      <c r="B18" s="26" t="s">
        <v>16</v>
      </c>
      <c r="C18" s="36">
        <v>5.3698560000000004</v>
      </c>
      <c r="D18" s="36">
        <v>0.67113999999999996</v>
      </c>
      <c r="E18" s="36">
        <v>17.536887</v>
      </c>
      <c r="F18" s="36">
        <v>1.768373</v>
      </c>
      <c r="G18" s="36">
        <v>28.617881000000001</v>
      </c>
      <c r="H18" s="36">
        <v>17.187871999999999</v>
      </c>
      <c r="I18" s="36">
        <v>0</v>
      </c>
      <c r="J18" s="36">
        <v>5.7863899999999999</v>
      </c>
      <c r="K18" s="36">
        <v>0</v>
      </c>
      <c r="L18" s="36">
        <v>0.32494899999999999</v>
      </c>
      <c r="M18" s="36">
        <v>1.96001</v>
      </c>
      <c r="N18" s="36">
        <v>9.7049999999999997E-2</v>
      </c>
      <c r="O18" s="36">
        <v>0.83651600000000004</v>
      </c>
      <c r="P18" s="36">
        <v>0.05</v>
      </c>
      <c r="Q18" s="36">
        <v>0</v>
      </c>
      <c r="R18" s="36">
        <v>9.3342670000000005</v>
      </c>
      <c r="S18" s="36">
        <v>0.02</v>
      </c>
      <c r="T18" s="36">
        <v>3.2972950000000001</v>
      </c>
      <c r="U18" s="36">
        <v>14.628945</v>
      </c>
      <c r="V18" s="36">
        <v>10.783097</v>
      </c>
      <c r="W18" s="36">
        <v>1.6299189999999999</v>
      </c>
      <c r="X18" s="36">
        <v>0.2</v>
      </c>
      <c r="Y18" s="36">
        <v>8.5068199999999994</v>
      </c>
      <c r="Z18" s="36">
        <v>2.6175000000000002</v>
      </c>
      <c r="AA18" s="36">
        <v>2.5000000000000001E-2</v>
      </c>
      <c r="AB18" s="36">
        <v>0</v>
      </c>
      <c r="AC18" s="36">
        <v>0</v>
      </c>
      <c r="AD18" s="37">
        <f t="shared" si="0"/>
        <v>131.24976699999999</v>
      </c>
    </row>
    <row r="19" spans="1:30" ht="15" customHeight="1" x14ac:dyDescent="0.25">
      <c r="A19" s="116"/>
      <c r="B19" s="26" t="s">
        <v>17</v>
      </c>
      <c r="C19" s="36">
        <v>0</v>
      </c>
      <c r="D19" s="36">
        <v>0</v>
      </c>
      <c r="E19" s="36">
        <v>0.03</v>
      </c>
      <c r="F19" s="36">
        <v>0</v>
      </c>
      <c r="G19" s="36">
        <v>0</v>
      </c>
      <c r="H19" s="36">
        <v>0</v>
      </c>
      <c r="I19" s="36">
        <v>0</v>
      </c>
      <c r="J19" s="36">
        <v>0.496</v>
      </c>
      <c r="K19" s="36">
        <v>0.75224999999999997</v>
      </c>
      <c r="L19" s="36">
        <v>6.6106829999999999</v>
      </c>
      <c r="M19" s="36">
        <v>1.18675</v>
      </c>
      <c r="N19" s="36">
        <v>2.70635</v>
      </c>
      <c r="O19" s="36">
        <v>3.5206400000000002</v>
      </c>
      <c r="P19" s="36">
        <v>0.96294999999999997</v>
      </c>
      <c r="Q19" s="36">
        <v>4.2037999999999999E-2</v>
      </c>
      <c r="R19" s="36">
        <v>12.328856999999999</v>
      </c>
      <c r="S19" s="36">
        <v>203.70689999999999</v>
      </c>
      <c r="T19" s="36">
        <v>1.83</v>
      </c>
      <c r="U19" s="36">
        <v>36.472763</v>
      </c>
      <c r="V19" s="36">
        <v>90.698561999999995</v>
      </c>
      <c r="W19" s="36">
        <v>59.324851000000002</v>
      </c>
      <c r="X19" s="36">
        <v>11.85636</v>
      </c>
      <c r="Y19" s="36">
        <v>30.596758999999999</v>
      </c>
      <c r="Z19" s="36">
        <v>11.759194000000001</v>
      </c>
      <c r="AA19" s="36">
        <v>0</v>
      </c>
      <c r="AB19" s="36">
        <v>0</v>
      </c>
      <c r="AC19" s="36">
        <v>3.0436700000000001</v>
      </c>
      <c r="AD19" s="37">
        <f t="shared" si="0"/>
        <v>477.92557700000003</v>
      </c>
    </row>
    <row r="20" spans="1:30" ht="15" customHeight="1" x14ac:dyDescent="0.25">
      <c r="A20" s="116"/>
      <c r="B20" s="26" t="s">
        <v>18</v>
      </c>
      <c r="C20" s="36">
        <v>15.418576</v>
      </c>
      <c r="D20" s="36">
        <v>2.7323569999999999</v>
      </c>
      <c r="E20" s="36">
        <v>36.390045000000001</v>
      </c>
      <c r="F20" s="36">
        <v>1.005482</v>
      </c>
      <c r="G20" s="36">
        <v>84.718260000000001</v>
      </c>
      <c r="H20" s="36">
        <v>4.93058</v>
      </c>
      <c r="I20" s="36">
        <v>11.575205</v>
      </c>
      <c r="J20" s="36">
        <v>71.493409999999997</v>
      </c>
      <c r="K20" s="36">
        <v>17.066299999999998</v>
      </c>
      <c r="L20" s="36">
        <v>70.451629999999994</v>
      </c>
      <c r="M20" s="36">
        <v>20.029299999999999</v>
      </c>
      <c r="N20" s="36">
        <v>18.314350000000001</v>
      </c>
      <c r="O20" s="36">
        <v>111.87926</v>
      </c>
      <c r="P20" s="36">
        <v>14.7149</v>
      </c>
      <c r="Q20" s="36">
        <v>19.345182000000001</v>
      </c>
      <c r="R20" s="36">
        <v>214.39544100000001</v>
      </c>
      <c r="S20" s="36">
        <v>508.371013</v>
      </c>
      <c r="T20" s="36">
        <v>53.439551999999999</v>
      </c>
      <c r="U20" s="36">
        <v>582.70732799999996</v>
      </c>
      <c r="V20" s="36">
        <v>1080.5612610000001</v>
      </c>
      <c r="W20" s="36">
        <v>233.217187</v>
      </c>
      <c r="X20" s="36">
        <v>115.23106300000001</v>
      </c>
      <c r="Y20" s="36">
        <v>168.92762300000001</v>
      </c>
      <c r="Z20" s="36">
        <v>36.970579999999998</v>
      </c>
      <c r="AA20" s="36">
        <v>46.863857000000003</v>
      </c>
      <c r="AB20" s="36">
        <v>135.82091399999999</v>
      </c>
      <c r="AC20" s="36">
        <v>87.060985000000002</v>
      </c>
      <c r="AD20" s="37">
        <f t="shared" si="0"/>
        <v>3763.6316410000004</v>
      </c>
    </row>
    <row r="21" spans="1:30" ht="15" customHeight="1" x14ac:dyDescent="0.25">
      <c r="A21" s="116"/>
      <c r="B21" s="26" t="s">
        <v>19</v>
      </c>
      <c r="C21" s="36">
        <v>0</v>
      </c>
      <c r="D21" s="36">
        <v>0</v>
      </c>
      <c r="E21" s="36">
        <v>1.2014E-2</v>
      </c>
      <c r="F21" s="36">
        <v>0</v>
      </c>
      <c r="G21" s="36">
        <v>0.65900000000000003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0.14094200000000001</v>
      </c>
      <c r="S21" s="36">
        <v>0.14432</v>
      </c>
      <c r="T21" s="36">
        <v>0</v>
      </c>
      <c r="U21" s="36">
        <v>1.0255449999999999</v>
      </c>
      <c r="V21" s="36">
        <v>2.1237140000000001</v>
      </c>
      <c r="W21" s="36">
        <v>0</v>
      </c>
      <c r="X21" s="36">
        <v>0</v>
      </c>
      <c r="Y21" s="36">
        <v>0</v>
      </c>
      <c r="Z21" s="36">
        <v>0</v>
      </c>
      <c r="AA21" s="36">
        <v>0.09</v>
      </c>
      <c r="AB21" s="36">
        <v>0</v>
      </c>
      <c r="AC21" s="36">
        <v>4.6836000000000003E-2</v>
      </c>
      <c r="AD21" s="37">
        <f t="shared" si="0"/>
        <v>4.2423709999999994</v>
      </c>
    </row>
    <row r="22" spans="1:30" ht="15" customHeight="1" x14ac:dyDescent="0.25">
      <c r="A22" s="116"/>
      <c r="B22" s="83" t="s">
        <v>60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0.16500000000000001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7">
        <f t="shared" si="0"/>
        <v>0.16500000000000001</v>
      </c>
    </row>
    <row r="23" spans="1:30" ht="15" customHeight="1" x14ac:dyDescent="0.25">
      <c r="A23" s="114" t="s">
        <v>59</v>
      </c>
      <c r="B23" s="115"/>
      <c r="C23" s="36">
        <v>166.71647899999999</v>
      </c>
      <c r="D23" s="36">
        <v>27.675564999999999</v>
      </c>
      <c r="E23" s="36">
        <v>132.16565499999999</v>
      </c>
      <c r="F23" s="36">
        <v>20.823</v>
      </c>
      <c r="G23" s="36">
        <v>306.13373899999999</v>
      </c>
      <c r="H23" s="36">
        <v>23.594159999999999</v>
      </c>
      <c r="I23" s="36">
        <v>197.79965899999999</v>
      </c>
      <c r="J23" s="36">
        <v>239.005055</v>
      </c>
      <c r="K23" s="36">
        <v>125.19636</v>
      </c>
      <c r="L23" s="36">
        <v>283.07522</v>
      </c>
      <c r="M23" s="36">
        <v>125.33244999999999</v>
      </c>
      <c r="N23" s="36">
        <v>138.33959999999999</v>
      </c>
      <c r="O23" s="36">
        <v>367.56920500000001</v>
      </c>
      <c r="P23" s="36">
        <v>118.27124999999999</v>
      </c>
      <c r="Q23" s="36">
        <v>123.40025</v>
      </c>
      <c r="R23" s="36">
        <v>814.88277600000004</v>
      </c>
      <c r="S23" s="36">
        <v>1858.4884440000001</v>
      </c>
      <c r="T23" s="36">
        <v>238.58448799999999</v>
      </c>
      <c r="U23" s="36">
        <v>620.23305900000003</v>
      </c>
      <c r="V23" s="36">
        <v>3940.3946380000002</v>
      </c>
      <c r="W23" s="36">
        <v>1622.775582</v>
      </c>
      <c r="X23" s="36">
        <v>741.750047</v>
      </c>
      <c r="Y23" s="36">
        <v>1309.3200979999999</v>
      </c>
      <c r="Z23" s="36">
        <v>513.13815</v>
      </c>
      <c r="AA23" s="36">
        <v>581.87226899999996</v>
      </c>
      <c r="AB23" s="36">
        <v>707.54186300000003</v>
      </c>
      <c r="AC23" s="36">
        <v>94.438227999999995</v>
      </c>
      <c r="AD23" s="37">
        <f t="shared" si="0"/>
        <v>15438.517289000001</v>
      </c>
    </row>
    <row r="24" spans="1:30" ht="15" customHeight="1" x14ac:dyDescent="0.25">
      <c r="A24" s="84" t="s">
        <v>2</v>
      </c>
      <c r="B24" s="26" t="s">
        <v>20</v>
      </c>
      <c r="C24" s="36">
        <v>0</v>
      </c>
      <c r="D24" s="36">
        <v>1.9199999999999998E-2</v>
      </c>
      <c r="E24" s="36">
        <v>0.95699999999999996</v>
      </c>
      <c r="F24" s="36">
        <v>0</v>
      </c>
      <c r="G24" s="36">
        <v>55.796467999999997</v>
      </c>
      <c r="H24" s="36">
        <v>4.0792999999999999</v>
      </c>
      <c r="I24" s="36">
        <v>3.2157499999999999</v>
      </c>
      <c r="J24" s="36">
        <v>0.63100000000000001</v>
      </c>
      <c r="K24" s="36">
        <v>0.61634999999999995</v>
      </c>
      <c r="L24" s="36">
        <v>6.5552599999999996</v>
      </c>
      <c r="M24" s="36">
        <v>1.59</v>
      </c>
      <c r="N24" s="36">
        <v>0</v>
      </c>
      <c r="O24" s="36">
        <v>4.0475500000000002</v>
      </c>
      <c r="P24" s="36">
        <v>0</v>
      </c>
      <c r="Q24" s="36">
        <v>0.16275000000000001</v>
      </c>
      <c r="R24" s="36">
        <v>4.3147000000000002</v>
      </c>
      <c r="S24" s="36">
        <v>39.798949999999998</v>
      </c>
      <c r="T24" s="36">
        <v>5.8049499999999998</v>
      </c>
      <c r="U24" s="36">
        <v>1.458</v>
      </c>
      <c r="V24" s="36">
        <v>42.120494999999998</v>
      </c>
      <c r="W24" s="36">
        <v>7.6809329999999996</v>
      </c>
      <c r="X24" s="36">
        <v>13.38711</v>
      </c>
      <c r="Y24" s="36">
        <v>10.589650000000001</v>
      </c>
      <c r="Z24" s="36">
        <v>4.2202299999999999</v>
      </c>
      <c r="AA24" s="36">
        <v>18.827819999999999</v>
      </c>
      <c r="AB24" s="36">
        <v>42.297989999999999</v>
      </c>
      <c r="AC24" s="36">
        <v>0.30504399999999998</v>
      </c>
      <c r="AD24" s="37">
        <f t="shared" si="0"/>
        <v>268.47650000000004</v>
      </c>
    </row>
    <row r="25" spans="1:30" ht="15" customHeight="1" x14ac:dyDescent="0.25">
      <c r="A25" s="114" t="s">
        <v>64</v>
      </c>
      <c r="B25" s="115"/>
      <c r="C25" s="36">
        <v>0.05</v>
      </c>
      <c r="D25" s="36">
        <v>0</v>
      </c>
      <c r="E25" s="36">
        <v>0.105</v>
      </c>
      <c r="F25" s="36">
        <v>0</v>
      </c>
      <c r="G25" s="36">
        <v>0.1401</v>
      </c>
      <c r="H25" s="36">
        <v>0</v>
      </c>
      <c r="I25" s="36">
        <v>3.5099999999999999E-2</v>
      </c>
      <c r="J25" s="36">
        <v>1.7000000000000001E-2</v>
      </c>
      <c r="K25" s="36">
        <v>0</v>
      </c>
      <c r="L25" s="36">
        <v>0.83165</v>
      </c>
      <c r="M25" s="36">
        <v>0</v>
      </c>
      <c r="N25" s="36">
        <v>9.5049999999999996E-2</v>
      </c>
      <c r="O25" s="36">
        <v>0.40339999999999998</v>
      </c>
      <c r="P25" s="36">
        <v>0</v>
      </c>
      <c r="Q25" s="36">
        <v>0</v>
      </c>
      <c r="R25" s="36">
        <v>0.52</v>
      </c>
      <c r="S25" s="36">
        <v>4.8113099999999998</v>
      </c>
      <c r="T25" s="36">
        <v>0.65</v>
      </c>
      <c r="U25" s="36">
        <v>2.7749999999999999</v>
      </c>
      <c r="V25" s="36">
        <v>5.8335800000000004</v>
      </c>
      <c r="W25" s="36">
        <v>0</v>
      </c>
      <c r="X25" s="36">
        <v>0.125</v>
      </c>
      <c r="Y25" s="36">
        <v>0.191</v>
      </c>
      <c r="Z25" s="36">
        <v>1.0398000000000001</v>
      </c>
      <c r="AA25" s="36">
        <v>0.52164999999999995</v>
      </c>
      <c r="AB25" s="36">
        <v>9.5049999999999996E-2</v>
      </c>
      <c r="AC25" s="36">
        <v>0.71</v>
      </c>
      <c r="AD25" s="37">
        <f t="shared" si="0"/>
        <v>18.94969</v>
      </c>
    </row>
    <row r="26" spans="1:30" ht="15" customHeight="1" x14ac:dyDescent="0.25">
      <c r="A26" s="114" t="s">
        <v>3</v>
      </c>
      <c r="B26" s="115"/>
      <c r="C26" s="36">
        <v>0</v>
      </c>
      <c r="D26" s="36">
        <v>0.25659999999999999</v>
      </c>
      <c r="E26" s="36">
        <v>0.57721599999999995</v>
      </c>
      <c r="F26" s="36">
        <v>0</v>
      </c>
      <c r="G26" s="36">
        <v>27.264800000000001</v>
      </c>
      <c r="H26" s="36">
        <v>0.63838300000000003</v>
      </c>
      <c r="I26" s="36">
        <v>2.0933000000000002</v>
      </c>
      <c r="J26" s="36">
        <v>2.3387500000000001</v>
      </c>
      <c r="K26" s="36">
        <v>5.3556999999999997</v>
      </c>
      <c r="L26" s="36">
        <v>0.8931</v>
      </c>
      <c r="M26" s="36">
        <v>4.6130000000000004</v>
      </c>
      <c r="N26" s="36">
        <v>9.3376000000000001</v>
      </c>
      <c r="O26" s="36">
        <v>2.7569499999999998</v>
      </c>
      <c r="P26" s="36">
        <v>0.187</v>
      </c>
      <c r="Q26" s="36">
        <v>1.02</v>
      </c>
      <c r="R26" s="36">
        <v>3.0797599999999998</v>
      </c>
      <c r="S26" s="36">
        <v>36.638264999999997</v>
      </c>
      <c r="T26" s="36">
        <v>12.23394</v>
      </c>
      <c r="U26" s="36">
        <v>10.56818</v>
      </c>
      <c r="V26" s="36">
        <v>25.446192</v>
      </c>
      <c r="W26" s="36">
        <v>33.374065999999999</v>
      </c>
      <c r="X26" s="36">
        <v>15.830310000000001</v>
      </c>
      <c r="Y26" s="36">
        <v>17.153036</v>
      </c>
      <c r="Z26" s="36">
        <v>0.02</v>
      </c>
      <c r="AA26" s="36">
        <v>0.49732999999999999</v>
      </c>
      <c r="AB26" s="36">
        <v>1.8841399999999999</v>
      </c>
      <c r="AC26" s="36">
        <v>1.9543200000000001</v>
      </c>
      <c r="AD26" s="37">
        <f t="shared" si="0"/>
        <v>216.01193799999999</v>
      </c>
    </row>
    <row r="27" spans="1:30" ht="15" customHeight="1" x14ac:dyDescent="0.25">
      <c r="A27" s="116" t="s">
        <v>61</v>
      </c>
      <c r="B27" s="26" t="s">
        <v>65</v>
      </c>
      <c r="C27" s="36">
        <v>4.8167600000000004</v>
      </c>
      <c r="D27" s="36">
        <v>3.35</v>
      </c>
      <c r="E27" s="36">
        <v>4.9791999999999996</v>
      </c>
      <c r="F27" s="36">
        <v>3.8801000000000001</v>
      </c>
      <c r="G27" s="36">
        <v>5.1144540000000003</v>
      </c>
      <c r="H27" s="36">
        <v>2.1901999999999999</v>
      </c>
      <c r="I27" s="36">
        <v>2.44381</v>
      </c>
      <c r="J27" s="36">
        <v>0.65858300000000003</v>
      </c>
      <c r="K27" s="36">
        <v>1.8068</v>
      </c>
      <c r="L27" s="36">
        <v>2.6998500000000001</v>
      </c>
      <c r="M27" s="36">
        <v>2.8477000000000001</v>
      </c>
      <c r="N27" s="36">
        <v>2.4218799999999998</v>
      </c>
      <c r="O27" s="36">
        <v>2.0575000000000001</v>
      </c>
      <c r="P27" s="36">
        <v>0.67784999999999995</v>
      </c>
      <c r="Q27" s="36">
        <v>1.365</v>
      </c>
      <c r="R27" s="36">
        <v>11.434642</v>
      </c>
      <c r="S27" s="36">
        <v>14.424315999999999</v>
      </c>
      <c r="T27" s="36">
        <v>2.0125000000000002</v>
      </c>
      <c r="U27" s="36">
        <v>11.268705000000001</v>
      </c>
      <c r="V27" s="36">
        <v>66.841091000000006</v>
      </c>
      <c r="W27" s="36">
        <v>25.969149999999999</v>
      </c>
      <c r="X27" s="36">
        <v>9.7257999999999996</v>
      </c>
      <c r="Y27" s="36">
        <v>28.89254</v>
      </c>
      <c r="Z27" s="36">
        <v>4.8109999999999999</v>
      </c>
      <c r="AA27" s="36">
        <v>5.5E-2</v>
      </c>
      <c r="AB27" s="36">
        <v>5.8650120000000001</v>
      </c>
      <c r="AC27" s="36">
        <v>6.6253339999999996</v>
      </c>
      <c r="AD27" s="37">
        <f t="shared" si="0"/>
        <v>229.23477700000001</v>
      </c>
    </row>
    <row r="28" spans="1:30" ht="15" customHeight="1" x14ac:dyDescent="0.25">
      <c r="A28" s="116"/>
      <c r="B28" s="26" t="s">
        <v>21</v>
      </c>
      <c r="C28" s="36">
        <v>0.04</v>
      </c>
      <c r="D28" s="36">
        <v>0.03</v>
      </c>
      <c r="E28" s="36">
        <v>0.13</v>
      </c>
      <c r="F28" s="36">
        <v>0.03</v>
      </c>
      <c r="G28" s="36">
        <v>2.9000000000000001E-2</v>
      </c>
      <c r="H28" s="36">
        <v>0</v>
      </c>
      <c r="I28" s="36">
        <v>0</v>
      </c>
      <c r="J28" s="36">
        <v>13.430602</v>
      </c>
      <c r="K28" s="36">
        <v>0</v>
      </c>
      <c r="L28" s="36">
        <v>0</v>
      </c>
      <c r="M28" s="36">
        <v>0</v>
      </c>
      <c r="N28" s="36">
        <v>0</v>
      </c>
      <c r="O28" s="36">
        <v>0.99304999999999999</v>
      </c>
      <c r="P28" s="36">
        <v>0</v>
      </c>
      <c r="Q28" s="36">
        <v>0</v>
      </c>
      <c r="R28" s="36">
        <v>3.5000000000000003E-2</v>
      </c>
      <c r="S28" s="36">
        <v>0.58865000000000001</v>
      </c>
      <c r="T28" s="36">
        <v>0.04</v>
      </c>
      <c r="U28" s="36">
        <v>3.0700000000000002E-2</v>
      </c>
      <c r="V28" s="36">
        <v>1.7526999999999999</v>
      </c>
      <c r="W28" s="36">
        <v>2.5000000000000001E-2</v>
      </c>
      <c r="X28" s="36">
        <v>0.11840000000000001</v>
      </c>
      <c r="Y28" s="36">
        <v>8.8650000000000007E-2</v>
      </c>
      <c r="Z28" s="36">
        <v>4.4999999999999998E-2</v>
      </c>
      <c r="AA28" s="36">
        <v>0</v>
      </c>
      <c r="AB28" s="36">
        <v>0.3</v>
      </c>
      <c r="AC28" s="36">
        <v>1.4999999999999999E-2</v>
      </c>
      <c r="AD28" s="37">
        <f t="shared" si="0"/>
        <v>17.721752000000002</v>
      </c>
    </row>
    <row r="29" spans="1:30" ht="15" customHeight="1" x14ac:dyDescent="0.25">
      <c r="A29" s="114" t="s">
        <v>62</v>
      </c>
      <c r="B29" s="115"/>
      <c r="C29" s="36">
        <v>104.97</v>
      </c>
      <c r="D29" s="36">
        <v>72.930148000000003</v>
      </c>
      <c r="E29" s="36">
        <v>139.190573</v>
      </c>
      <c r="F29" s="36">
        <v>73.994623000000004</v>
      </c>
      <c r="G29" s="36">
        <v>71.266130000000004</v>
      </c>
      <c r="H29" s="36">
        <v>32.236617000000003</v>
      </c>
      <c r="I29" s="36">
        <v>4.7761899999999997</v>
      </c>
      <c r="J29" s="36">
        <v>1.3593500000000001</v>
      </c>
      <c r="K29" s="36">
        <v>0.1613</v>
      </c>
      <c r="L29" s="36">
        <v>0.4</v>
      </c>
      <c r="M29" s="36">
        <v>0.1575</v>
      </c>
      <c r="N29" s="36">
        <v>8.1900000000000001E-2</v>
      </c>
      <c r="O29" s="36">
        <v>0.95599999999999996</v>
      </c>
      <c r="P29" s="36">
        <v>8.2549999999999998E-2</v>
      </c>
      <c r="Q29" s="36">
        <v>0.06</v>
      </c>
      <c r="R29" s="36">
        <v>0.63</v>
      </c>
      <c r="S29" s="36">
        <v>0.66800000000000004</v>
      </c>
      <c r="T29" s="36">
        <v>0.20785000000000001</v>
      </c>
      <c r="U29" s="36">
        <v>2.3064</v>
      </c>
      <c r="V29" s="36">
        <v>3.2301890000000002</v>
      </c>
      <c r="W29" s="36">
        <v>2.308011</v>
      </c>
      <c r="X29" s="36">
        <v>1.516</v>
      </c>
      <c r="Y29" s="36">
        <v>18.369</v>
      </c>
      <c r="Z29" s="36">
        <v>4.165</v>
      </c>
      <c r="AA29" s="36">
        <v>75.769400000000005</v>
      </c>
      <c r="AB29" s="36">
        <v>0.39699000000000001</v>
      </c>
      <c r="AC29" s="36">
        <v>9.01E-2</v>
      </c>
      <c r="AD29" s="37">
        <f t="shared" si="0"/>
        <v>612.27982100000008</v>
      </c>
    </row>
    <row r="30" spans="1:30" ht="15" customHeight="1" x14ac:dyDescent="0.25">
      <c r="A30" s="114" t="s">
        <v>63</v>
      </c>
      <c r="B30" s="115"/>
      <c r="C30" s="36">
        <v>0.144987</v>
      </c>
      <c r="D30" s="36">
        <v>3.6705999999999999</v>
      </c>
      <c r="E30" s="36">
        <v>3.6688559999999999</v>
      </c>
      <c r="F30" s="36">
        <v>0.57999999999999996</v>
      </c>
      <c r="G30" s="36">
        <v>1.3873</v>
      </c>
      <c r="H30" s="36">
        <v>0.17235</v>
      </c>
      <c r="I30" s="36">
        <v>0</v>
      </c>
      <c r="J30" s="36">
        <v>1.68855</v>
      </c>
      <c r="K30" s="36">
        <v>0.7994</v>
      </c>
      <c r="L30" s="36">
        <v>0.97339900000000001</v>
      </c>
      <c r="M30" s="36">
        <v>1.28807</v>
      </c>
      <c r="N30" s="36">
        <v>0.21870999999999999</v>
      </c>
      <c r="O30" s="36">
        <v>0.48125800000000002</v>
      </c>
      <c r="P30" s="36">
        <v>1.2146000000000001E-2</v>
      </c>
      <c r="Q30" s="36">
        <v>0.41099999999999998</v>
      </c>
      <c r="R30" s="36">
        <v>1.315402</v>
      </c>
      <c r="S30" s="36">
        <v>5.1846259999999997</v>
      </c>
      <c r="T30" s="36">
        <v>0</v>
      </c>
      <c r="U30" s="36">
        <v>56.515782000000002</v>
      </c>
      <c r="V30" s="36">
        <v>14.394880000000001</v>
      </c>
      <c r="W30" s="36">
        <v>2.2940119999999999</v>
      </c>
      <c r="X30" s="36">
        <v>8.5000000000000006E-2</v>
      </c>
      <c r="Y30" s="36">
        <v>2.4575</v>
      </c>
      <c r="Z30" s="36">
        <v>1.2350000000000001</v>
      </c>
      <c r="AA30" s="36">
        <v>0.26877099999999998</v>
      </c>
      <c r="AB30" s="36">
        <v>0.61614999999999998</v>
      </c>
      <c r="AC30" s="36">
        <v>3.1419480000000002</v>
      </c>
      <c r="AD30" s="37">
        <f t="shared" si="0"/>
        <v>103.005697</v>
      </c>
    </row>
    <row r="31" spans="1:30" ht="15" customHeight="1" x14ac:dyDescent="0.25">
      <c r="A31" s="114" t="s">
        <v>4</v>
      </c>
      <c r="B31" s="115"/>
      <c r="C31" s="36">
        <v>73.553057999999993</v>
      </c>
      <c r="D31" s="36">
        <v>3.6549999999999998</v>
      </c>
      <c r="E31" s="36">
        <v>18.333517000000001</v>
      </c>
      <c r="F31" s="36">
        <v>3.3113999999999999</v>
      </c>
      <c r="G31" s="36">
        <v>71.155302000000006</v>
      </c>
      <c r="H31" s="36">
        <v>0.2525</v>
      </c>
      <c r="I31" s="36">
        <v>23.898575000000001</v>
      </c>
      <c r="J31" s="36">
        <v>56.598491000000003</v>
      </c>
      <c r="K31" s="36">
        <v>6.3917999999999999</v>
      </c>
      <c r="L31" s="36">
        <v>20.810669999999998</v>
      </c>
      <c r="M31" s="36">
        <v>22.71332</v>
      </c>
      <c r="N31" s="36">
        <v>19.283650000000002</v>
      </c>
      <c r="O31" s="36">
        <v>29.181249999999999</v>
      </c>
      <c r="P31" s="36">
        <v>78.513419999999996</v>
      </c>
      <c r="Q31" s="36">
        <v>16.711300000000001</v>
      </c>
      <c r="R31" s="36">
        <v>190.24373800000001</v>
      </c>
      <c r="S31" s="36">
        <v>307.72053</v>
      </c>
      <c r="T31" s="36">
        <v>74.099237000000002</v>
      </c>
      <c r="U31" s="36">
        <v>82.816081999999994</v>
      </c>
      <c r="V31" s="36">
        <v>689.01869499999998</v>
      </c>
      <c r="W31" s="36">
        <v>328.34901200000002</v>
      </c>
      <c r="X31" s="36">
        <v>171.80350000000001</v>
      </c>
      <c r="Y31" s="36">
        <v>494.73630200000002</v>
      </c>
      <c r="Z31" s="36">
        <v>204.19229000000001</v>
      </c>
      <c r="AA31" s="36">
        <v>421.34698600000002</v>
      </c>
      <c r="AB31" s="36">
        <v>127.49609</v>
      </c>
      <c r="AC31" s="36">
        <v>19.962945000000001</v>
      </c>
      <c r="AD31" s="37">
        <f t="shared" si="0"/>
        <v>3556.1486600000007</v>
      </c>
    </row>
    <row r="32" spans="1:30" ht="15" customHeight="1" x14ac:dyDescent="0.25">
      <c r="A32" s="114" t="s">
        <v>66</v>
      </c>
      <c r="B32" s="115"/>
      <c r="C32" s="36">
        <v>0.24</v>
      </c>
      <c r="D32" s="36">
        <v>0.67500000000000004</v>
      </c>
      <c r="E32" s="36">
        <v>0.85014599999999996</v>
      </c>
      <c r="F32" s="36">
        <v>0</v>
      </c>
      <c r="G32" s="36">
        <v>1.3145500000000001</v>
      </c>
      <c r="H32" s="36">
        <v>7.9500000000000001E-2</v>
      </c>
      <c r="I32" s="36">
        <v>8.2500000000000004E-2</v>
      </c>
      <c r="J32" s="36">
        <v>1.57175</v>
      </c>
      <c r="K32" s="36">
        <v>4.2105499999999996</v>
      </c>
      <c r="L32" s="36">
        <v>2.21285</v>
      </c>
      <c r="M32" s="36">
        <v>1.2542</v>
      </c>
      <c r="N32" s="36">
        <v>6.5000000000000002E-2</v>
      </c>
      <c r="O32" s="36">
        <v>4.4642999999999997</v>
      </c>
      <c r="P32" s="36">
        <v>0.54090000000000005</v>
      </c>
      <c r="Q32" s="36">
        <v>0.03</v>
      </c>
      <c r="R32" s="36">
        <v>6.404693</v>
      </c>
      <c r="S32" s="36">
        <v>12.073900999999999</v>
      </c>
      <c r="T32" s="36">
        <v>3.2141000000000002</v>
      </c>
      <c r="U32" s="36">
        <v>12.797499999999999</v>
      </c>
      <c r="V32" s="36">
        <v>65.239160999999996</v>
      </c>
      <c r="W32" s="36">
        <v>11.778286</v>
      </c>
      <c r="X32" s="36">
        <v>3.3888500000000001</v>
      </c>
      <c r="Y32" s="36">
        <v>2.0079400000000001</v>
      </c>
      <c r="Z32" s="36">
        <v>2.4449999999999998</v>
      </c>
      <c r="AA32" s="36">
        <v>1.03</v>
      </c>
      <c r="AB32" s="36">
        <v>1.6852799999999999</v>
      </c>
      <c r="AC32" s="36">
        <v>1.4578530000000001</v>
      </c>
      <c r="AD32" s="37">
        <f t="shared" si="0"/>
        <v>141.11380999999997</v>
      </c>
    </row>
    <row r="33" spans="1:30" ht="15" customHeight="1" x14ac:dyDescent="0.25">
      <c r="A33" s="114" t="s">
        <v>67</v>
      </c>
      <c r="B33" s="115"/>
      <c r="C33" s="36">
        <v>2.5500000000000002E-3</v>
      </c>
      <c r="D33" s="36">
        <v>0</v>
      </c>
      <c r="E33" s="36">
        <v>0.20236100000000001</v>
      </c>
      <c r="F33" s="36">
        <v>0</v>
      </c>
      <c r="G33" s="36">
        <v>0.13042300000000001</v>
      </c>
      <c r="H33" s="36">
        <v>0</v>
      </c>
      <c r="I33" s="36">
        <v>0</v>
      </c>
      <c r="J33" s="36">
        <v>3.7935999999999998E-2</v>
      </c>
      <c r="K33" s="36">
        <v>0</v>
      </c>
      <c r="L33" s="36">
        <v>1.1169999999999999E-2</v>
      </c>
      <c r="M33" s="36">
        <v>0</v>
      </c>
      <c r="N33" s="36">
        <v>0</v>
      </c>
      <c r="O33" s="36">
        <v>3.4916999999999997E-2</v>
      </c>
      <c r="P33" s="36">
        <v>0</v>
      </c>
      <c r="Q33" s="36">
        <v>4.4050000000000001E-3</v>
      </c>
      <c r="R33" s="36">
        <v>0.36242400000000002</v>
      </c>
      <c r="S33" s="36">
        <v>0.295713</v>
      </c>
      <c r="T33" s="36">
        <v>7.7070000000000003E-3</v>
      </c>
      <c r="U33" s="36">
        <v>0.98448999999999998</v>
      </c>
      <c r="V33" s="36">
        <v>2.3518180000000002</v>
      </c>
      <c r="W33" s="36">
        <v>0.72712699999999997</v>
      </c>
      <c r="X33" s="36">
        <v>3.5900000000000001E-2</v>
      </c>
      <c r="Y33" s="36">
        <v>6.3924999999999996E-2</v>
      </c>
      <c r="Z33" s="36">
        <v>5.5254999999999999E-2</v>
      </c>
      <c r="AA33" s="36">
        <v>2.7383999999999999E-2</v>
      </c>
      <c r="AB33" s="36">
        <v>1.4522E-2</v>
      </c>
      <c r="AC33" s="36">
        <v>0.160719</v>
      </c>
      <c r="AD33" s="37">
        <f>SUM(C33:AC33)</f>
        <v>5.510746000000001</v>
      </c>
    </row>
    <row r="34" spans="1:30" ht="15" customHeight="1" x14ac:dyDescent="0.25">
      <c r="A34" s="82" t="s">
        <v>5</v>
      </c>
      <c r="B34" s="26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0.42259400000000003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0.12723400000000001</v>
      </c>
      <c r="V34" s="36">
        <v>3.13E-3</v>
      </c>
      <c r="W34" s="36">
        <v>0</v>
      </c>
      <c r="X34" s="36">
        <v>0.14599999999999999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7">
        <f>SUM(C34:AC34)</f>
        <v>0.69895799999999997</v>
      </c>
    </row>
    <row r="35" spans="1:30" ht="15" customHeight="1" x14ac:dyDescent="0.25">
      <c r="A35" s="82" t="s">
        <v>1</v>
      </c>
      <c r="B35" s="26" t="s">
        <v>76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7">
        <f>SUM(C35:AC35)</f>
        <v>0</v>
      </c>
    </row>
    <row r="36" spans="1:30" ht="15" customHeight="1" thickBot="1" x14ac:dyDescent="0.3">
      <c r="A36" s="117" t="s">
        <v>68</v>
      </c>
      <c r="B36" s="118"/>
      <c r="C36" s="42">
        <f>SUM(C6:C35)+SUM(C38:C43)</f>
        <v>373.127816</v>
      </c>
      <c r="D36" s="42">
        <f t="shared" ref="D36:AD36" si="1">SUM(D6:D35)+SUM(D38:D43)</f>
        <v>118.97560999999999</v>
      </c>
      <c r="E36" s="42">
        <f t="shared" si="1"/>
        <v>365.01680799999997</v>
      </c>
      <c r="F36" s="42">
        <f t="shared" si="1"/>
        <v>109.857178</v>
      </c>
      <c r="G36" s="42">
        <f t="shared" si="1"/>
        <v>791.60904399999993</v>
      </c>
      <c r="H36" s="42">
        <f t="shared" si="1"/>
        <v>103.997544</v>
      </c>
      <c r="I36" s="42">
        <f t="shared" si="1"/>
        <v>252.26933900000003</v>
      </c>
      <c r="J36" s="42">
        <f t="shared" si="1"/>
        <v>461.49616600000002</v>
      </c>
      <c r="K36" s="42">
        <f t="shared" si="1"/>
        <v>164.32691000000003</v>
      </c>
      <c r="L36" s="42">
        <f t="shared" si="1"/>
        <v>413.09993100000003</v>
      </c>
      <c r="M36" s="42">
        <f t="shared" si="1"/>
        <v>193.10760000000002</v>
      </c>
      <c r="N36" s="42">
        <f t="shared" si="1"/>
        <v>193.84413999999995</v>
      </c>
      <c r="O36" s="42">
        <f t="shared" si="1"/>
        <v>558.97118999999998</v>
      </c>
      <c r="P36" s="42">
        <f t="shared" si="1"/>
        <v>227.487616</v>
      </c>
      <c r="Q36" s="42">
        <f t="shared" si="1"/>
        <v>177.832908</v>
      </c>
      <c r="R36" s="42">
        <f t="shared" si="1"/>
        <v>1335.5949270000001</v>
      </c>
      <c r="S36" s="42">
        <f t="shared" si="1"/>
        <v>3337.661868000001</v>
      </c>
      <c r="T36" s="42">
        <f t="shared" si="1"/>
        <v>489.66284000000002</v>
      </c>
      <c r="U36" s="42">
        <f t="shared" si="1"/>
        <v>1489.445737</v>
      </c>
      <c r="V36" s="42">
        <f t="shared" si="1"/>
        <v>6428.7597200000018</v>
      </c>
      <c r="W36" s="42">
        <f t="shared" si="1"/>
        <v>2386.0948900000008</v>
      </c>
      <c r="X36" s="42">
        <f t="shared" si="1"/>
        <v>1129.9714450000001</v>
      </c>
      <c r="Y36" s="42">
        <f t="shared" si="1"/>
        <v>2131.3693149999995</v>
      </c>
      <c r="Z36" s="42">
        <f t="shared" si="1"/>
        <v>812.35441700000013</v>
      </c>
      <c r="AA36" s="42">
        <f t="shared" si="1"/>
        <v>1164.8897669999999</v>
      </c>
      <c r="AB36" s="42">
        <f t="shared" si="1"/>
        <v>1095.7506309999999</v>
      </c>
      <c r="AC36" s="42">
        <f t="shared" si="1"/>
        <v>232.49093200000002</v>
      </c>
      <c r="AD36" s="43">
        <f t="shared" si="1"/>
        <v>26539.066289000006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41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37">
        <f t="shared" si="2"/>
        <v>0</v>
      </c>
    </row>
    <row r="40" spans="1:30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37">
        <f t="shared" si="2"/>
        <v>0</v>
      </c>
    </row>
    <row r="41" spans="1:30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37">
        <f t="shared" si="2"/>
        <v>0</v>
      </c>
    </row>
    <row r="42" spans="1:30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37">
        <f t="shared" si="2"/>
        <v>0</v>
      </c>
    </row>
    <row r="43" spans="1:30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3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25:B25"/>
    <mergeCell ref="A26:B26"/>
    <mergeCell ref="A31:B31"/>
    <mergeCell ref="A29:B29"/>
    <mergeCell ref="A6:A9"/>
    <mergeCell ref="A5:B5"/>
    <mergeCell ref="A30:B30"/>
    <mergeCell ref="A10:A17"/>
    <mergeCell ref="A18:A22"/>
    <mergeCell ref="A23:B23"/>
    <mergeCell ref="A27:A28"/>
  </mergeCells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/>
  <dimension ref="A1:AD43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29" width="9.7109375" style="1" customWidth="1"/>
    <col min="30" max="30" width="9.7109375" style="16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1994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57" t="s">
        <v>23</v>
      </c>
      <c r="D5" s="57" t="s">
        <v>24</v>
      </c>
      <c r="E5" s="57" t="s">
        <v>25</v>
      </c>
      <c r="F5" s="57" t="s">
        <v>26</v>
      </c>
      <c r="G5" s="57" t="s">
        <v>27</v>
      </c>
      <c r="H5" s="57" t="s">
        <v>28</v>
      </c>
      <c r="I5" s="57" t="s">
        <v>29</v>
      </c>
      <c r="J5" s="57" t="s">
        <v>30</v>
      </c>
      <c r="K5" s="57" t="s">
        <v>31</v>
      </c>
      <c r="L5" s="57" t="s">
        <v>32</v>
      </c>
      <c r="M5" s="57" t="s">
        <v>33</v>
      </c>
      <c r="N5" s="57" t="s">
        <v>34</v>
      </c>
      <c r="O5" s="57" t="s">
        <v>35</v>
      </c>
      <c r="P5" s="57" t="s">
        <v>36</v>
      </c>
      <c r="Q5" s="57" t="s">
        <v>37</v>
      </c>
      <c r="R5" s="57" t="s">
        <v>38</v>
      </c>
      <c r="S5" s="57" t="s">
        <v>39</v>
      </c>
      <c r="T5" s="57" t="s">
        <v>40</v>
      </c>
      <c r="U5" s="57" t="s">
        <v>41</v>
      </c>
      <c r="V5" s="57" t="s">
        <v>42</v>
      </c>
      <c r="W5" s="57" t="s">
        <v>43</v>
      </c>
      <c r="X5" s="57" t="s">
        <v>44</v>
      </c>
      <c r="Y5" s="57" t="s">
        <v>45</v>
      </c>
      <c r="Z5" s="57" t="s">
        <v>46</v>
      </c>
      <c r="AA5" s="57" t="s">
        <v>47</v>
      </c>
      <c r="AB5" s="57" t="s">
        <v>48</v>
      </c>
      <c r="AC5" s="57" t="s">
        <v>49</v>
      </c>
      <c r="AD5" s="71" t="s">
        <v>50</v>
      </c>
    </row>
    <row r="6" spans="1:30" ht="15" customHeight="1" x14ac:dyDescent="0.25">
      <c r="A6" s="119" t="s">
        <v>0</v>
      </c>
      <c r="B6" s="26" t="s">
        <v>57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0.41315000000000002</v>
      </c>
      <c r="M6" s="36">
        <v>0</v>
      </c>
      <c r="N6" s="36">
        <v>0</v>
      </c>
      <c r="O6" s="36">
        <v>0.19455</v>
      </c>
      <c r="P6" s="36">
        <v>0</v>
      </c>
      <c r="Q6" s="36">
        <v>0</v>
      </c>
      <c r="R6" s="36">
        <v>0</v>
      </c>
      <c r="S6" s="36">
        <v>0.64419999999999999</v>
      </c>
      <c r="T6" s="36">
        <v>1.005E-2</v>
      </c>
      <c r="U6" s="36">
        <v>0.52200000000000002</v>
      </c>
      <c r="V6" s="36">
        <v>3.458504</v>
      </c>
      <c r="W6" s="36">
        <v>0.85458000000000001</v>
      </c>
      <c r="X6" s="36">
        <v>1.67685</v>
      </c>
      <c r="Y6" s="36">
        <v>0</v>
      </c>
      <c r="Z6" s="36">
        <v>0.316</v>
      </c>
      <c r="AA6" s="36">
        <v>0</v>
      </c>
      <c r="AB6" s="36">
        <v>0.22189</v>
      </c>
      <c r="AC6" s="36">
        <v>0</v>
      </c>
      <c r="AD6" s="37">
        <f t="shared" ref="AD6:AD32" si="0">SUM(C6:AC6)</f>
        <v>8.3117740000000015</v>
      </c>
    </row>
    <row r="7" spans="1:30" ht="15" customHeight="1" x14ac:dyDescent="0.25">
      <c r="A7" s="119"/>
      <c r="B7" s="26" t="s">
        <v>6</v>
      </c>
      <c r="C7" s="36">
        <v>0</v>
      </c>
      <c r="D7" s="36">
        <v>0</v>
      </c>
      <c r="E7" s="36">
        <v>0.13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0.23960000000000001</v>
      </c>
      <c r="O7" s="36">
        <v>0.68279999999999996</v>
      </c>
      <c r="P7" s="36">
        <v>0.37755</v>
      </c>
      <c r="Q7" s="36">
        <v>3.5000000000000003E-2</v>
      </c>
      <c r="R7" s="36">
        <v>1.28695</v>
      </c>
      <c r="S7" s="36">
        <v>9.1784599999999994</v>
      </c>
      <c r="T7" s="36">
        <v>0.06</v>
      </c>
      <c r="U7" s="36">
        <v>1.282</v>
      </c>
      <c r="V7" s="36">
        <v>5.60785</v>
      </c>
      <c r="W7" s="36">
        <v>4.4202300000000001</v>
      </c>
      <c r="X7" s="36">
        <v>0</v>
      </c>
      <c r="Y7" s="36">
        <v>0.875</v>
      </c>
      <c r="Z7" s="36">
        <v>0.29360000000000003</v>
      </c>
      <c r="AA7" s="36">
        <v>0.31</v>
      </c>
      <c r="AB7" s="36">
        <v>1.2040500000000001</v>
      </c>
      <c r="AC7" s="36">
        <v>1.296</v>
      </c>
      <c r="AD7" s="37">
        <f t="shared" si="0"/>
        <v>27.27909</v>
      </c>
    </row>
    <row r="8" spans="1:30" ht="15" customHeight="1" x14ac:dyDescent="0.25">
      <c r="A8" s="119"/>
      <c r="B8" s="26" t="s">
        <v>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0.06</v>
      </c>
      <c r="V8" s="36">
        <v>4.7484000000000002</v>
      </c>
      <c r="W8" s="36">
        <v>0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0</v>
      </c>
      <c r="AD8" s="37">
        <f t="shared" si="0"/>
        <v>4.8083999999999998</v>
      </c>
    </row>
    <row r="9" spans="1:30" ht="15" customHeight="1" x14ac:dyDescent="0.25">
      <c r="A9" s="119"/>
      <c r="B9" s="26" t="s">
        <v>8</v>
      </c>
      <c r="C9" s="36">
        <v>0</v>
      </c>
      <c r="D9" s="36">
        <v>0</v>
      </c>
      <c r="E9" s="36">
        <v>5.1000000000000004E-3</v>
      </c>
      <c r="F9" s="36">
        <v>0</v>
      </c>
      <c r="G9" s="36">
        <v>0.43092999999999998</v>
      </c>
      <c r="H9" s="36">
        <v>0</v>
      </c>
      <c r="I9" s="36">
        <v>0</v>
      </c>
      <c r="J9" s="36">
        <v>5.1749999999999997E-2</v>
      </c>
      <c r="K9" s="36">
        <v>7.2599999999999998E-2</v>
      </c>
      <c r="L9" s="36">
        <v>0.24815000000000001</v>
      </c>
      <c r="M9" s="36">
        <v>0</v>
      </c>
      <c r="N9" s="36">
        <v>0.25</v>
      </c>
      <c r="O9" s="36">
        <v>0.44490000000000002</v>
      </c>
      <c r="P9" s="36">
        <v>0.16259999999999999</v>
      </c>
      <c r="Q9" s="36">
        <v>0.21679999999999999</v>
      </c>
      <c r="R9" s="36">
        <v>0.56596000000000002</v>
      </c>
      <c r="S9" s="36">
        <v>1.7635000000000001</v>
      </c>
      <c r="T9" s="36">
        <v>0.60140000000000005</v>
      </c>
      <c r="U9" s="36">
        <v>2.3780000000000001</v>
      </c>
      <c r="V9" s="36">
        <v>11.645949999999999</v>
      </c>
      <c r="W9" s="36">
        <v>0.44830999999999999</v>
      </c>
      <c r="X9" s="36">
        <v>0.99787999999999999</v>
      </c>
      <c r="Y9" s="36">
        <v>0.95245000000000002</v>
      </c>
      <c r="Z9" s="36">
        <v>0</v>
      </c>
      <c r="AA9" s="36">
        <v>1.9099999999999999E-2</v>
      </c>
      <c r="AB9" s="36">
        <v>0.82989999999999997</v>
      </c>
      <c r="AC9" s="36">
        <v>0.17030000000000001</v>
      </c>
      <c r="AD9" s="37">
        <f t="shared" si="0"/>
        <v>22.255579999999998</v>
      </c>
    </row>
    <row r="10" spans="1:30" ht="15" customHeight="1" x14ac:dyDescent="0.25">
      <c r="A10" s="116" t="s">
        <v>58</v>
      </c>
      <c r="B10" s="26" t="s">
        <v>9</v>
      </c>
      <c r="C10" s="36">
        <v>0</v>
      </c>
      <c r="D10" s="36">
        <v>0</v>
      </c>
      <c r="E10" s="36">
        <v>0</v>
      </c>
      <c r="F10" s="36">
        <v>0</v>
      </c>
      <c r="G10" s="36">
        <v>1.39435</v>
      </c>
      <c r="H10" s="36">
        <v>2.7606000000000002</v>
      </c>
      <c r="I10" s="36">
        <v>0</v>
      </c>
      <c r="J10" s="36">
        <v>2.07125</v>
      </c>
      <c r="K10" s="36">
        <v>0</v>
      </c>
      <c r="L10" s="36">
        <v>0</v>
      </c>
      <c r="M10" s="36">
        <v>0</v>
      </c>
      <c r="N10" s="36">
        <v>0.56974999999999998</v>
      </c>
      <c r="O10" s="36">
        <v>0.04</v>
      </c>
      <c r="P10" s="36">
        <v>9.0300000000000005E-2</v>
      </c>
      <c r="Q10" s="36">
        <v>0</v>
      </c>
      <c r="R10" s="36">
        <v>2.3715000000000002</v>
      </c>
      <c r="S10" s="36">
        <v>34.617629999999998</v>
      </c>
      <c r="T10" s="36">
        <v>4.6917</v>
      </c>
      <c r="U10" s="36">
        <v>7.5327400000000004</v>
      </c>
      <c r="V10" s="36">
        <v>16.052679999999999</v>
      </c>
      <c r="W10" s="36">
        <v>0.50166900000000003</v>
      </c>
      <c r="X10" s="36">
        <v>0.84279999999999999</v>
      </c>
      <c r="Y10" s="36">
        <v>1.37907</v>
      </c>
      <c r="Z10" s="36">
        <v>0</v>
      </c>
      <c r="AA10" s="36">
        <v>0</v>
      </c>
      <c r="AB10" s="36">
        <v>1.6710499999999999</v>
      </c>
      <c r="AC10" s="36">
        <v>0</v>
      </c>
      <c r="AD10" s="37">
        <f t="shared" si="0"/>
        <v>76.587088999999992</v>
      </c>
    </row>
    <row r="11" spans="1:30" ht="15" customHeight="1" x14ac:dyDescent="0.25">
      <c r="A11" s="116"/>
      <c r="B11" s="26" t="s">
        <v>56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3.1991999999999998</v>
      </c>
      <c r="S11" s="36">
        <v>4.0949999999999998</v>
      </c>
      <c r="T11" s="36">
        <v>9.43</v>
      </c>
      <c r="U11" s="36">
        <v>1.15425</v>
      </c>
      <c r="V11" s="36">
        <v>11.249805</v>
      </c>
      <c r="W11" s="36">
        <v>1.7250000000000001</v>
      </c>
      <c r="X11" s="36">
        <v>4.26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7">
        <f t="shared" si="0"/>
        <v>35.113255000000002</v>
      </c>
    </row>
    <row r="12" spans="1:30" ht="15" customHeight="1" x14ac:dyDescent="0.25">
      <c r="A12" s="116"/>
      <c r="B12" s="26" t="s">
        <v>10</v>
      </c>
      <c r="C12" s="36">
        <v>0</v>
      </c>
      <c r="D12" s="36">
        <v>0</v>
      </c>
      <c r="E12" s="36">
        <v>0.03</v>
      </c>
      <c r="F12" s="36">
        <v>0</v>
      </c>
      <c r="G12" s="36">
        <v>0.22700000000000001</v>
      </c>
      <c r="H12" s="36">
        <v>0</v>
      </c>
      <c r="I12" s="36">
        <v>0.73680000000000001</v>
      </c>
      <c r="J12" s="36">
        <v>0.68279999999999996</v>
      </c>
      <c r="K12" s="36">
        <v>0</v>
      </c>
      <c r="L12" s="36">
        <v>6.8199999999999997E-2</v>
      </c>
      <c r="M12" s="36">
        <v>0</v>
      </c>
      <c r="N12" s="36">
        <v>0</v>
      </c>
      <c r="O12" s="36">
        <v>2.05375</v>
      </c>
      <c r="P12" s="36">
        <v>7.4021400000000002</v>
      </c>
      <c r="Q12" s="36">
        <v>0.31</v>
      </c>
      <c r="R12" s="36">
        <v>6.0434070000000002</v>
      </c>
      <c r="S12" s="36">
        <v>13.384103</v>
      </c>
      <c r="T12" s="36">
        <v>1.45825</v>
      </c>
      <c r="U12" s="36">
        <v>7.0693000000000001</v>
      </c>
      <c r="V12" s="36">
        <v>63.742550000000001</v>
      </c>
      <c r="W12" s="36">
        <v>12.487120000000001</v>
      </c>
      <c r="X12" s="36">
        <v>0.30547999999999997</v>
      </c>
      <c r="Y12" s="36">
        <v>3.793739</v>
      </c>
      <c r="Z12" s="36">
        <v>2.8559999999999999</v>
      </c>
      <c r="AA12" s="36">
        <v>4.1550000000000002</v>
      </c>
      <c r="AB12" s="36">
        <v>7.5210299999999997</v>
      </c>
      <c r="AC12" s="36">
        <v>0</v>
      </c>
      <c r="AD12" s="37">
        <f t="shared" si="0"/>
        <v>134.32666900000001</v>
      </c>
    </row>
    <row r="13" spans="1:30" ht="15" customHeight="1" x14ac:dyDescent="0.25">
      <c r="A13" s="116"/>
      <c r="B13" s="26" t="s">
        <v>11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0.12130000000000001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0.26090000000000002</v>
      </c>
      <c r="S13" s="36">
        <v>0.01</v>
      </c>
      <c r="T13" s="36">
        <v>0</v>
      </c>
      <c r="U13" s="36">
        <v>0.19500000000000001</v>
      </c>
      <c r="V13" s="36">
        <v>1.260564</v>
      </c>
      <c r="W13" s="36">
        <v>0</v>
      </c>
      <c r="X13" s="36">
        <v>0</v>
      </c>
      <c r="Y13" s="36">
        <v>0.335254</v>
      </c>
      <c r="Z13" s="36">
        <v>0</v>
      </c>
      <c r="AA13" s="36">
        <v>0</v>
      </c>
      <c r="AB13" s="36">
        <v>0</v>
      </c>
      <c r="AC13" s="36">
        <v>0</v>
      </c>
      <c r="AD13" s="37">
        <f t="shared" si="0"/>
        <v>2.1830180000000001</v>
      </c>
    </row>
    <row r="14" spans="1:30" ht="15" customHeight="1" x14ac:dyDescent="0.25">
      <c r="A14" s="116"/>
      <c r="B14" s="26" t="s">
        <v>12</v>
      </c>
      <c r="C14" s="36">
        <v>0</v>
      </c>
      <c r="D14" s="36">
        <v>0.01</v>
      </c>
      <c r="E14" s="36">
        <v>0.03</v>
      </c>
      <c r="F14" s="36">
        <v>0</v>
      </c>
      <c r="G14" s="36">
        <v>17.1052</v>
      </c>
      <c r="H14" s="36">
        <v>3.2679999999999998</v>
      </c>
      <c r="I14" s="36">
        <v>0</v>
      </c>
      <c r="J14" s="36">
        <v>0.10965</v>
      </c>
      <c r="K14" s="36">
        <v>0</v>
      </c>
      <c r="L14" s="36">
        <v>1.395</v>
      </c>
      <c r="M14" s="36">
        <v>0.18</v>
      </c>
      <c r="N14" s="36">
        <v>1.0429999999999999</v>
      </c>
      <c r="O14" s="36">
        <v>7.6826499999999998</v>
      </c>
      <c r="P14" s="36">
        <v>0.42204999999999998</v>
      </c>
      <c r="Q14" s="36">
        <v>1.0802499999999999</v>
      </c>
      <c r="R14" s="36">
        <v>3.9394499999999999</v>
      </c>
      <c r="S14" s="36">
        <v>11.9915</v>
      </c>
      <c r="T14" s="36">
        <v>4.3680000000000003</v>
      </c>
      <c r="U14" s="36">
        <v>8.6753699999999991</v>
      </c>
      <c r="V14" s="36">
        <v>68.515789999999996</v>
      </c>
      <c r="W14" s="36">
        <v>7.4434909999999999</v>
      </c>
      <c r="X14" s="36">
        <v>3.7706</v>
      </c>
      <c r="Y14" s="36">
        <v>4.6146599999999998</v>
      </c>
      <c r="Z14" s="36">
        <v>0.32700000000000001</v>
      </c>
      <c r="AA14" s="36">
        <v>0.67700000000000005</v>
      </c>
      <c r="AB14" s="36">
        <v>6.3508800000000001</v>
      </c>
      <c r="AC14" s="36">
        <v>0.27822000000000002</v>
      </c>
      <c r="AD14" s="37">
        <f t="shared" si="0"/>
        <v>153.27776099999997</v>
      </c>
    </row>
    <row r="15" spans="1:30" ht="15" customHeight="1" x14ac:dyDescent="0.25">
      <c r="A15" s="116"/>
      <c r="B15" s="26" t="s">
        <v>13</v>
      </c>
      <c r="C15" s="36">
        <v>0</v>
      </c>
      <c r="D15" s="36">
        <v>0</v>
      </c>
      <c r="E15" s="36">
        <v>0.43930000000000002</v>
      </c>
      <c r="F15" s="36">
        <v>0</v>
      </c>
      <c r="G15" s="36">
        <v>2.5999999999999999E-2</v>
      </c>
      <c r="H15" s="36">
        <v>0</v>
      </c>
      <c r="I15" s="36">
        <v>0</v>
      </c>
      <c r="J15" s="36">
        <v>0.29881999999999997</v>
      </c>
      <c r="K15" s="36">
        <v>0.29115000000000002</v>
      </c>
      <c r="L15" s="36">
        <v>0.55974999999999997</v>
      </c>
      <c r="M15" s="36">
        <v>0</v>
      </c>
      <c r="N15" s="36">
        <v>0.25440000000000002</v>
      </c>
      <c r="O15" s="36">
        <v>3.0156999999999998</v>
      </c>
      <c r="P15" s="36">
        <v>1.3243499999999999</v>
      </c>
      <c r="Q15" s="36">
        <v>0.16</v>
      </c>
      <c r="R15" s="36">
        <v>0.107</v>
      </c>
      <c r="S15" s="36">
        <v>1.2680499999999999</v>
      </c>
      <c r="T15" s="36">
        <v>0.32765</v>
      </c>
      <c r="U15" s="36">
        <v>1.7289000000000001</v>
      </c>
      <c r="V15" s="36">
        <v>7.4134000000000002</v>
      </c>
      <c r="W15" s="36">
        <v>0.27500000000000002</v>
      </c>
      <c r="X15" s="36">
        <v>0.40579999999999999</v>
      </c>
      <c r="Y15" s="36">
        <v>0.1018</v>
      </c>
      <c r="Z15" s="36">
        <v>0.64659999999999995</v>
      </c>
      <c r="AA15" s="36">
        <v>0.52454999999999996</v>
      </c>
      <c r="AB15" s="36">
        <v>0.71879999999999999</v>
      </c>
      <c r="AC15" s="36">
        <v>0.13</v>
      </c>
      <c r="AD15" s="37">
        <f t="shared" si="0"/>
        <v>20.017019999999999</v>
      </c>
    </row>
    <row r="16" spans="1:30" ht="15" customHeight="1" x14ac:dyDescent="0.25">
      <c r="A16" s="116"/>
      <c r="B16" s="26" t="s">
        <v>14</v>
      </c>
      <c r="C16" s="36">
        <v>0</v>
      </c>
      <c r="D16" s="36">
        <v>0</v>
      </c>
      <c r="E16" s="36">
        <v>1.4696929999999999</v>
      </c>
      <c r="F16" s="36">
        <v>0</v>
      </c>
      <c r="G16" s="36">
        <v>97.593440000000001</v>
      </c>
      <c r="H16" s="36">
        <v>8.8583479999999994</v>
      </c>
      <c r="I16" s="36">
        <v>0</v>
      </c>
      <c r="J16" s="36">
        <v>54.355527000000002</v>
      </c>
      <c r="K16" s="36">
        <v>0.94540000000000002</v>
      </c>
      <c r="L16" s="36">
        <v>0.44690000000000002</v>
      </c>
      <c r="M16" s="36">
        <v>0.20480000000000001</v>
      </c>
      <c r="N16" s="36">
        <v>0</v>
      </c>
      <c r="O16" s="36">
        <v>1.2418499999999999</v>
      </c>
      <c r="P16" s="36">
        <v>2.9742000000000001E-2</v>
      </c>
      <c r="Q16" s="36">
        <v>0.68</v>
      </c>
      <c r="R16" s="36">
        <v>16.159739999999999</v>
      </c>
      <c r="S16" s="36">
        <v>124.744508</v>
      </c>
      <c r="T16" s="36">
        <v>187.27741399999999</v>
      </c>
      <c r="U16" s="36">
        <v>3.4565100000000002</v>
      </c>
      <c r="V16" s="36">
        <v>34.157629999999997</v>
      </c>
      <c r="W16" s="36">
        <v>2.9225300000000001</v>
      </c>
      <c r="X16" s="36">
        <v>2.2595000000000001</v>
      </c>
      <c r="Y16" s="36">
        <v>4.6891999999999996</v>
      </c>
      <c r="Z16" s="36">
        <v>1.76007</v>
      </c>
      <c r="AA16" s="36">
        <v>0.52249999999999996</v>
      </c>
      <c r="AB16" s="36">
        <v>13.0822</v>
      </c>
      <c r="AC16" s="36">
        <v>0</v>
      </c>
      <c r="AD16" s="37">
        <f t="shared" si="0"/>
        <v>556.8575020000003</v>
      </c>
    </row>
    <row r="17" spans="1:30" ht="15" customHeight="1" x14ac:dyDescent="0.25">
      <c r="A17" s="116"/>
      <c r="B17" s="26" t="s">
        <v>15</v>
      </c>
      <c r="C17" s="36">
        <v>0.49</v>
      </c>
      <c r="D17" s="36">
        <v>0.115</v>
      </c>
      <c r="E17" s="36">
        <v>3.13</v>
      </c>
      <c r="F17" s="36">
        <v>4.1466149999999997</v>
      </c>
      <c r="G17" s="36">
        <v>8.2525899999999996</v>
      </c>
      <c r="H17" s="36">
        <v>0.60329999999999995</v>
      </c>
      <c r="I17" s="36">
        <v>1.6934499999999999</v>
      </c>
      <c r="J17" s="36">
        <v>4.4264000000000001</v>
      </c>
      <c r="K17" s="36">
        <v>0.81540000000000001</v>
      </c>
      <c r="L17" s="36">
        <v>5.5979000000000001</v>
      </c>
      <c r="M17" s="36">
        <v>0.54195000000000004</v>
      </c>
      <c r="N17" s="36">
        <v>0.40550000000000003</v>
      </c>
      <c r="O17" s="36">
        <v>3.5728499999999999</v>
      </c>
      <c r="P17" s="36">
        <v>1.3203499999999999</v>
      </c>
      <c r="Q17" s="36">
        <v>6.0183200000000001</v>
      </c>
      <c r="R17" s="36">
        <v>15.84695</v>
      </c>
      <c r="S17" s="36">
        <v>54.548499999999997</v>
      </c>
      <c r="T17" s="36">
        <v>5.3498000000000001</v>
      </c>
      <c r="U17" s="36">
        <v>28.329412000000001</v>
      </c>
      <c r="V17" s="36">
        <v>186.06611000000001</v>
      </c>
      <c r="W17" s="36">
        <v>41.225929999999998</v>
      </c>
      <c r="X17" s="36">
        <v>14.01577</v>
      </c>
      <c r="Y17" s="36">
        <v>15.08672</v>
      </c>
      <c r="Z17" s="36">
        <v>17.012250000000002</v>
      </c>
      <c r="AA17" s="36">
        <v>8.2719400000000007</v>
      </c>
      <c r="AB17" s="36">
        <v>29.802759999999999</v>
      </c>
      <c r="AC17" s="36">
        <v>9.15442</v>
      </c>
      <c r="AD17" s="37">
        <f t="shared" si="0"/>
        <v>465.84018700000001</v>
      </c>
    </row>
    <row r="18" spans="1:30" ht="15" customHeight="1" x14ac:dyDescent="0.25">
      <c r="A18" s="116" t="s">
        <v>1</v>
      </c>
      <c r="B18" s="26" t="s">
        <v>16</v>
      </c>
      <c r="C18" s="36">
        <v>9.3036840000000005</v>
      </c>
      <c r="D18" s="36">
        <v>0.27899200000000002</v>
      </c>
      <c r="E18" s="36">
        <v>9.7966429999999995</v>
      </c>
      <c r="F18" s="36">
        <v>0.87491399999999997</v>
      </c>
      <c r="G18" s="36">
        <v>20.644010999999999</v>
      </c>
      <c r="H18" s="36">
        <v>9.6817480000000007</v>
      </c>
      <c r="I18" s="36">
        <v>0</v>
      </c>
      <c r="J18" s="36">
        <v>3.9281250000000001</v>
      </c>
      <c r="K18" s="36">
        <v>0</v>
      </c>
      <c r="L18" s="36">
        <v>0.36496800000000001</v>
      </c>
      <c r="M18" s="36">
        <v>2.7076099999999999</v>
      </c>
      <c r="N18" s="36">
        <v>7.2499999999999995E-2</v>
      </c>
      <c r="O18" s="36">
        <v>0.51605000000000001</v>
      </c>
      <c r="P18" s="36">
        <v>0.09</v>
      </c>
      <c r="Q18" s="36">
        <v>0</v>
      </c>
      <c r="R18" s="36">
        <v>7.8897930000000001</v>
      </c>
      <c r="S18" s="36">
        <v>7.0000000000000007E-2</v>
      </c>
      <c r="T18" s="36">
        <v>3.462186</v>
      </c>
      <c r="U18" s="36">
        <v>13.686828</v>
      </c>
      <c r="V18" s="36">
        <v>9.332395</v>
      </c>
      <c r="W18" s="36">
        <v>1.440399</v>
      </c>
      <c r="X18" s="36">
        <v>0.19</v>
      </c>
      <c r="Y18" s="36">
        <v>6.8500350000000001</v>
      </c>
      <c r="Z18" s="36">
        <v>1.486</v>
      </c>
      <c r="AA18" s="36">
        <v>1.1039999999999999E-2</v>
      </c>
      <c r="AB18" s="36">
        <v>0</v>
      </c>
      <c r="AC18" s="36">
        <v>0</v>
      </c>
      <c r="AD18" s="37">
        <f t="shared" si="0"/>
        <v>102.67792100000001</v>
      </c>
    </row>
    <row r="19" spans="1:30" ht="15" customHeight="1" x14ac:dyDescent="0.25">
      <c r="A19" s="116"/>
      <c r="B19" s="26" t="s">
        <v>17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0.5262</v>
      </c>
      <c r="K19" s="36">
        <v>0.93774999999999997</v>
      </c>
      <c r="L19" s="36">
        <v>6.734572</v>
      </c>
      <c r="M19" s="36">
        <v>1.1264000000000001</v>
      </c>
      <c r="N19" s="36">
        <v>2.8888099999999999</v>
      </c>
      <c r="O19" s="36">
        <v>3.3597899999999998</v>
      </c>
      <c r="P19" s="36">
        <v>1.1416999999999999</v>
      </c>
      <c r="Q19" s="36">
        <v>0</v>
      </c>
      <c r="R19" s="36">
        <v>10.666766000000001</v>
      </c>
      <c r="S19" s="36">
        <v>196.10279600000001</v>
      </c>
      <c r="T19" s="36">
        <v>1.395</v>
      </c>
      <c r="U19" s="36">
        <v>25.724440000000001</v>
      </c>
      <c r="V19" s="36">
        <v>95.923158000000001</v>
      </c>
      <c r="W19" s="36">
        <v>68.826300000000003</v>
      </c>
      <c r="X19" s="36">
        <v>7.4858000000000002</v>
      </c>
      <c r="Y19" s="36">
        <v>33.760587999999998</v>
      </c>
      <c r="Z19" s="36">
        <v>12.433591</v>
      </c>
      <c r="AA19" s="36">
        <v>0</v>
      </c>
      <c r="AB19" s="36">
        <v>0</v>
      </c>
      <c r="AC19" s="36">
        <v>3.1067200000000001</v>
      </c>
      <c r="AD19" s="37">
        <f t="shared" si="0"/>
        <v>472.14038099999999</v>
      </c>
    </row>
    <row r="20" spans="1:30" ht="15" customHeight="1" x14ac:dyDescent="0.25">
      <c r="A20" s="116"/>
      <c r="B20" s="26" t="s">
        <v>18</v>
      </c>
      <c r="C20" s="36">
        <v>7.2240630000000001</v>
      </c>
      <c r="D20" s="36">
        <v>3.7938350000000001</v>
      </c>
      <c r="E20" s="36">
        <v>28.009005999999999</v>
      </c>
      <c r="F20" s="36">
        <v>0.55564499999999994</v>
      </c>
      <c r="G20" s="36">
        <v>45.719890999999997</v>
      </c>
      <c r="H20" s="36">
        <v>4.7567349999999999</v>
      </c>
      <c r="I20" s="36">
        <v>10.037205999999999</v>
      </c>
      <c r="J20" s="36">
        <v>37.879820000000002</v>
      </c>
      <c r="K20" s="36">
        <v>13.63555</v>
      </c>
      <c r="L20" s="36">
        <v>60.811394999999997</v>
      </c>
      <c r="M20" s="36">
        <v>12.99295</v>
      </c>
      <c r="N20" s="36">
        <v>9.1292500000000008</v>
      </c>
      <c r="O20" s="36">
        <v>88.042150000000007</v>
      </c>
      <c r="P20" s="36">
        <v>19.31324</v>
      </c>
      <c r="Q20" s="36">
        <v>16.966477999999999</v>
      </c>
      <c r="R20" s="36">
        <v>183.28454500000001</v>
      </c>
      <c r="S20" s="36">
        <v>410.94844399999999</v>
      </c>
      <c r="T20" s="36">
        <v>58.880651999999998</v>
      </c>
      <c r="U20" s="36">
        <v>596.44673399999999</v>
      </c>
      <c r="V20" s="36">
        <v>998.30288800000005</v>
      </c>
      <c r="W20" s="36">
        <v>218.74536599999999</v>
      </c>
      <c r="X20" s="36">
        <v>92.485557</v>
      </c>
      <c r="Y20" s="36">
        <v>165.863519</v>
      </c>
      <c r="Z20" s="36">
        <v>28.961359999999999</v>
      </c>
      <c r="AA20" s="36">
        <v>34.724119999999999</v>
      </c>
      <c r="AB20" s="36">
        <v>121.202468</v>
      </c>
      <c r="AC20" s="36">
        <v>87.609071</v>
      </c>
      <c r="AD20" s="37">
        <f t="shared" si="0"/>
        <v>3356.3219379999996</v>
      </c>
    </row>
    <row r="21" spans="1:30" ht="15" customHeight="1" x14ac:dyDescent="0.25">
      <c r="A21" s="116"/>
      <c r="B21" s="26" t="s">
        <v>19</v>
      </c>
      <c r="C21" s="36">
        <v>0</v>
      </c>
      <c r="D21" s="36">
        <v>0</v>
      </c>
      <c r="E21" s="36">
        <v>0.11062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0.106353</v>
      </c>
      <c r="S21" s="36">
        <v>0.228598</v>
      </c>
      <c r="T21" s="36">
        <v>0</v>
      </c>
      <c r="U21" s="36">
        <v>0.58347199999999999</v>
      </c>
      <c r="V21" s="36">
        <v>7.9688780000000001</v>
      </c>
      <c r="W21" s="36">
        <v>0</v>
      </c>
      <c r="X21" s="36">
        <v>0</v>
      </c>
      <c r="Y21" s="36">
        <v>6.1025999999999997E-2</v>
      </c>
      <c r="Z21" s="36">
        <v>0.65249999999999997</v>
      </c>
      <c r="AA21" s="36">
        <v>0</v>
      </c>
      <c r="AB21" s="36">
        <v>0</v>
      </c>
      <c r="AC21" s="36">
        <v>2.6421E-2</v>
      </c>
      <c r="AD21" s="37">
        <f t="shared" si="0"/>
        <v>9.7378679999999989</v>
      </c>
    </row>
    <row r="22" spans="1:30" ht="15" customHeight="1" x14ac:dyDescent="0.25">
      <c r="A22" s="116"/>
      <c r="B22" s="83" t="s">
        <v>60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0.02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0.06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7">
        <f t="shared" si="0"/>
        <v>0.08</v>
      </c>
    </row>
    <row r="23" spans="1:30" ht="15" customHeight="1" x14ac:dyDescent="0.25">
      <c r="A23" s="114" t="s">
        <v>59</v>
      </c>
      <c r="B23" s="115"/>
      <c r="C23" s="36">
        <v>172.907208</v>
      </c>
      <c r="D23" s="36">
        <v>28.179852</v>
      </c>
      <c r="E23" s="36">
        <v>122.09410200000001</v>
      </c>
      <c r="F23" s="36">
        <v>19.901599999999998</v>
      </c>
      <c r="G23" s="36">
        <v>344.46060399999999</v>
      </c>
      <c r="H23" s="36">
        <v>24.53238</v>
      </c>
      <c r="I23" s="36">
        <v>197.05125699999999</v>
      </c>
      <c r="J23" s="36">
        <v>237.050353</v>
      </c>
      <c r="K23" s="36">
        <v>111.506961</v>
      </c>
      <c r="L23" s="36">
        <v>287.75769600000001</v>
      </c>
      <c r="M23" s="36">
        <v>110.38785</v>
      </c>
      <c r="N23" s="36">
        <v>134.75030000000001</v>
      </c>
      <c r="O23" s="36">
        <v>325.01252399999998</v>
      </c>
      <c r="P23" s="36">
        <v>122.6262</v>
      </c>
      <c r="Q23" s="36">
        <v>123.72495499999999</v>
      </c>
      <c r="R23" s="36">
        <v>827.57685000000004</v>
      </c>
      <c r="S23" s="36">
        <v>2055.074376</v>
      </c>
      <c r="T23" s="36">
        <v>267.48720300000002</v>
      </c>
      <c r="U23" s="36">
        <v>626.31448799999998</v>
      </c>
      <c r="V23" s="36">
        <v>4133.3828789999998</v>
      </c>
      <c r="W23" s="36">
        <v>1782.9572700000001</v>
      </c>
      <c r="X23" s="36">
        <v>801.91370500000005</v>
      </c>
      <c r="Y23" s="36">
        <v>1315.28297</v>
      </c>
      <c r="Z23" s="36">
        <v>520.60126200000002</v>
      </c>
      <c r="AA23" s="36">
        <v>652.56886499999996</v>
      </c>
      <c r="AB23" s="36">
        <v>725.84823500000005</v>
      </c>
      <c r="AC23" s="36">
        <v>90.265770000000003</v>
      </c>
      <c r="AD23" s="37">
        <f t="shared" si="0"/>
        <v>16161.217715000001</v>
      </c>
    </row>
    <row r="24" spans="1:30" ht="15" customHeight="1" x14ac:dyDescent="0.25">
      <c r="A24" s="84" t="s">
        <v>2</v>
      </c>
      <c r="B24" s="26" t="s">
        <v>20</v>
      </c>
      <c r="C24" s="36">
        <v>0</v>
      </c>
      <c r="D24" s="36">
        <v>1.0200000000000001E-2</v>
      </c>
      <c r="E24" s="36">
        <v>0</v>
      </c>
      <c r="F24" s="36">
        <v>0</v>
      </c>
      <c r="G24" s="36">
        <v>36.223689999999998</v>
      </c>
      <c r="H24" s="36">
        <v>5.3718000000000004</v>
      </c>
      <c r="I24" s="36">
        <v>0.5635</v>
      </c>
      <c r="J24" s="36">
        <v>0.95209999999999995</v>
      </c>
      <c r="K24" s="36">
        <v>0.70625000000000004</v>
      </c>
      <c r="L24" s="36">
        <v>4.46326</v>
      </c>
      <c r="M24" s="36">
        <v>1.5349999999999999</v>
      </c>
      <c r="N24" s="36">
        <v>0</v>
      </c>
      <c r="O24" s="36">
        <v>1.7730999999999999</v>
      </c>
      <c r="P24" s="36">
        <v>0</v>
      </c>
      <c r="Q24" s="36">
        <v>8.2400000000000001E-2</v>
      </c>
      <c r="R24" s="36">
        <v>2.05505</v>
      </c>
      <c r="S24" s="36">
        <v>20.10895</v>
      </c>
      <c r="T24" s="36">
        <v>0.35653000000000001</v>
      </c>
      <c r="U24" s="36">
        <v>2.0499999999999998</v>
      </c>
      <c r="V24" s="36">
        <v>44.660192000000002</v>
      </c>
      <c r="W24" s="36">
        <v>9.8003669999999996</v>
      </c>
      <c r="X24" s="36">
        <v>9.7450399999999995</v>
      </c>
      <c r="Y24" s="36">
        <v>6.1163999999999996</v>
      </c>
      <c r="Z24" s="36">
        <v>1.4654100000000001</v>
      </c>
      <c r="AA24" s="36">
        <v>7.0060000000000002</v>
      </c>
      <c r="AB24" s="36">
        <v>30.283650000000002</v>
      </c>
      <c r="AC24" s="36">
        <v>0.21642</v>
      </c>
      <c r="AD24" s="37">
        <f t="shared" si="0"/>
        <v>185.54530899999995</v>
      </c>
    </row>
    <row r="25" spans="1:30" ht="15" customHeight="1" x14ac:dyDescent="0.25">
      <c r="A25" s="114" t="s">
        <v>64</v>
      </c>
      <c r="B25" s="115"/>
      <c r="C25" s="36">
        <v>0.19</v>
      </c>
      <c r="D25" s="36">
        <v>0</v>
      </c>
      <c r="E25" s="36">
        <v>0.13200000000000001</v>
      </c>
      <c r="F25" s="36">
        <v>0</v>
      </c>
      <c r="G25" s="36">
        <v>0.186</v>
      </c>
      <c r="H25" s="36">
        <v>0</v>
      </c>
      <c r="I25" s="36">
        <v>0</v>
      </c>
      <c r="J25" s="36">
        <v>4.0250000000000001E-2</v>
      </c>
      <c r="K25" s="36">
        <v>7.46E-2</v>
      </c>
      <c r="L25" s="36">
        <v>0.4592</v>
      </c>
      <c r="M25" s="36">
        <v>0</v>
      </c>
      <c r="N25" s="36">
        <v>8.5800000000000001E-2</v>
      </c>
      <c r="O25" s="36">
        <v>0.38124999999999998</v>
      </c>
      <c r="P25" s="36">
        <v>0</v>
      </c>
      <c r="Q25" s="36">
        <v>0</v>
      </c>
      <c r="R25" s="36">
        <v>0.51500000000000001</v>
      </c>
      <c r="S25" s="36">
        <v>3.3636499999999998</v>
      </c>
      <c r="T25" s="36">
        <v>0.52</v>
      </c>
      <c r="U25" s="36">
        <v>2.4950999999999999</v>
      </c>
      <c r="V25" s="36">
        <v>4.6876499999999997</v>
      </c>
      <c r="W25" s="36">
        <v>2.5000000000000001E-3</v>
      </c>
      <c r="X25" s="36">
        <v>0.06</v>
      </c>
      <c r="Y25" s="36">
        <v>0.23499999999999999</v>
      </c>
      <c r="Z25" s="36">
        <v>0.79142999999999997</v>
      </c>
      <c r="AA25" s="36">
        <v>0.55489999999999995</v>
      </c>
      <c r="AB25" s="36">
        <v>0.158</v>
      </c>
      <c r="AC25" s="36">
        <v>0.53500000000000003</v>
      </c>
      <c r="AD25" s="37">
        <f t="shared" si="0"/>
        <v>15.467329999999999</v>
      </c>
    </row>
    <row r="26" spans="1:30" ht="15" customHeight="1" x14ac:dyDescent="0.25">
      <c r="A26" s="114" t="s">
        <v>3</v>
      </c>
      <c r="B26" s="115"/>
      <c r="C26" s="36">
        <v>2.9149889999999998</v>
      </c>
      <c r="D26" s="36">
        <v>7.0400000000000004E-2</v>
      </c>
      <c r="E26" s="36">
        <v>0.34923100000000001</v>
      </c>
      <c r="F26" s="36">
        <v>0</v>
      </c>
      <c r="G26" s="36">
        <v>50.957338</v>
      </c>
      <c r="H26" s="36">
        <v>2.3118500000000002</v>
      </c>
      <c r="I26" s="36">
        <v>0.7177</v>
      </c>
      <c r="J26" s="36">
        <v>5.0787500000000003</v>
      </c>
      <c r="K26" s="36">
        <v>1.00315</v>
      </c>
      <c r="L26" s="36">
        <v>0.97914999999999996</v>
      </c>
      <c r="M26" s="36">
        <v>5.5016499999999997</v>
      </c>
      <c r="N26" s="36">
        <v>9.8993000000000002</v>
      </c>
      <c r="O26" s="36">
        <v>6.8698699999999997</v>
      </c>
      <c r="P26" s="36">
        <v>21.44575</v>
      </c>
      <c r="Q26" s="36">
        <v>1.1850000000000001</v>
      </c>
      <c r="R26" s="36">
        <v>1.95255</v>
      </c>
      <c r="S26" s="36">
        <v>26.249846000000002</v>
      </c>
      <c r="T26" s="36">
        <v>0.47649999999999998</v>
      </c>
      <c r="U26" s="36">
        <v>27.813770000000002</v>
      </c>
      <c r="V26" s="36">
        <v>33.386749999999999</v>
      </c>
      <c r="W26" s="36">
        <v>29.284327999999999</v>
      </c>
      <c r="X26" s="36">
        <v>4.5416699999999999</v>
      </c>
      <c r="Y26" s="36">
        <v>13.9049</v>
      </c>
      <c r="Z26" s="36">
        <v>0</v>
      </c>
      <c r="AA26" s="36">
        <v>6.4949999999999994E-2</v>
      </c>
      <c r="AB26" s="36">
        <v>0.80454999999999999</v>
      </c>
      <c r="AC26" s="36">
        <v>1.4919290000000001</v>
      </c>
      <c r="AD26" s="37">
        <f t="shared" si="0"/>
        <v>249.25587100000001</v>
      </c>
    </row>
    <row r="27" spans="1:30" ht="15" customHeight="1" x14ac:dyDescent="0.25">
      <c r="A27" s="116" t="s">
        <v>61</v>
      </c>
      <c r="B27" s="26" t="s">
        <v>65</v>
      </c>
      <c r="C27" s="36">
        <v>5.24</v>
      </c>
      <c r="D27" s="36">
        <v>1.3465769999999999</v>
      </c>
      <c r="E27" s="36">
        <v>5.7555490000000002</v>
      </c>
      <c r="F27" s="36">
        <v>5.0070199999999998</v>
      </c>
      <c r="G27" s="36">
        <v>3.511692</v>
      </c>
      <c r="H27" s="36">
        <v>1.5803</v>
      </c>
      <c r="I27" s="36">
        <v>1.4908999999999999</v>
      </c>
      <c r="J27" s="36">
        <v>1.1628499999999999</v>
      </c>
      <c r="K27" s="36">
        <v>1.1424000000000001</v>
      </c>
      <c r="L27" s="36">
        <v>2.533388</v>
      </c>
      <c r="M27" s="36">
        <v>2.5683500000000001</v>
      </c>
      <c r="N27" s="36">
        <v>1.5485500000000001</v>
      </c>
      <c r="O27" s="36">
        <v>2.1732100000000001</v>
      </c>
      <c r="P27" s="36">
        <v>0.66295000000000004</v>
      </c>
      <c r="Q27" s="36">
        <v>1.2050000000000001</v>
      </c>
      <c r="R27" s="36">
        <v>9.9558090000000004</v>
      </c>
      <c r="S27" s="36">
        <v>13.84553</v>
      </c>
      <c r="T27" s="36">
        <v>2.7594500000000002</v>
      </c>
      <c r="U27" s="36">
        <v>11.21275</v>
      </c>
      <c r="V27" s="36">
        <v>66.683638000000002</v>
      </c>
      <c r="W27" s="36">
        <v>33.104649999999999</v>
      </c>
      <c r="X27" s="36">
        <v>8.8181999999999992</v>
      </c>
      <c r="Y27" s="36">
        <v>28.081889</v>
      </c>
      <c r="Z27" s="36">
        <v>4.8150000000000004</v>
      </c>
      <c r="AA27" s="36">
        <v>0.96699999999999997</v>
      </c>
      <c r="AB27" s="36">
        <v>5.8842600000000003</v>
      </c>
      <c r="AC27" s="36">
        <v>5.4091009999999997</v>
      </c>
      <c r="AD27" s="37">
        <f t="shared" si="0"/>
        <v>228.466013</v>
      </c>
    </row>
    <row r="28" spans="1:30" ht="15" customHeight="1" x14ac:dyDescent="0.25">
      <c r="A28" s="116"/>
      <c r="B28" s="26" t="s">
        <v>21</v>
      </c>
      <c r="C28" s="36">
        <v>0.04</v>
      </c>
      <c r="D28" s="36">
        <v>1.4999999999999999E-2</v>
      </c>
      <c r="E28" s="36">
        <v>0.15</v>
      </c>
      <c r="F28" s="36">
        <v>0.04</v>
      </c>
      <c r="G28" s="36">
        <v>2.5000000000000001E-2</v>
      </c>
      <c r="H28" s="36">
        <v>0</v>
      </c>
      <c r="I28" s="36">
        <v>0</v>
      </c>
      <c r="J28" s="36">
        <v>19.606649999999998</v>
      </c>
      <c r="K28" s="36">
        <v>0</v>
      </c>
      <c r="L28" s="36">
        <v>0</v>
      </c>
      <c r="M28" s="36">
        <v>0</v>
      </c>
      <c r="N28" s="36">
        <v>0</v>
      </c>
      <c r="O28" s="36">
        <v>0.82620000000000005</v>
      </c>
      <c r="P28" s="36">
        <v>3.2849999999999997E-2</v>
      </c>
      <c r="Q28" s="36">
        <v>0</v>
      </c>
      <c r="R28" s="36">
        <v>0.15</v>
      </c>
      <c r="S28" s="36">
        <v>0.46750000000000003</v>
      </c>
      <c r="T28" s="36">
        <v>0.19850000000000001</v>
      </c>
      <c r="U28" s="36">
        <v>0.13977999999999999</v>
      </c>
      <c r="V28" s="36">
        <v>0.83399999999999996</v>
      </c>
      <c r="W28" s="36">
        <v>0.08</v>
      </c>
      <c r="X28" s="36">
        <v>0.30740000000000001</v>
      </c>
      <c r="Y28" s="36">
        <v>7.4999999999999997E-2</v>
      </c>
      <c r="Z28" s="36">
        <v>0.05</v>
      </c>
      <c r="AA28" s="36">
        <v>0</v>
      </c>
      <c r="AB28" s="36">
        <v>0.03</v>
      </c>
      <c r="AC28" s="36">
        <v>0.01</v>
      </c>
      <c r="AD28" s="37">
        <f t="shared" si="0"/>
        <v>23.077879999999997</v>
      </c>
    </row>
    <row r="29" spans="1:30" ht="15" customHeight="1" x14ac:dyDescent="0.25">
      <c r="A29" s="114" t="s">
        <v>62</v>
      </c>
      <c r="B29" s="115"/>
      <c r="C29" s="36">
        <v>105.648</v>
      </c>
      <c r="D29" s="36">
        <v>80.726633000000007</v>
      </c>
      <c r="E29" s="36">
        <v>130.92974000000001</v>
      </c>
      <c r="F29" s="36">
        <v>82.594866999999994</v>
      </c>
      <c r="G29" s="36">
        <v>71.476618000000002</v>
      </c>
      <c r="H29" s="36">
        <v>41.278849999999998</v>
      </c>
      <c r="I29" s="36">
        <v>4.2377900000000004</v>
      </c>
      <c r="J29" s="36">
        <v>0.97509999999999997</v>
      </c>
      <c r="K29" s="36">
        <v>0.14480000000000001</v>
      </c>
      <c r="L29" s="36">
        <v>0.372</v>
      </c>
      <c r="M29" s="36">
        <v>0.1724</v>
      </c>
      <c r="N29" s="36">
        <v>8.3000000000000004E-2</v>
      </c>
      <c r="O29" s="36">
        <v>1.1069500000000001</v>
      </c>
      <c r="P29" s="36">
        <v>2.9899999999999999E-2</v>
      </c>
      <c r="Q29" s="36">
        <v>0</v>
      </c>
      <c r="R29" s="36">
        <v>0.70899999999999996</v>
      </c>
      <c r="S29" s="36">
        <v>0.72945000000000004</v>
      </c>
      <c r="T29" s="36">
        <v>0.24055000000000001</v>
      </c>
      <c r="U29" s="36">
        <v>3.0851999999999999</v>
      </c>
      <c r="V29" s="36">
        <v>3.4896500000000001</v>
      </c>
      <c r="W29" s="36">
        <v>1.4468920000000001</v>
      </c>
      <c r="X29" s="36">
        <v>1.4350000000000001</v>
      </c>
      <c r="Y29" s="36">
        <v>15.66</v>
      </c>
      <c r="Z29" s="36">
        <v>4.9210000000000003</v>
      </c>
      <c r="AA29" s="36">
        <v>89.046289999999999</v>
      </c>
      <c r="AB29" s="36">
        <v>0.20499999999999999</v>
      </c>
      <c r="AC29" s="36">
        <v>9.1149999999999995E-2</v>
      </c>
      <c r="AD29" s="37">
        <f t="shared" si="0"/>
        <v>640.8358300000001</v>
      </c>
    </row>
    <row r="30" spans="1:30" ht="15" customHeight="1" x14ac:dyDescent="0.25">
      <c r="A30" s="114" t="s">
        <v>63</v>
      </c>
      <c r="B30" s="115"/>
      <c r="C30" s="36">
        <v>1.1220000000000001</v>
      </c>
      <c r="D30" s="36">
        <v>3.1099000000000001</v>
      </c>
      <c r="E30" s="36">
        <v>3.6064370000000001</v>
      </c>
      <c r="F30" s="36">
        <v>1.169743</v>
      </c>
      <c r="G30" s="36">
        <v>1.3252999999999999</v>
      </c>
      <c r="H30" s="36">
        <v>0.01</v>
      </c>
      <c r="I30" s="36">
        <v>0</v>
      </c>
      <c r="J30" s="36">
        <v>1.371599</v>
      </c>
      <c r="K30" s="36">
        <v>1.217052</v>
      </c>
      <c r="L30" s="36">
        <v>1.0024500000000001</v>
      </c>
      <c r="M30" s="36">
        <v>5.6381319999999997</v>
      </c>
      <c r="N30" s="36">
        <v>0.2001</v>
      </c>
      <c r="O30" s="36">
        <v>1.152201</v>
      </c>
      <c r="P30" s="36">
        <v>5.6063000000000002E-2</v>
      </c>
      <c r="Q30" s="36">
        <v>0.62</v>
      </c>
      <c r="R30" s="36">
        <v>3.7786970000000002</v>
      </c>
      <c r="S30" s="36">
        <v>5.3668979999999999</v>
      </c>
      <c r="T30" s="36">
        <v>3.0000000000000001E-3</v>
      </c>
      <c r="U30" s="36">
        <v>97.310080999999997</v>
      </c>
      <c r="V30" s="36">
        <v>17.073460000000001</v>
      </c>
      <c r="W30" s="36">
        <v>1.8588800000000001</v>
      </c>
      <c r="X30" s="36">
        <v>0.75860000000000005</v>
      </c>
      <c r="Y30" s="36">
        <v>20.816949000000001</v>
      </c>
      <c r="Z30" s="36">
        <v>1.8687959999999999</v>
      </c>
      <c r="AA30" s="36">
        <v>0.01</v>
      </c>
      <c r="AB30" s="36">
        <v>0.249</v>
      </c>
      <c r="AC30" s="36">
        <v>2.7483059999999999</v>
      </c>
      <c r="AD30" s="37">
        <f t="shared" si="0"/>
        <v>173.44364400000001</v>
      </c>
    </row>
    <row r="31" spans="1:30" ht="15" customHeight="1" x14ac:dyDescent="0.25">
      <c r="A31" s="114" t="s">
        <v>4</v>
      </c>
      <c r="B31" s="115"/>
      <c r="C31" s="36">
        <v>114.241536</v>
      </c>
      <c r="D31" s="36">
        <v>2.6549999999999998</v>
      </c>
      <c r="E31" s="36">
        <v>20.151734999999999</v>
      </c>
      <c r="F31" s="36">
        <v>4.6125999999999996</v>
      </c>
      <c r="G31" s="36">
        <v>101.662029</v>
      </c>
      <c r="H31" s="36">
        <v>1.861434</v>
      </c>
      <c r="I31" s="36">
        <v>34.103859999999997</v>
      </c>
      <c r="J31" s="36">
        <v>113.61923</v>
      </c>
      <c r="K31" s="36">
        <v>10.1205</v>
      </c>
      <c r="L31" s="36">
        <v>32.141550000000002</v>
      </c>
      <c r="M31" s="36">
        <v>60.961449999999999</v>
      </c>
      <c r="N31" s="36">
        <v>21.81785</v>
      </c>
      <c r="O31" s="36">
        <v>68.892759999999996</v>
      </c>
      <c r="P31" s="36">
        <v>139.91515999999999</v>
      </c>
      <c r="Q31" s="36">
        <v>19.828499999999998</v>
      </c>
      <c r="R31" s="36">
        <v>197.71034900000001</v>
      </c>
      <c r="S31" s="36">
        <v>346.11952000000002</v>
      </c>
      <c r="T31" s="36">
        <v>97.249386999999999</v>
      </c>
      <c r="U31" s="36">
        <v>139.299375</v>
      </c>
      <c r="V31" s="36">
        <v>812.52040199999999</v>
      </c>
      <c r="W31" s="36">
        <v>369.39258000000001</v>
      </c>
      <c r="X31" s="36">
        <v>142.89671000000001</v>
      </c>
      <c r="Y31" s="36">
        <v>494.673858</v>
      </c>
      <c r="Z31" s="36">
        <v>205.61892800000001</v>
      </c>
      <c r="AA31" s="36">
        <v>550.13512300000002</v>
      </c>
      <c r="AB31" s="36">
        <v>165.95180999999999</v>
      </c>
      <c r="AC31" s="36">
        <v>19.274899999999999</v>
      </c>
      <c r="AD31" s="37">
        <f t="shared" si="0"/>
        <v>4287.4281359999995</v>
      </c>
    </row>
    <row r="32" spans="1:30" ht="15" customHeight="1" x14ac:dyDescent="0.25">
      <c r="A32" s="114" t="s">
        <v>66</v>
      </c>
      <c r="B32" s="115"/>
      <c r="C32" s="36">
        <v>0.185</v>
      </c>
      <c r="D32" s="36">
        <v>5.0000000000000001E-3</v>
      </c>
      <c r="E32" s="36">
        <v>0.36039199999999999</v>
      </c>
      <c r="F32" s="36">
        <v>0</v>
      </c>
      <c r="G32" s="36">
        <v>0.74029999999999996</v>
      </c>
      <c r="H32" s="36">
        <v>0.97729999999999995</v>
      </c>
      <c r="I32" s="36">
        <v>6.5049999999999997E-2</v>
      </c>
      <c r="J32" s="36">
        <v>1.1593500000000001</v>
      </c>
      <c r="K32" s="36">
        <v>4.39635</v>
      </c>
      <c r="L32" s="36">
        <v>2.8554499999999998</v>
      </c>
      <c r="M32" s="36">
        <v>1.288</v>
      </c>
      <c r="N32" s="36">
        <v>0.41854999999999998</v>
      </c>
      <c r="O32" s="36">
        <v>1.4036500000000001</v>
      </c>
      <c r="P32" s="36">
        <v>1.9550000000000001E-2</v>
      </c>
      <c r="Q32" s="36">
        <v>0</v>
      </c>
      <c r="R32" s="36">
        <v>3.3270189999999999</v>
      </c>
      <c r="S32" s="36">
        <v>12.426416</v>
      </c>
      <c r="T32" s="36">
        <v>1.6953</v>
      </c>
      <c r="U32" s="36">
        <v>10.970311000000001</v>
      </c>
      <c r="V32" s="36">
        <v>57.220013999999999</v>
      </c>
      <c r="W32" s="36">
        <v>11.695167</v>
      </c>
      <c r="X32" s="36">
        <v>0.82184999999999997</v>
      </c>
      <c r="Y32" s="36">
        <v>2.3151799999999998</v>
      </c>
      <c r="Z32" s="36">
        <v>2.6743000000000001</v>
      </c>
      <c r="AA32" s="36">
        <v>0.91500000000000004</v>
      </c>
      <c r="AB32" s="36">
        <v>1.206</v>
      </c>
      <c r="AC32" s="36">
        <v>1.58877</v>
      </c>
      <c r="AD32" s="37">
        <f t="shared" si="0"/>
        <v>120.729269</v>
      </c>
    </row>
    <row r="33" spans="1:30" ht="15" customHeight="1" x14ac:dyDescent="0.25">
      <c r="A33" s="114" t="s">
        <v>67</v>
      </c>
      <c r="B33" s="115"/>
      <c r="C33" s="36">
        <v>1.082E-2</v>
      </c>
      <c r="D33" s="36">
        <v>0</v>
      </c>
      <c r="E33" s="36">
        <v>0.22269800000000001</v>
      </c>
      <c r="F33" s="36">
        <v>0</v>
      </c>
      <c r="G33" s="36">
        <v>0.102413</v>
      </c>
      <c r="H33" s="36">
        <v>0</v>
      </c>
      <c r="I33" s="36">
        <v>6.8199999999999997E-3</v>
      </c>
      <c r="J33" s="36">
        <v>5.9950000000000003E-3</v>
      </c>
      <c r="K33" s="36">
        <v>0</v>
      </c>
      <c r="L33" s="36">
        <v>1.6691000000000001E-2</v>
      </c>
      <c r="M33" s="36">
        <v>1.3178E-2</v>
      </c>
      <c r="N33" s="36">
        <v>5.0000000000000001E-4</v>
      </c>
      <c r="O33" s="36">
        <v>5.3761999999999997E-2</v>
      </c>
      <c r="P33" s="36">
        <v>0</v>
      </c>
      <c r="Q33" s="36">
        <v>4.8279999999999998E-3</v>
      </c>
      <c r="R33" s="36">
        <v>0.41531699999999999</v>
      </c>
      <c r="S33" s="36">
        <v>0.16497000000000001</v>
      </c>
      <c r="T33" s="36">
        <v>6.0656000000000002E-2</v>
      </c>
      <c r="U33" s="36">
        <v>1.0288999999999999</v>
      </c>
      <c r="V33" s="36">
        <v>1.5023089999999999</v>
      </c>
      <c r="W33" s="36">
        <v>2.1301000000000001</v>
      </c>
      <c r="X33" s="36">
        <v>4.0000000000000002E-4</v>
      </c>
      <c r="Y33" s="36">
        <v>2.4979000000000001E-2</v>
      </c>
      <c r="Z33" s="36">
        <v>1.6941999999999999E-2</v>
      </c>
      <c r="AA33" s="36">
        <v>2.8777E-2</v>
      </c>
      <c r="AB33" s="36">
        <v>1.1608E-2</v>
      </c>
      <c r="AC33" s="36">
        <v>0.15454899999999999</v>
      </c>
      <c r="AD33" s="37">
        <f>SUM(C33:AC33)</f>
        <v>5.9772120000000006</v>
      </c>
    </row>
    <row r="34" spans="1:30" ht="15" customHeight="1" x14ac:dyDescent="0.25">
      <c r="A34" s="82" t="s">
        <v>5</v>
      </c>
      <c r="B34" s="26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6.0000000000000001E-3</v>
      </c>
      <c r="V34" s="36">
        <v>9.7149999999999997E-3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7">
        <f>SUM(C34:AC34)</f>
        <v>1.5715E-2</v>
      </c>
    </row>
    <row r="35" spans="1:30" ht="15" customHeight="1" x14ac:dyDescent="0.25">
      <c r="A35" s="82" t="s">
        <v>1</v>
      </c>
      <c r="B35" s="26" t="s">
        <v>76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7">
        <f>SUM(C35:AC35)</f>
        <v>0</v>
      </c>
    </row>
    <row r="36" spans="1:30" ht="15" customHeight="1" thickBot="1" x14ac:dyDescent="0.3">
      <c r="A36" s="117" t="s">
        <v>68</v>
      </c>
      <c r="B36" s="118"/>
      <c r="C36" s="42">
        <f>SUM(C6:C35)+SUM(C38:C43)</f>
        <v>419.51730000000003</v>
      </c>
      <c r="D36" s="42">
        <f t="shared" ref="D36:AD36" si="1">SUM(D6:D35)+SUM(D38:D43)</f>
        <v>120.316389</v>
      </c>
      <c r="E36" s="42">
        <f t="shared" si="1"/>
        <v>326.90224599999999</v>
      </c>
      <c r="F36" s="42">
        <f t="shared" si="1"/>
        <v>118.90300399999998</v>
      </c>
      <c r="G36" s="42">
        <f t="shared" si="1"/>
        <v>802.0643960000001</v>
      </c>
      <c r="H36" s="42">
        <f t="shared" si="1"/>
        <v>107.85264500000001</v>
      </c>
      <c r="I36" s="42">
        <f t="shared" si="1"/>
        <v>250.70433300000002</v>
      </c>
      <c r="J36" s="42">
        <f t="shared" si="1"/>
        <v>485.35256900000002</v>
      </c>
      <c r="K36" s="42">
        <f t="shared" si="1"/>
        <v>147.00991300000004</v>
      </c>
      <c r="L36" s="42">
        <f t="shared" si="1"/>
        <v>409.34212000000002</v>
      </c>
      <c r="M36" s="42">
        <f t="shared" si="1"/>
        <v>205.81972000000005</v>
      </c>
      <c r="N36" s="42">
        <f t="shared" si="1"/>
        <v>183.65676000000002</v>
      </c>
      <c r="O36" s="42">
        <f t="shared" si="1"/>
        <v>520.49251699999991</v>
      </c>
      <c r="P36" s="42">
        <f t="shared" si="1"/>
        <v>316.46244499999995</v>
      </c>
      <c r="Q36" s="42">
        <f t="shared" si="1"/>
        <v>172.11753100000001</v>
      </c>
      <c r="R36" s="42">
        <f t="shared" si="1"/>
        <v>1299.8941550000002</v>
      </c>
      <c r="S36" s="42">
        <f t="shared" si="1"/>
        <v>3347.5123949999997</v>
      </c>
      <c r="T36" s="42">
        <f t="shared" si="1"/>
        <v>648.35917799999993</v>
      </c>
      <c r="U36" s="42">
        <f t="shared" si="1"/>
        <v>1620.5507110000001</v>
      </c>
      <c r="V36" s="42">
        <f t="shared" si="1"/>
        <v>6700.8972110000013</v>
      </c>
      <c r="W36" s="42">
        <f t="shared" si="1"/>
        <v>2603.0686590000005</v>
      </c>
      <c r="X36" s="42">
        <f t="shared" si="1"/>
        <v>1100.0546119999999</v>
      </c>
      <c r="Y36" s="42">
        <f t="shared" si="1"/>
        <v>2135.5501859999999</v>
      </c>
      <c r="Z36" s="42">
        <f t="shared" si="1"/>
        <v>809.568039</v>
      </c>
      <c r="AA36" s="42">
        <f t="shared" si="1"/>
        <v>1350.5121549999999</v>
      </c>
      <c r="AB36" s="42">
        <f t="shared" si="1"/>
        <v>1113.2371410000001</v>
      </c>
      <c r="AC36" s="42">
        <f t="shared" si="1"/>
        <v>223.55704700000001</v>
      </c>
      <c r="AD36" s="43">
        <f t="shared" si="1"/>
        <v>27539.275377000005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41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37">
        <f t="shared" si="2"/>
        <v>0</v>
      </c>
    </row>
    <row r="40" spans="1:30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37">
        <f t="shared" si="2"/>
        <v>0</v>
      </c>
    </row>
    <row r="41" spans="1:30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37">
        <f t="shared" si="2"/>
        <v>0</v>
      </c>
    </row>
    <row r="42" spans="1:30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37">
        <f t="shared" si="2"/>
        <v>0</v>
      </c>
    </row>
    <row r="43" spans="1:30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3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25:B25"/>
    <mergeCell ref="A26:B26"/>
    <mergeCell ref="A31:B31"/>
    <mergeCell ref="A29:B29"/>
    <mergeCell ref="A6:A9"/>
    <mergeCell ref="A5:B5"/>
    <mergeCell ref="A30:B30"/>
    <mergeCell ref="A10:A17"/>
    <mergeCell ref="A18:A22"/>
    <mergeCell ref="A23:B23"/>
    <mergeCell ref="A27:A28"/>
  </mergeCells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/>
  <dimension ref="A1:AD43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30" width="9.7109375" style="1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1995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57" t="s">
        <v>23</v>
      </c>
      <c r="D5" s="57" t="s">
        <v>24</v>
      </c>
      <c r="E5" s="57" t="s">
        <v>25</v>
      </c>
      <c r="F5" s="57" t="s">
        <v>26</v>
      </c>
      <c r="G5" s="57" t="s">
        <v>27</v>
      </c>
      <c r="H5" s="57" t="s">
        <v>28</v>
      </c>
      <c r="I5" s="57" t="s">
        <v>29</v>
      </c>
      <c r="J5" s="57" t="s">
        <v>30</v>
      </c>
      <c r="K5" s="57" t="s">
        <v>31</v>
      </c>
      <c r="L5" s="57" t="s">
        <v>32</v>
      </c>
      <c r="M5" s="57" t="s">
        <v>33</v>
      </c>
      <c r="N5" s="57" t="s">
        <v>34</v>
      </c>
      <c r="O5" s="57" t="s">
        <v>35</v>
      </c>
      <c r="P5" s="57" t="s">
        <v>36</v>
      </c>
      <c r="Q5" s="57" t="s">
        <v>37</v>
      </c>
      <c r="R5" s="57" t="s">
        <v>38</v>
      </c>
      <c r="S5" s="57" t="s">
        <v>39</v>
      </c>
      <c r="T5" s="57" t="s">
        <v>40</v>
      </c>
      <c r="U5" s="57" t="s">
        <v>41</v>
      </c>
      <c r="V5" s="57" t="s">
        <v>42</v>
      </c>
      <c r="W5" s="57" t="s">
        <v>43</v>
      </c>
      <c r="X5" s="57" t="s">
        <v>44</v>
      </c>
      <c r="Y5" s="57" t="s">
        <v>45</v>
      </c>
      <c r="Z5" s="57" t="s">
        <v>46</v>
      </c>
      <c r="AA5" s="57" t="s">
        <v>47</v>
      </c>
      <c r="AB5" s="57" t="s">
        <v>48</v>
      </c>
      <c r="AC5" s="57" t="s">
        <v>49</v>
      </c>
      <c r="AD5" s="58" t="s">
        <v>50</v>
      </c>
    </row>
    <row r="6" spans="1:30" ht="15" customHeight="1" x14ac:dyDescent="0.25">
      <c r="A6" s="119" t="s">
        <v>0</v>
      </c>
      <c r="B6" s="26" t="s">
        <v>57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0.82525000000000004</v>
      </c>
      <c r="M6" s="36">
        <v>0</v>
      </c>
      <c r="N6" s="36">
        <v>0</v>
      </c>
      <c r="O6" s="36">
        <v>7.9500000000000001E-2</v>
      </c>
      <c r="P6" s="36">
        <v>0</v>
      </c>
      <c r="Q6" s="36">
        <v>0</v>
      </c>
      <c r="R6" s="36">
        <v>0</v>
      </c>
      <c r="S6" s="36">
        <v>0.53910000000000002</v>
      </c>
      <c r="T6" s="36">
        <v>0</v>
      </c>
      <c r="U6" s="36">
        <v>0.49</v>
      </c>
      <c r="V6" s="36">
        <v>3.1865899999999998</v>
      </c>
      <c r="W6" s="36">
        <v>1.6078300000000001</v>
      </c>
      <c r="X6" s="36">
        <v>0.97530799999999995</v>
      </c>
      <c r="Y6" s="36">
        <v>0</v>
      </c>
      <c r="Z6" s="36">
        <v>0.21199999999999999</v>
      </c>
      <c r="AA6" s="36">
        <v>0</v>
      </c>
      <c r="AB6" s="36">
        <v>0.21468000000000001</v>
      </c>
      <c r="AC6" s="36">
        <v>0</v>
      </c>
      <c r="AD6" s="37">
        <f t="shared" ref="AD6:AD32" si="0">SUM(C6:AC6)</f>
        <v>8.1302579999999995</v>
      </c>
    </row>
    <row r="7" spans="1:30" ht="15" customHeight="1" x14ac:dyDescent="0.25">
      <c r="A7" s="119"/>
      <c r="B7" s="26" t="s">
        <v>6</v>
      </c>
      <c r="C7" s="36">
        <v>0</v>
      </c>
      <c r="D7" s="36">
        <v>0</v>
      </c>
      <c r="E7" s="36">
        <v>0.1</v>
      </c>
      <c r="F7" s="36">
        <v>0</v>
      </c>
      <c r="G7" s="36">
        <v>0.02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0.2</v>
      </c>
      <c r="O7" s="36">
        <v>0.5423</v>
      </c>
      <c r="P7" s="36">
        <v>0.22714999999999999</v>
      </c>
      <c r="Q7" s="36">
        <v>0.15</v>
      </c>
      <c r="R7" s="36">
        <v>0.52</v>
      </c>
      <c r="S7" s="36">
        <v>9.64222</v>
      </c>
      <c r="T7" s="36">
        <v>0.06</v>
      </c>
      <c r="U7" s="36">
        <v>1.2629999999999999</v>
      </c>
      <c r="V7" s="36">
        <v>6.1733370000000001</v>
      </c>
      <c r="W7" s="36">
        <v>4.000286</v>
      </c>
      <c r="X7" s="36">
        <v>0</v>
      </c>
      <c r="Y7" s="36">
        <v>0.86499999999999999</v>
      </c>
      <c r="Z7" s="36">
        <v>0.14000000000000001</v>
      </c>
      <c r="AA7" s="36">
        <v>0.31663999999999998</v>
      </c>
      <c r="AB7" s="36">
        <v>1.06125</v>
      </c>
      <c r="AC7" s="36">
        <v>1.1599999999999999</v>
      </c>
      <c r="AD7" s="37">
        <f t="shared" si="0"/>
        <v>26.441182999999999</v>
      </c>
    </row>
    <row r="8" spans="1:30" ht="15" customHeight="1" x14ac:dyDescent="0.25">
      <c r="A8" s="119"/>
      <c r="B8" s="26" t="s">
        <v>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0.01</v>
      </c>
      <c r="T8" s="36">
        <v>0</v>
      </c>
      <c r="U8" s="36">
        <v>0.11881</v>
      </c>
      <c r="V8" s="36">
        <v>6.2602000000000002</v>
      </c>
      <c r="W8" s="36">
        <v>5.0000000000000001E-4</v>
      </c>
      <c r="X8" s="36">
        <v>1.4999999999999999E-2</v>
      </c>
      <c r="Y8" s="36">
        <v>0</v>
      </c>
      <c r="Z8" s="36">
        <v>0</v>
      </c>
      <c r="AA8" s="36">
        <v>0</v>
      </c>
      <c r="AB8" s="36">
        <v>0</v>
      </c>
      <c r="AC8" s="36">
        <v>0</v>
      </c>
      <c r="AD8" s="37">
        <f t="shared" si="0"/>
        <v>6.4045099999999993</v>
      </c>
    </row>
    <row r="9" spans="1:30" ht="15" customHeight="1" x14ac:dyDescent="0.25">
      <c r="A9" s="119"/>
      <c r="B9" s="26" t="s">
        <v>8</v>
      </c>
      <c r="C9" s="36">
        <v>0</v>
      </c>
      <c r="D9" s="36">
        <v>0</v>
      </c>
      <c r="E9" s="36">
        <v>7.46E-2</v>
      </c>
      <c r="F9" s="36">
        <v>0</v>
      </c>
      <c r="G9" s="36">
        <v>0.53149999999999997</v>
      </c>
      <c r="H9" s="36">
        <v>0</v>
      </c>
      <c r="I9" s="36">
        <v>0</v>
      </c>
      <c r="J9" s="36">
        <v>6.1499999999999999E-2</v>
      </c>
      <c r="K9" s="36">
        <v>0.06</v>
      </c>
      <c r="L9" s="36">
        <v>0.24249999999999999</v>
      </c>
      <c r="M9" s="36">
        <v>0</v>
      </c>
      <c r="N9" s="36">
        <v>0.21840000000000001</v>
      </c>
      <c r="O9" s="36">
        <v>0.82909999999999995</v>
      </c>
      <c r="P9" s="36">
        <v>8.5150000000000003E-2</v>
      </c>
      <c r="Q9" s="36">
        <v>0.16385</v>
      </c>
      <c r="R9" s="36">
        <v>0.33484999999999998</v>
      </c>
      <c r="S9" s="36">
        <v>0.98460000000000003</v>
      </c>
      <c r="T9" s="36">
        <v>0.375</v>
      </c>
      <c r="U9" s="36">
        <v>1.9420999999999999</v>
      </c>
      <c r="V9" s="36">
        <v>11.124180000000001</v>
      </c>
      <c r="W9" s="36">
        <v>4.5012600000000003</v>
      </c>
      <c r="X9" s="36">
        <v>0.980464</v>
      </c>
      <c r="Y9" s="36">
        <v>0.94555</v>
      </c>
      <c r="Z9" s="36">
        <v>0</v>
      </c>
      <c r="AA9" s="36">
        <v>2.4E-2</v>
      </c>
      <c r="AB9" s="36">
        <v>0.75653999999999999</v>
      </c>
      <c r="AC9" s="36">
        <v>0.64815</v>
      </c>
      <c r="AD9" s="37">
        <f t="shared" si="0"/>
        <v>24.883294000000006</v>
      </c>
    </row>
    <row r="10" spans="1:30" ht="15" customHeight="1" x14ac:dyDescent="0.25">
      <c r="A10" s="116" t="s">
        <v>58</v>
      </c>
      <c r="B10" s="26" t="s">
        <v>9</v>
      </c>
      <c r="C10" s="36">
        <v>0</v>
      </c>
      <c r="D10" s="36">
        <v>0</v>
      </c>
      <c r="E10" s="36">
        <v>0</v>
      </c>
      <c r="F10" s="36">
        <v>0</v>
      </c>
      <c r="G10" s="36">
        <v>1.9607000000000001</v>
      </c>
      <c r="H10" s="36">
        <v>3.4895999999999998</v>
      </c>
      <c r="I10" s="36">
        <v>0</v>
      </c>
      <c r="J10" s="36">
        <v>2.0718000000000001</v>
      </c>
      <c r="K10" s="36">
        <v>0</v>
      </c>
      <c r="L10" s="36">
        <v>4.53E-2</v>
      </c>
      <c r="M10" s="36">
        <v>0</v>
      </c>
      <c r="N10" s="36">
        <v>0.58555000000000001</v>
      </c>
      <c r="O10" s="36">
        <v>1.4999999999999999E-2</v>
      </c>
      <c r="P10" s="36">
        <v>0.02</v>
      </c>
      <c r="Q10" s="36">
        <v>0</v>
      </c>
      <c r="R10" s="36">
        <v>1.9033500000000001</v>
      </c>
      <c r="S10" s="36">
        <v>25.816389999999998</v>
      </c>
      <c r="T10" s="36">
        <v>6.0922499999999999</v>
      </c>
      <c r="U10" s="36">
        <v>6.1136499999999998</v>
      </c>
      <c r="V10" s="36">
        <v>13.814374000000001</v>
      </c>
      <c r="W10" s="36">
        <v>0.54418</v>
      </c>
      <c r="X10" s="36">
        <v>0.89339999999999997</v>
      </c>
      <c r="Y10" s="36">
        <v>1.6027100000000001</v>
      </c>
      <c r="Z10" s="36">
        <v>0</v>
      </c>
      <c r="AA10" s="36">
        <v>0</v>
      </c>
      <c r="AB10" s="36">
        <v>1.49</v>
      </c>
      <c r="AC10" s="36">
        <v>0</v>
      </c>
      <c r="AD10" s="37">
        <f t="shared" si="0"/>
        <v>66.458253999999997</v>
      </c>
    </row>
    <row r="11" spans="1:30" ht="15" customHeight="1" x14ac:dyDescent="0.25">
      <c r="A11" s="116"/>
      <c r="B11" s="26" t="s">
        <v>56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0.44464999999999999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2.6320000000000001</v>
      </c>
      <c r="S11" s="36">
        <v>4.91</v>
      </c>
      <c r="T11" s="36">
        <v>9.3249999999999993</v>
      </c>
      <c r="U11" s="36">
        <v>1.1448499999999999</v>
      </c>
      <c r="V11" s="36">
        <v>13.22775</v>
      </c>
      <c r="W11" s="36">
        <v>1.145</v>
      </c>
      <c r="X11" s="36">
        <v>7.7263999999999999</v>
      </c>
      <c r="Y11" s="36">
        <v>7.4999999999999997E-2</v>
      </c>
      <c r="Z11" s="36">
        <v>0</v>
      </c>
      <c r="AA11" s="36">
        <v>0</v>
      </c>
      <c r="AB11" s="36">
        <v>0</v>
      </c>
      <c r="AC11" s="36">
        <v>0</v>
      </c>
      <c r="AD11" s="37">
        <f t="shared" si="0"/>
        <v>40.630650000000003</v>
      </c>
    </row>
    <row r="12" spans="1:30" ht="15" customHeight="1" x14ac:dyDescent="0.25">
      <c r="A12" s="116"/>
      <c r="B12" s="26" t="s">
        <v>10</v>
      </c>
      <c r="C12" s="36">
        <v>0</v>
      </c>
      <c r="D12" s="36">
        <v>0</v>
      </c>
      <c r="E12" s="36">
        <v>0.01</v>
      </c>
      <c r="F12" s="36">
        <v>0</v>
      </c>
      <c r="G12" s="36">
        <v>0.19700000000000001</v>
      </c>
      <c r="H12" s="36">
        <v>0</v>
      </c>
      <c r="I12" s="36">
        <v>1.28145</v>
      </c>
      <c r="J12" s="36">
        <v>0.16289999999999999</v>
      </c>
      <c r="K12" s="36">
        <v>0</v>
      </c>
      <c r="L12" s="36">
        <v>0.06</v>
      </c>
      <c r="M12" s="36">
        <v>0</v>
      </c>
      <c r="N12" s="36">
        <v>0</v>
      </c>
      <c r="O12" s="36">
        <v>1.4825999999999999</v>
      </c>
      <c r="P12" s="36">
        <v>7.0039499999999997</v>
      </c>
      <c r="Q12" s="36">
        <v>0.56999999999999995</v>
      </c>
      <c r="R12" s="36">
        <v>4.5994999999999999</v>
      </c>
      <c r="S12" s="36">
        <v>13.700148</v>
      </c>
      <c r="T12" s="36">
        <v>1.1952</v>
      </c>
      <c r="U12" s="36">
        <v>6.3629899999999999</v>
      </c>
      <c r="V12" s="36">
        <v>65.667550000000006</v>
      </c>
      <c r="W12" s="36">
        <v>16.368400000000001</v>
      </c>
      <c r="X12" s="36">
        <v>7.8864000000000004E-2</v>
      </c>
      <c r="Y12" s="36">
        <v>2.6190069999999999</v>
      </c>
      <c r="Z12" s="36">
        <v>2.6848000000000001</v>
      </c>
      <c r="AA12" s="36">
        <v>4.41465</v>
      </c>
      <c r="AB12" s="36">
        <v>9.2895800000000008</v>
      </c>
      <c r="AC12" s="36">
        <v>0</v>
      </c>
      <c r="AD12" s="37">
        <f t="shared" si="0"/>
        <v>137.74858899999998</v>
      </c>
    </row>
    <row r="13" spans="1:30" ht="15" customHeight="1" x14ac:dyDescent="0.25">
      <c r="A13" s="116"/>
      <c r="B13" s="26" t="s">
        <v>11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0.105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0.1643</v>
      </c>
      <c r="S13" s="36">
        <v>2.5000000000000001E-2</v>
      </c>
      <c r="T13" s="36">
        <v>0</v>
      </c>
      <c r="U13" s="36">
        <v>0</v>
      </c>
      <c r="V13" s="36">
        <v>0.90229999999999999</v>
      </c>
      <c r="W13" s="36">
        <v>0</v>
      </c>
      <c r="X13" s="36">
        <v>1.0697999999999999E-2</v>
      </c>
      <c r="Y13" s="36">
        <v>0.27416000000000001</v>
      </c>
      <c r="Z13" s="36">
        <v>0</v>
      </c>
      <c r="AA13" s="36">
        <v>0</v>
      </c>
      <c r="AB13" s="36">
        <v>0</v>
      </c>
      <c r="AC13" s="36">
        <v>0</v>
      </c>
      <c r="AD13" s="37">
        <f t="shared" si="0"/>
        <v>1.4814580000000002</v>
      </c>
    </row>
    <row r="14" spans="1:30" ht="15" customHeight="1" x14ac:dyDescent="0.25">
      <c r="A14" s="116"/>
      <c r="B14" s="26" t="s">
        <v>12</v>
      </c>
      <c r="C14" s="36">
        <v>0</v>
      </c>
      <c r="D14" s="36">
        <v>0</v>
      </c>
      <c r="E14" s="36">
        <v>0.03</v>
      </c>
      <c r="F14" s="36">
        <v>0</v>
      </c>
      <c r="G14" s="36">
        <v>0.4113</v>
      </c>
      <c r="H14" s="36">
        <v>0</v>
      </c>
      <c r="I14" s="36">
        <v>0</v>
      </c>
      <c r="J14" s="36">
        <v>2.6550000000000001E-2</v>
      </c>
      <c r="K14" s="36">
        <v>0</v>
      </c>
      <c r="L14" s="36">
        <v>0.56669999999999998</v>
      </c>
      <c r="M14" s="36">
        <v>3.015E-2</v>
      </c>
      <c r="N14" s="36">
        <v>2.1720999999999999</v>
      </c>
      <c r="O14" s="36">
        <v>9.5044000000000004</v>
      </c>
      <c r="P14" s="36">
        <v>1.3892500000000001</v>
      </c>
      <c r="Q14" s="36">
        <v>0.61129999999999995</v>
      </c>
      <c r="R14" s="36">
        <v>3.0605500000000001</v>
      </c>
      <c r="S14" s="36">
        <v>10.649229999999999</v>
      </c>
      <c r="T14" s="36">
        <v>3.0708000000000002</v>
      </c>
      <c r="U14" s="36">
        <v>5.79481</v>
      </c>
      <c r="V14" s="36">
        <v>72.353809999999996</v>
      </c>
      <c r="W14" s="36">
        <v>9.9581800000000005</v>
      </c>
      <c r="X14" s="36">
        <v>1.9326099999999999</v>
      </c>
      <c r="Y14" s="36">
        <v>4.3161500000000004</v>
      </c>
      <c r="Z14" s="36">
        <v>0.55000000000000004</v>
      </c>
      <c r="AA14" s="36">
        <v>0.63800000000000001</v>
      </c>
      <c r="AB14" s="36">
        <v>5.1884899999999998</v>
      </c>
      <c r="AC14" s="36">
        <v>5.3800000000000001E-2</v>
      </c>
      <c r="AD14" s="37">
        <f t="shared" si="0"/>
        <v>132.30817999999996</v>
      </c>
    </row>
    <row r="15" spans="1:30" ht="15" customHeight="1" x14ac:dyDescent="0.25">
      <c r="A15" s="116"/>
      <c r="B15" s="26" t="s">
        <v>13</v>
      </c>
      <c r="C15" s="36">
        <v>0</v>
      </c>
      <c r="D15" s="36">
        <v>0</v>
      </c>
      <c r="E15" s="36">
        <v>0.57320000000000004</v>
      </c>
      <c r="F15" s="36">
        <v>0</v>
      </c>
      <c r="G15" s="36">
        <v>0.115</v>
      </c>
      <c r="H15" s="36">
        <v>0</v>
      </c>
      <c r="I15" s="36">
        <v>0</v>
      </c>
      <c r="J15" s="36">
        <v>0.61804999999999999</v>
      </c>
      <c r="K15" s="36">
        <v>0.12445000000000001</v>
      </c>
      <c r="L15" s="36">
        <v>0.56769999999999998</v>
      </c>
      <c r="M15" s="36">
        <v>0</v>
      </c>
      <c r="N15" s="36">
        <v>0.26329999999999998</v>
      </c>
      <c r="O15" s="36">
        <v>1.12815</v>
      </c>
      <c r="P15" s="36">
        <v>1.2265999999999999</v>
      </c>
      <c r="Q15" s="36">
        <v>0.115</v>
      </c>
      <c r="R15" s="36">
        <v>0</v>
      </c>
      <c r="S15" s="36">
        <v>1.6601999999999999</v>
      </c>
      <c r="T15" s="36">
        <v>0.4536</v>
      </c>
      <c r="U15" s="36">
        <v>2.5948500000000001</v>
      </c>
      <c r="V15" s="36">
        <v>13.15784</v>
      </c>
      <c r="W15" s="36">
        <v>0.32500000000000001</v>
      </c>
      <c r="X15" s="36">
        <v>6.5699999999999995E-2</v>
      </c>
      <c r="Y15" s="36">
        <v>0.95809999999999995</v>
      </c>
      <c r="Z15" s="36">
        <v>0.54779999999999995</v>
      </c>
      <c r="AA15" s="36">
        <v>0.45284999999999997</v>
      </c>
      <c r="AB15" s="36">
        <v>0.92730999999999997</v>
      </c>
      <c r="AC15" s="36">
        <v>0</v>
      </c>
      <c r="AD15" s="37">
        <f t="shared" si="0"/>
        <v>25.874699999999997</v>
      </c>
    </row>
    <row r="16" spans="1:30" ht="15" customHeight="1" x14ac:dyDescent="0.25">
      <c r="A16" s="116"/>
      <c r="B16" s="26" t="s">
        <v>14</v>
      </c>
      <c r="C16" s="36">
        <v>0</v>
      </c>
      <c r="D16" s="36">
        <v>0</v>
      </c>
      <c r="E16" s="36">
        <v>0.35499999999999998</v>
      </c>
      <c r="F16" s="36">
        <v>0</v>
      </c>
      <c r="G16" s="36">
        <v>41.210484999999998</v>
      </c>
      <c r="H16" s="36">
        <v>7.5945</v>
      </c>
      <c r="I16" s="36">
        <v>0.05</v>
      </c>
      <c r="J16" s="36">
        <v>55.430197</v>
      </c>
      <c r="K16" s="36">
        <v>0.77510000000000001</v>
      </c>
      <c r="L16" s="36">
        <v>0.52500000000000002</v>
      </c>
      <c r="M16" s="36">
        <v>1.52E-2</v>
      </c>
      <c r="N16" s="36">
        <v>0</v>
      </c>
      <c r="O16" s="36">
        <v>2.4463499999999998</v>
      </c>
      <c r="P16" s="36">
        <v>0</v>
      </c>
      <c r="Q16" s="36">
        <v>0.57499999999999996</v>
      </c>
      <c r="R16" s="36">
        <v>13.253</v>
      </c>
      <c r="S16" s="36">
        <v>240.19031799999999</v>
      </c>
      <c r="T16" s="36">
        <v>87.256048000000007</v>
      </c>
      <c r="U16" s="36">
        <v>4.50495</v>
      </c>
      <c r="V16" s="36">
        <v>33.002755000000001</v>
      </c>
      <c r="W16" s="36">
        <v>1.6626399999999999</v>
      </c>
      <c r="X16" s="36">
        <v>1.8056000000000001</v>
      </c>
      <c r="Y16" s="36">
        <v>4.4938000000000002</v>
      </c>
      <c r="Z16" s="36">
        <v>2.6837</v>
      </c>
      <c r="AA16" s="36">
        <v>1.4406000000000001</v>
      </c>
      <c r="AB16" s="36">
        <v>10.999919999999999</v>
      </c>
      <c r="AC16" s="36">
        <v>0</v>
      </c>
      <c r="AD16" s="37">
        <f t="shared" si="0"/>
        <v>510.27016300000003</v>
      </c>
    </row>
    <row r="17" spans="1:30" ht="15" customHeight="1" x14ac:dyDescent="0.25">
      <c r="A17" s="116"/>
      <c r="B17" s="26" t="s">
        <v>15</v>
      </c>
      <c r="C17" s="36">
        <v>0.41399999999999998</v>
      </c>
      <c r="D17" s="36">
        <v>0</v>
      </c>
      <c r="E17" s="36">
        <v>3.8584999999999998</v>
      </c>
      <c r="F17" s="36">
        <v>0.21</v>
      </c>
      <c r="G17" s="36">
        <v>6.3174999999999999</v>
      </c>
      <c r="H17" s="36">
        <v>0.62849999999999995</v>
      </c>
      <c r="I17" s="36">
        <v>0.87150000000000005</v>
      </c>
      <c r="J17" s="36">
        <v>2.8603999999999998</v>
      </c>
      <c r="K17" s="36">
        <v>0.53029999999999999</v>
      </c>
      <c r="L17" s="36">
        <v>3.04555</v>
      </c>
      <c r="M17" s="36">
        <v>0.25545000000000001</v>
      </c>
      <c r="N17" s="36">
        <v>1.1173999999999999</v>
      </c>
      <c r="O17" s="36">
        <v>4.1755000000000004</v>
      </c>
      <c r="P17" s="36">
        <v>0.77175000000000005</v>
      </c>
      <c r="Q17" s="36">
        <v>2.3734519999999999</v>
      </c>
      <c r="R17" s="36">
        <v>16.022286999999999</v>
      </c>
      <c r="S17" s="36">
        <v>46.772359999999999</v>
      </c>
      <c r="T17" s="36">
        <v>9.1604500000000009</v>
      </c>
      <c r="U17" s="36">
        <v>23.137506999999999</v>
      </c>
      <c r="V17" s="36">
        <v>124.181737</v>
      </c>
      <c r="W17" s="36">
        <v>21.438140000000001</v>
      </c>
      <c r="X17" s="36">
        <v>10.753462000000001</v>
      </c>
      <c r="Y17" s="36">
        <v>15.28861</v>
      </c>
      <c r="Z17" s="36">
        <v>4.6256500000000003</v>
      </c>
      <c r="AA17" s="36">
        <v>5.9568500000000002</v>
      </c>
      <c r="AB17" s="36">
        <v>22.323969999999999</v>
      </c>
      <c r="AC17" s="36">
        <v>4.6313199999999997</v>
      </c>
      <c r="AD17" s="37">
        <f t="shared" si="0"/>
        <v>331.72214499999995</v>
      </c>
    </row>
    <row r="18" spans="1:30" ht="15" customHeight="1" x14ac:dyDescent="0.25">
      <c r="A18" s="116" t="s">
        <v>1</v>
      </c>
      <c r="B18" s="26" t="s">
        <v>16</v>
      </c>
      <c r="C18" s="36">
        <v>1.6458360000000001</v>
      </c>
      <c r="D18" s="36">
        <v>0.42670200000000003</v>
      </c>
      <c r="E18" s="36">
        <v>6.2875069999999997</v>
      </c>
      <c r="F18" s="36">
        <v>0.53055200000000002</v>
      </c>
      <c r="G18" s="36">
        <v>14.330662</v>
      </c>
      <c r="H18" s="36">
        <v>3.4271639999999999</v>
      </c>
      <c r="I18" s="36">
        <v>0</v>
      </c>
      <c r="J18" s="36">
        <v>0.47810000000000002</v>
      </c>
      <c r="K18" s="36">
        <v>0</v>
      </c>
      <c r="L18" s="36">
        <v>0.08</v>
      </c>
      <c r="M18" s="36">
        <v>0.63800000000000001</v>
      </c>
      <c r="N18" s="36">
        <v>0</v>
      </c>
      <c r="O18" s="36">
        <v>0.33294000000000001</v>
      </c>
      <c r="P18" s="36">
        <v>0.03</v>
      </c>
      <c r="Q18" s="36">
        <v>0</v>
      </c>
      <c r="R18" s="36">
        <v>6.3559060000000001</v>
      </c>
      <c r="S18" s="36">
        <v>0.04</v>
      </c>
      <c r="T18" s="36">
        <v>1.9167730000000001</v>
      </c>
      <c r="U18" s="36">
        <v>9.8324540000000002</v>
      </c>
      <c r="V18" s="36">
        <v>5.9288879999999997</v>
      </c>
      <c r="W18" s="36">
        <v>0.871035</v>
      </c>
      <c r="X18" s="36">
        <v>0.14000000000000001</v>
      </c>
      <c r="Y18" s="36">
        <v>2.04684</v>
      </c>
      <c r="Z18" s="36">
        <v>0.7</v>
      </c>
      <c r="AA18" s="36">
        <v>0</v>
      </c>
      <c r="AB18" s="36">
        <v>0</v>
      </c>
      <c r="AC18" s="36">
        <v>0</v>
      </c>
      <c r="AD18" s="37">
        <f t="shared" si="0"/>
        <v>56.039359000000005</v>
      </c>
    </row>
    <row r="19" spans="1:30" ht="15" customHeight="1" x14ac:dyDescent="0.25">
      <c r="A19" s="116"/>
      <c r="B19" s="26" t="s">
        <v>17</v>
      </c>
      <c r="C19" s="36">
        <v>0</v>
      </c>
      <c r="D19" s="36">
        <v>0</v>
      </c>
      <c r="E19" s="36">
        <v>0</v>
      </c>
      <c r="F19" s="36">
        <v>0</v>
      </c>
      <c r="G19" s="36">
        <v>4.4999999999999998E-2</v>
      </c>
      <c r="H19" s="36">
        <v>0</v>
      </c>
      <c r="I19" s="36">
        <v>0</v>
      </c>
      <c r="J19" s="36">
        <v>0.36570000000000003</v>
      </c>
      <c r="K19" s="36">
        <v>0.73909999999999998</v>
      </c>
      <c r="L19" s="36">
        <v>6.4120590000000002</v>
      </c>
      <c r="M19" s="36">
        <v>0.64495000000000002</v>
      </c>
      <c r="N19" s="36">
        <v>2.4655300000000002</v>
      </c>
      <c r="O19" s="36">
        <v>2.8479999999999999</v>
      </c>
      <c r="P19" s="36">
        <v>1.1846000000000001</v>
      </c>
      <c r="Q19" s="36">
        <v>0</v>
      </c>
      <c r="R19" s="36">
        <v>8.8998190000000008</v>
      </c>
      <c r="S19" s="36">
        <v>191.495721</v>
      </c>
      <c r="T19" s="36">
        <v>0.93</v>
      </c>
      <c r="U19" s="36">
        <v>26.245290000000001</v>
      </c>
      <c r="V19" s="36">
        <v>94.183526000000001</v>
      </c>
      <c r="W19" s="36">
        <v>57.859068999999998</v>
      </c>
      <c r="X19" s="36">
        <v>7.6490900000000002</v>
      </c>
      <c r="Y19" s="36">
        <v>23.458202</v>
      </c>
      <c r="Z19" s="36">
        <v>11.515311000000001</v>
      </c>
      <c r="AA19" s="36">
        <v>0</v>
      </c>
      <c r="AB19" s="36">
        <v>0</v>
      </c>
      <c r="AC19" s="36">
        <v>2.3921610000000002</v>
      </c>
      <c r="AD19" s="37">
        <f t="shared" si="0"/>
        <v>439.33312799999999</v>
      </c>
    </row>
    <row r="20" spans="1:30" ht="15" customHeight="1" x14ac:dyDescent="0.25">
      <c r="A20" s="116"/>
      <c r="B20" s="26" t="s">
        <v>18</v>
      </c>
      <c r="C20" s="36">
        <v>6.4770969999999997</v>
      </c>
      <c r="D20" s="36">
        <v>3.9326479999999999</v>
      </c>
      <c r="E20" s="36">
        <v>26.883433</v>
      </c>
      <c r="F20" s="36">
        <v>0.59492</v>
      </c>
      <c r="G20" s="36">
        <v>61.518864000000001</v>
      </c>
      <c r="H20" s="36">
        <v>4.4277499999999996</v>
      </c>
      <c r="I20" s="36">
        <v>9.0830110000000008</v>
      </c>
      <c r="J20" s="36">
        <v>42.621850000000002</v>
      </c>
      <c r="K20" s="36">
        <v>18.544008999999999</v>
      </c>
      <c r="L20" s="36">
        <v>63.206215</v>
      </c>
      <c r="M20" s="36">
        <v>11.733999000000001</v>
      </c>
      <c r="N20" s="36">
        <v>7.6392550000000004</v>
      </c>
      <c r="O20" s="36">
        <v>98.946349999999995</v>
      </c>
      <c r="P20" s="36">
        <v>24.041363</v>
      </c>
      <c r="Q20" s="36">
        <v>21.612054000000001</v>
      </c>
      <c r="R20" s="36">
        <v>189.72363799999999</v>
      </c>
      <c r="S20" s="36">
        <v>417.39195100000001</v>
      </c>
      <c r="T20" s="36">
        <v>69.052563000000006</v>
      </c>
      <c r="U20" s="36">
        <v>596.72573699999998</v>
      </c>
      <c r="V20" s="36">
        <v>1065.714929</v>
      </c>
      <c r="W20" s="36">
        <v>227.37760399999999</v>
      </c>
      <c r="X20" s="36">
        <v>93.737403</v>
      </c>
      <c r="Y20" s="36">
        <v>175.17990399999999</v>
      </c>
      <c r="Z20" s="36">
        <v>30.681751999999999</v>
      </c>
      <c r="AA20" s="36">
        <v>32.655886000000002</v>
      </c>
      <c r="AB20" s="36">
        <v>115.976507</v>
      </c>
      <c r="AC20" s="36">
        <v>91.559657999999999</v>
      </c>
      <c r="AD20" s="37">
        <f t="shared" si="0"/>
        <v>3507.0403499999998</v>
      </c>
    </row>
    <row r="21" spans="1:30" ht="15" customHeight="1" x14ac:dyDescent="0.25">
      <c r="A21" s="116"/>
      <c r="B21" s="26" t="s">
        <v>19</v>
      </c>
      <c r="C21" s="36">
        <v>0</v>
      </c>
      <c r="D21" s="36">
        <v>0</v>
      </c>
      <c r="E21" s="36">
        <v>1.5291000000000001E-2</v>
      </c>
      <c r="F21" s="36">
        <v>0</v>
      </c>
      <c r="G21" s="36">
        <v>9.9999999999999995E-7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0.10066700000000001</v>
      </c>
      <c r="S21" s="36">
        <v>0.101215</v>
      </c>
      <c r="T21" s="36">
        <v>0</v>
      </c>
      <c r="U21" s="36">
        <v>0.466696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1.4224000000000001E-2</v>
      </c>
      <c r="AD21" s="37">
        <f t="shared" si="0"/>
        <v>0.69809399999999999</v>
      </c>
    </row>
    <row r="22" spans="1:30" ht="15" customHeight="1" x14ac:dyDescent="0.25">
      <c r="A22" s="116"/>
      <c r="B22" s="83" t="s">
        <v>60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7">
        <f t="shared" si="0"/>
        <v>0</v>
      </c>
    </row>
    <row r="23" spans="1:30" ht="15" customHeight="1" x14ac:dyDescent="0.25">
      <c r="A23" s="114" t="s">
        <v>59</v>
      </c>
      <c r="B23" s="115"/>
      <c r="C23" s="36">
        <v>187.86155099999999</v>
      </c>
      <c r="D23" s="36">
        <v>33.012272000000003</v>
      </c>
      <c r="E23" s="36">
        <v>129.02745100000001</v>
      </c>
      <c r="F23" s="36">
        <v>17.778305</v>
      </c>
      <c r="G23" s="36">
        <v>350.86828800000001</v>
      </c>
      <c r="H23" s="36">
        <v>23.667919999999999</v>
      </c>
      <c r="I23" s="36">
        <v>195.65980300000001</v>
      </c>
      <c r="J23" s="36">
        <v>236.95595800000001</v>
      </c>
      <c r="K23" s="36">
        <v>113.276658</v>
      </c>
      <c r="L23" s="36">
        <v>297.638395</v>
      </c>
      <c r="M23" s="36">
        <v>119.38394700000001</v>
      </c>
      <c r="N23" s="36">
        <v>144.91033999999999</v>
      </c>
      <c r="O23" s="36">
        <v>389.64868300000001</v>
      </c>
      <c r="P23" s="36">
        <v>136.30806699999999</v>
      </c>
      <c r="Q23" s="36">
        <v>125.90601100000001</v>
      </c>
      <c r="R23" s="36">
        <v>915.52879499999995</v>
      </c>
      <c r="S23" s="36">
        <v>2280.7844300000002</v>
      </c>
      <c r="T23" s="36">
        <v>308.22078399999998</v>
      </c>
      <c r="U23" s="36">
        <v>720.82117500000004</v>
      </c>
      <c r="V23" s="36">
        <v>4356.1755050000002</v>
      </c>
      <c r="W23" s="36">
        <v>1870.15626</v>
      </c>
      <c r="X23" s="36">
        <v>870.02681099999995</v>
      </c>
      <c r="Y23" s="36">
        <v>1335.3737610000001</v>
      </c>
      <c r="Z23" s="36">
        <v>546.78386599999999</v>
      </c>
      <c r="AA23" s="36">
        <v>660.99042399999996</v>
      </c>
      <c r="AB23" s="36">
        <v>742.18965500000002</v>
      </c>
      <c r="AC23" s="36">
        <v>97.969896000000006</v>
      </c>
      <c r="AD23" s="37">
        <f t="shared" si="0"/>
        <v>17206.925010999996</v>
      </c>
    </row>
    <row r="24" spans="1:30" ht="15" customHeight="1" x14ac:dyDescent="0.25">
      <c r="A24" s="84" t="s">
        <v>2</v>
      </c>
      <c r="B24" s="26" t="s">
        <v>20</v>
      </c>
      <c r="C24" s="36">
        <v>0</v>
      </c>
      <c r="D24" s="36">
        <v>0</v>
      </c>
      <c r="E24" s="36">
        <v>0</v>
      </c>
      <c r="F24" s="36">
        <v>0</v>
      </c>
      <c r="G24" s="36">
        <v>30.704373</v>
      </c>
      <c r="H24" s="36">
        <v>5.6898499999999999</v>
      </c>
      <c r="I24" s="36">
        <v>1.09415</v>
      </c>
      <c r="J24" s="36">
        <v>0.54735</v>
      </c>
      <c r="K24" s="36">
        <v>0.54410000000000003</v>
      </c>
      <c r="L24" s="36">
        <v>2.0207000000000002</v>
      </c>
      <c r="M24" s="36">
        <v>1.2989999999999999</v>
      </c>
      <c r="N24" s="36">
        <v>0</v>
      </c>
      <c r="O24" s="36">
        <v>1.2156</v>
      </c>
      <c r="P24" s="36">
        <v>0</v>
      </c>
      <c r="Q24" s="36">
        <v>0.17585000000000001</v>
      </c>
      <c r="R24" s="36">
        <v>1.21435</v>
      </c>
      <c r="S24" s="36">
        <v>13.341279999999999</v>
      </c>
      <c r="T24" s="36">
        <v>0.25914999999999999</v>
      </c>
      <c r="U24" s="36">
        <v>2.3095500000000002</v>
      </c>
      <c r="V24" s="36">
        <v>49.944974000000002</v>
      </c>
      <c r="W24" s="36">
        <v>8.6038049999999995</v>
      </c>
      <c r="X24" s="36">
        <v>8.2638999999999996</v>
      </c>
      <c r="Y24" s="36">
        <v>3.7426499999999998</v>
      </c>
      <c r="Z24" s="36">
        <v>1.80559</v>
      </c>
      <c r="AA24" s="36">
        <v>4.8581000000000003</v>
      </c>
      <c r="AB24" s="36">
        <v>20.640039999999999</v>
      </c>
      <c r="AC24" s="36">
        <v>0.1885</v>
      </c>
      <c r="AD24" s="37">
        <f t="shared" si="0"/>
        <v>158.462862</v>
      </c>
    </row>
    <row r="25" spans="1:30" ht="15" customHeight="1" x14ac:dyDescent="0.25">
      <c r="A25" s="114" t="s">
        <v>64</v>
      </c>
      <c r="B25" s="115"/>
      <c r="C25" s="36">
        <v>0.01</v>
      </c>
      <c r="D25" s="36">
        <v>0</v>
      </c>
      <c r="E25" s="36">
        <v>7.0000000000000007E-2</v>
      </c>
      <c r="F25" s="36">
        <v>0</v>
      </c>
      <c r="G25" s="36">
        <v>0.22500000000000001</v>
      </c>
      <c r="H25" s="36">
        <v>0</v>
      </c>
      <c r="I25" s="36">
        <v>0</v>
      </c>
      <c r="J25" s="36">
        <v>0.05</v>
      </c>
      <c r="K25" s="36">
        <v>7.2050000000000003E-2</v>
      </c>
      <c r="L25" s="36">
        <v>0</v>
      </c>
      <c r="M25" s="36">
        <v>0</v>
      </c>
      <c r="N25" s="36">
        <v>7.8450000000000006E-2</v>
      </c>
      <c r="O25" s="36">
        <v>0.36009999999999998</v>
      </c>
      <c r="P25" s="36">
        <v>0</v>
      </c>
      <c r="Q25" s="36">
        <v>0</v>
      </c>
      <c r="R25" s="36">
        <v>0.46500000000000002</v>
      </c>
      <c r="S25" s="36">
        <v>1.6309499999999999</v>
      </c>
      <c r="T25" s="36">
        <v>0.53</v>
      </c>
      <c r="U25" s="36">
        <v>2.2000500000000001</v>
      </c>
      <c r="V25" s="36">
        <v>4.1728899999999998</v>
      </c>
      <c r="W25" s="36">
        <v>0</v>
      </c>
      <c r="X25" s="36">
        <v>3.5000000000000003E-2</v>
      </c>
      <c r="Y25" s="36">
        <v>0.32</v>
      </c>
      <c r="Z25" s="36">
        <v>0.61075000000000002</v>
      </c>
      <c r="AA25" s="36">
        <v>0.4461</v>
      </c>
      <c r="AB25" s="36">
        <v>0.12</v>
      </c>
      <c r="AC25" s="36">
        <v>0.41</v>
      </c>
      <c r="AD25" s="37">
        <f t="shared" si="0"/>
        <v>11.806339999999999</v>
      </c>
    </row>
    <row r="26" spans="1:30" ht="15" customHeight="1" x14ac:dyDescent="0.25">
      <c r="A26" s="114" t="s">
        <v>3</v>
      </c>
      <c r="B26" s="115"/>
      <c r="C26" s="36">
        <v>7.4000000000000003E-3</v>
      </c>
      <c r="D26" s="36">
        <v>0</v>
      </c>
      <c r="E26" s="36">
        <v>3.4269999999999999E-3</v>
      </c>
      <c r="F26" s="36">
        <v>0</v>
      </c>
      <c r="G26" s="36">
        <v>28.324966</v>
      </c>
      <c r="H26" s="36">
        <v>0.2402</v>
      </c>
      <c r="I26" s="36">
        <v>4.5204700000000004</v>
      </c>
      <c r="J26" s="36">
        <v>5.3048999999999999</v>
      </c>
      <c r="K26" s="36">
        <v>0.37755</v>
      </c>
      <c r="L26" s="36">
        <v>1.2922499999999999</v>
      </c>
      <c r="M26" s="36">
        <v>1.8904000000000001</v>
      </c>
      <c r="N26" s="36">
        <v>0.53890000000000005</v>
      </c>
      <c r="O26" s="36">
        <v>8.0499500000000008</v>
      </c>
      <c r="P26" s="36">
        <v>1.78E-2</v>
      </c>
      <c r="Q26" s="36">
        <v>1.2549999999999999</v>
      </c>
      <c r="R26" s="36">
        <v>1.487274</v>
      </c>
      <c r="S26" s="36">
        <v>24.372073</v>
      </c>
      <c r="T26" s="36">
        <v>0.89275000000000004</v>
      </c>
      <c r="U26" s="36">
        <v>28.20046</v>
      </c>
      <c r="V26" s="36">
        <v>84.665195999999995</v>
      </c>
      <c r="W26" s="36">
        <v>24.82818</v>
      </c>
      <c r="X26" s="36">
        <v>5.0952999999999999</v>
      </c>
      <c r="Y26" s="36">
        <v>9.3425899999999995</v>
      </c>
      <c r="Z26" s="36">
        <v>7.3849999999999999E-2</v>
      </c>
      <c r="AA26" s="36">
        <v>1.2275499999999999</v>
      </c>
      <c r="AB26" s="36">
        <v>1.80559</v>
      </c>
      <c r="AC26" s="36">
        <v>0.90833699999999995</v>
      </c>
      <c r="AD26" s="37">
        <f t="shared" si="0"/>
        <v>234.722363</v>
      </c>
    </row>
    <row r="27" spans="1:30" ht="15" customHeight="1" x14ac:dyDescent="0.25">
      <c r="A27" s="116" t="s">
        <v>61</v>
      </c>
      <c r="B27" s="26" t="s">
        <v>65</v>
      </c>
      <c r="C27" s="36">
        <v>1.8660000000000001</v>
      </c>
      <c r="D27" s="36">
        <v>8.9999999999999993E-3</v>
      </c>
      <c r="E27" s="36">
        <v>3.8420809999999999</v>
      </c>
      <c r="F27" s="36">
        <v>3.008</v>
      </c>
      <c r="G27" s="36">
        <v>2.7456999999999998</v>
      </c>
      <c r="H27" s="36">
        <v>0.7379</v>
      </c>
      <c r="I27" s="36">
        <v>1.8845499999999999</v>
      </c>
      <c r="J27" s="36">
        <v>0.89095000000000002</v>
      </c>
      <c r="K27" s="36">
        <v>1.0005500000000001</v>
      </c>
      <c r="L27" s="36">
        <v>2.2930000000000001</v>
      </c>
      <c r="M27" s="36">
        <v>1.81135</v>
      </c>
      <c r="N27" s="36">
        <v>0.98409999999999997</v>
      </c>
      <c r="O27" s="36">
        <v>1.6588499999999999</v>
      </c>
      <c r="P27" s="36">
        <v>0.66200000000000003</v>
      </c>
      <c r="Q27" s="36">
        <v>1.0900000000000001</v>
      </c>
      <c r="R27" s="36">
        <v>7.4630200000000002</v>
      </c>
      <c r="S27" s="36">
        <v>13.35155</v>
      </c>
      <c r="T27" s="36">
        <v>3.0998999999999999</v>
      </c>
      <c r="U27" s="36">
        <v>10.278</v>
      </c>
      <c r="V27" s="36">
        <v>65.045224000000005</v>
      </c>
      <c r="W27" s="36">
        <v>23.327200000000001</v>
      </c>
      <c r="X27" s="36">
        <v>8.2222500000000007</v>
      </c>
      <c r="Y27" s="36">
        <v>27.010535000000001</v>
      </c>
      <c r="Z27" s="36">
        <v>3.2650000000000001</v>
      </c>
      <c r="AA27" s="36">
        <v>0.96</v>
      </c>
      <c r="AB27" s="36">
        <v>4.1817900000000003</v>
      </c>
      <c r="AC27" s="36">
        <v>4.8975999999999997</v>
      </c>
      <c r="AD27" s="37">
        <f t="shared" si="0"/>
        <v>195.58610000000002</v>
      </c>
    </row>
    <row r="28" spans="1:30" ht="15" customHeight="1" x14ac:dyDescent="0.25">
      <c r="A28" s="116"/>
      <c r="B28" s="26" t="s">
        <v>21</v>
      </c>
      <c r="C28" s="36">
        <v>0.03</v>
      </c>
      <c r="D28" s="36">
        <v>1.4999999999999999E-2</v>
      </c>
      <c r="E28" s="36">
        <v>0.09</v>
      </c>
      <c r="F28" s="36">
        <v>0.01</v>
      </c>
      <c r="G28" s="36">
        <v>2.2499999999999999E-2</v>
      </c>
      <c r="H28" s="36">
        <v>0</v>
      </c>
      <c r="I28" s="36">
        <v>0</v>
      </c>
      <c r="J28" s="36">
        <v>17.914650000000002</v>
      </c>
      <c r="K28" s="36">
        <v>0</v>
      </c>
      <c r="L28" s="36">
        <v>0</v>
      </c>
      <c r="M28" s="36">
        <v>0</v>
      </c>
      <c r="N28" s="36">
        <v>0</v>
      </c>
      <c r="O28" s="36">
        <v>0.81499999999999995</v>
      </c>
      <c r="P28" s="36">
        <v>0</v>
      </c>
      <c r="Q28" s="36">
        <v>0</v>
      </c>
      <c r="R28" s="36">
        <v>0.14499999999999999</v>
      </c>
      <c r="S28" s="36">
        <v>0.3009</v>
      </c>
      <c r="T28" s="36">
        <v>0.31214999999999998</v>
      </c>
      <c r="U28" s="36">
        <v>4.4999999999999998E-2</v>
      </c>
      <c r="V28" s="36">
        <v>3.1426699999999999</v>
      </c>
      <c r="W28" s="36">
        <v>0.21</v>
      </c>
      <c r="X28" s="36">
        <v>0.125</v>
      </c>
      <c r="Y28" s="36">
        <v>5.3999999999999999E-2</v>
      </c>
      <c r="Z28" s="36">
        <v>3.5000000000000003E-2</v>
      </c>
      <c r="AA28" s="36">
        <v>0</v>
      </c>
      <c r="AB28" s="36">
        <v>4.65E-2</v>
      </c>
      <c r="AC28" s="36">
        <v>1.2500000000000001E-2</v>
      </c>
      <c r="AD28" s="37">
        <f t="shared" si="0"/>
        <v>23.325870000000002</v>
      </c>
    </row>
    <row r="29" spans="1:30" ht="15" customHeight="1" x14ac:dyDescent="0.25">
      <c r="A29" s="114" t="s">
        <v>62</v>
      </c>
      <c r="B29" s="115"/>
      <c r="C29" s="36">
        <v>104.91160000000001</v>
      </c>
      <c r="D29" s="36">
        <v>83.092920000000007</v>
      </c>
      <c r="E29" s="36">
        <v>359.89013499999999</v>
      </c>
      <c r="F29" s="36">
        <v>83.125551999999999</v>
      </c>
      <c r="G29" s="36">
        <v>24.336728000000001</v>
      </c>
      <c r="H29" s="36">
        <v>16.619523999999998</v>
      </c>
      <c r="I29" s="36">
        <v>1.5813299999999999</v>
      </c>
      <c r="J29" s="36">
        <v>0.36770000000000003</v>
      </c>
      <c r="K29" s="36">
        <v>0.13145000000000001</v>
      </c>
      <c r="L29" s="36">
        <v>0.28499999999999998</v>
      </c>
      <c r="M29" s="36">
        <v>0.13519999999999999</v>
      </c>
      <c r="N29" s="36">
        <v>7.4899999999999994E-2</v>
      </c>
      <c r="O29" s="36">
        <v>0.77595000000000003</v>
      </c>
      <c r="P29" s="36">
        <v>6.0299999999999999E-2</v>
      </c>
      <c r="Q29" s="36">
        <v>0</v>
      </c>
      <c r="R29" s="36">
        <v>0.62</v>
      </c>
      <c r="S29" s="36">
        <v>0.71</v>
      </c>
      <c r="T29" s="36">
        <v>0.13025</v>
      </c>
      <c r="U29" s="36">
        <v>1.853</v>
      </c>
      <c r="V29" s="36">
        <v>2.5740289999999999</v>
      </c>
      <c r="W29" s="36">
        <v>0.87021899999999996</v>
      </c>
      <c r="X29" s="36">
        <v>1.4026989999999999</v>
      </c>
      <c r="Y29" s="36">
        <v>15.365</v>
      </c>
      <c r="Z29" s="36">
        <v>3.8327</v>
      </c>
      <c r="AA29" s="36">
        <v>71.914604999999995</v>
      </c>
      <c r="AB29" s="36">
        <v>0.16500000000000001</v>
      </c>
      <c r="AC29" s="36">
        <v>8.7999999999999995E-2</v>
      </c>
      <c r="AD29" s="37">
        <f t="shared" si="0"/>
        <v>774.91379099999995</v>
      </c>
    </row>
    <row r="30" spans="1:30" ht="15" customHeight="1" x14ac:dyDescent="0.25">
      <c r="A30" s="114" t="s">
        <v>63</v>
      </c>
      <c r="B30" s="115"/>
      <c r="C30" s="36">
        <v>0.82599999999999996</v>
      </c>
      <c r="D30" s="36">
        <v>3.1150000000000002</v>
      </c>
      <c r="E30" s="36">
        <v>2.8917899999999999</v>
      </c>
      <c r="F30" s="36">
        <v>1.37</v>
      </c>
      <c r="G30" s="36">
        <v>2.230235</v>
      </c>
      <c r="H30" s="36">
        <v>0</v>
      </c>
      <c r="I30" s="36">
        <v>0</v>
      </c>
      <c r="J30" s="36">
        <v>1.43475</v>
      </c>
      <c r="K30" s="36">
        <v>1.883834</v>
      </c>
      <c r="L30" s="36">
        <v>1.42625</v>
      </c>
      <c r="M30" s="36">
        <v>0.12180000000000001</v>
      </c>
      <c r="N30" s="36">
        <v>0.28665000000000002</v>
      </c>
      <c r="O30" s="36">
        <v>0.94331100000000001</v>
      </c>
      <c r="P30" s="36">
        <v>0.24601300000000001</v>
      </c>
      <c r="Q30" s="36">
        <v>0.505</v>
      </c>
      <c r="R30" s="36">
        <v>1.631176</v>
      </c>
      <c r="S30" s="36">
        <v>4.6565329999999996</v>
      </c>
      <c r="T30" s="36">
        <v>5.7927340000000003</v>
      </c>
      <c r="U30" s="36">
        <v>33.015036000000002</v>
      </c>
      <c r="V30" s="36">
        <v>9.7911099999999998</v>
      </c>
      <c r="W30" s="36">
        <v>1.4944999999999999</v>
      </c>
      <c r="X30" s="36">
        <v>0.67190000000000005</v>
      </c>
      <c r="Y30" s="36">
        <v>21.763833999999999</v>
      </c>
      <c r="Z30" s="36">
        <v>1.432941</v>
      </c>
      <c r="AA30" s="36">
        <v>5.4050000000000001E-2</v>
      </c>
      <c r="AB30" s="36">
        <v>0.19500000000000001</v>
      </c>
      <c r="AC30" s="36">
        <v>2.3299409999999998</v>
      </c>
      <c r="AD30" s="37">
        <f t="shared" si="0"/>
        <v>100.10938800000001</v>
      </c>
    </row>
    <row r="31" spans="1:30" ht="15" customHeight="1" x14ac:dyDescent="0.25">
      <c r="A31" s="114" t="s">
        <v>4</v>
      </c>
      <c r="B31" s="115"/>
      <c r="C31" s="36">
        <v>149.55574100000001</v>
      </c>
      <c r="D31" s="36">
        <v>0.54249999999999998</v>
      </c>
      <c r="E31" s="36">
        <v>3.0684999999999998</v>
      </c>
      <c r="F31" s="36">
        <v>3.2113700000000001</v>
      </c>
      <c r="G31" s="36">
        <v>101.53895799999999</v>
      </c>
      <c r="H31" s="36">
        <v>5.1808860000000001</v>
      </c>
      <c r="I31" s="36">
        <v>28.768999999999998</v>
      </c>
      <c r="J31" s="36">
        <v>108.27578</v>
      </c>
      <c r="K31" s="36">
        <v>14.3414</v>
      </c>
      <c r="L31" s="36">
        <v>39.080300000000001</v>
      </c>
      <c r="M31" s="36">
        <v>69.500799999999998</v>
      </c>
      <c r="N31" s="36">
        <v>24.599599999999999</v>
      </c>
      <c r="O31" s="36">
        <v>66.549899999999994</v>
      </c>
      <c r="P31" s="36">
        <v>108.00005</v>
      </c>
      <c r="Q31" s="36">
        <v>16.203939999999999</v>
      </c>
      <c r="R31" s="36">
        <v>206.84968699999999</v>
      </c>
      <c r="S31" s="36">
        <v>319.83971000000003</v>
      </c>
      <c r="T31" s="36">
        <v>49.326225999999998</v>
      </c>
      <c r="U31" s="36">
        <v>142.59608</v>
      </c>
      <c r="V31" s="36">
        <v>842.60000500000001</v>
      </c>
      <c r="W31" s="36">
        <v>313.04382500000003</v>
      </c>
      <c r="X31" s="36">
        <v>118.76432699999999</v>
      </c>
      <c r="Y31" s="36">
        <v>475.14254599999998</v>
      </c>
      <c r="Z31" s="36">
        <v>228.427797</v>
      </c>
      <c r="AA31" s="36">
        <v>638.85099400000001</v>
      </c>
      <c r="AB31" s="36">
        <v>216.865872</v>
      </c>
      <c r="AC31" s="36">
        <v>16.332740000000001</v>
      </c>
      <c r="AD31" s="37">
        <f t="shared" si="0"/>
        <v>4307.0585339999998</v>
      </c>
    </row>
    <row r="32" spans="1:30" ht="15" customHeight="1" x14ac:dyDescent="0.25">
      <c r="A32" s="114" t="s">
        <v>66</v>
      </c>
      <c r="B32" s="115"/>
      <c r="C32" s="36">
        <v>0.02</v>
      </c>
      <c r="D32" s="36">
        <v>0.48</v>
      </c>
      <c r="E32" s="36">
        <v>1.2091750000000001</v>
      </c>
      <c r="F32" s="36">
        <v>0</v>
      </c>
      <c r="G32" s="36">
        <v>0.3362</v>
      </c>
      <c r="H32" s="36">
        <v>0.255</v>
      </c>
      <c r="I32" s="36">
        <v>0.17299999999999999</v>
      </c>
      <c r="J32" s="36">
        <v>1.66465</v>
      </c>
      <c r="K32" s="36">
        <v>2.5693000000000001</v>
      </c>
      <c r="L32" s="36">
        <v>1.4918</v>
      </c>
      <c r="M32" s="36">
        <v>0.42749999999999999</v>
      </c>
      <c r="N32" s="36">
        <v>1.1087</v>
      </c>
      <c r="O32" s="36">
        <v>0.92005000000000003</v>
      </c>
      <c r="P32" s="36">
        <v>5.0000000000000001E-3</v>
      </c>
      <c r="Q32" s="36">
        <v>0.03</v>
      </c>
      <c r="R32" s="36">
        <v>2.2477770000000001</v>
      </c>
      <c r="S32" s="36">
        <v>7.5424730000000002</v>
      </c>
      <c r="T32" s="36">
        <v>1.6201000000000001</v>
      </c>
      <c r="U32" s="36">
        <v>26.751995999999998</v>
      </c>
      <c r="V32" s="36">
        <v>38.495719000000001</v>
      </c>
      <c r="W32" s="36">
        <v>11.867050000000001</v>
      </c>
      <c r="X32" s="36">
        <v>1.4155</v>
      </c>
      <c r="Y32" s="36">
        <v>2.9035099999999998</v>
      </c>
      <c r="Z32" s="36">
        <v>1.5683</v>
      </c>
      <c r="AA32" s="36">
        <v>0.495</v>
      </c>
      <c r="AB32" s="36">
        <v>1.4007099999999999</v>
      </c>
      <c r="AC32" s="36">
        <v>0.98510200000000003</v>
      </c>
      <c r="AD32" s="37">
        <f t="shared" si="0"/>
        <v>107.98361200000001</v>
      </c>
    </row>
    <row r="33" spans="1:30" ht="15" customHeight="1" x14ac:dyDescent="0.25">
      <c r="A33" s="114" t="s">
        <v>67</v>
      </c>
      <c r="B33" s="115"/>
      <c r="C33" s="36">
        <v>1.4264000000000001E-2</v>
      </c>
      <c r="D33" s="36">
        <v>0</v>
      </c>
      <c r="E33" s="36">
        <v>1.183853</v>
      </c>
      <c r="F33" s="36">
        <v>0</v>
      </c>
      <c r="G33" s="36">
        <v>8.5760000000000003E-2</v>
      </c>
      <c r="H33" s="36">
        <v>0</v>
      </c>
      <c r="I33" s="36">
        <v>1.6000000000000001E-3</v>
      </c>
      <c r="J33" s="36">
        <v>1.83E-3</v>
      </c>
      <c r="K33" s="36">
        <v>0</v>
      </c>
      <c r="L33" s="36">
        <v>2.2824000000000001E-2</v>
      </c>
      <c r="M33" s="36">
        <v>5.9513000000000003E-2</v>
      </c>
      <c r="N33" s="36">
        <v>1.6000000000000001E-3</v>
      </c>
      <c r="O33" s="36">
        <v>0.13805799999999999</v>
      </c>
      <c r="P33" s="36">
        <v>0</v>
      </c>
      <c r="Q33" s="36">
        <v>5.5510000000000004E-3</v>
      </c>
      <c r="R33" s="36">
        <v>0.32056899999999999</v>
      </c>
      <c r="S33" s="36">
        <v>0.17222599999999999</v>
      </c>
      <c r="T33" s="36">
        <v>6.3283000000000006E-2</v>
      </c>
      <c r="U33" s="36">
        <v>0.66553899999999999</v>
      </c>
      <c r="V33" s="36">
        <v>1.312638</v>
      </c>
      <c r="W33" s="36">
        <v>2.9436789999999999</v>
      </c>
      <c r="X33" s="36">
        <v>4.7820000000000001E-2</v>
      </c>
      <c r="Y33" s="36">
        <v>2.1652000000000001E-2</v>
      </c>
      <c r="Z33" s="36">
        <v>2.1668E-2</v>
      </c>
      <c r="AA33" s="36">
        <v>1.0219000000000001E-2</v>
      </c>
      <c r="AB33" s="36">
        <v>1.1592999999999999E-2</v>
      </c>
      <c r="AC33" s="36">
        <v>0.134598</v>
      </c>
      <c r="AD33" s="37">
        <f>SUM(C33:AC33)</f>
        <v>7.2403370000000002</v>
      </c>
    </row>
    <row r="34" spans="1:30" ht="15" customHeight="1" x14ac:dyDescent="0.25">
      <c r="A34" s="82" t="s">
        <v>5</v>
      </c>
      <c r="B34" s="26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3.8270000000000001E-3</v>
      </c>
      <c r="V34" s="36">
        <v>1.3266999999999999E-2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7">
        <f>SUM(C34:AC34)</f>
        <v>1.7093999999999998E-2</v>
      </c>
    </row>
    <row r="35" spans="1:30" ht="15" customHeight="1" x14ac:dyDescent="0.25">
      <c r="A35" s="82" t="s">
        <v>1</v>
      </c>
      <c r="B35" s="26" t="s">
        <v>76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7">
        <f>SUM(C35:AC35)</f>
        <v>0</v>
      </c>
    </row>
    <row r="36" spans="1:30" ht="15" customHeight="1" thickBot="1" x14ac:dyDescent="0.3">
      <c r="A36" s="117" t="s">
        <v>68</v>
      </c>
      <c r="B36" s="118"/>
      <c r="C36" s="42">
        <f>SUM(C6:C35)+SUM(C38:C43)</f>
        <v>453.63948900000003</v>
      </c>
      <c r="D36" s="42">
        <f t="shared" ref="D36:AD36" si="1">SUM(D6:D35)+SUM(D38:D43)</f>
        <v>124.62604200000001</v>
      </c>
      <c r="E36" s="42">
        <f t="shared" si="1"/>
        <v>539.46394299999997</v>
      </c>
      <c r="F36" s="42">
        <f t="shared" si="1"/>
        <v>109.83869900000001</v>
      </c>
      <c r="G36" s="42">
        <f t="shared" si="1"/>
        <v>668.07672000000002</v>
      </c>
      <c r="H36" s="42">
        <f t="shared" si="1"/>
        <v>71.958793999999997</v>
      </c>
      <c r="I36" s="42">
        <f t="shared" si="1"/>
        <v>244.969864</v>
      </c>
      <c r="J36" s="42">
        <f t="shared" si="1"/>
        <v>478.55021499999998</v>
      </c>
      <c r="K36" s="42">
        <f t="shared" si="1"/>
        <v>154.96985100000001</v>
      </c>
      <c r="L36" s="42">
        <f t="shared" si="1"/>
        <v>421.23179300000004</v>
      </c>
      <c r="M36" s="42">
        <f t="shared" si="1"/>
        <v>207.94725900000003</v>
      </c>
      <c r="N36" s="42">
        <f t="shared" si="1"/>
        <v>187.24477500000003</v>
      </c>
      <c r="O36" s="42">
        <f t="shared" si="1"/>
        <v>593.40564199999994</v>
      </c>
      <c r="P36" s="42">
        <f t="shared" si="1"/>
        <v>281.279043</v>
      </c>
      <c r="Q36" s="42">
        <f t="shared" si="1"/>
        <v>171.34200799999999</v>
      </c>
      <c r="R36" s="42">
        <f t="shared" si="1"/>
        <v>1385.5425149999996</v>
      </c>
      <c r="S36" s="42">
        <f t="shared" si="1"/>
        <v>3630.6305780000007</v>
      </c>
      <c r="T36" s="42">
        <f t="shared" si="1"/>
        <v>559.13501099999985</v>
      </c>
      <c r="U36" s="42">
        <f t="shared" si="1"/>
        <v>1655.4774070000001</v>
      </c>
      <c r="V36" s="42">
        <f t="shared" si="1"/>
        <v>6986.8129930000014</v>
      </c>
      <c r="W36" s="42">
        <f t="shared" si="1"/>
        <v>2605.0038420000001</v>
      </c>
      <c r="X36" s="42">
        <f t="shared" si="1"/>
        <v>1140.8345060000001</v>
      </c>
      <c r="Y36" s="42">
        <f t="shared" si="1"/>
        <v>2123.1631109999998</v>
      </c>
      <c r="Z36" s="42">
        <f t="shared" si="1"/>
        <v>842.19847500000014</v>
      </c>
      <c r="AA36" s="42">
        <f t="shared" si="1"/>
        <v>1425.7065179999997</v>
      </c>
      <c r="AB36" s="42">
        <f t="shared" si="1"/>
        <v>1155.849997</v>
      </c>
      <c r="AC36" s="42">
        <f t="shared" si="1"/>
        <v>224.71652700000001</v>
      </c>
      <c r="AD36" s="43">
        <f t="shared" si="1"/>
        <v>28443.615616999996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41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37">
        <f t="shared" si="2"/>
        <v>0</v>
      </c>
    </row>
    <row r="40" spans="1:30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37">
        <f t="shared" si="2"/>
        <v>0</v>
      </c>
    </row>
    <row r="41" spans="1:30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37">
        <f t="shared" si="2"/>
        <v>0</v>
      </c>
    </row>
    <row r="42" spans="1:30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37">
        <f t="shared" si="2"/>
        <v>0</v>
      </c>
    </row>
    <row r="43" spans="1:30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3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25:B25"/>
    <mergeCell ref="A26:B26"/>
    <mergeCell ref="A31:B31"/>
    <mergeCell ref="A29:B29"/>
    <mergeCell ref="A6:A9"/>
    <mergeCell ref="A5:B5"/>
    <mergeCell ref="A30:B30"/>
    <mergeCell ref="A10:A17"/>
    <mergeCell ref="A18:A22"/>
    <mergeCell ref="A23:B23"/>
    <mergeCell ref="A27:A28"/>
  </mergeCells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/>
  <dimension ref="A1:AF43"/>
  <sheetViews>
    <sheetView workbookViewId="0">
      <selection activeCell="B3" sqref="B3"/>
    </sheetView>
  </sheetViews>
  <sheetFormatPr defaultRowHeight="15" x14ac:dyDescent="0.25"/>
  <cols>
    <col min="1" max="1" width="18" style="51" customWidth="1"/>
    <col min="2" max="2" width="18" style="52" customWidth="1"/>
    <col min="3" max="30" width="9.7109375" style="8" customWidth="1"/>
    <col min="31" max="31" width="12.140625" style="8" bestFit="1" customWidth="1"/>
    <col min="32" max="16384" width="9.140625" style="8"/>
  </cols>
  <sheetData>
    <row r="1" spans="1:31" ht="15" customHeight="1" x14ac:dyDescent="0.25">
      <c r="A1" s="6" t="s">
        <v>54</v>
      </c>
      <c r="B1" s="7"/>
    </row>
    <row r="2" spans="1:31" ht="15" customHeight="1" x14ac:dyDescent="0.25">
      <c r="A2" s="1" t="s">
        <v>51</v>
      </c>
      <c r="B2" s="1"/>
    </row>
    <row r="3" spans="1:31" ht="15" customHeight="1" x14ac:dyDescent="0.25">
      <c r="A3" s="9" t="s">
        <v>52</v>
      </c>
      <c r="B3" s="10">
        <v>1996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1" ht="15" customHeight="1" thickBot="1" x14ac:dyDescent="0.3">
      <c r="A4" s="9" t="s">
        <v>53</v>
      </c>
      <c r="B4" s="11" t="s">
        <v>55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</row>
    <row r="5" spans="1:31" ht="15" customHeight="1" x14ac:dyDescent="0.25">
      <c r="A5" s="121"/>
      <c r="B5" s="122"/>
      <c r="C5" s="68" t="s">
        <v>23</v>
      </c>
      <c r="D5" s="68" t="s">
        <v>24</v>
      </c>
      <c r="E5" s="68" t="s">
        <v>25</v>
      </c>
      <c r="F5" s="68" t="s">
        <v>26</v>
      </c>
      <c r="G5" s="68" t="s">
        <v>27</v>
      </c>
      <c r="H5" s="68" t="s">
        <v>28</v>
      </c>
      <c r="I5" s="68" t="s">
        <v>29</v>
      </c>
      <c r="J5" s="68" t="s">
        <v>30</v>
      </c>
      <c r="K5" s="68" t="s">
        <v>31</v>
      </c>
      <c r="L5" s="68" t="s">
        <v>32</v>
      </c>
      <c r="M5" s="68" t="s">
        <v>33</v>
      </c>
      <c r="N5" s="68" t="s">
        <v>34</v>
      </c>
      <c r="O5" s="68" t="s">
        <v>35</v>
      </c>
      <c r="P5" s="68" t="s">
        <v>36</v>
      </c>
      <c r="Q5" s="68" t="s">
        <v>37</v>
      </c>
      <c r="R5" s="68" t="s">
        <v>38</v>
      </c>
      <c r="S5" s="68" t="s">
        <v>39</v>
      </c>
      <c r="T5" s="68" t="s">
        <v>40</v>
      </c>
      <c r="U5" s="68" t="s">
        <v>41</v>
      </c>
      <c r="V5" s="68" t="s">
        <v>42</v>
      </c>
      <c r="W5" s="68" t="s">
        <v>43</v>
      </c>
      <c r="X5" s="68" t="s">
        <v>44</v>
      </c>
      <c r="Y5" s="68" t="s">
        <v>45</v>
      </c>
      <c r="Z5" s="68" t="s">
        <v>46</v>
      </c>
      <c r="AA5" s="68" t="s">
        <v>47</v>
      </c>
      <c r="AB5" s="68" t="s">
        <v>48</v>
      </c>
      <c r="AC5" s="68" t="s">
        <v>49</v>
      </c>
      <c r="AD5" s="69" t="s">
        <v>50</v>
      </c>
    </row>
    <row r="6" spans="1:31" ht="15" customHeight="1" x14ac:dyDescent="0.25">
      <c r="A6" s="120" t="s">
        <v>0</v>
      </c>
      <c r="B6" s="70" t="s">
        <v>57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0.37</v>
      </c>
      <c r="M6" s="36">
        <v>0</v>
      </c>
      <c r="N6" s="36">
        <v>0</v>
      </c>
      <c r="O6" s="36">
        <v>3.2300000000000002E-2</v>
      </c>
      <c r="P6" s="36">
        <v>0</v>
      </c>
      <c r="Q6" s="36">
        <v>0</v>
      </c>
      <c r="R6" s="36">
        <v>0</v>
      </c>
      <c r="S6" s="36">
        <v>0.41399999999999998</v>
      </c>
      <c r="T6" s="36">
        <v>6.8000000000000005E-2</v>
      </c>
      <c r="U6" s="36">
        <v>0.45</v>
      </c>
      <c r="V6" s="36">
        <v>3.8342900000000002</v>
      </c>
      <c r="W6" s="36">
        <v>0.88514999999999999</v>
      </c>
      <c r="X6" s="36">
        <v>0.77300000000000002</v>
      </c>
      <c r="Y6" s="36">
        <v>0</v>
      </c>
      <c r="Z6" s="36">
        <v>0.26200000000000001</v>
      </c>
      <c r="AA6" s="36">
        <v>0</v>
      </c>
      <c r="AB6" s="36">
        <v>0.4219</v>
      </c>
      <c r="AC6" s="36">
        <v>0</v>
      </c>
      <c r="AD6" s="37">
        <f>SUM(C6:AC6)</f>
        <v>7.5106399999999995</v>
      </c>
      <c r="AE6" s="16"/>
    </row>
    <row r="7" spans="1:31" ht="15" customHeight="1" x14ac:dyDescent="0.25">
      <c r="A7" s="120"/>
      <c r="B7" s="70" t="s">
        <v>6</v>
      </c>
      <c r="C7" s="36">
        <v>0</v>
      </c>
      <c r="D7" s="36">
        <v>0</v>
      </c>
      <c r="E7" s="36">
        <v>0.14000000000000001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0.22800000000000001</v>
      </c>
      <c r="O7" s="36">
        <v>0.432</v>
      </c>
      <c r="P7" s="36">
        <v>0.22</v>
      </c>
      <c r="Q7" s="36">
        <v>0.60740000000000005</v>
      </c>
      <c r="R7" s="36">
        <v>0.28399999999999997</v>
      </c>
      <c r="S7" s="36">
        <v>9.8079400000000003</v>
      </c>
      <c r="T7" s="36">
        <v>7.4999999999999997E-2</v>
      </c>
      <c r="U7" s="36">
        <v>1.1299999999999999</v>
      </c>
      <c r="V7" s="36">
        <v>5.4175930000000001</v>
      </c>
      <c r="W7" s="36">
        <v>4.6527500000000002</v>
      </c>
      <c r="X7" s="36">
        <v>0</v>
      </c>
      <c r="Y7" s="36">
        <v>0.59</v>
      </c>
      <c r="Z7" s="36">
        <v>0.14000000000000001</v>
      </c>
      <c r="AA7" s="36">
        <v>0.28628999999999999</v>
      </c>
      <c r="AB7" s="36">
        <v>0.94</v>
      </c>
      <c r="AC7" s="36">
        <v>1.3149999999999999</v>
      </c>
      <c r="AD7" s="37">
        <f t="shared" ref="AD7:AD32" si="0">SUM(C7:AC7)</f>
        <v>26.265973000000006</v>
      </c>
      <c r="AE7" s="16"/>
    </row>
    <row r="8" spans="1:31" ht="15" customHeight="1" x14ac:dyDescent="0.25">
      <c r="A8" s="120"/>
      <c r="B8" s="70" t="s">
        <v>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0.02</v>
      </c>
      <c r="T8" s="36">
        <v>0</v>
      </c>
      <c r="U8" s="36">
        <v>0.11</v>
      </c>
      <c r="V8" s="36">
        <v>5.7105499999999996</v>
      </c>
      <c r="W8" s="36">
        <v>0</v>
      </c>
      <c r="X8" s="36">
        <v>4.0176000000000003E-2</v>
      </c>
      <c r="Y8" s="36">
        <v>0</v>
      </c>
      <c r="Z8" s="36">
        <v>0</v>
      </c>
      <c r="AA8" s="36">
        <v>0</v>
      </c>
      <c r="AB8" s="36">
        <v>0</v>
      </c>
      <c r="AC8" s="36">
        <v>0</v>
      </c>
      <c r="AD8" s="37">
        <f t="shared" si="0"/>
        <v>5.8807259999999992</v>
      </c>
      <c r="AE8" s="16"/>
    </row>
    <row r="9" spans="1:31" ht="15" customHeight="1" x14ac:dyDescent="0.25">
      <c r="A9" s="120"/>
      <c r="B9" s="70" t="s">
        <v>8</v>
      </c>
      <c r="C9" s="36">
        <v>0</v>
      </c>
      <c r="D9" s="36">
        <v>0</v>
      </c>
      <c r="E9" s="36">
        <v>0.1038</v>
      </c>
      <c r="F9" s="36">
        <v>0</v>
      </c>
      <c r="G9" s="36">
        <v>0.43469999999999998</v>
      </c>
      <c r="H9" s="36">
        <v>0</v>
      </c>
      <c r="I9" s="36">
        <v>0</v>
      </c>
      <c r="J9" s="36">
        <v>3.2250000000000001E-2</v>
      </c>
      <c r="K9" s="36">
        <v>0.06</v>
      </c>
      <c r="L9" s="36">
        <v>0.50800000000000001</v>
      </c>
      <c r="M9" s="36">
        <v>0</v>
      </c>
      <c r="N9" s="36">
        <v>0.22</v>
      </c>
      <c r="O9" s="36">
        <v>0.84499999999999997</v>
      </c>
      <c r="P9" s="36">
        <v>0</v>
      </c>
      <c r="Q9" s="36">
        <v>0.18779999999999999</v>
      </c>
      <c r="R9" s="36">
        <v>0.24399999999999999</v>
      </c>
      <c r="S9" s="36">
        <v>3.0090499999999998</v>
      </c>
      <c r="T9" s="36">
        <v>0.33529999999999999</v>
      </c>
      <c r="U9" s="36">
        <v>1.371</v>
      </c>
      <c r="V9" s="36">
        <v>9.5997299999999992</v>
      </c>
      <c r="W9" s="36">
        <v>5.7002499999999996</v>
      </c>
      <c r="X9" s="36">
        <v>0.945905</v>
      </c>
      <c r="Y9" s="36">
        <v>0.70309999999999995</v>
      </c>
      <c r="Z9" s="36">
        <v>0</v>
      </c>
      <c r="AA9" s="36">
        <v>0</v>
      </c>
      <c r="AB9" s="36">
        <v>0.67052999999999996</v>
      </c>
      <c r="AC9" s="36">
        <v>0.71814999999999996</v>
      </c>
      <c r="AD9" s="37">
        <f t="shared" si="0"/>
        <v>25.688565000000001</v>
      </c>
      <c r="AE9" s="16"/>
    </row>
    <row r="10" spans="1:31" ht="15" customHeight="1" x14ac:dyDescent="0.25">
      <c r="A10" s="125" t="s">
        <v>58</v>
      </c>
      <c r="B10" s="70" t="s">
        <v>9</v>
      </c>
      <c r="C10" s="36">
        <v>0</v>
      </c>
      <c r="D10" s="36">
        <v>0</v>
      </c>
      <c r="E10" s="36">
        <v>0</v>
      </c>
      <c r="F10" s="36">
        <v>0</v>
      </c>
      <c r="G10" s="36">
        <v>2.344328</v>
      </c>
      <c r="H10" s="36">
        <v>2.29</v>
      </c>
      <c r="I10" s="36">
        <v>0</v>
      </c>
      <c r="J10" s="36">
        <v>1.75895</v>
      </c>
      <c r="K10" s="36">
        <v>0</v>
      </c>
      <c r="L10" s="36">
        <v>0.14000000000000001</v>
      </c>
      <c r="M10" s="36">
        <v>0</v>
      </c>
      <c r="N10" s="36">
        <v>0.67500000000000004</v>
      </c>
      <c r="O10" s="36">
        <v>1.4999999999999999E-2</v>
      </c>
      <c r="P10" s="36">
        <v>0</v>
      </c>
      <c r="Q10" s="36">
        <v>0</v>
      </c>
      <c r="R10" s="36">
        <v>2.2265000000000001</v>
      </c>
      <c r="S10" s="36">
        <v>26.941800000000001</v>
      </c>
      <c r="T10" s="36">
        <v>5.8400499999999997</v>
      </c>
      <c r="U10" s="36">
        <v>6.1673499999999999</v>
      </c>
      <c r="V10" s="36">
        <v>9.5083500000000001</v>
      </c>
      <c r="W10" s="36">
        <v>1.4584999999999999</v>
      </c>
      <c r="X10" s="36">
        <v>1.1111200000000001</v>
      </c>
      <c r="Y10" s="36">
        <v>1.9162699999999999</v>
      </c>
      <c r="Z10" s="36">
        <v>0</v>
      </c>
      <c r="AA10" s="36">
        <v>0</v>
      </c>
      <c r="AB10" s="36">
        <v>1.2210000000000001</v>
      </c>
      <c r="AC10" s="36">
        <v>0</v>
      </c>
      <c r="AD10" s="37">
        <f t="shared" si="0"/>
        <v>63.614217999999994</v>
      </c>
      <c r="AE10" s="16"/>
    </row>
    <row r="11" spans="1:31" ht="15" customHeight="1" x14ac:dyDescent="0.25">
      <c r="A11" s="125"/>
      <c r="B11" s="70" t="s">
        <v>56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0.80320000000000003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3.8050000000000002</v>
      </c>
      <c r="S11" s="36">
        <v>6.37</v>
      </c>
      <c r="T11" s="36">
        <v>8.8949999999999996</v>
      </c>
      <c r="U11" s="36">
        <v>1.5246999999999999</v>
      </c>
      <c r="V11" s="36">
        <v>12.48291</v>
      </c>
      <c r="W11" s="36">
        <v>0.77</v>
      </c>
      <c r="X11" s="36">
        <v>6.3929</v>
      </c>
      <c r="Y11" s="36">
        <v>0.23</v>
      </c>
      <c r="Z11" s="36">
        <v>0</v>
      </c>
      <c r="AA11" s="36">
        <v>0</v>
      </c>
      <c r="AB11" s="36">
        <v>0</v>
      </c>
      <c r="AC11" s="36">
        <v>0</v>
      </c>
      <c r="AD11" s="37">
        <f t="shared" si="0"/>
        <v>41.273709999999994</v>
      </c>
      <c r="AE11" s="16"/>
    </row>
    <row r="12" spans="1:31" ht="15" customHeight="1" x14ac:dyDescent="0.25">
      <c r="A12" s="125"/>
      <c r="B12" s="70" t="s">
        <v>10</v>
      </c>
      <c r="C12" s="36">
        <v>0</v>
      </c>
      <c r="D12" s="36">
        <v>0</v>
      </c>
      <c r="E12" s="36">
        <v>0.02</v>
      </c>
      <c r="F12" s="36">
        <v>0</v>
      </c>
      <c r="G12" s="36">
        <v>0.57950000000000002</v>
      </c>
      <c r="H12" s="36">
        <v>0</v>
      </c>
      <c r="I12" s="36">
        <v>0.22605</v>
      </c>
      <c r="J12" s="36">
        <v>0.05</v>
      </c>
      <c r="K12" s="36">
        <v>0</v>
      </c>
      <c r="L12" s="36">
        <v>0.23799999999999999</v>
      </c>
      <c r="M12" s="36">
        <v>0.105</v>
      </c>
      <c r="N12" s="36">
        <v>0.41499999999999998</v>
      </c>
      <c r="O12" s="36">
        <v>1.45302</v>
      </c>
      <c r="P12" s="36">
        <v>8.5541999999999998</v>
      </c>
      <c r="Q12" s="36">
        <v>2.04</v>
      </c>
      <c r="R12" s="36">
        <v>4.4783999999999997</v>
      </c>
      <c r="S12" s="36">
        <v>12.4467</v>
      </c>
      <c r="T12" s="36">
        <v>2.4636999999999998</v>
      </c>
      <c r="U12" s="36">
        <v>5.7663000000000002</v>
      </c>
      <c r="V12" s="36">
        <v>110.910509</v>
      </c>
      <c r="W12" s="36">
        <v>22.113600000000002</v>
      </c>
      <c r="X12" s="36">
        <v>1.311E-2</v>
      </c>
      <c r="Y12" s="36">
        <v>3.3919000000000001</v>
      </c>
      <c r="Z12" s="36">
        <v>1.53735</v>
      </c>
      <c r="AA12" s="36">
        <v>4.1680000000000001</v>
      </c>
      <c r="AB12" s="36">
        <v>11.373250000000001</v>
      </c>
      <c r="AC12" s="36">
        <v>0</v>
      </c>
      <c r="AD12" s="37">
        <f t="shared" si="0"/>
        <v>192.34358900000001</v>
      </c>
      <c r="AE12" s="16"/>
    </row>
    <row r="13" spans="1:31" ht="15" customHeight="1" x14ac:dyDescent="0.25">
      <c r="A13" s="125"/>
      <c r="B13" s="70" t="s">
        <v>11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0.12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0.09</v>
      </c>
      <c r="S13" s="36">
        <v>1.4999999999999999E-2</v>
      </c>
      <c r="T13" s="36">
        <v>0</v>
      </c>
      <c r="U13" s="36">
        <v>0</v>
      </c>
      <c r="V13" s="36">
        <v>1.7405999999999999</v>
      </c>
      <c r="W13" s="36">
        <v>0</v>
      </c>
      <c r="X13" s="36">
        <v>0</v>
      </c>
      <c r="Y13" s="36">
        <v>0.29099999999999998</v>
      </c>
      <c r="Z13" s="36">
        <v>0</v>
      </c>
      <c r="AA13" s="36">
        <v>0</v>
      </c>
      <c r="AB13" s="36">
        <v>1.4</v>
      </c>
      <c r="AC13" s="36">
        <v>0</v>
      </c>
      <c r="AD13" s="37">
        <f t="shared" si="0"/>
        <v>3.6565999999999996</v>
      </c>
      <c r="AE13" s="16"/>
    </row>
    <row r="14" spans="1:31" ht="15" customHeight="1" x14ac:dyDescent="0.25">
      <c r="A14" s="125"/>
      <c r="B14" s="70" t="s">
        <v>12</v>
      </c>
      <c r="C14" s="36">
        <v>0</v>
      </c>
      <c r="D14" s="36">
        <v>0</v>
      </c>
      <c r="E14" s="36">
        <v>3.5000000000000003E-2</v>
      </c>
      <c r="F14" s="36">
        <v>0</v>
      </c>
      <c r="G14" s="36">
        <v>8.4748999999999999</v>
      </c>
      <c r="H14" s="36">
        <v>0</v>
      </c>
      <c r="I14" s="36">
        <v>0</v>
      </c>
      <c r="J14" s="36">
        <v>0</v>
      </c>
      <c r="K14" s="36">
        <v>0.12</v>
      </c>
      <c r="L14" s="36">
        <v>3.1701999999999999</v>
      </c>
      <c r="M14" s="36">
        <v>0</v>
      </c>
      <c r="N14" s="36">
        <v>2.0981999999999998</v>
      </c>
      <c r="O14" s="36">
        <v>9.9505660000000002</v>
      </c>
      <c r="P14" s="36">
        <v>7.3927500000000004</v>
      </c>
      <c r="Q14" s="36">
        <v>0.76919999999999999</v>
      </c>
      <c r="R14" s="36">
        <v>3.32925</v>
      </c>
      <c r="S14" s="36">
        <v>9.85806</v>
      </c>
      <c r="T14" s="36">
        <v>3.1295999999999999</v>
      </c>
      <c r="U14" s="36">
        <v>5.1231</v>
      </c>
      <c r="V14" s="36">
        <v>84.778580000000005</v>
      </c>
      <c r="W14" s="36">
        <v>13.70795</v>
      </c>
      <c r="X14" s="36">
        <v>1.76345</v>
      </c>
      <c r="Y14" s="36">
        <v>4.6988000000000003</v>
      </c>
      <c r="Z14" s="36">
        <v>0.51300000000000001</v>
      </c>
      <c r="AA14" s="36">
        <v>2.3820000000000001</v>
      </c>
      <c r="AB14" s="36">
        <v>3.1463999999999999</v>
      </c>
      <c r="AC14" s="36">
        <v>9.6000000000000002E-2</v>
      </c>
      <c r="AD14" s="37">
        <f t="shared" si="0"/>
        <v>164.53700600000005</v>
      </c>
      <c r="AE14" s="16"/>
    </row>
    <row r="15" spans="1:31" ht="15" customHeight="1" x14ac:dyDescent="0.25">
      <c r="A15" s="125"/>
      <c r="B15" s="70" t="s">
        <v>13</v>
      </c>
      <c r="C15" s="36">
        <v>0</v>
      </c>
      <c r="D15" s="36">
        <v>0</v>
      </c>
      <c r="E15" s="36">
        <v>0.54669999999999996</v>
      </c>
      <c r="F15" s="36">
        <v>0</v>
      </c>
      <c r="G15" s="36">
        <v>0.375</v>
      </c>
      <c r="H15" s="36">
        <v>3.8800000000000001E-2</v>
      </c>
      <c r="I15" s="36">
        <v>0</v>
      </c>
      <c r="J15" s="36">
        <v>0.85680000000000001</v>
      </c>
      <c r="K15" s="36">
        <v>0</v>
      </c>
      <c r="L15" s="36">
        <v>0.68354999999999999</v>
      </c>
      <c r="M15" s="36">
        <v>0</v>
      </c>
      <c r="N15" s="36">
        <v>0.35210000000000002</v>
      </c>
      <c r="O15" s="36">
        <v>1.2374000000000001</v>
      </c>
      <c r="P15" s="36">
        <v>6.6340000000000003</v>
      </c>
      <c r="Q15" s="36">
        <v>0.18</v>
      </c>
      <c r="R15" s="36">
        <v>0</v>
      </c>
      <c r="S15" s="36">
        <v>2.0274999999999999</v>
      </c>
      <c r="T15" s="36">
        <v>0.38719999999999999</v>
      </c>
      <c r="U15" s="36">
        <v>3.5145</v>
      </c>
      <c r="V15" s="36">
        <v>15.576449999999999</v>
      </c>
      <c r="W15" s="36">
        <v>1.4550000000000001</v>
      </c>
      <c r="X15" s="36">
        <v>1.4999999999999999E-2</v>
      </c>
      <c r="Y15" s="36">
        <v>0.85253999999999996</v>
      </c>
      <c r="Z15" s="36">
        <v>0.7641</v>
      </c>
      <c r="AA15" s="36">
        <v>0.44707999999999998</v>
      </c>
      <c r="AB15" s="36">
        <v>1.0950599999999999</v>
      </c>
      <c r="AC15" s="36">
        <v>0</v>
      </c>
      <c r="AD15" s="37">
        <f t="shared" si="0"/>
        <v>37.038779999999996</v>
      </c>
      <c r="AE15" s="16"/>
    </row>
    <row r="16" spans="1:31" ht="15" customHeight="1" x14ac:dyDescent="0.25">
      <c r="A16" s="125"/>
      <c r="B16" s="70" t="s">
        <v>14</v>
      </c>
      <c r="C16" s="36">
        <v>0</v>
      </c>
      <c r="D16" s="36">
        <v>0</v>
      </c>
      <c r="E16" s="36">
        <v>4.3836500000000003</v>
      </c>
      <c r="F16" s="36">
        <v>0</v>
      </c>
      <c r="G16" s="36">
        <v>29.835602000000002</v>
      </c>
      <c r="H16" s="36">
        <v>5.1067</v>
      </c>
      <c r="I16" s="36">
        <v>0.38</v>
      </c>
      <c r="J16" s="36">
        <v>55.790978000000003</v>
      </c>
      <c r="K16" s="36">
        <v>0.33</v>
      </c>
      <c r="L16" s="36">
        <v>0.74480000000000002</v>
      </c>
      <c r="M16" s="36">
        <v>4.4999999999999998E-2</v>
      </c>
      <c r="N16" s="36">
        <v>0</v>
      </c>
      <c r="O16" s="36">
        <v>3.71475</v>
      </c>
      <c r="P16" s="36">
        <v>0</v>
      </c>
      <c r="Q16" s="36">
        <v>0.69</v>
      </c>
      <c r="R16" s="36">
        <v>15.0364</v>
      </c>
      <c r="S16" s="36">
        <v>250.49217899999999</v>
      </c>
      <c r="T16" s="36">
        <v>85.349788000000004</v>
      </c>
      <c r="U16" s="36">
        <v>3.6287500000000001</v>
      </c>
      <c r="V16" s="36">
        <v>29.325205</v>
      </c>
      <c r="W16" s="36">
        <v>2.2515999999999998</v>
      </c>
      <c r="X16" s="36">
        <v>1.899</v>
      </c>
      <c r="Y16" s="36">
        <v>4.0636000000000001</v>
      </c>
      <c r="Z16" s="36">
        <v>2.3909500000000001</v>
      </c>
      <c r="AA16" s="36">
        <v>2.1768999999999998</v>
      </c>
      <c r="AB16" s="36">
        <v>10.27495</v>
      </c>
      <c r="AC16" s="36">
        <v>0.155</v>
      </c>
      <c r="AD16" s="37">
        <f t="shared" si="0"/>
        <v>508.06580199999991</v>
      </c>
      <c r="AE16" s="16"/>
    </row>
    <row r="17" spans="1:31" ht="15" customHeight="1" x14ac:dyDescent="0.25">
      <c r="A17" s="125"/>
      <c r="B17" s="70" t="s">
        <v>15</v>
      </c>
      <c r="C17" s="36">
        <v>0.37</v>
      </c>
      <c r="D17" s="36">
        <v>1.712037</v>
      </c>
      <c r="E17" s="36">
        <v>4.1231999999999998</v>
      </c>
      <c r="F17" s="36">
        <v>0.105</v>
      </c>
      <c r="G17" s="36">
        <v>7.9851000000000001</v>
      </c>
      <c r="H17" s="36">
        <v>0.66810000000000003</v>
      </c>
      <c r="I17" s="36">
        <v>5.7589499999999996</v>
      </c>
      <c r="J17" s="36">
        <v>2.9012500000000001</v>
      </c>
      <c r="K17" s="36">
        <v>1.33765</v>
      </c>
      <c r="L17" s="36">
        <v>8.8345500000000001</v>
      </c>
      <c r="M17" s="36">
        <v>0.84299999999999997</v>
      </c>
      <c r="N17" s="36">
        <v>0.79249999999999998</v>
      </c>
      <c r="O17" s="36">
        <v>3.6244999999999998</v>
      </c>
      <c r="P17" s="36">
        <v>0.97194999999999998</v>
      </c>
      <c r="Q17" s="36">
        <v>1.8507260000000001</v>
      </c>
      <c r="R17" s="36">
        <v>7.3991350000000002</v>
      </c>
      <c r="S17" s="36">
        <v>59.8523</v>
      </c>
      <c r="T17" s="36">
        <v>7.0620000000000003</v>
      </c>
      <c r="U17" s="36">
        <v>19.423359999999999</v>
      </c>
      <c r="V17" s="36">
        <v>108.91019900000001</v>
      </c>
      <c r="W17" s="36">
        <v>19.115832999999999</v>
      </c>
      <c r="X17" s="36">
        <v>7.65055</v>
      </c>
      <c r="Y17" s="36">
        <v>20.84395</v>
      </c>
      <c r="Z17" s="36">
        <v>4.1860999999999997</v>
      </c>
      <c r="AA17" s="36">
        <v>3.5211000000000001</v>
      </c>
      <c r="AB17" s="36">
        <v>20.176010000000002</v>
      </c>
      <c r="AC17" s="36">
        <v>4.8092499999999996</v>
      </c>
      <c r="AD17" s="37">
        <f t="shared" si="0"/>
        <v>324.82830000000007</v>
      </c>
      <c r="AE17" s="16"/>
    </row>
    <row r="18" spans="1:31" ht="15" customHeight="1" x14ac:dyDescent="0.25">
      <c r="A18" s="125" t="s">
        <v>1</v>
      </c>
      <c r="B18" s="70" t="s">
        <v>16</v>
      </c>
      <c r="C18" s="36">
        <v>0.60689499999999996</v>
      </c>
      <c r="D18" s="36">
        <v>0.38126100000000002</v>
      </c>
      <c r="E18" s="36">
        <v>6.5607249999999997</v>
      </c>
      <c r="F18" s="36">
        <v>0.12770400000000001</v>
      </c>
      <c r="G18" s="36">
        <v>4.2878179999999997</v>
      </c>
      <c r="H18" s="36">
        <v>0.1701</v>
      </c>
      <c r="I18" s="36">
        <v>0</v>
      </c>
      <c r="J18" s="36">
        <v>0.28505000000000003</v>
      </c>
      <c r="K18" s="36">
        <v>0</v>
      </c>
      <c r="L18" s="36">
        <v>0</v>
      </c>
      <c r="M18" s="36">
        <v>0.02</v>
      </c>
      <c r="N18" s="36">
        <v>0</v>
      </c>
      <c r="O18" s="36">
        <v>0.01</v>
      </c>
      <c r="P18" s="36">
        <v>0</v>
      </c>
      <c r="Q18" s="36">
        <v>0.36</v>
      </c>
      <c r="R18" s="36">
        <v>8.8068720000000003</v>
      </c>
      <c r="S18" s="36">
        <v>0</v>
      </c>
      <c r="T18" s="36">
        <v>0.01</v>
      </c>
      <c r="U18" s="36">
        <v>3.5913550000000001</v>
      </c>
      <c r="V18" s="36">
        <v>2.1604000000000001</v>
      </c>
      <c r="W18" s="36">
        <v>0.505</v>
      </c>
      <c r="X18" s="36">
        <v>0.125</v>
      </c>
      <c r="Y18" s="36">
        <v>0.17489399999999999</v>
      </c>
      <c r="Z18" s="36">
        <v>0.65500000000000003</v>
      </c>
      <c r="AA18" s="36">
        <v>0</v>
      </c>
      <c r="AB18" s="36">
        <v>0</v>
      </c>
      <c r="AC18" s="36">
        <v>0</v>
      </c>
      <c r="AD18" s="37">
        <f t="shared" si="0"/>
        <v>28.838073999999999</v>
      </c>
      <c r="AE18" s="16"/>
    </row>
    <row r="19" spans="1:31" ht="15" customHeight="1" x14ac:dyDescent="0.25">
      <c r="A19" s="125"/>
      <c r="B19" s="70" t="s">
        <v>17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0.4</v>
      </c>
      <c r="K19" s="36">
        <v>0.56030000000000002</v>
      </c>
      <c r="L19" s="36">
        <v>7.3375709999999996</v>
      </c>
      <c r="M19" s="36">
        <v>0.40400000000000003</v>
      </c>
      <c r="N19" s="36">
        <v>2.6566329999999998</v>
      </c>
      <c r="O19" s="36">
        <v>2.3199999999999998</v>
      </c>
      <c r="P19" s="36">
        <v>1.2050000000000001</v>
      </c>
      <c r="Q19" s="36">
        <v>0</v>
      </c>
      <c r="R19" s="36">
        <v>10.668194</v>
      </c>
      <c r="S19" s="36">
        <v>172.49664000000001</v>
      </c>
      <c r="T19" s="36">
        <v>0.91379999999999995</v>
      </c>
      <c r="U19" s="36">
        <v>31.548729000000002</v>
      </c>
      <c r="V19" s="36">
        <v>82.069344999999998</v>
      </c>
      <c r="W19" s="36">
        <v>53.493658000000003</v>
      </c>
      <c r="X19" s="36">
        <v>5.0073619999999996</v>
      </c>
      <c r="Y19" s="36">
        <v>22.388048000000001</v>
      </c>
      <c r="Z19" s="36">
        <v>8.9689320000000006</v>
      </c>
      <c r="AA19" s="36">
        <v>0</v>
      </c>
      <c r="AB19" s="36">
        <v>0</v>
      </c>
      <c r="AC19" s="36">
        <v>2.794009</v>
      </c>
      <c r="AD19" s="37">
        <f t="shared" si="0"/>
        <v>405.23222100000004</v>
      </c>
      <c r="AE19" s="16"/>
    </row>
    <row r="20" spans="1:31" ht="15" customHeight="1" x14ac:dyDescent="0.25">
      <c r="A20" s="125"/>
      <c r="B20" s="70" t="s">
        <v>18</v>
      </c>
      <c r="C20" s="36">
        <v>9.6037090000000003</v>
      </c>
      <c r="D20" s="36">
        <v>4.7032499999999997</v>
      </c>
      <c r="E20" s="36">
        <v>37.445599999999999</v>
      </c>
      <c r="F20" s="36">
        <v>2.0644999999999998</v>
      </c>
      <c r="G20" s="36">
        <v>69.639722000000006</v>
      </c>
      <c r="H20" s="36">
        <v>4.9412000000000003</v>
      </c>
      <c r="I20" s="36">
        <v>19.482163</v>
      </c>
      <c r="J20" s="36">
        <v>48.275480000000002</v>
      </c>
      <c r="K20" s="36">
        <v>28.261659999999999</v>
      </c>
      <c r="L20" s="36">
        <v>75.468451999999999</v>
      </c>
      <c r="M20" s="36">
        <v>13.305249999999999</v>
      </c>
      <c r="N20" s="36">
        <v>12.264099999999999</v>
      </c>
      <c r="O20" s="36">
        <v>113.780732</v>
      </c>
      <c r="P20" s="36">
        <v>30.405249999999999</v>
      </c>
      <c r="Q20" s="36">
        <v>25.276633</v>
      </c>
      <c r="R20" s="36">
        <v>212.34982500000001</v>
      </c>
      <c r="S20" s="36">
        <v>440.40865300000002</v>
      </c>
      <c r="T20" s="36">
        <v>68.416349999999994</v>
      </c>
      <c r="U20" s="36">
        <v>626.82740699999999</v>
      </c>
      <c r="V20" s="36">
        <v>1094.455469</v>
      </c>
      <c r="W20" s="36">
        <v>246.466061</v>
      </c>
      <c r="X20" s="36">
        <v>95.446928999999997</v>
      </c>
      <c r="Y20" s="36">
        <v>192.43328600000001</v>
      </c>
      <c r="Z20" s="36">
        <v>32.486621</v>
      </c>
      <c r="AA20" s="36">
        <v>32.674263000000003</v>
      </c>
      <c r="AB20" s="36">
        <v>115.360263</v>
      </c>
      <c r="AC20" s="36">
        <v>97.318470000000005</v>
      </c>
      <c r="AD20" s="37">
        <f t="shared" si="0"/>
        <v>3749.5612980000001</v>
      </c>
      <c r="AE20" s="16"/>
    </row>
    <row r="21" spans="1:31" ht="15" customHeight="1" x14ac:dyDescent="0.25">
      <c r="A21" s="125"/>
      <c r="B21" s="70" t="s">
        <v>19</v>
      </c>
      <c r="C21" s="36">
        <v>0</v>
      </c>
      <c r="D21" s="36">
        <v>0</v>
      </c>
      <c r="E21" s="36">
        <v>1.6744999999999999E-2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0.119049</v>
      </c>
      <c r="S21" s="36">
        <v>4.5199999999999998E-4</v>
      </c>
      <c r="T21" s="36">
        <v>0</v>
      </c>
      <c r="U21" s="36">
        <v>0.40748800000000002</v>
      </c>
      <c r="V21" s="36">
        <v>0</v>
      </c>
      <c r="W21" s="36">
        <v>0</v>
      </c>
      <c r="X21" s="36">
        <v>0</v>
      </c>
      <c r="Y21" s="36">
        <v>8.5599999999999999E-3</v>
      </c>
      <c r="Z21" s="36">
        <v>0</v>
      </c>
      <c r="AA21" s="36">
        <v>0</v>
      </c>
      <c r="AB21" s="36">
        <v>0</v>
      </c>
      <c r="AC21" s="36">
        <v>3.5000000000000003E-2</v>
      </c>
      <c r="AD21" s="37">
        <f t="shared" si="0"/>
        <v>0.58729400000000009</v>
      </c>
      <c r="AE21" s="16"/>
    </row>
    <row r="22" spans="1:31" ht="15" customHeight="1" x14ac:dyDescent="0.25">
      <c r="A22" s="125"/>
      <c r="B22" s="86" t="s">
        <v>60</v>
      </c>
      <c r="C22" s="36">
        <v>0.02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7">
        <f t="shared" si="0"/>
        <v>0.02</v>
      </c>
      <c r="AE22" s="16"/>
    </row>
    <row r="23" spans="1:31" ht="15" customHeight="1" x14ac:dyDescent="0.25">
      <c r="A23" s="123" t="s">
        <v>59</v>
      </c>
      <c r="B23" s="124"/>
      <c r="C23" s="36">
        <v>196.230144</v>
      </c>
      <c r="D23" s="36">
        <v>39.466903000000002</v>
      </c>
      <c r="E23" s="36">
        <v>153.526365</v>
      </c>
      <c r="F23" s="36">
        <v>24.801538999999998</v>
      </c>
      <c r="G23" s="36">
        <v>384.57490799999999</v>
      </c>
      <c r="H23" s="36">
        <v>31.095459999999999</v>
      </c>
      <c r="I23" s="36">
        <v>210.80536699999999</v>
      </c>
      <c r="J23" s="36">
        <v>313.37024600000001</v>
      </c>
      <c r="K23" s="36">
        <v>142.90935400000001</v>
      </c>
      <c r="L23" s="36">
        <v>343.49407500000001</v>
      </c>
      <c r="M23" s="36">
        <v>138.16136</v>
      </c>
      <c r="N23" s="36">
        <v>161.01796999999999</v>
      </c>
      <c r="O23" s="36">
        <v>464.498017</v>
      </c>
      <c r="P23" s="36">
        <v>149.919286</v>
      </c>
      <c r="Q23" s="36">
        <v>141.68363299999999</v>
      </c>
      <c r="R23" s="36">
        <v>994.18989399999998</v>
      </c>
      <c r="S23" s="36">
        <v>2489.7366809999999</v>
      </c>
      <c r="T23" s="36">
        <v>335.84920499999998</v>
      </c>
      <c r="U23" s="36">
        <v>799.44507399999998</v>
      </c>
      <c r="V23" s="36">
        <v>4520.0401819999997</v>
      </c>
      <c r="W23" s="36">
        <v>2034.9384600000001</v>
      </c>
      <c r="X23" s="36">
        <v>958.31835599999999</v>
      </c>
      <c r="Y23" s="36">
        <v>1404.2045169999999</v>
      </c>
      <c r="Z23" s="36">
        <v>574.68223399999999</v>
      </c>
      <c r="AA23" s="36">
        <v>671.88001799999995</v>
      </c>
      <c r="AB23" s="36">
        <v>771.03638799999999</v>
      </c>
      <c r="AC23" s="36">
        <v>118.92474199999999</v>
      </c>
      <c r="AD23" s="37">
        <f t="shared" si="0"/>
        <v>18568.800377999996</v>
      </c>
      <c r="AE23" s="16"/>
    </row>
    <row r="24" spans="1:31" ht="15" customHeight="1" x14ac:dyDescent="0.25">
      <c r="A24" s="87" t="s">
        <v>2</v>
      </c>
      <c r="B24" s="70" t="s">
        <v>20</v>
      </c>
      <c r="C24" s="36">
        <v>0</v>
      </c>
      <c r="D24" s="36"/>
      <c r="E24" s="36">
        <v>0.01</v>
      </c>
      <c r="F24" s="36">
        <v>4.0500000000000001E-2</v>
      </c>
      <c r="G24" s="36">
        <v>24.776150000000001</v>
      </c>
      <c r="H24" s="36">
        <v>5.7613000000000003</v>
      </c>
      <c r="I24" s="36">
        <v>0.1002</v>
      </c>
      <c r="J24" s="36">
        <v>0.46729999999999999</v>
      </c>
      <c r="K24" s="36">
        <v>0.47685</v>
      </c>
      <c r="L24" s="36">
        <v>1.6003499999999999</v>
      </c>
      <c r="M24" s="36">
        <v>0.74404999999999999</v>
      </c>
      <c r="N24" s="36">
        <v>0</v>
      </c>
      <c r="O24" s="36">
        <v>0.71370999999999996</v>
      </c>
      <c r="P24" s="36">
        <v>0</v>
      </c>
      <c r="Q24" s="36">
        <v>0.17380000000000001</v>
      </c>
      <c r="R24" s="36">
        <v>0.94879999999999998</v>
      </c>
      <c r="S24" s="36">
        <v>12.74535</v>
      </c>
      <c r="T24" s="36">
        <v>0.27074999999999999</v>
      </c>
      <c r="U24" s="36">
        <v>1.9901</v>
      </c>
      <c r="V24" s="36">
        <v>60.770254000000001</v>
      </c>
      <c r="W24" s="36">
        <v>8.0027369999999998</v>
      </c>
      <c r="X24" s="36">
        <v>8.3608600000000006</v>
      </c>
      <c r="Y24" s="36">
        <v>4.5660999999999996</v>
      </c>
      <c r="Z24" s="36">
        <v>2.6414499999999999</v>
      </c>
      <c r="AA24" s="36">
        <v>11.121169999999999</v>
      </c>
      <c r="AB24" s="36">
        <v>14.87668</v>
      </c>
      <c r="AC24" s="36">
        <v>0.24304999999999999</v>
      </c>
      <c r="AD24" s="37">
        <f t="shared" si="0"/>
        <v>161.401511</v>
      </c>
      <c r="AE24" s="16"/>
    </row>
    <row r="25" spans="1:31" ht="15" customHeight="1" x14ac:dyDescent="0.25">
      <c r="A25" s="123" t="s">
        <v>64</v>
      </c>
      <c r="B25" s="124"/>
      <c r="C25" s="36">
        <v>0</v>
      </c>
      <c r="D25" s="36">
        <v>0</v>
      </c>
      <c r="E25" s="36">
        <v>0</v>
      </c>
      <c r="F25" s="36">
        <v>0</v>
      </c>
      <c r="G25" s="36">
        <v>0.32300000000000001</v>
      </c>
      <c r="H25" s="36">
        <v>0</v>
      </c>
      <c r="I25" s="36">
        <v>0</v>
      </c>
      <c r="J25" s="36">
        <v>0.08</v>
      </c>
      <c r="K25" s="36">
        <v>0</v>
      </c>
      <c r="L25" s="36">
        <v>0.122</v>
      </c>
      <c r="M25" s="36">
        <v>0</v>
      </c>
      <c r="N25" s="36">
        <v>7.6999999999999999E-2</v>
      </c>
      <c r="O25" s="36">
        <v>0.40966799999999998</v>
      </c>
      <c r="P25" s="36">
        <v>0</v>
      </c>
      <c r="Q25" s="36">
        <v>0</v>
      </c>
      <c r="R25" s="36">
        <v>0.56000000000000005</v>
      </c>
      <c r="S25" s="36">
        <v>0.60499999999999998</v>
      </c>
      <c r="T25" s="36">
        <v>0.32500000000000001</v>
      </c>
      <c r="U25" s="36">
        <v>1.5200499999999999</v>
      </c>
      <c r="V25" s="36">
        <v>3.2234600000000002</v>
      </c>
      <c r="W25" s="36">
        <v>0</v>
      </c>
      <c r="X25" s="36">
        <v>5.0000000000000001E-3</v>
      </c>
      <c r="Y25" s="36">
        <v>0.19500000000000001</v>
      </c>
      <c r="Z25" s="36">
        <v>0.57630000000000003</v>
      </c>
      <c r="AA25" s="36">
        <v>0.39384999999999998</v>
      </c>
      <c r="AB25" s="36">
        <v>0</v>
      </c>
      <c r="AC25" s="36">
        <v>0.25</v>
      </c>
      <c r="AD25" s="37">
        <f t="shared" si="0"/>
        <v>8.6653280000000006</v>
      </c>
      <c r="AE25" s="16"/>
    </row>
    <row r="26" spans="1:31" ht="15" customHeight="1" x14ac:dyDescent="0.25">
      <c r="A26" s="123" t="s">
        <v>3</v>
      </c>
      <c r="B26" s="124"/>
      <c r="C26" s="36">
        <v>0</v>
      </c>
      <c r="D26" s="36">
        <v>0</v>
      </c>
      <c r="E26" s="36">
        <v>1.3122E-2</v>
      </c>
      <c r="F26" s="36">
        <v>0</v>
      </c>
      <c r="G26" s="36">
        <v>5.1950000000000003</v>
      </c>
      <c r="H26" s="36">
        <v>0</v>
      </c>
      <c r="I26" s="36">
        <v>1.994</v>
      </c>
      <c r="J26" s="36">
        <v>17.833500000000001</v>
      </c>
      <c r="K26" s="36">
        <v>0.38290000000000002</v>
      </c>
      <c r="L26" s="36">
        <v>1.8654500000000001</v>
      </c>
      <c r="M26" s="36">
        <v>0.29611700000000002</v>
      </c>
      <c r="N26" s="36">
        <v>0</v>
      </c>
      <c r="O26" s="36">
        <v>5.07</v>
      </c>
      <c r="P26" s="36">
        <v>0</v>
      </c>
      <c r="Q26" s="36">
        <v>1.2350000000000001</v>
      </c>
      <c r="R26" s="36">
        <v>0.77697799999999995</v>
      </c>
      <c r="S26" s="36">
        <v>23.36655</v>
      </c>
      <c r="T26" s="36">
        <v>0.45805000000000001</v>
      </c>
      <c r="U26" s="36">
        <v>15.41583</v>
      </c>
      <c r="V26" s="36">
        <v>85.841936000000004</v>
      </c>
      <c r="W26" s="36">
        <v>31.535250000000001</v>
      </c>
      <c r="X26" s="36">
        <v>6.3418000000000001</v>
      </c>
      <c r="Y26" s="36">
        <v>15.453536</v>
      </c>
      <c r="Z26" s="36">
        <v>7.1000000000000004E-3</v>
      </c>
      <c r="AA26" s="36">
        <v>0.16445000000000001</v>
      </c>
      <c r="AB26" s="36">
        <v>2.35643</v>
      </c>
      <c r="AC26" s="36">
        <v>0.90512099999999995</v>
      </c>
      <c r="AD26" s="37">
        <f t="shared" si="0"/>
        <v>216.50811999999999</v>
      </c>
      <c r="AE26" s="16"/>
    </row>
    <row r="27" spans="1:31" ht="15" customHeight="1" x14ac:dyDescent="0.25">
      <c r="A27" s="125" t="s">
        <v>61</v>
      </c>
      <c r="B27" s="70" t="s">
        <v>65</v>
      </c>
      <c r="C27" s="36">
        <v>0.62</v>
      </c>
      <c r="D27" s="36">
        <v>5.9900000000000002E-2</v>
      </c>
      <c r="E27" s="36">
        <v>3.9350000000000001</v>
      </c>
      <c r="F27" s="36">
        <v>3.6495000000000002</v>
      </c>
      <c r="G27" s="36">
        <v>3.6937700000000002</v>
      </c>
      <c r="H27" s="36">
        <v>1.2615000000000001</v>
      </c>
      <c r="I27" s="36">
        <v>2.5291999999999999</v>
      </c>
      <c r="J27" s="36">
        <v>0.63314999999999999</v>
      </c>
      <c r="K27" s="36">
        <v>1.1510499999999999</v>
      </c>
      <c r="L27" s="36">
        <v>2.48245</v>
      </c>
      <c r="M27" s="36">
        <v>1.8759999999999999</v>
      </c>
      <c r="N27" s="36">
        <v>0.53800000000000003</v>
      </c>
      <c r="O27" s="36">
        <v>1.0396000000000001</v>
      </c>
      <c r="P27" s="36">
        <v>0.99</v>
      </c>
      <c r="Q27" s="36">
        <v>0.95</v>
      </c>
      <c r="R27" s="36">
        <v>7.2310150000000002</v>
      </c>
      <c r="S27" s="36">
        <v>13.1304</v>
      </c>
      <c r="T27" s="36">
        <v>2.5294500000000002</v>
      </c>
      <c r="U27" s="36">
        <v>10.74544</v>
      </c>
      <c r="V27" s="36">
        <v>62.092680000000001</v>
      </c>
      <c r="W27" s="36">
        <v>19.595500000000001</v>
      </c>
      <c r="X27" s="36">
        <v>8.9597560000000005</v>
      </c>
      <c r="Y27" s="36">
        <v>25.275950999999999</v>
      </c>
      <c r="Z27" s="36">
        <v>2.65</v>
      </c>
      <c r="AA27" s="36">
        <v>5.1499999999999997E-2</v>
      </c>
      <c r="AB27" s="36">
        <v>5.6788499999999997</v>
      </c>
      <c r="AC27" s="36">
        <v>4.9611999999999998</v>
      </c>
      <c r="AD27" s="37">
        <f t="shared" si="0"/>
        <v>188.31086200000001</v>
      </c>
      <c r="AE27" s="16"/>
    </row>
    <row r="28" spans="1:31" ht="15" customHeight="1" x14ac:dyDescent="0.25">
      <c r="A28" s="125"/>
      <c r="B28" s="70" t="s">
        <v>21</v>
      </c>
      <c r="C28" s="36">
        <v>0.04</v>
      </c>
      <c r="D28" s="36">
        <v>0</v>
      </c>
      <c r="E28" s="36">
        <v>0</v>
      </c>
      <c r="F28" s="36">
        <v>0</v>
      </c>
      <c r="G28" s="36">
        <v>3.7499999999999999E-2</v>
      </c>
      <c r="H28" s="36">
        <v>0</v>
      </c>
      <c r="I28" s="36">
        <v>0</v>
      </c>
      <c r="J28" s="36">
        <v>16.8414</v>
      </c>
      <c r="K28" s="36">
        <v>0</v>
      </c>
      <c r="L28" s="36">
        <v>0</v>
      </c>
      <c r="M28" s="36">
        <v>0</v>
      </c>
      <c r="N28" s="36">
        <v>0</v>
      </c>
      <c r="O28" s="36">
        <v>0.90700000000000003</v>
      </c>
      <c r="P28" s="36">
        <v>0</v>
      </c>
      <c r="Q28" s="36">
        <v>0</v>
      </c>
      <c r="R28" s="36">
        <v>0.06</v>
      </c>
      <c r="S28" s="36">
        <v>0.38969999999999999</v>
      </c>
      <c r="T28" s="36">
        <v>0.27805000000000002</v>
      </c>
      <c r="U28" s="36">
        <v>0.155</v>
      </c>
      <c r="V28" s="36">
        <v>3.4350000000000001</v>
      </c>
      <c r="W28" s="36">
        <v>0.36514999999999997</v>
      </c>
      <c r="X28" s="36">
        <v>0.1</v>
      </c>
      <c r="Y28" s="36">
        <v>0.18049999999999999</v>
      </c>
      <c r="Z28" s="36">
        <v>0.01</v>
      </c>
      <c r="AA28" s="36">
        <v>0</v>
      </c>
      <c r="AB28" s="36">
        <v>6.6000000000000003E-2</v>
      </c>
      <c r="AC28" s="36">
        <v>1.4999999999999999E-2</v>
      </c>
      <c r="AD28" s="37">
        <f t="shared" si="0"/>
        <v>22.880300000000002</v>
      </c>
      <c r="AE28" s="16"/>
    </row>
    <row r="29" spans="1:31" ht="15" customHeight="1" x14ac:dyDescent="0.25">
      <c r="A29" s="123" t="s">
        <v>62</v>
      </c>
      <c r="B29" s="124"/>
      <c r="C29" s="36">
        <v>126.142</v>
      </c>
      <c r="D29" s="36">
        <v>103.83454500000001</v>
      </c>
      <c r="E29" s="36">
        <v>279.34957900000001</v>
      </c>
      <c r="F29" s="36">
        <v>102.724591</v>
      </c>
      <c r="G29" s="36">
        <v>2.0499999999999998</v>
      </c>
      <c r="H29" s="36">
        <v>0.01</v>
      </c>
      <c r="I29" s="36">
        <v>1.1619999999999999</v>
      </c>
      <c r="J29" s="36">
        <v>0.09</v>
      </c>
      <c r="K29" s="36">
        <v>0.13975000000000001</v>
      </c>
      <c r="L29" s="36">
        <v>0.23949000000000001</v>
      </c>
      <c r="M29" s="36">
        <v>0.15</v>
      </c>
      <c r="N29" s="36">
        <v>7.0000000000000007E-2</v>
      </c>
      <c r="O29" s="36">
        <v>0.38</v>
      </c>
      <c r="P29" s="36">
        <v>0.08</v>
      </c>
      <c r="Q29" s="36">
        <v>0</v>
      </c>
      <c r="R29" s="36">
        <v>1.1245000000000001</v>
      </c>
      <c r="S29" s="36">
        <v>0.60634999999999994</v>
      </c>
      <c r="T29" s="36">
        <v>9.5049999999999996E-2</v>
      </c>
      <c r="U29" s="36">
        <v>1.9750000000000001</v>
      </c>
      <c r="V29" s="36">
        <v>2.2732860000000001</v>
      </c>
      <c r="W29" s="36">
        <v>0.626448</v>
      </c>
      <c r="X29" s="36">
        <v>3.6720000000000002</v>
      </c>
      <c r="Y29" s="36">
        <v>14.5</v>
      </c>
      <c r="Z29" s="36">
        <v>2.71</v>
      </c>
      <c r="AA29" s="36">
        <v>63.988930000000003</v>
      </c>
      <c r="AB29" s="36">
        <v>0.11</v>
      </c>
      <c r="AC29" s="36">
        <v>0.05</v>
      </c>
      <c r="AD29" s="37">
        <f t="shared" si="0"/>
        <v>708.15351900000019</v>
      </c>
      <c r="AE29" s="16"/>
    </row>
    <row r="30" spans="1:31" ht="15" customHeight="1" x14ac:dyDescent="0.25">
      <c r="A30" s="123" t="s">
        <v>63</v>
      </c>
      <c r="B30" s="124"/>
      <c r="C30" s="36">
        <v>0.17799999999999999</v>
      </c>
      <c r="D30" s="36">
        <v>4.5049999999999999</v>
      </c>
      <c r="E30" s="36">
        <v>6.668946</v>
      </c>
      <c r="F30" s="36">
        <v>0.19500000000000001</v>
      </c>
      <c r="G30" s="36">
        <v>1.9115279999999999</v>
      </c>
      <c r="H30" s="36">
        <v>0.01</v>
      </c>
      <c r="I30" s="36">
        <v>0</v>
      </c>
      <c r="J30" s="36">
        <v>2.1326999999999998</v>
      </c>
      <c r="K30" s="36">
        <v>1.4092</v>
      </c>
      <c r="L30" s="36">
        <v>1.1607229999999999</v>
      </c>
      <c r="M30" s="36">
        <v>0.38500000000000001</v>
      </c>
      <c r="N30" s="36">
        <v>0.25274999999999997</v>
      </c>
      <c r="O30" s="36">
        <v>1.41153</v>
      </c>
      <c r="P30" s="36">
        <v>2.0650000000000002E-2</v>
      </c>
      <c r="Q30" s="36">
        <v>0.41249999999999998</v>
      </c>
      <c r="R30" s="36">
        <v>1.2232000000000001</v>
      </c>
      <c r="S30" s="36">
        <v>3.605324</v>
      </c>
      <c r="T30" s="36">
        <v>0.4451</v>
      </c>
      <c r="U30" s="36">
        <v>10.883134999999999</v>
      </c>
      <c r="V30" s="36">
        <v>11.08591</v>
      </c>
      <c r="W30" s="36">
        <v>1.5831500000000001</v>
      </c>
      <c r="X30" s="36">
        <v>0.29680000000000001</v>
      </c>
      <c r="Y30" s="36">
        <v>2.9339339999999998</v>
      </c>
      <c r="Z30" s="36">
        <v>1.547812</v>
      </c>
      <c r="AA30" s="36">
        <v>0</v>
      </c>
      <c r="AB30" s="36">
        <v>0.35115000000000002</v>
      </c>
      <c r="AC30" s="36">
        <v>2.651106</v>
      </c>
      <c r="AD30" s="37">
        <f t="shared" si="0"/>
        <v>57.260147999999994</v>
      </c>
      <c r="AE30" s="16"/>
    </row>
    <row r="31" spans="1:31" ht="15" customHeight="1" x14ac:dyDescent="0.25">
      <c r="A31" s="123" t="s">
        <v>4</v>
      </c>
      <c r="B31" s="124"/>
      <c r="C31" s="36">
        <v>196.398394</v>
      </c>
      <c r="D31" s="36">
        <v>8.8033999999999999</v>
      </c>
      <c r="E31" s="36">
        <v>5.4699999999999999E-2</v>
      </c>
      <c r="F31" s="36">
        <v>2.8489990000000001</v>
      </c>
      <c r="G31" s="36">
        <v>98.640272999999993</v>
      </c>
      <c r="H31" s="36">
        <v>7.6580000000000004</v>
      </c>
      <c r="I31" s="36">
        <v>57.213549999999998</v>
      </c>
      <c r="J31" s="36">
        <v>60.970798000000002</v>
      </c>
      <c r="K31" s="36">
        <v>11.97603</v>
      </c>
      <c r="L31" s="36">
        <v>39.947000000000003</v>
      </c>
      <c r="M31" s="36">
        <v>63.201363999999998</v>
      </c>
      <c r="N31" s="36">
        <v>27.522721000000001</v>
      </c>
      <c r="O31" s="36">
        <v>90.001930000000002</v>
      </c>
      <c r="P31" s="36">
        <v>48.572749999999999</v>
      </c>
      <c r="Q31" s="36">
        <v>26.789709999999999</v>
      </c>
      <c r="R31" s="36">
        <v>274.61732000000001</v>
      </c>
      <c r="S31" s="36">
        <v>336.50818400000003</v>
      </c>
      <c r="T31" s="36">
        <v>80.882630000000006</v>
      </c>
      <c r="U31" s="36">
        <v>140.79869600000001</v>
      </c>
      <c r="V31" s="36">
        <v>999.04509599999994</v>
      </c>
      <c r="W31" s="36">
        <v>307.39155199999999</v>
      </c>
      <c r="X31" s="36">
        <v>118.935312</v>
      </c>
      <c r="Y31" s="36">
        <v>473.98642100000001</v>
      </c>
      <c r="Z31" s="36">
        <v>237.06107800000001</v>
      </c>
      <c r="AA31" s="36">
        <v>541.56917099999998</v>
      </c>
      <c r="AB31" s="36">
        <v>268.99315300000001</v>
      </c>
      <c r="AC31" s="36">
        <v>22.237950000000001</v>
      </c>
      <c r="AD31" s="37">
        <f t="shared" si="0"/>
        <v>4542.6261820000009</v>
      </c>
      <c r="AE31" s="16"/>
    </row>
    <row r="32" spans="1:31" ht="15" customHeight="1" x14ac:dyDescent="0.25">
      <c r="A32" s="123" t="s">
        <v>66</v>
      </c>
      <c r="B32" s="124"/>
      <c r="C32" s="36">
        <v>0.02</v>
      </c>
      <c r="D32" s="36"/>
      <c r="E32" s="36">
        <v>0.58662099999999995</v>
      </c>
      <c r="F32" s="36">
        <v>0</v>
      </c>
      <c r="G32" s="36">
        <v>0.35199999999999998</v>
      </c>
      <c r="H32" s="36">
        <v>0.13800000000000001</v>
      </c>
      <c r="I32" s="36">
        <v>1.2375</v>
      </c>
      <c r="J32" s="36">
        <v>0.53800000000000003</v>
      </c>
      <c r="K32" s="36">
        <v>0</v>
      </c>
      <c r="L32" s="36">
        <v>0.32379999999999998</v>
      </c>
      <c r="M32" s="36">
        <v>1.7000000000000001E-2</v>
      </c>
      <c r="N32" s="36">
        <v>5.4999999999999997E-3</v>
      </c>
      <c r="O32" s="36">
        <v>0.74455000000000005</v>
      </c>
      <c r="P32" s="36">
        <v>1.1789000000000001</v>
      </c>
      <c r="Q32" s="36">
        <v>0.42499999999999999</v>
      </c>
      <c r="R32" s="36">
        <v>2.7695509999999999</v>
      </c>
      <c r="S32" s="36">
        <v>5.4976750000000001</v>
      </c>
      <c r="T32" s="36">
        <v>1.82145</v>
      </c>
      <c r="U32" s="36">
        <v>26.524801</v>
      </c>
      <c r="V32" s="36">
        <v>26.467137999999998</v>
      </c>
      <c r="W32" s="36">
        <v>11.694850000000001</v>
      </c>
      <c r="X32" s="36">
        <v>3.0097999999999998</v>
      </c>
      <c r="Y32" s="36">
        <v>1.36877</v>
      </c>
      <c r="Z32" s="36">
        <v>0.25</v>
      </c>
      <c r="AA32" s="36">
        <v>0.505</v>
      </c>
      <c r="AB32" s="36">
        <v>2.2748499999999998</v>
      </c>
      <c r="AC32" s="36">
        <v>0.54007400000000005</v>
      </c>
      <c r="AD32" s="37">
        <f t="shared" si="0"/>
        <v>88.29083</v>
      </c>
      <c r="AE32" s="16"/>
    </row>
    <row r="33" spans="1:32" ht="15" customHeight="1" x14ac:dyDescent="0.25">
      <c r="A33" s="123" t="s">
        <v>67</v>
      </c>
      <c r="B33" s="124"/>
      <c r="C33" s="36">
        <v>1.9234999999999999E-2</v>
      </c>
      <c r="D33" s="36">
        <v>0</v>
      </c>
      <c r="E33" s="36">
        <v>9.4363000000000002E-2</v>
      </c>
      <c r="F33" s="36">
        <v>5.1307999999999999E-2</v>
      </c>
      <c r="G33" s="36">
        <v>0.142371</v>
      </c>
      <c r="H33" s="36">
        <v>0</v>
      </c>
      <c r="I33" s="36">
        <v>2E-3</v>
      </c>
      <c r="J33" s="36">
        <v>6.9200000000000002E-4</v>
      </c>
      <c r="K33" s="36">
        <v>0</v>
      </c>
      <c r="L33" s="36">
        <v>2.0900000000000001E-4</v>
      </c>
      <c r="M33" s="36">
        <v>2.3529999999999999E-2</v>
      </c>
      <c r="N33" s="36">
        <v>0</v>
      </c>
      <c r="O33" s="36">
        <v>0.12031699999999999</v>
      </c>
      <c r="P33" s="36">
        <v>0</v>
      </c>
      <c r="Q33" s="36">
        <v>3.9680000000000002E-3</v>
      </c>
      <c r="R33" s="36">
        <v>0.10306899999999999</v>
      </c>
      <c r="S33" s="36">
        <v>5.4968999999999997E-2</v>
      </c>
      <c r="T33" s="36">
        <v>4.4840000000000001E-3</v>
      </c>
      <c r="U33" s="36">
        <v>0.25053500000000001</v>
      </c>
      <c r="V33" s="36">
        <v>1.725169</v>
      </c>
      <c r="W33" s="36">
        <v>4.0730230000000001</v>
      </c>
      <c r="X33" s="36">
        <v>2.8995E-2</v>
      </c>
      <c r="Y33" s="36">
        <v>3.6020000000000003E-2</v>
      </c>
      <c r="Z33" s="36">
        <v>1.4600999999999999E-2</v>
      </c>
      <c r="AA33" s="36">
        <v>0.142397</v>
      </c>
      <c r="AB33" s="36">
        <v>1.848E-3</v>
      </c>
      <c r="AC33" s="36">
        <v>0.14851900000000001</v>
      </c>
      <c r="AD33" s="37">
        <f>SUM(C33:AC33)</f>
        <v>7.0416220000000003</v>
      </c>
      <c r="AE33" s="16"/>
    </row>
    <row r="34" spans="1:32" ht="15" customHeight="1" x14ac:dyDescent="0.25">
      <c r="A34" s="85" t="s">
        <v>5</v>
      </c>
      <c r="B34" s="70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4.0000000000000001E-3</v>
      </c>
      <c r="V34" s="36">
        <v>1.8109E-2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7">
        <f>SUM(C34:AC34)</f>
        <v>2.2109E-2</v>
      </c>
      <c r="AE34" s="16"/>
    </row>
    <row r="35" spans="1:32" ht="15" customHeight="1" x14ac:dyDescent="0.25">
      <c r="A35" s="82" t="s">
        <v>1</v>
      </c>
      <c r="B35" s="26" t="s">
        <v>76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7">
        <f>SUM(C35:AC35)</f>
        <v>0</v>
      </c>
    </row>
    <row r="36" spans="1:32" ht="15" customHeight="1" thickBot="1" x14ac:dyDescent="0.3">
      <c r="A36" s="126" t="s">
        <v>68</v>
      </c>
      <c r="B36" s="127"/>
      <c r="C36" s="42">
        <f>SUM(C6:C35)+SUM(C38:C43)</f>
        <v>530.24837699999989</v>
      </c>
      <c r="D36" s="42">
        <f t="shared" ref="D36:AD36" si="1">SUM(D6:D35)+SUM(D38:D43)</f>
        <v>163.466296</v>
      </c>
      <c r="E36" s="42">
        <f t="shared" si="1"/>
        <v>497.61411599999997</v>
      </c>
      <c r="F36" s="42">
        <f t="shared" si="1"/>
        <v>136.60864100000001</v>
      </c>
      <c r="G36" s="42">
        <f t="shared" si="1"/>
        <v>645.65316999999993</v>
      </c>
      <c r="H36" s="42">
        <f t="shared" si="1"/>
        <v>59.149159999999995</v>
      </c>
      <c r="I36" s="42">
        <f t="shared" si="1"/>
        <v>300.89098000000001</v>
      </c>
      <c r="J36" s="42">
        <f t="shared" si="1"/>
        <v>524.11174399999993</v>
      </c>
      <c r="K36" s="42">
        <f t="shared" si="1"/>
        <v>189.11474400000003</v>
      </c>
      <c r="L36" s="42">
        <f t="shared" si="1"/>
        <v>488.85066999999998</v>
      </c>
      <c r="M36" s="42">
        <f t="shared" si="1"/>
        <v>219.57667099999998</v>
      </c>
      <c r="N36" s="42">
        <f t="shared" si="1"/>
        <v>209.18547399999997</v>
      </c>
      <c r="O36" s="42">
        <f t="shared" si="1"/>
        <v>702.71159</v>
      </c>
      <c r="P36" s="42">
        <f t="shared" si="1"/>
        <v>256.14473600000002</v>
      </c>
      <c r="Q36" s="42">
        <f t="shared" si="1"/>
        <v>203.63536999999997</v>
      </c>
      <c r="R36" s="42">
        <f t="shared" si="1"/>
        <v>1552.4409519999999</v>
      </c>
      <c r="S36" s="42">
        <f t="shared" si="1"/>
        <v>3880.4064570000005</v>
      </c>
      <c r="T36" s="42">
        <f t="shared" si="1"/>
        <v>605.90500700000018</v>
      </c>
      <c r="U36" s="42">
        <f t="shared" si="1"/>
        <v>1720.2916999999998</v>
      </c>
      <c r="V36" s="42">
        <f t="shared" si="1"/>
        <v>7352.4983999999986</v>
      </c>
      <c r="W36" s="42">
        <f t="shared" si="1"/>
        <v>2792.3814719999996</v>
      </c>
      <c r="X36" s="42">
        <f t="shared" si="1"/>
        <v>1229.2121810000001</v>
      </c>
      <c r="Y36" s="42">
        <f t="shared" si="1"/>
        <v>2195.2866969999995</v>
      </c>
      <c r="Z36" s="42">
        <f t="shared" si="1"/>
        <v>874.05462799999998</v>
      </c>
      <c r="AA36" s="42">
        <f t="shared" si="1"/>
        <v>1335.472119</v>
      </c>
      <c r="AB36" s="42">
        <f t="shared" si="1"/>
        <v>1231.8247120000001</v>
      </c>
      <c r="AC36" s="42">
        <f t="shared" si="1"/>
        <v>258.167641</v>
      </c>
      <c r="AD36" s="43">
        <f t="shared" si="1"/>
        <v>30154.903704999997</v>
      </c>
      <c r="AE36" s="16"/>
      <c r="AF36" s="16"/>
    </row>
    <row r="37" spans="1:32" ht="15" customHeight="1" thickBot="1" x14ac:dyDescent="0.3">
      <c r="AE37" s="16"/>
    </row>
    <row r="38" spans="1:32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41">
        <f t="shared" ref="AD38:AD43" si="2">SUM(C38:AC38)</f>
        <v>0</v>
      </c>
    </row>
    <row r="39" spans="1:32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37">
        <f t="shared" si="2"/>
        <v>0</v>
      </c>
    </row>
    <row r="40" spans="1:32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37">
        <f t="shared" si="2"/>
        <v>0</v>
      </c>
    </row>
    <row r="41" spans="1:32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37">
        <f t="shared" si="2"/>
        <v>0</v>
      </c>
    </row>
    <row r="42" spans="1:32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37">
        <f t="shared" si="2"/>
        <v>0</v>
      </c>
      <c r="AE42" s="16"/>
    </row>
    <row r="43" spans="1:32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3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25:B25"/>
    <mergeCell ref="A26:B26"/>
    <mergeCell ref="A31:B31"/>
    <mergeCell ref="A29:B29"/>
    <mergeCell ref="A6:A9"/>
    <mergeCell ref="A5:B5"/>
    <mergeCell ref="A30:B30"/>
    <mergeCell ref="A10:A17"/>
    <mergeCell ref="A18:A22"/>
    <mergeCell ref="A23:B23"/>
    <mergeCell ref="A27:A28"/>
  </mergeCells>
  <phoneticPr fontId="4" type="noConversion"/>
  <pageMargins left="0.78740157499999996" right="0.78740157499999996" top="0.984251969" bottom="0.984251969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/>
  <dimension ref="A1:AD43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29" width="9.7109375" style="1" customWidth="1"/>
    <col min="30" max="30" width="9.7109375" style="16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1997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57" t="s">
        <v>23</v>
      </c>
      <c r="D5" s="57" t="s">
        <v>24</v>
      </c>
      <c r="E5" s="57" t="s">
        <v>25</v>
      </c>
      <c r="F5" s="57" t="s">
        <v>26</v>
      </c>
      <c r="G5" s="57" t="s">
        <v>27</v>
      </c>
      <c r="H5" s="57" t="s">
        <v>28</v>
      </c>
      <c r="I5" s="57" t="s">
        <v>29</v>
      </c>
      <c r="J5" s="57" t="s">
        <v>30</v>
      </c>
      <c r="K5" s="57" t="s">
        <v>31</v>
      </c>
      <c r="L5" s="57" t="s">
        <v>32</v>
      </c>
      <c r="M5" s="57" t="s">
        <v>33</v>
      </c>
      <c r="N5" s="57" t="s">
        <v>34</v>
      </c>
      <c r="O5" s="57" t="s">
        <v>35</v>
      </c>
      <c r="P5" s="57" t="s">
        <v>36</v>
      </c>
      <c r="Q5" s="57" t="s">
        <v>37</v>
      </c>
      <c r="R5" s="57" t="s">
        <v>38</v>
      </c>
      <c r="S5" s="57" t="s">
        <v>39</v>
      </c>
      <c r="T5" s="57" t="s">
        <v>40</v>
      </c>
      <c r="U5" s="57" t="s">
        <v>41</v>
      </c>
      <c r="V5" s="57" t="s">
        <v>42</v>
      </c>
      <c r="W5" s="57" t="s">
        <v>43</v>
      </c>
      <c r="X5" s="57" t="s">
        <v>44</v>
      </c>
      <c r="Y5" s="57" t="s">
        <v>45</v>
      </c>
      <c r="Z5" s="57" t="s">
        <v>46</v>
      </c>
      <c r="AA5" s="57" t="s">
        <v>47</v>
      </c>
      <c r="AB5" s="57" t="s">
        <v>48</v>
      </c>
      <c r="AC5" s="57" t="s">
        <v>49</v>
      </c>
      <c r="AD5" s="71" t="s">
        <v>50</v>
      </c>
    </row>
    <row r="6" spans="1:30" ht="15" customHeight="1" x14ac:dyDescent="0.25">
      <c r="A6" s="119" t="s">
        <v>0</v>
      </c>
      <c r="B6" s="26" t="s">
        <v>57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4.725E-2</v>
      </c>
      <c r="K6" s="36">
        <v>0</v>
      </c>
      <c r="L6" s="36">
        <v>1.4999999999999999E-2</v>
      </c>
      <c r="M6" s="36">
        <v>0</v>
      </c>
      <c r="N6" s="36">
        <v>0</v>
      </c>
      <c r="O6" s="36">
        <v>6.4000000000000001E-2</v>
      </c>
      <c r="P6" s="36">
        <v>0</v>
      </c>
      <c r="Q6" s="36">
        <v>0</v>
      </c>
      <c r="R6" s="36">
        <v>0.03</v>
      </c>
      <c r="S6" s="36">
        <v>1.0075000000000001</v>
      </c>
      <c r="T6" s="36">
        <v>0.14704999999999999</v>
      </c>
      <c r="U6" s="36">
        <v>0.5</v>
      </c>
      <c r="V6" s="36">
        <v>2.9464999999999999</v>
      </c>
      <c r="W6" s="36">
        <v>0.67500000000000004</v>
      </c>
      <c r="X6" s="36">
        <v>0.82499999999999996</v>
      </c>
      <c r="Y6" s="36">
        <v>0</v>
      </c>
      <c r="Z6" s="36">
        <v>0.27200000000000002</v>
      </c>
      <c r="AA6" s="36">
        <v>0</v>
      </c>
      <c r="AB6" s="36">
        <v>0.43509999999999999</v>
      </c>
      <c r="AC6" s="36">
        <v>0</v>
      </c>
      <c r="AD6" s="37">
        <f t="shared" ref="AD6:AD32" si="0">SUM(C6:AC6)</f>
        <v>6.9644000000000004</v>
      </c>
    </row>
    <row r="7" spans="1:30" ht="15" customHeight="1" x14ac:dyDescent="0.25">
      <c r="A7" s="119"/>
      <c r="B7" s="26" t="s">
        <v>6</v>
      </c>
      <c r="C7" s="36">
        <v>0</v>
      </c>
      <c r="D7" s="36">
        <v>0</v>
      </c>
      <c r="E7" s="36">
        <v>0.12</v>
      </c>
      <c r="F7" s="36">
        <v>0</v>
      </c>
      <c r="G7" s="36">
        <v>2.63E-2</v>
      </c>
      <c r="H7" s="36">
        <v>0</v>
      </c>
      <c r="I7" s="36">
        <v>0</v>
      </c>
      <c r="J7" s="36">
        <v>0</v>
      </c>
      <c r="K7" s="36">
        <v>0</v>
      </c>
      <c r="L7" s="36">
        <v>1.5049999999999999</v>
      </c>
      <c r="M7" s="36">
        <v>3.6999999999999998E-2</v>
      </c>
      <c r="N7" s="36">
        <v>0.83299999999999996</v>
      </c>
      <c r="O7" s="36">
        <v>0.38</v>
      </c>
      <c r="P7" s="36">
        <v>0.28499999999999998</v>
      </c>
      <c r="Q7" s="36">
        <v>2.7827999999999999</v>
      </c>
      <c r="R7" s="36">
        <v>0.23</v>
      </c>
      <c r="S7" s="36">
        <v>9.6067400000000003</v>
      </c>
      <c r="T7" s="36">
        <v>6.5000000000000002E-2</v>
      </c>
      <c r="U7" s="36">
        <v>0.93</v>
      </c>
      <c r="V7" s="36">
        <v>8.8283400000000007</v>
      </c>
      <c r="W7" s="36">
        <v>4.3734999999999999</v>
      </c>
      <c r="X7" s="36">
        <v>0</v>
      </c>
      <c r="Y7" s="36">
        <v>0.35499999999999998</v>
      </c>
      <c r="Z7" s="36">
        <v>0.1903</v>
      </c>
      <c r="AA7" s="36">
        <v>0.34578999999999999</v>
      </c>
      <c r="AB7" s="36">
        <v>0.85494999999999999</v>
      </c>
      <c r="AC7" s="36">
        <v>1.33</v>
      </c>
      <c r="AD7" s="37">
        <f t="shared" si="0"/>
        <v>33.078720000000004</v>
      </c>
    </row>
    <row r="8" spans="1:30" ht="15" customHeight="1" x14ac:dyDescent="0.25">
      <c r="A8" s="119"/>
      <c r="B8" s="26" t="s">
        <v>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0.03</v>
      </c>
      <c r="T8" s="36">
        <v>0</v>
      </c>
      <c r="U8" s="36">
        <v>0.1391</v>
      </c>
      <c r="V8" s="36">
        <v>4.6566999999999998</v>
      </c>
      <c r="W8" s="36">
        <v>1.2E-2</v>
      </c>
      <c r="X8" s="36">
        <v>0</v>
      </c>
      <c r="Y8" s="36">
        <v>0.01</v>
      </c>
      <c r="Z8" s="36">
        <v>0</v>
      </c>
      <c r="AA8" s="36">
        <v>0</v>
      </c>
      <c r="AB8" s="36">
        <v>0</v>
      </c>
      <c r="AC8" s="36">
        <v>0</v>
      </c>
      <c r="AD8" s="37">
        <f t="shared" si="0"/>
        <v>4.8477999999999994</v>
      </c>
    </row>
    <row r="9" spans="1:30" ht="15" customHeight="1" x14ac:dyDescent="0.25">
      <c r="A9" s="119"/>
      <c r="B9" s="26" t="s">
        <v>8</v>
      </c>
      <c r="C9" s="36">
        <v>0.1754</v>
      </c>
      <c r="D9" s="36">
        <v>0.01</v>
      </c>
      <c r="E9" s="36">
        <v>5.0000000000000001E-3</v>
      </c>
      <c r="F9" s="36">
        <v>0</v>
      </c>
      <c r="G9" s="36">
        <v>0.375</v>
      </c>
      <c r="H9" s="36">
        <v>0</v>
      </c>
      <c r="I9" s="36">
        <v>0</v>
      </c>
      <c r="J9" s="36">
        <v>0</v>
      </c>
      <c r="K9" s="36">
        <v>0.05</v>
      </c>
      <c r="L9" s="36">
        <v>0.16500000000000001</v>
      </c>
      <c r="M9" s="36">
        <v>0</v>
      </c>
      <c r="N9" s="36">
        <v>0.21</v>
      </c>
      <c r="O9" s="36">
        <v>0.65500000000000003</v>
      </c>
      <c r="P9" s="36">
        <v>0</v>
      </c>
      <c r="Q9" s="36">
        <v>0.22770000000000001</v>
      </c>
      <c r="R9" s="36">
        <v>0.40620000000000001</v>
      </c>
      <c r="S9" s="36">
        <v>3.08745</v>
      </c>
      <c r="T9" s="36">
        <v>0.11799999999999999</v>
      </c>
      <c r="U9" s="36">
        <v>1.0049999999999999</v>
      </c>
      <c r="V9" s="36">
        <v>8.5876000000000001</v>
      </c>
      <c r="W9" s="36">
        <v>4.7549999999999999</v>
      </c>
      <c r="X9" s="36">
        <v>0.61579300000000003</v>
      </c>
      <c r="Y9" s="36">
        <v>0.45665</v>
      </c>
      <c r="Z9" s="36">
        <v>0</v>
      </c>
      <c r="AA9" s="36">
        <v>0</v>
      </c>
      <c r="AB9" s="36">
        <v>0.97250000000000003</v>
      </c>
      <c r="AC9" s="36">
        <v>0.61</v>
      </c>
      <c r="AD9" s="37">
        <f t="shared" si="0"/>
        <v>22.487292999999998</v>
      </c>
    </row>
    <row r="10" spans="1:30" ht="15" customHeight="1" x14ac:dyDescent="0.25">
      <c r="A10" s="116" t="s">
        <v>58</v>
      </c>
      <c r="B10" s="26" t="s">
        <v>9</v>
      </c>
      <c r="C10" s="36">
        <v>9.5000000000000001E-2</v>
      </c>
      <c r="D10" s="36">
        <v>0</v>
      </c>
      <c r="E10" s="36">
        <v>0</v>
      </c>
      <c r="F10" s="36">
        <v>0</v>
      </c>
      <c r="G10" s="36">
        <v>7.0876219999999996</v>
      </c>
      <c r="H10" s="36">
        <v>0.28999999999999998</v>
      </c>
      <c r="I10" s="36">
        <v>0</v>
      </c>
      <c r="J10" s="36">
        <v>1.5548999999999999</v>
      </c>
      <c r="K10" s="36">
        <v>0</v>
      </c>
      <c r="L10" s="36">
        <v>0.12</v>
      </c>
      <c r="M10" s="36">
        <v>0</v>
      </c>
      <c r="N10" s="36">
        <v>0.67500000000000004</v>
      </c>
      <c r="O10" s="36">
        <v>0</v>
      </c>
      <c r="P10" s="36">
        <v>9.6000000000000002E-2</v>
      </c>
      <c r="Q10" s="36">
        <v>0</v>
      </c>
      <c r="R10" s="36">
        <v>2.2229999999999999</v>
      </c>
      <c r="S10" s="36">
        <v>19.713640000000002</v>
      </c>
      <c r="T10" s="36">
        <v>5.9880000000000004</v>
      </c>
      <c r="U10" s="36">
        <v>6.47485</v>
      </c>
      <c r="V10" s="36">
        <v>13.08595</v>
      </c>
      <c r="W10" s="36">
        <v>1.4475</v>
      </c>
      <c r="X10" s="36">
        <v>1.2450000000000001</v>
      </c>
      <c r="Y10" s="36">
        <v>2.1003240000000001</v>
      </c>
      <c r="Z10" s="36">
        <v>0</v>
      </c>
      <c r="AA10" s="36">
        <v>4.4999999999999998E-2</v>
      </c>
      <c r="AB10" s="36">
        <v>1.415</v>
      </c>
      <c r="AC10" s="36">
        <v>0</v>
      </c>
      <c r="AD10" s="37">
        <f t="shared" si="0"/>
        <v>63.65678599999999</v>
      </c>
    </row>
    <row r="11" spans="1:30" ht="15" customHeight="1" x14ac:dyDescent="0.25">
      <c r="A11" s="116"/>
      <c r="B11" s="26" t="s">
        <v>56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8.8800000000000004E-2</v>
      </c>
      <c r="I11" s="36">
        <v>0</v>
      </c>
      <c r="J11" s="36">
        <v>0.35499999999999998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3.93</v>
      </c>
      <c r="S11" s="36">
        <v>5.95</v>
      </c>
      <c r="T11" s="36">
        <v>4.5199999999999996</v>
      </c>
      <c r="U11" s="36">
        <v>1.44</v>
      </c>
      <c r="V11" s="36">
        <v>14.471579999999999</v>
      </c>
      <c r="W11" s="36">
        <v>0.78500000000000003</v>
      </c>
      <c r="X11" s="36">
        <v>5.3117000000000001</v>
      </c>
      <c r="Y11" s="36">
        <v>0.2097</v>
      </c>
      <c r="Z11" s="36">
        <v>0</v>
      </c>
      <c r="AA11" s="36">
        <v>0</v>
      </c>
      <c r="AB11" s="36">
        <v>0</v>
      </c>
      <c r="AC11" s="36">
        <v>0</v>
      </c>
      <c r="AD11" s="37">
        <f t="shared" si="0"/>
        <v>37.061779999999999</v>
      </c>
    </row>
    <row r="12" spans="1:30" ht="15" customHeight="1" x14ac:dyDescent="0.25">
      <c r="A12" s="116"/>
      <c r="B12" s="26" t="s">
        <v>10</v>
      </c>
      <c r="C12" s="36">
        <v>0</v>
      </c>
      <c r="D12" s="36">
        <v>0</v>
      </c>
      <c r="E12" s="36">
        <v>0.19389000000000001</v>
      </c>
      <c r="F12" s="36">
        <v>0</v>
      </c>
      <c r="G12" s="36">
        <v>0.61939999999999995</v>
      </c>
      <c r="H12" s="36">
        <v>0</v>
      </c>
      <c r="I12" s="36">
        <v>6.5000000000000002E-2</v>
      </c>
      <c r="J12" s="36">
        <v>0</v>
      </c>
      <c r="K12" s="36">
        <v>0</v>
      </c>
      <c r="L12" s="36">
        <v>0.13</v>
      </c>
      <c r="M12" s="36">
        <v>0</v>
      </c>
      <c r="N12" s="36">
        <v>3.2455500000000002</v>
      </c>
      <c r="O12" s="36">
        <v>1.89195</v>
      </c>
      <c r="P12" s="36">
        <v>9.3704000000000001</v>
      </c>
      <c r="Q12" s="36">
        <v>1.2390000000000001</v>
      </c>
      <c r="R12" s="36">
        <v>2.456</v>
      </c>
      <c r="S12" s="36">
        <v>16.33455</v>
      </c>
      <c r="T12" s="36">
        <v>3.6400999999999999</v>
      </c>
      <c r="U12" s="36">
        <v>6.0674000000000001</v>
      </c>
      <c r="V12" s="36">
        <v>92.071517999999998</v>
      </c>
      <c r="W12" s="36">
        <v>22.751539999999999</v>
      </c>
      <c r="X12" s="36">
        <v>0</v>
      </c>
      <c r="Y12" s="36">
        <v>3.7916099999999999</v>
      </c>
      <c r="Z12" s="36">
        <v>1.944</v>
      </c>
      <c r="AA12" s="36">
        <v>4.8202999999999996</v>
      </c>
      <c r="AB12" s="36">
        <v>19.378399999999999</v>
      </c>
      <c r="AC12" s="36">
        <v>0</v>
      </c>
      <c r="AD12" s="37">
        <f t="shared" si="0"/>
        <v>190.01060799999996</v>
      </c>
    </row>
    <row r="13" spans="1:30" ht="15" customHeight="1" x14ac:dyDescent="0.25">
      <c r="A13" s="116"/>
      <c r="B13" s="26" t="s">
        <v>11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0.13500000000000001</v>
      </c>
      <c r="M13" s="36">
        <v>0</v>
      </c>
      <c r="N13" s="36">
        <v>0</v>
      </c>
      <c r="O13" s="36">
        <v>4.0000000000000001E-3</v>
      </c>
      <c r="P13" s="36">
        <v>0</v>
      </c>
      <c r="Q13" s="36">
        <v>0</v>
      </c>
      <c r="R13" s="36">
        <v>7.1999999999999995E-2</v>
      </c>
      <c r="S13" s="36">
        <v>0.01</v>
      </c>
      <c r="T13" s="36">
        <v>0</v>
      </c>
      <c r="U13" s="36">
        <v>0</v>
      </c>
      <c r="V13" s="36">
        <v>2.64777</v>
      </c>
      <c r="W13" s="36">
        <v>0</v>
      </c>
      <c r="X13" s="36">
        <v>0</v>
      </c>
      <c r="Y13" s="36">
        <v>0.39700000000000002</v>
      </c>
      <c r="Z13" s="36">
        <v>0</v>
      </c>
      <c r="AA13" s="36">
        <v>0.06</v>
      </c>
      <c r="AB13" s="36">
        <v>0.24</v>
      </c>
      <c r="AC13" s="36">
        <v>0</v>
      </c>
      <c r="AD13" s="37">
        <f t="shared" si="0"/>
        <v>3.5657699999999997</v>
      </c>
    </row>
    <row r="14" spans="1:30" ht="15" customHeight="1" x14ac:dyDescent="0.25">
      <c r="A14" s="116"/>
      <c r="B14" s="26" t="s">
        <v>12</v>
      </c>
      <c r="C14" s="36">
        <v>0</v>
      </c>
      <c r="D14" s="36">
        <v>0</v>
      </c>
      <c r="E14" s="36">
        <v>3.8100000000000002E-2</v>
      </c>
      <c r="F14" s="36">
        <v>0</v>
      </c>
      <c r="G14" s="36">
        <v>11.064715</v>
      </c>
      <c r="H14" s="36">
        <v>0</v>
      </c>
      <c r="I14" s="36">
        <v>0</v>
      </c>
      <c r="J14" s="36">
        <v>0</v>
      </c>
      <c r="K14" s="36">
        <v>0.71955000000000002</v>
      </c>
      <c r="L14" s="36">
        <v>3.9068999999999998</v>
      </c>
      <c r="M14" s="36">
        <v>0</v>
      </c>
      <c r="N14" s="36">
        <v>0.26129999999999998</v>
      </c>
      <c r="O14" s="36">
        <v>13.785310000000001</v>
      </c>
      <c r="P14" s="36">
        <v>9.4072499999999994</v>
      </c>
      <c r="Q14" s="36">
        <v>1.6230500000000001</v>
      </c>
      <c r="R14" s="36">
        <v>5.2427999999999999</v>
      </c>
      <c r="S14" s="36">
        <v>8.6351200000000006</v>
      </c>
      <c r="T14" s="36">
        <v>3.0737999999999999</v>
      </c>
      <c r="U14" s="36">
        <v>7.0466499999999996</v>
      </c>
      <c r="V14" s="36">
        <v>72.467699999999994</v>
      </c>
      <c r="W14" s="36">
        <v>16.088850000000001</v>
      </c>
      <c r="X14" s="36">
        <v>1.8159000000000001</v>
      </c>
      <c r="Y14" s="36">
        <v>5.4191500000000001</v>
      </c>
      <c r="Z14" s="36">
        <v>0.372</v>
      </c>
      <c r="AA14" s="36">
        <v>0.60499999999999998</v>
      </c>
      <c r="AB14" s="36">
        <v>2.6052</v>
      </c>
      <c r="AC14" s="36">
        <v>0.10015</v>
      </c>
      <c r="AD14" s="37">
        <f t="shared" si="0"/>
        <v>164.27849500000002</v>
      </c>
    </row>
    <row r="15" spans="1:30" ht="15" customHeight="1" x14ac:dyDescent="0.25">
      <c r="A15" s="116"/>
      <c r="B15" s="26" t="s">
        <v>13</v>
      </c>
      <c r="C15" s="36">
        <v>0.05</v>
      </c>
      <c r="D15" s="36">
        <v>0</v>
      </c>
      <c r="E15" s="36">
        <v>0.58560000000000001</v>
      </c>
      <c r="F15" s="36">
        <v>0</v>
      </c>
      <c r="G15" s="36">
        <v>0.46</v>
      </c>
      <c r="H15" s="36">
        <v>0.13619999999999999</v>
      </c>
      <c r="I15" s="36">
        <v>0</v>
      </c>
      <c r="J15" s="36">
        <v>0.78</v>
      </c>
      <c r="K15" s="36">
        <v>0</v>
      </c>
      <c r="L15" s="36">
        <v>0.66700000000000004</v>
      </c>
      <c r="M15" s="36">
        <v>0</v>
      </c>
      <c r="N15" s="36">
        <v>0.38500000000000001</v>
      </c>
      <c r="O15" s="36">
        <v>0.47599999999999998</v>
      </c>
      <c r="P15" s="36">
        <v>7.8587999999999996</v>
      </c>
      <c r="Q15" s="36">
        <v>5.5E-2</v>
      </c>
      <c r="R15" s="36">
        <v>4.5490000000000003E-2</v>
      </c>
      <c r="S15" s="36">
        <v>2.4845100000000002</v>
      </c>
      <c r="T15" s="36">
        <v>0.30320000000000003</v>
      </c>
      <c r="U15" s="36">
        <v>4.2670000000000003</v>
      </c>
      <c r="V15" s="36">
        <v>16.680375000000002</v>
      </c>
      <c r="W15" s="36">
        <v>1.7749999999999999</v>
      </c>
      <c r="X15" s="36">
        <v>0</v>
      </c>
      <c r="Y15" s="36">
        <v>0.623</v>
      </c>
      <c r="Z15" s="36">
        <v>0.54210000000000003</v>
      </c>
      <c r="AA15" s="36">
        <v>3.0840209999999999</v>
      </c>
      <c r="AB15" s="36">
        <v>0.85104999999999997</v>
      </c>
      <c r="AC15" s="36">
        <v>0</v>
      </c>
      <c r="AD15" s="37">
        <f t="shared" si="0"/>
        <v>42.109345999999995</v>
      </c>
    </row>
    <row r="16" spans="1:30" ht="15" customHeight="1" x14ac:dyDescent="0.25">
      <c r="A16" s="116"/>
      <c r="B16" s="26" t="s">
        <v>14</v>
      </c>
      <c r="C16" s="36">
        <v>0.9</v>
      </c>
      <c r="D16" s="36">
        <v>7.4999999999999997E-2</v>
      </c>
      <c r="E16" s="36">
        <v>3.6736719999999998</v>
      </c>
      <c r="F16" s="36">
        <v>0</v>
      </c>
      <c r="G16" s="36">
        <v>93.353413000000003</v>
      </c>
      <c r="H16" s="36">
        <v>4.0068999999999999</v>
      </c>
      <c r="I16" s="36">
        <v>0.88500000000000001</v>
      </c>
      <c r="J16" s="36">
        <v>58.401195999999999</v>
      </c>
      <c r="K16" s="36">
        <v>0.17</v>
      </c>
      <c r="L16" s="36">
        <v>0.63300000000000001</v>
      </c>
      <c r="M16" s="36">
        <v>0.18</v>
      </c>
      <c r="N16" s="36">
        <v>0</v>
      </c>
      <c r="O16" s="36">
        <v>4.6395099999999996</v>
      </c>
      <c r="P16" s="36">
        <v>0</v>
      </c>
      <c r="Q16" s="36">
        <v>0.72</v>
      </c>
      <c r="R16" s="36">
        <v>12.8726</v>
      </c>
      <c r="S16" s="36">
        <v>271.53774099999998</v>
      </c>
      <c r="T16" s="36">
        <v>96.557086999999996</v>
      </c>
      <c r="U16" s="36">
        <v>5.9329999999999998</v>
      </c>
      <c r="V16" s="36">
        <v>32.530880000000003</v>
      </c>
      <c r="W16" s="36">
        <v>4.8198999999999996</v>
      </c>
      <c r="X16" s="36">
        <v>2.4645000000000001</v>
      </c>
      <c r="Y16" s="36">
        <v>2.9660000000000002</v>
      </c>
      <c r="Z16" s="36">
        <v>2.703522</v>
      </c>
      <c r="AA16" s="36">
        <v>2.9359999999999999</v>
      </c>
      <c r="AB16" s="36">
        <v>9.9386500000000009</v>
      </c>
      <c r="AC16" s="36">
        <v>0.32229999999999998</v>
      </c>
      <c r="AD16" s="37">
        <f t="shared" si="0"/>
        <v>613.21987100000024</v>
      </c>
    </row>
    <row r="17" spans="1:30" ht="15" customHeight="1" x14ac:dyDescent="0.25">
      <c r="A17" s="116"/>
      <c r="B17" s="26" t="s">
        <v>15</v>
      </c>
      <c r="C17" s="36">
        <v>0.62019999999999997</v>
      </c>
      <c r="D17" s="36">
        <v>1.2</v>
      </c>
      <c r="E17" s="36">
        <v>2.4399000000000002</v>
      </c>
      <c r="F17" s="36">
        <v>0</v>
      </c>
      <c r="G17" s="36">
        <v>8.0893979999999992</v>
      </c>
      <c r="H17" s="36">
        <v>0.60740000000000005</v>
      </c>
      <c r="I17" s="36">
        <v>8.3192000000000004</v>
      </c>
      <c r="J17" s="36">
        <v>7.2590000000000003</v>
      </c>
      <c r="K17" s="36">
        <v>2.4477000000000002</v>
      </c>
      <c r="L17" s="36">
        <v>18.313500000000001</v>
      </c>
      <c r="M17" s="36">
        <v>1.47</v>
      </c>
      <c r="N17" s="36">
        <v>1.84</v>
      </c>
      <c r="O17" s="36">
        <v>5.7466999999999997</v>
      </c>
      <c r="P17" s="36">
        <v>0.83845000000000003</v>
      </c>
      <c r="Q17" s="36">
        <v>1.4737</v>
      </c>
      <c r="R17" s="36">
        <v>11.536250000000001</v>
      </c>
      <c r="S17" s="36">
        <v>58.266835999999998</v>
      </c>
      <c r="T17" s="36">
        <v>6.0879000000000003</v>
      </c>
      <c r="U17" s="36">
        <v>20.285243999999999</v>
      </c>
      <c r="V17" s="36">
        <v>129.26397399999999</v>
      </c>
      <c r="W17" s="36">
        <v>32.531801000000002</v>
      </c>
      <c r="X17" s="36">
        <v>13.375226</v>
      </c>
      <c r="Y17" s="36">
        <v>32.800730000000001</v>
      </c>
      <c r="Z17" s="36">
        <v>4.9515000000000002</v>
      </c>
      <c r="AA17" s="36">
        <v>1.62205</v>
      </c>
      <c r="AB17" s="36">
        <v>17.157050000000002</v>
      </c>
      <c r="AC17" s="36">
        <v>4.3446499999999997</v>
      </c>
      <c r="AD17" s="37">
        <f t="shared" si="0"/>
        <v>392.88835900000004</v>
      </c>
    </row>
    <row r="18" spans="1:30" ht="15" customHeight="1" x14ac:dyDescent="0.25">
      <c r="A18" s="116" t="s">
        <v>1</v>
      </c>
      <c r="B18" s="26" t="s">
        <v>16</v>
      </c>
      <c r="C18" s="36">
        <v>1.464181</v>
      </c>
      <c r="D18" s="36">
        <v>0.16500000000000001</v>
      </c>
      <c r="E18" s="36">
        <v>5.8463710000000004</v>
      </c>
      <c r="F18" s="36">
        <v>0.14899999999999999</v>
      </c>
      <c r="G18" s="36">
        <v>10.467238999999999</v>
      </c>
      <c r="H18" s="36">
        <v>1.0249539999999999</v>
      </c>
      <c r="I18" s="36">
        <v>0</v>
      </c>
      <c r="J18" s="36">
        <v>0.89234999999999998</v>
      </c>
      <c r="K18" s="36">
        <v>0</v>
      </c>
      <c r="L18" s="36">
        <v>0.2</v>
      </c>
      <c r="M18" s="36">
        <v>0.16500000000000001</v>
      </c>
      <c r="N18" s="36">
        <v>4.4999999999999998E-2</v>
      </c>
      <c r="O18" s="36">
        <v>0.21</v>
      </c>
      <c r="P18" s="36">
        <v>0.11</v>
      </c>
      <c r="Q18" s="36">
        <v>0.46</v>
      </c>
      <c r="R18" s="36">
        <v>9.1664929999999991</v>
      </c>
      <c r="S18" s="36">
        <v>0</v>
      </c>
      <c r="T18" s="36">
        <v>2.65</v>
      </c>
      <c r="U18" s="36">
        <v>10.600457</v>
      </c>
      <c r="V18" s="36">
        <v>5.9090499999999997</v>
      </c>
      <c r="W18" s="36">
        <v>1.5990660000000001</v>
      </c>
      <c r="X18" s="36">
        <v>0.34</v>
      </c>
      <c r="Y18" s="36">
        <v>2.1449180000000001</v>
      </c>
      <c r="Z18" s="36">
        <v>1.43</v>
      </c>
      <c r="AA18" s="36">
        <v>0.10539999999999999</v>
      </c>
      <c r="AB18" s="36">
        <v>0</v>
      </c>
      <c r="AC18" s="36">
        <v>0</v>
      </c>
      <c r="AD18" s="37">
        <f t="shared" si="0"/>
        <v>55.144479000000004</v>
      </c>
    </row>
    <row r="19" spans="1:30" ht="15" customHeight="1" x14ac:dyDescent="0.25">
      <c r="A19" s="116"/>
      <c r="B19" s="26" t="s">
        <v>17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0.41</v>
      </c>
      <c r="K19" s="36">
        <v>0.64300000000000002</v>
      </c>
      <c r="L19" s="36">
        <v>5.6448039999999997</v>
      </c>
      <c r="M19" s="36">
        <v>0.35</v>
      </c>
      <c r="N19" s="36">
        <v>2.0290539999999999</v>
      </c>
      <c r="O19" s="36">
        <v>1.9750000000000001</v>
      </c>
      <c r="P19" s="36">
        <v>1.135</v>
      </c>
      <c r="Q19" s="36">
        <v>0</v>
      </c>
      <c r="R19" s="36">
        <v>11.957805</v>
      </c>
      <c r="S19" s="36">
        <v>160.472566</v>
      </c>
      <c r="T19" s="36">
        <v>1.2709999999999999</v>
      </c>
      <c r="U19" s="36">
        <v>31.644161</v>
      </c>
      <c r="V19" s="36">
        <v>79.875643999999994</v>
      </c>
      <c r="W19" s="36">
        <v>56.927737999999998</v>
      </c>
      <c r="X19" s="36">
        <v>6.9474200000000002</v>
      </c>
      <c r="Y19" s="36">
        <v>9.4104189999999992</v>
      </c>
      <c r="Z19" s="36">
        <v>4.7238920000000002</v>
      </c>
      <c r="AA19" s="36">
        <v>0</v>
      </c>
      <c r="AB19" s="36">
        <v>0</v>
      </c>
      <c r="AC19" s="36">
        <v>2.2482899999999999</v>
      </c>
      <c r="AD19" s="37">
        <f t="shared" si="0"/>
        <v>377.66579299999995</v>
      </c>
    </row>
    <row r="20" spans="1:30" ht="15" customHeight="1" x14ac:dyDescent="0.25">
      <c r="A20" s="116"/>
      <c r="B20" s="26" t="s">
        <v>18</v>
      </c>
      <c r="C20" s="36">
        <v>9.4217980000000008</v>
      </c>
      <c r="D20" s="36">
        <v>4.234</v>
      </c>
      <c r="E20" s="36">
        <v>38.177500000000002</v>
      </c>
      <c r="F20" s="36">
        <v>2.1505000000000001</v>
      </c>
      <c r="G20" s="36">
        <v>83.635835999999998</v>
      </c>
      <c r="H20" s="36">
        <v>5.5571000000000002</v>
      </c>
      <c r="I20" s="36">
        <v>18.219792000000002</v>
      </c>
      <c r="J20" s="36">
        <v>43.211050999999998</v>
      </c>
      <c r="K20" s="36">
        <v>29.411149999999999</v>
      </c>
      <c r="L20" s="36">
        <v>63.896484000000001</v>
      </c>
      <c r="M20" s="36">
        <v>11.65865</v>
      </c>
      <c r="N20" s="36">
        <v>16.299759999999999</v>
      </c>
      <c r="O20" s="36">
        <v>108.398315</v>
      </c>
      <c r="P20" s="36">
        <v>28.754276000000001</v>
      </c>
      <c r="Q20" s="36">
        <v>20.427572999999999</v>
      </c>
      <c r="R20" s="36">
        <v>185.25388599999999</v>
      </c>
      <c r="S20" s="36">
        <v>449.29058800000001</v>
      </c>
      <c r="T20" s="36">
        <v>76.766499999999994</v>
      </c>
      <c r="U20" s="36">
        <v>635.95894299999998</v>
      </c>
      <c r="V20" s="36">
        <v>1057.7713060000001</v>
      </c>
      <c r="W20" s="36">
        <v>230.59392299999999</v>
      </c>
      <c r="X20" s="36">
        <v>88.672293999999994</v>
      </c>
      <c r="Y20" s="36">
        <v>191.08969200000001</v>
      </c>
      <c r="Z20" s="36">
        <v>35.628498</v>
      </c>
      <c r="AA20" s="36">
        <v>35.909582</v>
      </c>
      <c r="AB20" s="36">
        <v>104.159015</v>
      </c>
      <c r="AC20" s="36">
        <v>91.867199999999997</v>
      </c>
      <c r="AD20" s="37">
        <f t="shared" si="0"/>
        <v>3666.4152120000003</v>
      </c>
    </row>
    <row r="21" spans="1:30" ht="15" customHeight="1" x14ac:dyDescent="0.25">
      <c r="A21" s="116"/>
      <c r="B21" s="26" t="s">
        <v>19</v>
      </c>
      <c r="C21" s="36">
        <v>0</v>
      </c>
      <c r="D21" s="36">
        <v>0</v>
      </c>
      <c r="E21" s="36">
        <v>1.1179E-2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8.7321999999999997E-2</v>
      </c>
      <c r="S21" s="36">
        <v>6.2200000000000005E-4</v>
      </c>
      <c r="T21" s="36">
        <v>0</v>
      </c>
      <c r="U21" s="36">
        <v>0.47409600000000002</v>
      </c>
      <c r="V21" s="36">
        <v>5.3150000000000003E-2</v>
      </c>
      <c r="W21" s="36">
        <v>0</v>
      </c>
      <c r="X21" s="36">
        <v>0</v>
      </c>
      <c r="Y21" s="36">
        <v>0.04</v>
      </c>
      <c r="Z21" s="36">
        <v>0</v>
      </c>
      <c r="AA21" s="36">
        <v>0</v>
      </c>
      <c r="AB21" s="36">
        <v>0</v>
      </c>
      <c r="AC21" s="36">
        <v>1.07</v>
      </c>
      <c r="AD21" s="37">
        <f t="shared" si="0"/>
        <v>1.7363690000000003</v>
      </c>
    </row>
    <row r="22" spans="1:30" ht="15" customHeight="1" x14ac:dyDescent="0.25">
      <c r="A22" s="116"/>
      <c r="B22" s="83" t="s">
        <v>60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7">
        <f t="shared" si="0"/>
        <v>0</v>
      </c>
    </row>
    <row r="23" spans="1:30" ht="15" customHeight="1" x14ac:dyDescent="0.25">
      <c r="A23" s="114" t="s">
        <v>59</v>
      </c>
      <c r="B23" s="115"/>
      <c r="C23" s="36">
        <v>223.023832</v>
      </c>
      <c r="D23" s="36">
        <v>73.907649000000006</v>
      </c>
      <c r="E23" s="36">
        <v>164.00532999999999</v>
      </c>
      <c r="F23" s="36">
        <v>29.703413999999999</v>
      </c>
      <c r="G23" s="36">
        <v>407.852036</v>
      </c>
      <c r="H23" s="36">
        <v>29.422599999999999</v>
      </c>
      <c r="I23" s="36">
        <v>277.92871600000001</v>
      </c>
      <c r="J23" s="36">
        <v>317.20115299999998</v>
      </c>
      <c r="K23" s="36">
        <v>136.630448</v>
      </c>
      <c r="L23" s="36">
        <v>347.32421499999998</v>
      </c>
      <c r="M23" s="36">
        <v>169.569998</v>
      </c>
      <c r="N23" s="36">
        <v>175.65389999999999</v>
      </c>
      <c r="O23" s="36">
        <v>518.23902899999996</v>
      </c>
      <c r="P23" s="36">
        <v>169.27404000000001</v>
      </c>
      <c r="Q23" s="36">
        <v>155.13322299999999</v>
      </c>
      <c r="R23" s="36">
        <v>1145.026875</v>
      </c>
      <c r="S23" s="36">
        <v>2736.7614130000002</v>
      </c>
      <c r="T23" s="36">
        <v>359.85726299999999</v>
      </c>
      <c r="U23" s="36">
        <v>850.39505799999995</v>
      </c>
      <c r="V23" s="36">
        <v>4868.860576</v>
      </c>
      <c r="W23" s="36">
        <v>2162.7297170000002</v>
      </c>
      <c r="X23" s="36">
        <v>990.81201699999997</v>
      </c>
      <c r="Y23" s="36">
        <v>1488.112842</v>
      </c>
      <c r="Z23" s="36">
        <v>588.93824500000005</v>
      </c>
      <c r="AA23" s="36">
        <v>689.66035899999997</v>
      </c>
      <c r="AB23" s="36">
        <v>871.71321399999999</v>
      </c>
      <c r="AC23" s="36">
        <v>124.409255</v>
      </c>
      <c r="AD23" s="37">
        <f t="shared" si="0"/>
        <v>20072.146417</v>
      </c>
    </row>
    <row r="24" spans="1:30" ht="15" customHeight="1" x14ac:dyDescent="0.25">
      <c r="A24" s="84" t="s">
        <v>2</v>
      </c>
      <c r="B24" s="26" t="s">
        <v>20</v>
      </c>
      <c r="C24" s="36">
        <v>8.2049999999999998E-2</v>
      </c>
      <c r="D24" s="36">
        <v>0</v>
      </c>
      <c r="E24" s="36">
        <v>1.402755</v>
      </c>
      <c r="F24" s="36">
        <v>4.02E-2</v>
      </c>
      <c r="G24" s="36">
        <v>39.503549</v>
      </c>
      <c r="H24" s="36">
        <v>6.6223999999999998</v>
      </c>
      <c r="I24" s="36">
        <v>0.12609999999999999</v>
      </c>
      <c r="J24" s="36">
        <v>2.2994500000000002</v>
      </c>
      <c r="K24" s="36">
        <v>0.27024999999999999</v>
      </c>
      <c r="L24" s="36">
        <v>1.4239999999999999</v>
      </c>
      <c r="M24" s="36">
        <v>0</v>
      </c>
      <c r="N24" s="36">
        <v>0.21</v>
      </c>
      <c r="O24" s="36">
        <v>0.68420000000000003</v>
      </c>
      <c r="P24" s="36">
        <v>0</v>
      </c>
      <c r="Q24" s="36">
        <v>0.17610000000000001</v>
      </c>
      <c r="R24" s="36">
        <v>1.4803500000000001</v>
      </c>
      <c r="S24" s="36">
        <v>17.957903999999999</v>
      </c>
      <c r="T24" s="36">
        <v>0.22739999999999999</v>
      </c>
      <c r="U24" s="36">
        <v>2.2301500000000001</v>
      </c>
      <c r="V24" s="36">
        <v>71.281630000000007</v>
      </c>
      <c r="W24" s="36">
        <v>7.2466299999999997</v>
      </c>
      <c r="X24" s="36">
        <v>6.7908400000000002</v>
      </c>
      <c r="Y24" s="36">
        <v>5.2225799999999998</v>
      </c>
      <c r="Z24" s="36">
        <v>1.0204</v>
      </c>
      <c r="AA24" s="36">
        <v>8.1869800000000001</v>
      </c>
      <c r="AB24" s="36">
        <v>9.9020200000000003</v>
      </c>
      <c r="AC24" s="36">
        <v>0.22015000000000001</v>
      </c>
      <c r="AD24" s="37">
        <f t="shared" si="0"/>
        <v>184.60808799999998</v>
      </c>
    </row>
    <row r="25" spans="1:30" ht="15" customHeight="1" x14ac:dyDescent="0.25">
      <c r="A25" s="114" t="s">
        <v>64</v>
      </c>
      <c r="B25" s="115"/>
      <c r="C25" s="36">
        <v>0</v>
      </c>
      <c r="D25" s="36">
        <v>0</v>
      </c>
      <c r="E25" s="36">
        <v>0.04</v>
      </c>
      <c r="F25" s="36">
        <v>0</v>
      </c>
      <c r="G25" s="36">
        <v>0.247</v>
      </c>
      <c r="H25" s="36">
        <v>0</v>
      </c>
      <c r="I25" s="36">
        <v>0</v>
      </c>
      <c r="J25" s="36">
        <v>0.08</v>
      </c>
      <c r="K25" s="36">
        <v>0</v>
      </c>
      <c r="L25" s="36">
        <v>0</v>
      </c>
      <c r="M25" s="36">
        <v>0</v>
      </c>
      <c r="N25" s="36">
        <v>8.5000000000000006E-2</v>
      </c>
      <c r="O25" s="36">
        <v>0.26500000000000001</v>
      </c>
      <c r="P25" s="36">
        <v>6.3799999999999996E-2</v>
      </c>
      <c r="Q25" s="36">
        <v>0</v>
      </c>
      <c r="R25" s="36">
        <v>0.32500000000000001</v>
      </c>
      <c r="S25" s="36">
        <v>0.46</v>
      </c>
      <c r="T25" s="36">
        <v>0.17499999999999999</v>
      </c>
      <c r="U25" s="36">
        <v>1.2901499999999999</v>
      </c>
      <c r="V25" s="36">
        <v>2.23888</v>
      </c>
      <c r="W25" s="36">
        <v>6.25E-2</v>
      </c>
      <c r="X25" s="36">
        <v>0</v>
      </c>
      <c r="Y25" s="36">
        <v>0.185</v>
      </c>
      <c r="Z25" s="36">
        <v>0.37724999999999997</v>
      </c>
      <c r="AA25" s="36">
        <v>0.26055</v>
      </c>
      <c r="AB25" s="36">
        <v>5.0000000000000001E-3</v>
      </c>
      <c r="AC25" s="36">
        <v>3.5000000000000003E-2</v>
      </c>
      <c r="AD25" s="37">
        <f t="shared" si="0"/>
        <v>6.1951299999999998</v>
      </c>
    </row>
    <row r="26" spans="1:30" ht="15" customHeight="1" x14ac:dyDescent="0.25">
      <c r="A26" s="114" t="s">
        <v>3</v>
      </c>
      <c r="B26" s="115"/>
      <c r="C26" s="36">
        <v>0</v>
      </c>
      <c r="D26" s="36">
        <v>0</v>
      </c>
      <c r="E26" s="36">
        <v>0.28965600000000002</v>
      </c>
      <c r="F26" s="36">
        <v>0.02</v>
      </c>
      <c r="G26" s="36">
        <v>3.8944800000000002</v>
      </c>
      <c r="H26" s="36">
        <v>0.1328</v>
      </c>
      <c r="I26" s="36">
        <v>0.1145</v>
      </c>
      <c r="J26" s="36">
        <v>2.31515</v>
      </c>
      <c r="K26" s="36">
        <v>0.55474999999999997</v>
      </c>
      <c r="L26" s="36">
        <v>1.1859999999999999</v>
      </c>
      <c r="M26" s="36">
        <v>0</v>
      </c>
      <c r="N26" s="36">
        <v>0</v>
      </c>
      <c r="O26" s="36">
        <v>2.8509500000000001</v>
      </c>
      <c r="P26" s="36">
        <v>0</v>
      </c>
      <c r="Q26" s="36">
        <v>5.8775500000000003</v>
      </c>
      <c r="R26" s="36">
        <v>0.35006999999999999</v>
      </c>
      <c r="S26" s="36">
        <v>35.883809999999997</v>
      </c>
      <c r="T26" s="36">
        <v>0.57504999999999995</v>
      </c>
      <c r="U26" s="36">
        <v>16.993300999999999</v>
      </c>
      <c r="V26" s="36">
        <v>92.491844999999998</v>
      </c>
      <c r="W26" s="36">
        <v>30.66263</v>
      </c>
      <c r="X26" s="36">
        <v>7.6547499999999999</v>
      </c>
      <c r="Y26" s="36">
        <v>15.528093</v>
      </c>
      <c r="Z26" s="36">
        <v>0</v>
      </c>
      <c r="AA26" s="36">
        <v>9.98935</v>
      </c>
      <c r="AB26" s="36">
        <v>2.0196000000000001</v>
      </c>
      <c r="AC26" s="36">
        <v>0.417767</v>
      </c>
      <c r="AD26" s="37">
        <f t="shared" si="0"/>
        <v>229.80210199999999</v>
      </c>
    </row>
    <row r="27" spans="1:30" ht="15" customHeight="1" x14ac:dyDescent="0.25">
      <c r="A27" s="116" t="s">
        <v>61</v>
      </c>
      <c r="B27" s="26" t="s">
        <v>65</v>
      </c>
      <c r="C27" s="36">
        <v>0.42</v>
      </c>
      <c r="D27" s="36">
        <v>0.01</v>
      </c>
      <c r="E27" s="36">
        <v>2.6179999999999999</v>
      </c>
      <c r="F27" s="36">
        <v>3.8690000000000002</v>
      </c>
      <c r="G27" s="36">
        <v>2.7663000000000002</v>
      </c>
      <c r="H27" s="36">
        <v>0.42</v>
      </c>
      <c r="I27" s="36">
        <v>2.9020000000000001</v>
      </c>
      <c r="J27" s="36">
        <v>0.27800000000000002</v>
      </c>
      <c r="K27" s="36">
        <v>0.90990000000000004</v>
      </c>
      <c r="L27" s="36">
        <v>2.1662490000000001</v>
      </c>
      <c r="M27" s="36">
        <v>1.681</v>
      </c>
      <c r="N27" s="36">
        <v>0.223</v>
      </c>
      <c r="O27" s="36">
        <v>0.7</v>
      </c>
      <c r="P27" s="36">
        <v>0.36499999999999999</v>
      </c>
      <c r="Q27" s="36">
        <v>0.55500000000000005</v>
      </c>
      <c r="R27" s="36">
        <v>3.6650700000000001</v>
      </c>
      <c r="S27" s="36">
        <v>13.35375</v>
      </c>
      <c r="T27" s="36">
        <v>1.1539999999999999</v>
      </c>
      <c r="U27" s="36">
        <v>9.0070499999999996</v>
      </c>
      <c r="V27" s="36">
        <v>57.678077999999999</v>
      </c>
      <c r="W27" s="36">
        <v>12.038500000000001</v>
      </c>
      <c r="X27" s="36">
        <v>5.2368540000000001</v>
      </c>
      <c r="Y27" s="36">
        <v>19.998469</v>
      </c>
      <c r="Z27" s="36">
        <v>2.5</v>
      </c>
      <c r="AA27" s="36">
        <v>5.9900000000000002E-2</v>
      </c>
      <c r="AB27" s="36">
        <v>5.1381500000000004</v>
      </c>
      <c r="AC27" s="36">
        <v>2.6459999999999999</v>
      </c>
      <c r="AD27" s="37">
        <f t="shared" si="0"/>
        <v>152.35926999999998</v>
      </c>
    </row>
    <row r="28" spans="1:30" ht="15" customHeight="1" x14ac:dyDescent="0.25">
      <c r="A28" s="116"/>
      <c r="B28" s="26" t="s">
        <v>21</v>
      </c>
      <c r="C28" s="36">
        <v>1.4999999999999999E-2</v>
      </c>
      <c r="D28" s="36">
        <v>0</v>
      </c>
      <c r="E28" s="36">
        <v>0</v>
      </c>
      <c r="F28" s="36">
        <v>0</v>
      </c>
      <c r="G28" s="36">
        <v>3.5000000000000003E-2</v>
      </c>
      <c r="H28" s="36">
        <v>0</v>
      </c>
      <c r="I28" s="36">
        <v>0</v>
      </c>
      <c r="J28" s="36">
        <v>17.185700000000001</v>
      </c>
      <c r="K28" s="36">
        <v>0</v>
      </c>
      <c r="L28" s="36">
        <v>0</v>
      </c>
      <c r="M28" s="36">
        <v>0</v>
      </c>
      <c r="N28" s="36">
        <v>0</v>
      </c>
      <c r="O28" s="36">
        <v>0.59</v>
      </c>
      <c r="P28" s="36">
        <v>6.5000000000000002E-2</v>
      </c>
      <c r="Q28" s="36">
        <v>0</v>
      </c>
      <c r="R28" s="36">
        <v>8.5000000000000006E-2</v>
      </c>
      <c r="S28" s="36">
        <v>0.35610000000000003</v>
      </c>
      <c r="T28" s="36">
        <v>0.31004999999999999</v>
      </c>
      <c r="U28" s="36">
        <v>0.224</v>
      </c>
      <c r="V28" s="36">
        <v>3.8140000000000001</v>
      </c>
      <c r="W28" s="36">
        <v>0.105</v>
      </c>
      <c r="X28" s="36">
        <v>0.115</v>
      </c>
      <c r="Y28" s="36">
        <v>0.12634999999999999</v>
      </c>
      <c r="Z28" s="36">
        <v>0</v>
      </c>
      <c r="AA28" s="36">
        <v>0</v>
      </c>
      <c r="AB28" s="36">
        <v>9.1499999999999998E-2</v>
      </c>
      <c r="AC28" s="36">
        <v>0.01</v>
      </c>
      <c r="AD28" s="37">
        <f t="shared" si="0"/>
        <v>23.127700000000004</v>
      </c>
    </row>
    <row r="29" spans="1:30" ht="15" customHeight="1" x14ac:dyDescent="0.25">
      <c r="A29" s="114" t="s">
        <v>62</v>
      </c>
      <c r="B29" s="115"/>
      <c r="C29" s="36">
        <v>135.1456</v>
      </c>
      <c r="D29" s="36">
        <v>109.233062</v>
      </c>
      <c r="E29" s="36">
        <v>454.67713800000001</v>
      </c>
      <c r="F29" s="36">
        <v>104.29583</v>
      </c>
      <c r="G29" s="36">
        <v>62.948630999999999</v>
      </c>
      <c r="H29" s="36">
        <v>65.676502999999997</v>
      </c>
      <c r="I29" s="36">
        <v>1.5249999999999999</v>
      </c>
      <c r="J29" s="36">
        <v>0.31</v>
      </c>
      <c r="K29" s="36">
        <v>0.12959999999999999</v>
      </c>
      <c r="L29" s="36">
        <v>0.185</v>
      </c>
      <c r="M29" s="36">
        <v>0.97899999999999998</v>
      </c>
      <c r="N29" s="36">
        <v>0.05</v>
      </c>
      <c r="O29" s="36">
        <v>0.32</v>
      </c>
      <c r="P29" s="36">
        <v>7.0000000000000007E-2</v>
      </c>
      <c r="Q29" s="36">
        <v>0</v>
      </c>
      <c r="R29" s="36">
        <v>1.8447</v>
      </c>
      <c r="S29" s="36">
        <v>0.35499999999999998</v>
      </c>
      <c r="T29" s="36">
        <v>0.12</v>
      </c>
      <c r="U29" s="36">
        <v>4.4494999999999996</v>
      </c>
      <c r="V29" s="36">
        <v>1.5668740000000001</v>
      </c>
      <c r="W29" s="36">
        <v>0.706951</v>
      </c>
      <c r="X29" s="36">
        <v>2.2250000000000001</v>
      </c>
      <c r="Y29" s="36">
        <v>13.275</v>
      </c>
      <c r="Z29" s="36">
        <v>2.9649999999999999</v>
      </c>
      <c r="AA29" s="36">
        <v>57.879399999999997</v>
      </c>
      <c r="AB29" s="36">
        <v>0.06</v>
      </c>
      <c r="AC29" s="36">
        <v>0.18240000000000001</v>
      </c>
      <c r="AD29" s="37">
        <f t="shared" si="0"/>
        <v>1021.175189</v>
      </c>
    </row>
    <row r="30" spans="1:30" ht="15" customHeight="1" x14ac:dyDescent="0.25">
      <c r="A30" s="114" t="s">
        <v>63</v>
      </c>
      <c r="B30" s="115"/>
      <c r="C30" s="36">
        <v>1.08</v>
      </c>
      <c r="D30" s="36">
        <v>3.7450000000000001</v>
      </c>
      <c r="E30" s="36">
        <v>4.8247989999999996</v>
      </c>
      <c r="F30" s="36">
        <v>0.245</v>
      </c>
      <c r="G30" s="36">
        <v>5.3269099999999998</v>
      </c>
      <c r="H30" s="36">
        <v>0.6</v>
      </c>
      <c r="I30" s="36">
        <v>0.81115000000000004</v>
      </c>
      <c r="J30" s="36">
        <v>1.8017000000000001</v>
      </c>
      <c r="K30" s="36">
        <v>0.26615</v>
      </c>
      <c r="L30" s="36">
        <v>2.094309</v>
      </c>
      <c r="M30" s="36">
        <v>1.28955</v>
      </c>
      <c r="N30" s="36">
        <v>0.25800000000000001</v>
      </c>
      <c r="O30" s="36">
        <v>1.5563670000000001</v>
      </c>
      <c r="P30" s="36">
        <v>2.5148E-2</v>
      </c>
      <c r="Q30" s="36">
        <v>0.26400000000000001</v>
      </c>
      <c r="R30" s="36">
        <v>4.0692880000000002</v>
      </c>
      <c r="S30" s="36">
        <v>4.4126909999999997</v>
      </c>
      <c r="T30" s="36">
        <v>1.60795</v>
      </c>
      <c r="U30" s="36">
        <v>83.664426000000006</v>
      </c>
      <c r="V30" s="36">
        <v>12.370203</v>
      </c>
      <c r="W30" s="36">
        <v>1.5682499999999999</v>
      </c>
      <c r="X30" s="36">
        <v>0.38161699999999998</v>
      </c>
      <c r="Y30" s="36">
        <v>3.241533</v>
      </c>
      <c r="Z30" s="36">
        <v>1.73655</v>
      </c>
      <c r="AA30" s="36">
        <v>0.1021</v>
      </c>
      <c r="AB30" s="36">
        <v>0.44</v>
      </c>
      <c r="AC30" s="36">
        <v>1.665313</v>
      </c>
      <c r="AD30" s="37">
        <f t="shared" si="0"/>
        <v>139.44800400000003</v>
      </c>
    </row>
    <row r="31" spans="1:30" ht="15" customHeight="1" x14ac:dyDescent="0.25">
      <c r="A31" s="114" t="s">
        <v>4</v>
      </c>
      <c r="B31" s="115"/>
      <c r="C31" s="36">
        <v>137.76042799999999</v>
      </c>
      <c r="D31" s="36">
        <v>7.4310499999999999</v>
      </c>
      <c r="E31" s="36">
        <v>0</v>
      </c>
      <c r="F31" s="36">
        <v>1.474</v>
      </c>
      <c r="G31" s="36">
        <v>121.574935</v>
      </c>
      <c r="H31" s="36">
        <v>3.5975000000000001</v>
      </c>
      <c r="I31" s="36">
        <v>32.319533</v>
      </c>
      <c r="J31" s="36">
        <v>67.931652</v>
      </c>
      <c r="K31" s="36">
        <v>15.67295</v>
      </c>
      <c r="L31" s="36">
        <v>61.846744999999999</v>
      </c>
      <c r="M31" s="36">
        <v>45.735134000000002</v>
      </c>
      <c r="N31" s="36">
        <v>23.360329</v>
      </c>
      <c r="O31" s="36">
        <v>59.662350000000004</v>
      </c>
      <c r="P31" s="36">
        <v>24.678349999999998</v>
      </c>
      <c r="Q31" s="36">
        <v>19.363900000000001</v>
      </c>
      <c r="R31" s="36">
        <v>188.80188999999999</v>
      </c>
      <c r="S31" s="36">
        <v>360.18909300000001</v>
      </c>
      <c r="T31" s="36">
        <v>50.591254999999997</v>
      </c>
      <c r="U31" s="36">
        <v>135.58829900000001</v>
      </c>
      <c r="V31" s="36">
        <v>1157.438011</v>
      </c>
      <c r="W31" s="36">
        <v>302.097488</v>
      </c>
      <c r="X31" s="36">
        <v>130.62368799999999</v>
      </c>
      <c r="Y31" s="36">
        <v>458.13410099999999</v>
      </c>
      <c r="Z31" s="36">
        <v>244.41475</v>
      </c>
      <c r="AA31" s="36">
        <v>515.43837399999995</v>
      </c>
      <c r="AB31" s="36">
        <v>180.08912000000001</v>
      </c>
      <c r="AC31" s="36">
        <v>30.589459999999999</v>
      </c>
      <c r="AD31" s="37">
        <f t="shared" si="0"/>
        <v>4376.4043849999998</v>
      </c>
    </row>
    <row r="32" spans="1:30" ht="15" customHeight="1" x14ac:dyDescent="0.25">
      <c r="A32" s="114" t="s">
        <v>66</v>
      </c>
      <c r="B32" s="115"/>
      <c r="C32" s="36">
        <v>0</v>
      </c>
      <c r="D32" s="36">
        <v>0</v>
      </c>
      <c r="E32" s="36">
        <v>1.019774</v>
      </c>
      <c r="F32" s="36">
        <v>0.2</v>
      </c>
      <c r="G32" s="36">
        <v>0.43009999999999998</v>
      </c>
      <c r="H32" s="36">
        <v>0.04</v>
      </c>
      <c r="I32" s="36">
        <v>0.2752</v>
      </c>
      <c r="J32" s="36">
        <v>0.77859999999999996</v>
      </c>
      <c r="K32" s="36">
        <v>0.02</v>
      </c>
      <c r="L32" s="36">
        <v>0.192</v>
      </c>
      <c r="M32" s="36">
        <v>0.89500000000000002</v>
      </c>
      <c r="N32" s="36">
        <v>0</v>
      </c>
      <c r="O32" s="36">
        <v>4.6096000000000004</v>
      </c>
      <c r="P32" s="36">
        <v>5.5826000000000002</v>
      </c>
      <c r="Q32" s="36">
        <v>0.4</v>
      </c>
      <c r="R32" s="36">
        <v>4.5524889999999996</v>
      </c>
      <c r="S32" s="36">
        <v>4.7739739999999999</v>
      </c>
      <c r="T32" s="36">
        <v>2.2015500000000001</v>
      </c>
      <c r="U32" s="36">
        <v>46.363886999999998</v>
      </c>
      <c r="V32" s="36">
        <v>22.741962999999998</v>
      </c>
      <c r="W32" s="36">
        <v>11.359857999999999</v>
      </c>
      <c r="X32" s="36">
        <v>1.2490000000000001</v>
      </c>
      <c r="Y32" s="36">
        <v>2.0327000000000002</v>
      </c>
      <c r="Z32" s="36">
        <v>0.15</v>
      </c>
      <c r="AA32" s="36">
        <v>1.1438600000000001</v>
      </c>
      <c r="AB32" s="36">
        <v>1.6590050000000001</v>
      </c>
      <c r="AC32" s="36">
        <v>0.35067500000000001</v>
      </c>
      <c r="AD32" s="37">
        <f t="shared" si="0"/>
        <v>113.021835</v>
      </c>
    </row>
    <row r="33" spans="1:30" ht="15" customHeight="1" x14ac:dyDescent="0.25">
      <c r="A33" s="114" t="s">
        <v>67</v>
      </c>
      <c r="B33" s="115"/>
      <c r="C33" s="36">
        <v>1.4478E-2</v>
      </c>
      <c r="D33" s="36">
        <v>0</v>
      </c>
      <c r="E33" s="36">
        <v>8.4273000000000001E-2</v>
      </c>
      <c r="F33" s="36">
        <v>0</v>
      </c>
      <c r="G33" s="36">
        <v>0.17476800000000001</v>
      </c>
      <c r="H33" s="36">
        <v>0</v>
      </c>
      <c r="I33" s="36">
        <v>1.1999999999999999E-3</v>
      </c>
      <c r="J33" s="36">
        <v>4.0000000000000002E-4</v>
      </c>
      <c r="K33" s="36">
        <v>0</v>
      </c>
      <c r="L33" s="36">
        <v>8.0863000000000004E-2</v>
      </c>
      <c r="M33" s="36">
        <v>0</v>
      </c>
      <c r="N33" s="36">
        <v>0</v>
      </c>
      <c r="O33" s="36">
        <v>9.4247999999999998E-2</v>
      </c>
      <c r="P33" s="36">
        <v>0</v>
      </c>
      <c r="Q33" s="36">
        <v>2.993E-3</v>
      </c>
      <c r="R33" s="36">
        <v>3.5460999999999999E-2</v>
      </c>
      <c r="S33" s="36">
        <v>4.1489999999999999E-2</v>
      </c>
      <c r="T33" s="36">
        <v>1.052E-2</v>
      </c>
      <c r="U33" s="36">
        <v>0.19786500000000001</v>
      </c>
      <c r="V33" s="36">
        <v>2.3912070000000001</v>
      </c>
      <c r="W33" s="36">
        <v>1.2472449999999999</v>
      </c>
      <c r="X33" s="36">
        <v>1.2999999999999999E-4</v>
      </c>
      <c r="Y33" s="36">
        <v>5.2576999999999999E-2</v>
      </c>
      <c r="Z33" s="36">
        <v>4.4860000000000004E-3</v>
      </c>
      <c r="AA33" s="36">
        <v>6.117E-3</v>
      </c>
      <c r="AB33" s="36">
        <v>5.9999999999999995E-4</v>
      </c>
      <c r="AC33" s="36">
        <v>0.203431</v>
      </c>
      <c r="AD33" s="37">
        <f>SUM(C33:AC33)</f>
        <v>4.6443520000000005</v>
      </c>
    </row>
    <row r="34" spans="1:30" ht="15" customHeight="1" x14ac:dyDescent="0.25">
      <c r="A34" s="82" t="s">
        <v>5</v>
      </c>
      <c r="B34" s="26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3.0000000000000001E-3</v>
      </c>
      <c r="V34" s="36">
        <v>2.2268E-2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7">
        <f>SUM(C34:AC34)</f>
        <v>2.5267999999999999E-2</v>
      </c>
    </row>
    <row r="35" spans="1:30" ht="15" customHeight="1" x14ac:dyDescent="0.25">
      <c r="A35" s="82" t="s">
        <v>1</v>
      </c>
      <c r="B35" s="26" t="s">
        <v>76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7">
        <f>SUM(C35:AC35)</f>
        <v>0</v>
      </c>
    </row>
    <row r="36" spans="1:30" ht="15" customHeight="1" thickBot="1" x14ac:dyDescent="0.3">
      <c r="A36" s="117" t="s">
        <v>68</v>
      </c>
      <c r="B36" s="118"/>
      <c r="C36" s="42">
        <f>SUM(C6:C35)+SUM(C38:C43)</f>
        <v>510.26796699999994</v>
      </c>
      <c r="D36" s="42">
        <f t="shared" ref="D36:AD36" si="1">SUM(D6:D35)+SUM(D38:D43)</f>
        <v>200.01076100000003</v>
      </c>
      <c r="E36" s="42">
        <f t="shared" si="1"/>
        <v>680.05293700000004</v>
      </c>
      <c r="F36" s="42">
        <f t="shared" si="1"/>
        <v>142.14694399999996</v>
      </c>
      <c r="G36" s="42">
        <f t="shared" si="1"/>
        <v>859.9326319999999</v>
      </c>
      <c r="H36" s="42">
        <f t="shared" si="1"/>
        <v>118.223157</v>
      </c>
      <c r="I36" s="42">
        <f t="shared" si="1"/>
        <v>343.49239099999994</v>
      </c>
      <c r="J36" s="42">
        <f t="shared" si="1"/>
        <v>523.09255199999996</v>
      </c>
      <c r="K36" s="42">
        <f t="shared" si="1"/>
        <v>187.89544800000002</v>
      </c>
      <c r="L36" s="42">
        <f t="shared" si="1"/>
        <v>511.83106899999996</v>
      </c>
      <c r="M36" s="42">
        <f t="shared" si="1"/>
        <v>234.01033200000003</v>
      </c>
      <c r="N36" s="42">
        <f t="shared" si="1"/>
        <v>225.66389300000006</v>
      </c>
      <c r="O36" s="42">
        <f t="shared" si="1"/>
        <v>727.79752900000005</v>
      </c>
      <c r="P36" s="42">
        <f t="shared" si="1"/>
        <v>257.97911399999998</v>
      </c>
      <c r="Q36" s="42">
        <f t="shared" si="1"/>
        <v>210.78158900000003</v>
      </c>
      <c r="R36" s="42">
        <f t="shared" si="1"/>
        <v>1595.7460389999999</v>
      </c>
      <c r="S36" s="42">
        <f t="shared" si="1"/>
        <v>4180.9730879999997</v>
      </c>
      <c r="T36" s="42">
        <f t="shared" si="1"/>
        <v>618.01767500000005</v>
      </c>
      <c r="U36" s="42">
        <f t="shared" si="1"/>
        <v>1883.1725869999998</v>
      </c>
      <c r="V36" s="42">
        <f t="shared" si="1"/>
        <v>7834.7435720000003</v>
      </c>
      <c r="W36" s="42">
        <f t="shared" si="1"/>
        <v>2908.9605869999996</v>
      </c>
      <c r="X36" s="42">
        <f t="shared" si="1"/>
        <v>1266.7017289999994</v>
      </c>
      <c r="Y36" s="42">
        <f t="shared" si="1"/>
        <v>2257.723438</v>
      </c>
      <c r="Z36" s="42">
        <f t="shared" si="1"/>
        <v>894.86449300000015</v>
      </c>
      <c r="AA36" s="42">
        <f t="shared" si="1"/>
        <v>1332.2601329999995</v>
      </c>
      <c r="AB36" s="42">
        <f t="shared" si="1"/>
        <v>1229.1251240000004</v>
      </c>
      <c r="AC36" s="42">
        <f t="shared" si="1"/>
        <v>262.62204099999997</v>
      </c>
      <c r="AD36" s="43">
        <f t="shared" si="1"/>
        <v>31998.088821000005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41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37">
        <f t="shared" si="2"/>
        <v>0</v>
      </c>
    </row>
    <row r="40" spans="1:30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37">
        <f t="shared" si="2"/>
        <v>0</v>
      </c>
    </row>
    <row r="41" spans="1:30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37">
        <f t="shared" si="2"/>
        <v>0</v>
      </c>
    </row>
    <row r="42" spans="1:30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37">
        <f t="shared" si="2"/>
        <v>0</v>
      </c>
    </row>
    <row r="43" spans="1:30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3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31:B31"/>
    <mergeCell ref="A30:B30"/>
    <mergeCell ref="A5:B5"/>
    <mergeCell ref="A29:B29"/>
    <mergeCell ref="A25:B25"/>
    <mergeCell ref="A26:B26"/>
    <mergeCell ref="A10:A17"/>
    <mergeCell ref="A18:A22"/>
    <mergeCell ref="A23:B23"/>
    <mergeCell ref="A27:A28"/>
    <mergeCell ref="A6:A9"/>
  </mergeCells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/>
  <dimension ref="A1:AD43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29" width="9.7109375" style="1" customWidth="1"/>
    <col min="30" max="30" width="9.7109375" style="16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1998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57" t="s">
        <v>23</v>
      </c>
      <c r="D5" s="57" t="s">
        <v>24</v>
      </c>
      <c r="E5" s="57" t="s">
        <v>25</v>
      </c>
      <c r="F5" s="57" t="s">
        <v>26</v>
      </c>
      <c r="G5" s="57" t="s">
        <v>27</v>
      </c>
      <c r="H5" s="57" t="s">
        <v>28</v>
      </c>
      <c r="I5" s="57" t="s">
        <v>29</v>
      </c>
      <c r="J5" s="57" t="s">
        <v>30</v>
      </c>
      <c r="K5" s="57" t="s">
        <v>31</v>
      </c>
      <c r="L5" s="57" t="s">
        <v>32</v>
      </c>
      <c r="M5" s="57" t="s">
        <v>33</v>
      </c>
      <c r="N5" s="57" t="s">
        <v>34</v>
      </c>
      <c r="O5" s="57" t="s">
        <v>35</v>
      </c>
      <c r="P5" s="57" t="s">
        <v>36</v>
      </c>
      <c r="Q5" s="57" t="s">
        <v>37</v>
      </c>
      <c r="R5" s="57" t="s">
        <v>38</v>
      </c>
      <c r="S5" s="57" t="s">
        <v>39</v>
      </c>
      <c r="T5" s="57" t="s">
        <v>40</v>
      </c>
      <c r="U5" s="57" t="s">
        <v>41</v>
      </c>
      <c r="V5" s="57" t="s">
        <v>42</v>
      </c>
      <c r="W5" s="57" t="s">
        <v>43</v>
      </c>
      <c r="X5" s="57" t="s">
        <v>44</v>
      </c>
      <c r="Y5" s="57" t="s">
        <v>45</v>
      </c>
      <c r="Z5" s="57" t="s">
        <v>46</v>
      </c>
      <c r="AA5" s="57" t="s">
        <v>47</v>
      </c>
      <c r="AB5" s="57" t="s">
        <v>48</v>
      </c>
      <c r="AC5" s="57" t="s">
        <v>49</v>
      </c>
      <c r="AD5" s="71" t="s">
        <v>50</v>
      </c>
    </row>
    <row r="6" spans="1:30" ht="15" customHeight="1" x14ac:dyDescent="0.25">
      <c r="A6" s="119" t="s">
        <v>0</v>
      </c>
      <c r="B6" s="26" t="s">
        <v>57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0.1</v>
      </c>
      <c r="K6" s="36">
        <v>0</v>
      </c>
      <c r="L6" s="36">
        <v>0</v>
      </c>
      <c r="M6" s="36">
        <v>0</v>
      </c>
      <c r="N6" s="36">
        <v>8.5000000000000006E-2</v>
      </c>
      <c r="O6" s="36">
        <v>4.0099999999999997E-2</v>
      </c>
      <c r="P6" s="36">
        <v>0</v>
      </c>
      <c r="Q6" s="36">
        <v>0</v>
      </c>
      <c r="R6" s="36">
        <v>0</v>
      </c>
      <c r="S6" s="36">
        <v>1.8099499999999999</v>
      </c>
      <c r="T6" s="36">
        <v>5.5E-2</v>
      </c>
      <c r="U6" s="36">
        <v>0.28999999999999998</v>
      </c>
      <c r="V6" s="36">
        <v>3.0200260000000001</v>
      </c>
      <c r="W6" s="36">
        <v>0.72499999999999998</v>
      </c>
      <c r="X6" s="36">
        <v>0.77710000000000001</v>
      </c>
      <c r="Y6" s="36">
        <v>0</v>
      </c>
      <c r="Z6" s="36">
        <v>0.35859999999999997</v>
      </c>
      <c r="AA6" s="36">
        <v>0</v>
      </c>
      <c r="AB6" s="36">
        <v>0.60575999999999997</v>
      </c>
      <c r="AC6" s="36">
        <v>0</v>
      </c>
      <c r="AD6" s="37">
        <f t="shared" ref="AD6:AD32" si="0">SUM(C6:AC6)</f>
        <v>7.866536</v>
      </c>
    </row>
    <row r="7" spans="1:30" ht="15" customHeight="1" x14ac:dyDescent="0.25">
      <c r="A7" s="119"/>
      <c r="B7" s="26" t="s">
        <v>6</v>
      </c>
      <c r="C7" s="36">
        <v>0</v>
      </c>
      <c r="D7" s="36">
        <v>0</v>
      </c>
      <c r="E7" s="36">
        <v>0.14000000000000001</v>
      </c>
      <c r="F7" s="36">
        <v>0</v>
      </c>
      <c r="G7" s="36">
        <v>7.6999999999999999E-2</v>
      </c>
      <c r="H7" s="36">
        <v>0</v>
      </c>
      <c r="I7" s="36">
        <v>0</v>
      </c>
      <c r="J7" s="36">
        <v>0</v>
      </c>
      <c r="K7" s="36">
        <v>0</v>
      </c>
      <c r="L7" s="36">
        <v>2.4693000000000001</v>
      </c>
      <c r="M7" s="36">
        <v>1.4999999999999999E-2</v>
      </c>
      <c r="N7" s="36">
        <v>1.0649999999999999</v>
      </c>
      <c r="O7" s="36">
        <v>0.47</v>
      </c>
      <c r="P7" s="36">
        <v>0.38</v>
      </c>
      <c r="Q7" s="36">
        <v>1.41</v>
      </c>
      <c r="R7" s="36">
        <v>0.21</v>
      </c>
      <c r="S7" s="36">
        <v>9.9960900000000006</v>
      </c>
      <c r="T7" s="36">
        <v>7.0000000000000007E-2</v>
      </c>
      <c r="U7" s="36">
        <v>1.14405</v>
      </c>
      <c r="V7" s="36">
        <v>9.2815300000000001</v>
      </c>
      <c r="W7" s="36">
        <v>4.9950000000000001</v>
      </c>
      <c r="X7" s="36">
        <v>0</v>
      </c>
      <c r="Y7" s="36">
        <v>0.68843500000000002</v>
      </c>
      <c r="Z7" s="36">
        <v>0.3503</v>
      </c>
      <c r="AA7" s="36">
        <v>0.45500000000000002</v>
      </c>
      <c r="AB7" s="36">
        <v>0.71099999999999997</v>
      </c>
      <c r="AC7" s="36">
        <v>1.6950000000000001</v>
      </c>
      <c r="AD7" s="37">
        <f t="shared" si="0"/>
        <v>35.622704999999996</v>
      </c>
    </row>
    <row r="8" spans="1:30" ht="15" customHeight="1" x14ac:dyDescent="0.25">
      <c r="A8" s="119"/>
      <c r="B8" s="26" t="s">
        <v>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0.03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0.02</v>
      </c>
      <c r="T8" s="36">
        <v>0</v>
      </c>
      <c r="U8" s="36">
        <v>0.20200000000000001</v>
      </c>
      <c r="V8" s="36">
        <v>4.9465700000000004</v>
      </c>
      <c r="W8" s="36">
        <v>0</v>
      </c>
      <c r="X8" s="36">
        <v>0</v>
      </c>
      <c r="Y8" s="36">
        <v>0.02</v>
      </c>
      <c r="Z8" s="36">
        <v>0</v>
      </c>
      <c r="AA8" s="36">
        <v>0</v>
      </c>
      <c r="AB8" s="36">
        <v>0</v>
      </c>
      <c r="AC8" s="36">
        <v>0</v>
      </c>
      <c r="AD8" s="37">
        <f t="shared" si="0"/>
        <v>5.2185699999999997</v>
      </c>
    </row>
    <row r="9" spans="1:30" ht="15" customHeight="1" x14ac:dyDescent="0.25">
      <c r="A9" s="119"/>
      <c r="B9" s="26" t="s">
        <v>8</v>
      </c>
      <c r="C9" s="36">
        <v>0.01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7.0000000000000007E-2</v>
      </c>
      <c r="L9" s="36">
        <v>0.15</v>
      </c>
      <c r="M9" s="36">
        <v>0</v>
      </c>
      <c r="N9" s="36">
        <v>0.215</v>
      </c>
      <c r="O9" s="36">
        <v>0.62224999999999997</v>
      </c>
      <c r="P9" s="36">
        <v>0</v>
      </c>
      <c r="Q9" s="36">
        <v>0.16350000000000001</v>
      </c>
      <c r="R9" s="36">
        <v>0.36020000000000002</v>
      </c>
      <c r="S9" s="36">
        <v>1.198</v>
      </c>
      <c r="T9" s="36">
        <v>0.21</v>
      </c>
      <c r="U9" s="36">
        <v>0.97499999999999998</v>
      </c>
      <c r="V9" s="36">
        <v>7.2290000000000001</v>
      </c>
      <c r="W9" s="36">
        <v>3.5369999999999999</v>
      </c>
      <c r="X9" s="36">
        <v>4.9275599999999997</v>
      </c>
      <c r="Y9" s="36">
        <v>0.36899999999999999</v>
      </c>
      <c r="Z9" s="36">
        <v>0</v>
      </c>
      <c r="AA9" s="36">
        <v>0</v>
      </c>
      <c r="AB9" s="36">
        <v>1.0359499999999999</v>
      </c>
      <c r="AC9" s="36">
        <v>0.47</v>
      </c>
      <c r="AD9" s="37">
        <f t="shared" si="0"/>
        <v>21.542459999999998</v>
      </c>
    </row>
    <row r="10" spans="1:30" ht="15" customHeight="1" x14ac:dyDescent="0.25">
      <c r="A10" s="116" t="s">
        <v>58</v>
      </c>
      <c r="B10" s="26" t="s">
        <v>9</v>
      </c>
      <c r="C10" s="36">
        <v>0</v>
      </c>
      <c r="D10" s="36">
        <v>0</v>
      </c>
      <c r="E10" s="36">
        <v>0</v>
      </c>
      <c r="F10" s="36">
        <v>0</v>
      </c>
      <c r="G10" s="36">
        <v>2.6070000000000002</v>
      </c>
      <c r="H10" s="36">
        <v>0</v>
      </c>
      <c r="I10" s="36">
        <v>0</v>
      </c>
      <c r="J10" s="36">
        <v>1.58</v>
      </c>
      <c r="K10" s="36">
        <v>0</v>
      </c>
      <c r="L10" s="36">
        <v>0.13</v>
      </c>
      <c r="M10" s="36">
        <v>0</v>
      </c>
      <c r="N10" s="36">
        <v>0.67</v>
      </c>
      <c r="O10" s="36">
        <v>5.0000000000000001E-3</v>
      </c>
      <c r="P10" s="36">
        <v>0.11799999999999999</v>
      </c>
      <c r="Q10" s="36">
        <v>0</v>
      </c>
      <c r="R10" s="36">
        <v>2.6345000000000001</v>
      </c>
      <c r="S10" s="36">
        <v>13.747</v>
      </c>
      <c r="T10" s="36">
        <v>4.2939999999999996</v>
      </c>
      <c r="U10" s="36">
        <v>6.1490499999999999</v>
      </c>
      <c r="V10" s="36">
        <v>15.923410000000001</v>
      </c>
      <c r="W10" s="36">
        <v>1.373</v>
      </c>
      <c r="X10" s="36">
        <v>0.98299999999999998</v>
      </c>
      <c r="Y10" s="36">
        <v>1.3877999999999999</v>
      </c>
      <c r="Z10" s="36">
        <v>0</v>
      </c>
      <c r="AA10" s="36">
        <v>0</v>
      </c>
      <c r="AB10" s="36">
        <v>1.5549999999999999</v>
      </c>
      <c r="AC10" s="36">
        <v>0</v>
      </c>
      <c r="AD10" s="37">
        <f t="shared" si="0"/>
        <v>53.156759999999998</v>
      </c>
    </row>
    <row r="11" spans="1:30" ht="15" customHeight="1" x14ac:dyDescent="0.25">
      <c r="A11" s="116"/>
      <c r="B11" s="26" t="s">
        <v>56</v>
      </c>
      <c r="C11" s="36">
        <v>0</v>
      </c>
      <c r="D11" s="36">
        <v>0</v>
      </c>
      <c r="E11" s="36">
        <v>0</v>
      </c>
      <c r="F11" s="36">
        <v>0</v>
      </c>
      <c r="G11" s="36">
        <v>0.76800000000000002</v>
      </c>
      <c r="H11" s="36">
        <v>0.25940000000000002</v>
      </c>
      <c r="I11" s="36">
        <v>0</v>
      </c>
      <c r="J11" s="36">
        <v>0.04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4.0759999999999996</v>
      </c>
      <c r="S11" s="36">
        <v>2.9350000000000001</v>
      </c>
      <c r="T11" s="36">
        <v>4.24</v>
      </c>
      <c r="U11" s="36">
        <v>2.14</v>
      </c>
      <c r="V11" s="36">
        <v>9.7785250000000001</v>
      </c>
      <c r="W11" s="36">
        <v>0.48397000000000001</v>
      </c>
      <c r="X11" s="36">
        <v>1.9162999999999999</v>
      </c>
      <c r="Y11" s="36">
        <v>0.15</v>
      </c>
      <c r="Z11" s="36">
        <v>0</v>
      </c>
      <c r="AA11" s="36">
        <v>0</v>
      </c>
      <c r="AB11" s="36">
        <v>0</v>
      </c>
      <c r="AC11" s="36">
        <v>0</v>
      </c>
      <c r="AD11" s="37">
        <f t="shared" si="0"/>
        <v>26.787194999999997</v>
      </c>
    </row>
    <row r="12" spans="1:30" ht="15" customHeight="1" x14ac:dyDescent="0.25">
      <c r="A12" s="116"/>
      <c r="B12" s="26" t="s">
        <v>10</v>
      </c>
      <c r="C12" s="36">
        <v>0</v>
      </c>
      <c r="D12" s="36">
        <v>0</v>
      </c>
      <c r="E12" s="36">
        <v>1.2029000000000001</v>
      </c>
      <c r="F12" s="36">
        <v>0</v>
      </c>
      <c r="G12" s="36">
        <v>0.97499999999999998</v>
      </c>
      <c r="H12" s="36">
        <v>0</v>
      </c>
      <c r="I12" s="36">
        <v>0</v>
      </c>
      <c r="J12" s="36">
        <v>0.06</v>
      </c>
      <c r="K12" s="36">
        <v>0</v>
      </c>
      <c r="L12" s="36">
        <v>0.125</v>
      </c>
      <c r="M12" s="36">
        <v>0</v>
      </c>
      <c r="N12" s="36">
        <v>3.5407500000000001</v>
      </c>
      <c r="O12" s="36">
        <v>1.8484</v>
      </c>
      <c r="P12" s="36">
        <v>8.1911000000000005</v>
      </c>
      <c r="Q12" s="36">
        <v>2.7229999999999999</v>
      </c>
      <c r="R12" s="36">
        <v>3.6930999999999998</v>
      </c>
      <c r="S12" s="36">
        <v>17.536449999999999</v>
      </c>
      <c r="T12" s="36">
        <v>2.7549999999999999</v>
      </c>
      <c r="U12" s="36">
        <v>7.2011000000000003</v>
      </c>
      <c r="V12" s="36">
        <v>54.019235000000002</v>
      </c>
      <c r="W12" s="36">
        <v>21.29261</v>
      </c>
      <c r="X12" s="36">
        <v>0</v>
      </c>
      <c r="Y12" s="36">
        <v>4.2676999999999996</v>
      </c>
      <c r="Z12" s="36">
        <v>3.4012250000000002</v>
      </c>
      <c r="AA12" s="36">
        <v>11.57461</v>
      </c>
      <c r="AB12" s="36">
        <v>16.140899999999998</v>
      </c>
      <c r="AC12" s="36">
        <v>0</v>
      </c>
      <c r="AD12" s="37">
        <f t="shared" si="0"/>
        <v>160.54808</v>
      </c>
    </row>
    <row r="13" spans="1:30" ht="15" customHeight="1" x14ac:dyDescent="0.25">
      <c r="A13" s="116"/>
      <c r="B13" s="26" t="s">
        <v>11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0.15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5.5E-2</v>
      </c>
      <c r="S13" s="36">
        <v>0.28399999999999997</v>
      </c>
      <c r="T13" s="36">
        <v>0</v>
      </c>
      <c r="U13" s="36">
        <v>0</v>
      </c>
      <c r="V13" s="36">
        <v>6.0598200000000002</v>
      </c>
      <c r="W13" s="36">
        <v>0</v>
      </c>
      <c r="X13" s="36">
        <v>0</v>
      </c>
      <c r="Y13" s="36">
        <v>0.50600000000000001</v>
      </c>
      <c r="Z13" s="36">
        <v>0</v>
      </c>
      <c r="AA13" s="36">
        <v>0</v>
      </c>
      <c r="AB13" s="36">
        <v>0</v>
      </c>
      <c r="AC13" s="36">
        <v>0</v>
      </c>
      <c r="AD13" s="37">
        <f t="shared" si="0"/>
        <v>7.0548200000000003</v>
      </c>
    </row>
    <row r="14" spans="1:30" ht="15" customHeight="1" x14ac:dyDescent="0.25">
      <c r="A14" s="116"/>
      <c r="B14" s="26" t="s">
        <v>12</v>
      </c>
      <c r="C14" s="36">
        <v>0</v>
      </c>
      <c r="D14" s="36">
        <v>0</v>
      </c>
      <c r="E14" s="36">
        <v>1.4999999999999999E-2</v>
      </c>
      <c r="F14" s="36">
        <v>0</v>
      </c>
      <c r="G14" s="36">
        <v>15.909000000000001</v>
      </c>
      <c r="H14" s="36">
        <v>0.02</v>
      </c>
      <c r="I14" s="36">
        <v>0</v>
      </c>
      <c r="J14" s="36">
        <v>0</v>
      </c>
      <c r="K14" s="36">
        <v>1.1399999999999999</v>
      </c>
      <c r="L14" s="36">
        <v>3.1715</v>
      </c>
      <c r="M14" s="36">
        <v>2.73</v>
      </c>
      <c r="N14" s="36">
        <v>0.94869999999999999</v>
      </c>
      <c r="O14" s="36">
        <v>12.43055</v>
      </c>
      <c r="P14" s="36">
        <v>10.466037</v>
      </c>
      <c r="Q14" s="36">
        <v>0.73504999999999998</v>
      </c>
      <c r="R14" s="36">
        <v>5.2243000000000004</v>
      </c>
      <c r="S14" s="36">
        <v>9.1247299999999996</v>
      </c>
      <c r="T14" s="36">
        <v>2.11815</v>
      </c>
      <c r="U14" s="36">
        <v>3.4421499999999998</v>
      </c>
      <c r="V14" s="36">
        <v>62.717801999999999</v>
      </c>
      <c r="W14" s="36">
        <v>20.934833000000001</v>
      </c>
      <c r="X14" s="36">
        <v>1.7905</v>
      </c>
      <c r="Y14" s="36">
        <v>7.8539000000000003</v>
      </c>
      <c r="Z14" s="36">
        <v>0</v>
      </c>
      <c r="AA14" s="36">
        <v>0.84430000000000005</v>
      </c>
      <c r="AB14" s="36">
        <v>2.2589000000000001</v>
      </c>
      <c r="AC14" s="36">
        <v>0.01</v>
      </c>
      <c r="AD14" s="37">
        <f t="shared" si="0"/>
        <v>163.88540200000003</v>
      </c>
    </row>
    <row r="15" spans="1:30" ht="15" customHeight="1" x14ac:dyDescent="0.25">
      <c r="A15" s="116"/>
      <c r="B15" s="26" t="s">
        <v>13</v>
      </c>
      <c r="C15" s="36">
        <v>0.115</v>
      </c>
      <c r="D15" s="36">
        <v>0</v>
      </c>
      <c r="E15" s="36">
        <v>0.59009999999999996</v>
      </c>
      <c r="F15" s="36">
        <v>0</v>
      </c>
      <c r="G15" s="36">
        <v>0.47</v>
      </c>
      <c r="H15" s="36">
        <v>0.14000000000000001</v>
      </c>
      <c r="I15" s="36">
        <v>0</v>
      </c>
      <c r="J15" s="36">
        <v>1.07</v>
      </c>
      <c r="K15" s="36">
        <v>0</v>
      </c>
      <c r="L15" s="36">
        <v>0.61799999999999999</v>
      </c>
      <c r="M15" s="36">
        <v>0</v>
      </c>
      <c r="N15" s="36">
        <v>0.43</v>
      </c>
      <c r="O15" s="36">
        <v>1.6946000000000001</v>
      </c>
      <c r="P15" s="36">
        <v>6.6479999999999997</v>
      </c>
      <c r="Q15" s="36">
        <v>9.5000000000000001E-2</v>
      </c>
      <c r="R15" s="36">
        <v>7.8549999999999995E-2</v>
      </c>
      <c r="S15" s="36">
        <v>3.0028100000000002</v>
      </c>
      <c r="T15" s="36">
        <v>0.32029999999999997</v>
      </c>
      <c r="U15" s="36">
        <v>2.62805</v>
      </c>
      <c r="V15" s="36">
        <v>14.27844</v>
      </c>
      <c r="W15" s="36">
        <v>1.085</v>
      </c>
      <c r="X15" s="36">
        <v>0</v>
      </c>
      <c r="Y15" s="36">
        <v>0.115</v>
      </c>
      <c r="Z15" s="36">
        <v>0.2467</v>
      </c>
      <c r="AA15" s="36">
        <v>1.9094599999999999</v>
      </c>
      <c r="AB15" s="36">
        <v>1.0581</v>
      </c>
      <c r="AC15" s="36">
        <v>0.21</v>
      </c>
      <c r="AD15" s="37">
        <f t="shared" si="0"/>
        <v>36.803110000000004</v>
      </c>
    </row>
    <row r="16" spans="1:30" ht="15" customHeight="1" x14ac:dyDescent="0.25">
      <c r="A16" s="116"/>
      <c r="B16" s="26" t="s">
        <v>14</v>
      </c>
      <c r="C16" s="36">
        <v>0</v>
      </c>
      <c r="D16" s="36">
        <v>0</v>
      </c>
      <c r="E16" s="36">
        <v>3.3883519999999998</v>
      </c>
      <c r="F16" s="36">
        <v>0</v>
      </c>
      <c r="G16" s="36">
        <v>127.30574</v>
      </c>
      <c r="H16" s="36">
        <v>4.1547999999999998</v>
      </c>
      <c r="I16" s="36">
        <v>0.9</v>
      </c>
      <c r="J16" s="36">
        <v>67.288235</v>
      </c>
      <c r="K16" s="36">
        <v>0.25</v>
      </c>
      <c r="L16" s="36">
        <v>0.58099999999999996</v>
      </c>
      <c r="M16" s="36">
        <v>0.71</v>
      </c>
      <c r="N16" s="36">
        <v>0</v>
      </c>
      <c r="O16" s="36">
        <v>4.2750000000000004</v>
      </c>
      <c r="P16" s="36">
        <v>0</v>
      </c>
      <c r="Q16" s="36">
        <v>0.82499999999999996</v>
      </c>
      <c r="R16" s="36">
        <v>14.4397</v>
      </c>
      <c r="S16" s="36">
        <v>277.91014200000001</v>
      </c>
      <c r="T16" s="36">
        <v>95.803506999999996</v>
      </c>
      <c r="U16" s="36">
        <v>8.1602499999999996</v>
      </c>
      <c r="V16" s="36">
        <v>32.586199999999998</v>
      </c>
      <c r="W16" s="36">
        <v>18.180551999999999</v>
      </c>
      <c r="X16" s="36">
        <v>7.8365</v>
      </c>
      <c r="Y16" s="36">
        <v>4.431</v>
      </c>
      <c r="Z16" s="36">
        <v>3.3475899999999998</v>
      </c>
      <c r="AA16" s="36">
        <v>3.0689000000000002</v>
      </c>
      <c r="AB16" s="36">
        <v>9.9773999999999994</v>
      </c>
      <c r="AC16" s="36">
        <v>0.31</v>
      </c>
      <c r="AD16" s="37">
        <f t="shared" si="0"/>
        <v>685.7298679999999</v>
      </c>
    </row>
    <row r="17" spans="1:30" ht="15" customHeight="1" x14ac:dyDescent="0.25">
      <c r="A17" s="116"/>
      <c r="B17" s="26" t="s">
        <v>15</v>
      </c>
      <c r="C17" s="36">
        <v>0.68520000000000003</v>
      </c>
      <c r="D17" s="36">
        <v>0.64500000000000002</v>
      </c>
      <c r="E17" s="36">
        <v>2.4975900000000002</v>
      </c>
      <c r="F17" s="36">
        <v>0</v>
      </c>
      <c r="G17" s="36">
        <v>11.789199999999999</v>
      </c>
      <c r="H17" s="36">
        <v>1.1913</v>
      </c>
      <c r="I17" s="36">
        <v>8.5223999999999993</v>
      </c>
      <c r="J17" s="36">
        <v>9.2837999999999994</v>
      </c>
      <c r="K17" s="36">
        <v>2.52</v>
      </c>
      <c r="L17" s="36">
        <v>15.571999999999999</v>
      </c>
      <c r="M17" s="36">
        <v>3.5249999999999999</v>
      </c>
      <c r="N17" s="36">
        <v>1.651</v>
      </c>
      <c r="O17" s="36">
        <v>6.6138500000000002</v>
      </c>
      <c r="P17" s="36">
        <v>1.175</v>
      </c>
      <c r="Q17" s="36">
        <v>1.05</v>
      </c>
      <c r="R17" s="36">
        <v>20.65</v>
      </c>
      <c r="S17" s="36">
        <v>59.231839000000001</v>
      </c>
      <c r="T17" s="36">
        <v>6.1067999999999998</v>
      </c>
      <c r="U17" s="36">
        <v>25.420200000000001</v>
      </c>
      <c r="V17" s="36">
        <v>156.917903</v>
      </c>
      <c r="W17" s="36">
        <v>43.264285000000001</v>
      </c>
      <c r="X17" s="36">
        <v>18.891249999999999</v>
      </c>
      <c r="Y17" s="36">
        <v>45.886569999999999</v>
      </c>
      <c r="Z17" s="36">
        <v>18.0594</v>
      </c>
      <c r="AA17" s="36">
        <v>5.6921499999999998</v>
      </c>
      <c r="AB17" s="36">
        <v>32.477449999999997</v>
      </c>
      <c r="AC17" s="36">
        <v>5.7294</v>
      </c>
      <c r="AD17" s="37">
        <f t="shared" si="0"/>
        <v>505.048587</v>
      </c>
    </row>
    <row r="18" spans="1:30" ht="15" customHeight="1" x14ac:dyDescent="0.25">
      <c r="A18" s="116" t="s">
        <v>1</v>
      </c>
      <c r="B18" s="26" t="s">
        <v>16</v>
      </c>
      <c r="C18" s="36">
        <v>1.0782579999999999</v>
      </c>
      <c r="D18" s="36">
        <v>1.071337</v>
      </c>
      <c r="E18" s="36">
        <v>17.790896</v>
      </c>
      <c r="F18" s="36">
        <v>8.0600000000000005E-2</v>
      </c>
      <c r="G18" s="36">
        <v>21.047232999999999</v>
      </c>
      <c r="H18" s="36">
        <v>0.33379999999999999</v>
      </c>
      <c r="I18" s="36">
        <v>0.16500000000000001</v>
      </c>
      <c r="J18" s="36">
        <v>1.649</v>
      </c>
      <c r="K18" s="36">
        <v>0</v>
      </c>
      <c r="L18" s="36">
        <v>0.38</v>
      </c>
      <c r="M18" s="36">
        <v>1.0049999999999999</v>
      </c>
      <c r="N18" s="36">
        <v>0.02</v>
      </c>
      <c r="O18" s="36">
        <v>0.39500000000000002</v>
      </c>
      <c r="P18" s="36">
        <v>0.13</v>
      </c>
      <c r="Q18" s="36">
        <v>0.85970000000000002</v>
      </c>
      <c r="R18" s="36">
        <v>11.526033999999999</v>
      </c>
      <c r="S18" s="36">
        <v>0</v>
      </c>
      <c r="T18" s="36">
        <v>3.9449999999999998</v>
      </c>
      <c r="U18" s="36">
        <v>12.995507</v>
      </c>
      <c r="V18" s="36">
        <v>7.3764500000000002</v>
      </c>
      <c r="W18" s="36">
        <v>4.6308959999999999</v>
      </c>
      <c r="X18" s="36">
        <v>0.50549999999999995</v>
      </c>
      <c r="Y18" s="36">
        <v>4.0286609999999996</v>
      </c>
      <c r="Z18" s="36">
        <v>0.20499999999999999</v>
      </c>
      <c r="AA18" s="36">
        <v>0.38</v>
      </c>
      <c r="AB18" s="36">
        <v>0</v>
      </c>
      <c r="AC18" s="36">
        <v>0</v>
      </c>
      <c r="AD18" s="37">
        <f t="shared" si="0"/>
        <v>91.598872</v>
      </c>
    </row>
    <row r="19" spans="1:30" ht="15" customHeight="1" x14ac:dyDescent="0.25">
      <c r="A19" s="116"/>
      <c r="B19" s="26" t="s">
        <v>17</v>
      </c>
      <c r="C19" s="36">
        <v>0.01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1.1617999999999999</v>
      </c>
      <c r="K19" s="36">
        <v>0.49598399999999998</v>
      </c>
      <c r="L19" s="36">
        <v>4.0033120000000002</v>
      </c>
      <c r="M19" s="36">
        <v>0.32</v>
      </c>
      <c r="N19" s="36">
        <v>0.255</v>
      </c>
      <c r="O19" s="36">
        <v>4.4749999999999996</v>
      </c>
      <c r="P19" s="36">
        <v>0.67500000000000004</v>
      </c>
      <c r="Q19" s="36">
        <v>0.51500000000000001</v>
      </c>
      <c r="R19" s="36">
        <v>12.779692000000001</v>
      </c>
      <c r="S19" s="36">
        <v>172.37215699999999</v>
      </c>
      <c r="T19" s="36">
        <v>1.8</v>
      </c>
      <c r="U19" s="36">
        <v>29.634882000000001</v>
      </c>
      <c r="V19" s="36">
        <v>83.259918999999996</v>
      </c>
      <c r="W19" s="36">
        <v>58.630915000000002</v>
      </c>
      <c r="X19" s="36">
        <v>6.572425</v>
      </c>
      <c r="Y19" s="36">
        <v>24.098918999999999</v>
      </c>
      <c r="Z19" s="36">
        <v>0</v>
      </c>
      <c r="AA19" s="36">
        <v>0</v>
      </c>
      <c r="AB19" s="36">
        <v>3.0049999999999999</v>
      </c>
      <c r="AC19" s="36">
        <v>1.8329200000000001</v>
      </c>
      <c r="AD19" s="37">
        <f t="shared" si="0"/>
        <v>405.89792500000004</v>
      </c>
    </row>
    <row r="20" spans="1:30" ht="15" customHeight="1" x14ac:dyDescent="0.25">
      <c r="A20" s="116"/>
      <c r="B20" s="26" t="s">
        <v>18</v>
      </c>
      <c r="C20" s="36">
        <v>10.158810000000001</v>
      </c>
      <c r="D20" s="36">
        <v>5.2607999999999997</v>
      </c>
      <c r="E20" s="36">
        <v>34.977200000000003</v>
      </c>
      <c r="F20" s="36">
        <v>0.69</v>
      </c>
      <c r="G20" s="36">
        <v>79.253200000000007</v>
      </c>
      <c r="H20" s="36">
        <v>6.4852999999999996</v>
      </c>
      <c r="I20" s="36">
        <v>8.0279310000000006</v>
      </c>
      <c r="J20" s="36">
        <v>42.097568000000003</v>
      </c>
      <c r="K20" s="36">
        <v>31.7926</v>
      </c>
      <c r="L20" s="36">
        <v>66.718726000000004</v>
      </c>
      <c r="M20" s="36">
        <v>13.27</v>
      </c>
      <c r="N20" s="36">
        <v>19.541899999999998</v>
      </c>
      <c r="O20" s="36">
        <v>103.64854</v>
      </c>
      <c r="P20" s="36">
        <v>30.197050000000001</v>
      </c>
      <c r="Q20" s="36">
        <v>21.880382000000001</v>
      </c>
      <c r="R20" s="36">
        <v>189.10850199999999</v>
      </c>
      <c r="S20" s="36">
        <v>445.19173799999999</v>
      </c>
      <c r="T20" s="36">
        <v>85.541550000000001</v>
      </c>
      <c r="U20" s="36">
        <v>674.94064200000003</v>
      </c>
      <c r="V20" s="36">
        <v>1109.596616</v>
      </c>
      <c r="W20" s="36">
        <v>241.169194</v>
      </c>
      <c r="X20" s="36">
        <v>90.899327</v>
      </c>
      <c r="Y20" s="36">
        <v>206.025791</v>
      </c>
      <c r="Z20" s="36">
        <v>42.312469999999998</v>
      </c>
      <c r="AA20" s="36">
        <v>44.268726000000001</v>
      </c>
      <c r="AB20" s="36">
        <v>108.069242</v>
      </c>
      <c r="AC20" s="36">
        <v>92.759469999999993</v>
      </c>
      <c r="AD20" s="37">
        <f t="shared" si="0"/>
        <v>3803.8832749999997</v>
      </c>
    </row>
    <row r="21" spans="1:30" ht="15" customHeight="1" x14ac:dyDescent="0.25">
      <c r="A21" s="116"/>
      <c r="B21" s="26" t="s">
        <v>19</v>
      </c>
      <c r="C21" s="36">
        <v>0</v>
      </c>
      <c r="D21" s="36">
        <v>0</v>
      </c>
      <c r="E21" s="36">
        <v>7.67E-4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0.110856</v>
      </c>
      <c r="S21" s="36">
        <v>5.8600000000000004E-4</v>
      </c>
      <c r="T21" s="36">
        <v>0</v>
      </c>
      <c r="U21" s="36">
        <v>0.36418099999999998</v>
      </c>
      <c r="V21" s="36">
        <v>0.110795</v>
      </c>
      <c r="W21" s="36">
        <v>0</v>
      </c>
      <c r="X21" s="36">
        <v>0</v>
      </c>
      <c r="Y21" s="36">
        <v>5.1999999999999998E-2</v>
      </c>
      <c r="Z21" s="36">
        <v>0</v>
      </c>
      <c r="AA21" s="36">
        <v>0</v>
      </c>
      <c r="AB21" s="36">
        <v>0</v>
      </c>
      <c r="AC21" s="36">
        <v>1.2050000000000001</v>
      </c>
      <c r="AD21" s="37">
        <f t="shared" si="0"/>
        <v>1.844185</v>
      </c>
    </row>
    <row r="22" spans="1:30" ht="15" customHeight="1" x14ac:dyDescent="0.25">
      <c r="A22" s="116"/>
      <c r="B22" s="83" t="s">
        <v>60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7">
        <f t="shared" si="0"/>
        <v>0</v>
      </c>
    </row>
    <row r="23" spans="1:30" ht="15" customHeight="1" x14ac:dyDescent="0.25">
      <c r="A23" s="114" t="s">
        <v>59</v>
      </c>
      <c r="B23" s="115"/>
      <c r="C23" s="36">
        <v>226.87982500000001</v>
      </c>
      <c r="D23" s="36">
        <v>62.051847000000002</v>
      </c>
      <c r="E23" s="36">
        <v>164.77692999999999</v>
      </c>
      <c r="F23" s="36">
        <v>36.986705999999998</v>
      </c>
      <c r="G23" s="36">
        <v>470.77091899999999</v>
      </c>
      <c r="H23" s="36">
        <v>28.636944</v>
      </c>
      <c r="I23" s="36">
        <v>312.19601799999998</v>
      </c>
      <c r="J23" s="36">
        <v>338.83010899999999</v>
      </c>
      <c r="K23" s="36">
        <v>153.22557599999999</v>
      </c>
      <c r="L23" s="36">
        <v>398.374796</v>
      </c>
      <c r="M23" s="36">
        <v>208.554225</v>
      </c>
      <c r="N23" s="36">
        <v>208.89400699999999</v>
      </c>
      <c r="O23" s="36">
        <v>562.48018999999999</v>
      </c>
      <c r="P23" s="36">
        <v>198.04542000000001</v>
      </c>
      <c r="Q23" s="36">
        <v>175.41938099999999</v>
      </c>
      <c r="R23" s="36">
        <v>1270.776081</v>
      </c>
      <c r="S23" s="36">
        <v>2778.8659149999999</v>
      </c>
      <c r="T23" s="36">
        <v>376.55099899999999</v>
      </c>
      <c r="U23" s="36">
        <v>912.07948599999997</v>
      </c>
      <c r="V23" s="36">
        <v>5050.4394259999999</v>
      </c>
      <c r="W23" s="36">
        <v>2205.6470949999998</v>
      </c>
      <c r="X23" s="36">
        <v>1021.3178380000001</v>
      </c>
      <c r="Y23" s="36">
        <v>1528.7739730000001</v>
      </c>
      <c r="Z23" s="36">
        <v>598.55564200000003</v>
      </c>
      <c r="AA23" s="36">
        <v>713.20668799999999</v>
      </c>
      <c r="AB23" s="36">
        <v>864.34287600000005</v>
      </c>
      <c r="AC23" s="36">
        <v>143.44159999999999</v>
      </c>
      <c r="AD23" s="37">
        <f t="shared" si="0"/>
        <v>21010.120511999994</v>
      </c>
    </row>
    <row r="24" spans="1:30" ht="15" customHeight="1" x14ac:dyDescent="0.25">
      <c r="A24" s="84" t="s">
        <v>2</v>
      </c>
      <c r="B24" s="26" t="s">
        <v>20</v>
      </c>
      <c r="C24" s="36">
        <v>0.215</v>
      </c>
      <c r="D24" s="36">
        <v>0</v>
      </c>
      <c r="E24" s="36">
        <v>1.8252710000000001</v>
      </c>
      <c r="F24" s="36">
        <v>0</v>
      </c>
      <c r="G24" s="36">
        <v>82.663765999999995</v>
      </c>
      <c r="H24" s="36">
        <v>5.0251999999999999</v>
      </c>
      <c r="I24" s="36">
        <v>4.8000000000000001E-2</v>
      </c>
      <c r="J24" s="36">
        <v>2.7</v>
      </c>
      <c r="K24" s="36">
        <v>0.29499999999999998</v>
      </c>
      <c r="L24" s="36">
        <v>1.6565000000000001</v>
      </c>
      <c r="M24" s="36">
        <v>8.3000000000000004E-2</v>
      </c>
      <c r="N24" s="36">
        <v>0.20499999999999999</v>
      </c>
      <c r="O24" s="36">
        <v>2.3029500000000001</v>
      </c>
      <c r="P24" s="36">
        <v>0</v>
      </c>
      <c r="Q24" s="36">
        <v>0.17899999999999999</v>
      </c>
      <c r="R24" s="36">
        <v>0.66990000000000005</v>
      </c>
      <c r="S24" s="36">
        <v>18.239235999999998</v>
      </c>
      <c r="T24" s="36">
        <v>0.1804</v>
      </c>
      <c r="U24" s="36">
        <v>2.7250000000000001</v>
      </c>
      <c r="V24" s="36">
        <v>87.455820000000003</v>
      </c>
      <c r="W24" s="36">
        <v>4.3004300000000004</v>
      </c>
      <c r="X24" s="36">
        <v>7.8986999999999998</v>
      </c>
      <c r="Y24" s="36">
        <v>5.1089900000000004</v>
      </c>
      <c r="Z24" s="36">
        <v>3.2841</v>
      </c>
      <c r="AA24" s="36">
        <v>11.946199999999999</v>
      </c>
      <c r="AB24" s="36">
        <v>9.66967</v>
      </c>
      <c r="AC24" s="36">
        <v>0.18</v>
      </c>
      <c r="AD24" s="37">
        <f t="shared" si="0"/>
        <v>248.857133</v>
      </c>
    </row>
    <row r="25" spans="1:30" ht="15" customHeight="1" x14ac:dyDescent="0.25">
      <c r="A25" s="114" t="s">
        <v>64</v>
      </c>
      <c r="B25" s="115"/>
      <c r="C25" s="36">
        <v>0.15</v>
      </c>
      <c r="D25" s="36">
        <v>0</v>
      </c>
      <c r="E25" s="36">
        <v>0</v>
      </c>
      <c r="F25" s="36">
        <v>0</v>
      </c>
      <c r="G25" s="36">
        <v>0.22</v>
      </c>
      <c r="H25" s="36">
        <v>0</v>
      </c>
      <c r="I25" s="36">
        <v>0</v>
      </c>
      <c r="J25" s="36">
        <v>0.09</v>
      </c>
      <c r="K25" s="36">
        <v>0</v>
      </c>
      <c r="L25" s="36">
        <v>0.01</v>
      </c>
      <c r="M25" s="36">
        <v>0</v>
      </c>
      <c r="N25" s="36">
        <v>0.09</v>
      </c>
      <c r="O25" s="36">
        <v>0.35730000000000001</v>
      </c>
      <c r="P25" s="36">
        <v>0</v>
      </c>
      <c r="Q25" s="36">
        <v>0</v>
      </c>
      <c r="R25" s="36">
        <v>0.375</v>
      </c>
      <c r="S25" s="36">
        <v>0.28210000000000002</v>
      </c>
      <c r="T25" s="36">
        <v>0.09</v>
      </c>
      <c r="U25" s="36">
        <v>0.7601</v>
      </c>
      <c r="V25" s="36">
        <v>1.8125720000000001</v>
      </c>
      <c r="W25" s="36">
        <v>0</v>
      </c>
      <c r="X25" s="36">
        <v>0</v>
      </c>
      <c r="Y25" s="36">
        <v>0.01</v>
      </c>
      <c r="Z25" s="36">
        <v>0.2994</v>
      </c>
      <c r="AA25" s="36">
        <v>0.17</v>
      </c>
      <c r="AB25" s="36">
        <v>0</v>
      </c>
      <c r="AC25" s="36">
        <v>0</v>
      </c>
      <c r="AD25" s="37">
        <f t="shared" si="0"/>
        <v>4.7164720000000004</v>
      </c>
    </row>
    <row r="26" spans="1:30" ht="15" customHeight="1" x14ac:dyDescent="0.25">
      <c r="A26" s="114" t="s">
        <v>3</v>
      </c>
      <c r="B26" s="115"/>
      <c r="C26" s="36">
        <v>0</v>
      </c>
      <c r="D26" s="36">
        <v>5.7200000000000001E-2</v>
      </c>
      <c r="E26" s="36">
        <v>0.35747200000000001</v>
      </c>
      <c r="F26" s="36">
        <v>0</v>
      </c>
      <c r="G26" s="36">
        <v>0.97489999999999999</v>
      </c>
      <c r="H26" s="36">
        <v>0.25169999999999998</v>
      </c>
      <c r="I26" s="36">
        <v>0.48</v>
      </c>
      <c r="J26" s="36">
        <v>4.0483320000000003</v>
      </c>
      <c r="K26" s="36">
        <v>0.69</v>
      </c>
      <c r="L26" s="36">
        <v>1.5387949999999999</v>
      </c>
      <c r="M26" s="36">
        <v>0</v>
      </c>
      <c r="N26" s="36">
        <v>0</v>
      </c>
      <c r="O26" s="36">
        <v>1.4599</v>
      </c>
      <c r="P26" s="36">
        <v>6.8944999999999999</v>
      </c>
      <c r="Q26" s="36">
        <v>1.1100000000000001</v>
      </c>
      <c r="R26" s="36">
        <v>4.3633499999999996</v>
      </c>
      <c r="S26" s="36">
        <v>34.034970000000001</v>
      </c>
      <c r="T26" s="36">
        <v>1.7753000000000001</v>
      </c>
      <c r="U26" s="36">
        <v>11.006283</v>
      </c>
      <c r="V26" s="36">
        <v>106.136132</v>
      </c>
      <c r="W26" s="36">
        <v>25.617128999999998</v>
      </c>
      <c r="X26" s="36">
        <v>18.123999999999999</v>
      </c>
      <c r="Y26" s="36">
        <v>11.946574</v>
      </c>
      <c r="Z26" s="36">
        <v>2.1349999999999998</v>
      </c>
      <c r="AA26" s="36">
        <v>17.8917</v>
      </c>
      <c r="AB26" s="36">
        <v>48.127490000000002</v>
      </c>
      <c r="AC26" s="36">
        <v>3.3335999999999998E-2</v>
      </c>
      <c r="AD26" s="37">
        <f t="shared" si="0"/>
        <v>299.05406300000004</v>
      </c>
    </row>
    <row r="27" spans="1:30" ht="15" customHeight="1" x14ac:dyDescent="0.25">
      <c r="A27" s="116" t="s">
        <v>61</v>
      </c>
      <c r="B27" s="26" t="s">
        <v>65</v>
      </c>
      <c r="C27" s="36">
        <v>0.95299999999999996</v>
      </c>
      <c r="D27" s="36">
        <v>0.83499999999999996</v>
      </c>
      <c r="E27" s="36">
        <v>3.8650000000000002</v>
      </c>
      <c r="F27" s="36">
        <v>4.7</v>
      </c>
      <c r="G27" s="36">
        <v>2.2061500000000001</v>
      </c>
      <c r="H27" s="36">
        <v>1.554</v>
      </c>
      <c r="I27" s="36">
        <v>4.3842999999999996</v>
      </c>
      <c r="J27" s="36">
        <v>0.97750000000000004</v>
      </c>
      <c r="K27" s="36">
        <v>0.93500000000000005</v>
      </c>
      <c r="L27" s="36">
        <v>2.24613</v>
      </c>
      <c r="M27" s="36">
        <v>1.645</v>
      </c>
      <c r="N27" s="36">
        <v>5.5E-2</v>
      </c>
      <c r="O27" s="36">
        <v>1.22</v>
      </c>
      <c r="P27" s="36">
        <v>0.28000000000000003</v>
      </c>
      <c r="Q27" s="36">
        <v>1.19</v>
      </c>
      <c r="R27" s="36">
        <v>3.040076</v>
      </c>
      <c r="S27" s="36">
        <v>14.246022</v>
      </c>
      <c r="T27" s="36">
        <v>1.54</v>
      </c>
      <c r="U27" s="36">
        <v>9.3675999999999995</v>
      </c>
      <c r="V27" s="36">
        <v>59.963045000000001</v>
      </c>
      <c r="W27" s="36">
        <v>12.8934</v>
      </c>
      <c r="X27" s="36">
        <v>4.1067999999999998</v>
      </c>
      <c r="Y27" s="36">
        <v>22.497499999999999</v>
      </c>
      <c r="Z27" s="36">
        <v>2.8578999999999999</v>
      </c>
      <c r="AA27" s="36">
        <v>3.3500000000000002E-2</v>
      </c>
      <c r="AB27" s="36">
        <v>4.2394499999999997</v>
      </c>
      <c r="AC27" s="36">
        <v>3.3174999999999999</v>
      </c>
      <c r="AD27" s="37">
        <f t="shared" si="0"/>
        <v>165.14887300000001</v>
      </c>
    </row>
    <row r="28" spans="1:30" ht="15" customHeight="1" x14ac:dyDescent="0.25">
      <c r="A28" s="116"/>
      <c r="B28" s="26" t="s">
        <v>21</v>
      </c>
      <c r="C28" s="36">
        <v>0</v>
      </c>
      <c r="D28" s="36">
        <v>1.1543000000000001</v>
      </c>
      <c r="E28" s="36">
        <v>0</v>
      </c>
      <c r="F28" s="36">
        <v>0.05</v>
      </c>
      <c r="G28" s="36">
        <v>4.7E-2</v>
      </c>
      <c r="H28" s="36">
        <v>0</v>
      </c>
      <c r="I28" s="36">
        <v>0</v>
      </c>
      <c r="J28" s="36">
        <v>17.140750000000001</v>
      </c>
      <c r="K28" s="36">
        <v>0</v>
      </c>
      <c r="L28" s="36">
        <v>0</v>
      </c>
      <c r="M28" s="36">
        <v>0</v>
      </c>
      <c r="N28" s="36">
        <v>0</v>
      </c>
      <c r="O28" s="36">
        <v>0.47010000000000002</v>
      </c>
      <c r="P28" s="36">
        <v>0.125</v>
      </c>
      <c r="Q28" s="36">
        <v>0</v>
      </c>
      <c r="R28" s="36">
        <v>0</v>
      </c>
      <c r="S28" s="36">
        <v>0.33500000000000002</v>
      </c>
      <c r="T28" s="36">
        <v>0.27</v>
      </c>
      <c r="U28" s="36">
        <v>0.11</v>
      </c>
      <c r="V28" s="36">
        <v>2.0355500000000002</v>
      </c>
      <c r="W28" s="36">
        <v>0.04</v>
      </c>
      <c r="X28" s="36">
        <v>0.09</v>
      </c>
      <c r="Y28" s="36">
        <v>0.125</v>
      </c>
      <c r="Z28" s="36">
        <v>0</v>
      </c>
      <c r="AA28" s="36">
        <v>0</v>
      </c>
      <c r="AB28" s="36">
        <v>0.08</v>
      </c>
      <c r="AC28" s="36">
        <v>1.4999999999999999E-2</v>
      </c>
      <c r="AD28" s="37">
        <f t="shared" si="0"/>
        <v>22.087699999999998</v>
      </c>
    </row>
    <row r="29" spans="1:30" ht="15" customHeight="1" x14ac:dyDescent="0.25">
      <c r="A29" s="114" t="s">
        <v>62</v>
      </c>
      <c r="B29" s="115"/>
      <c r="C29" s="36">
        <v>242.449668</v>
      </c>
      <c r="D29" s="36">
        <v>127.652742</v>
      </c>
      <c r="E29" s="36">
        <v>894.24519699999996</v>
      </c>
      <c r="F29" s="36">
        <v>124.791937</v>
      </c>
      <c r="G29" s="36">
        <v>116.351079</v>
      </c>
      <c r="H29" s="36">
        <v>92.608099999999993</v>
      </c>
      <c r="I29" s="36">
        <v>1.7350000000000001</v>
      </c>
      <c r="J29" s="36">
        <v>0.75</v>
      </c>
      <c r="K29" s="36">
        <v>6.5000000000000002E-2</v>
      </c>
      <c r="L29" s="36">
        <v>0.06</v>
      </c>
      <c r="M29" s="36">
        <v>1.01</v>
      </c>
      <c r="N29" s="36">
        <v>0.12</v>
      </c>
      <c r="O29" s="36">
        <v>0.33</v>
      </c>
      <c r="P29" s="36">
        <v>0.08</v>
      </c>
      <c r="Q29" s="36">
        <v>0</v>
      </c>
      <c r="R29" s="36">
        <v>3</v>
      </c>
      <c r="S29" s="36">
        <v>0.125</v>
      </c>
      <c r="T29" s="36">
        <v>0.1</v>
      </c>
      <c r="U29" s="36">
        <v>5.3483999999999998</v>
      </c>
      <c r="V29" s="36">
        <v>1.432048</v>
      </c>
      <c r="W29" s="36">
        <v>0.60115799999999997</v>
      </c>
      <c r="X29" s="36">
        <v>2.6044999999999998</v>
      </c>
      <c r="Y29" s="36">
        <v>11.395</v>
      </c>
      <c r="Z29" s="36">
        <v>3.585</v>
      </c>
      <c r="AA29" s="36">
        <v>69.861099999999993</v>
      </c>
      <c r="AB29" s="36">
        <v>0.115</v>
      </c>
      <c r="AC29" s="36">
        <v>0.26500000000000001</v>
      </c>
      <c r="AD29" s="37">
        <f t="shared" si="0"/>
        <v>1700.6809289999994</v>
      </c>
    </row>
    <row r="30" spans="1:30" ht="15" customHeight="1" x14ac:dyDescent="0.25">
      <c r="A30" s="114" t="s">
        <v>63</v>
      </c>
      <c r="B30" s="115"/>
      <c r="C30" s="36">
        <v>1.4450000000000001</v>
      </c>
      <c r="D30" s="36">
        <v>4.415</v>
      </c>
      <c r="E30" s="36">
        <v>6.1335949999999997</v>
      </c>
      <c r="F30" s="36">
        <v>0.44500000000000001</v>
      </c>
      <c r="G30" s="36">
        <v>5.4561250000000001</v>
      </c>
      <c r="H30" s="36">
        <v>0.53183999999999998</v>
      </c>
      <c r="I30" s="36">
        <v>5.8000000000000003E-2</v>
      </c>
      <c r="J30" s="36">
        <v>2.0207000000000002</v>
      </c>
      <c r="K30" s="36">
        <v>0.255</v>
      </c>
      <c r="L30" s="36">
        <v>2.4550200000000002</v>
      </c>
      <c r="M30" s="36">
        <v>1.0046200000000001</v>
      </c>
      <c r="N30" s="36">
        <v>0.313</v>
      </c>
      <c r="O30" s="36">
        <v>3.8439519999999998</v>
      </c>
      <c r="P30" s="36">
        <v>8.0949999999999994E-2</v>
      </c>
      <c r="Q30" s="36">
        <v>0.15</v>
      </c>
      <c r="R30" s="36">
        <v>4.59</v>
      </c>
      <c r="S30" s="36">
        <v>3.1826059999999998</v>
      </c>
      <c r="T30" s="36">
        <v>3.7383679999999999</v>
      </c>
      <c r="U30" s="36">
        <v>75.845939999999999</v>
      </c>
      <c r="V30" s="36">
        <v>13.345765999999999</v>
      </c>
      <c r="W30" s="36">
        <v>2.2339570000000002</v>
      </c>
      <c r="X30" s="36">
        <v>0.78759999999999997</v>
      </c>
      <c r="Y30" s="36">
        <v>4.472683</v>
      </c>
      <c r="Z30" s="36">
        <v>2.3134000000000001</v>
      </c>
      <c r="AA30" s="36">
        <v>0.76705000000000001</v>
      </c>
      <c r="AB30" s="36">
        <v>1.0049999999999999</v>
      </c>
      <c r="AC30" s="36">
        <v>1.849655</v>
      </c>
      <c r="AD30" s="37">
        <f t="shared" si="0"/>
        <v>142.73982700000002</v>
      </c>
    </row>
    <row r="31" spans="1:30" ht="15" customHeight="1" x14ac:dyDescent="0.25">
      <c r="A31" s="114" t="s">
        <v>4</v>
      </c>
      <c r="B31" s="115"/>
      <c r="C31" s="36">
        <v>113.033298</v>
      </c>
      <c r="D31" s="36">
        <v>9.2573500000000006</v>
      </c>
      <c r="E31" s="36">
        <v>0</v>
      </c>
      <c r="F31" s="36">
        <v>0</v>
      </c>
      <c r="G31" s="36">
        <v>166.926276</v>
      </c>
      <c r="H31" s="36">
        <v>3.0232000000000001</v>
      </c>
      <c r="I31" s="36">
        <v>60.580717999999997</v>
      </c>
      <c r="J31" s="36">
        <v>99.563450000000003</v>
      </c>
      <c r="K31" s="36">
        <v>8.5882000000000005</v>
      </c>
      <c r="L31" s="36">
        <v>57.234734000000003</v>
      </c>
      <c r="M31" s="36">
        <v>55.407269999999997</v>
      </c>
      <c r="N31" s="36">
        <v>20.67165</v>
      </c>
      <c r="O31" s="36">
        <v>61.601430999999998</v>
      </c>
      <c r="P31" s="36">
        <v>18.017199999999999</v>
      </c>
      <c r="Q31" s="36">
        <v>16.359200000000001</v>
      </c>
      <c r="R31" s="36">
        <v>193.17598799999999</v>
      </c>
      <c r="S31" s="36">
        <v>333.46991600000001</v>
      </c>
      <c r="T31" s="36">
        <v>29.41743</v>
      </c>
      <c r="U31" s="36">
        <v>128.379682</v>
      </c>
      <c r="V31" s="36">
        <v>1266.922583</v>
      </c>
      <c r="W31" s="36">
        <v>312.44477499999999</v>
      </c>
      <c r="X31" s="36">
        <v>147.922572</v>
      </c>
      <c r="Y31" s="36">
        <v>505.18273499999998</v>
      </c>
      <c r="Z31" s="36">
        <v>249.20146</v>
      </c>
      <c r="AA31" s="36">
        <v>555.28770799999995</v>
      </c>
      <c r="AB31" s="36">
        <v>156.354724</v>
      </c>
      <c r="AC31" s="36">
        <v>43.935310000000001</v>
      </c>
      <c r="AD31" s="37">
        <f t="shared" si="0"/>
        <v>4611.9588599999997</v>
      </c>
    </row>
    <row r="32" spans="1:30" ht="15" customHeight="1" x14ac:dyDescent="0.25">
      <c r="A32" s="114" t="s">
        <v>66</v>
      </c>
      <c r="B32" s="115"/>
      <c r="C32" s="36">
        <v>0.46</v>
      </c>
      <c r="D32" s="36">
        <v>0</v>
      </c>
      <c r="E32" s="36">
        <v>2.9654560000000001</v>
      </c>
      <c r="F32" s="36">
        <v>0.40500000000000003</v>
      </c>
      <c r="G32" s="36">
        <v>0.245</v>
      </c>
      <c r="H32" s="36">
        <v>0.01</v>
      </c>
      <c r="I32" s="36">
        <v>0.26300000000000001</v>
      </c>
      <c r="J32" s="36">
        <v>5.1999999999999998E-2</v>
      </c>
      <c r="K32" s="36">
        <v>0.09</v>
      </c>
      <c r="L32" s="36">
        <v>0.21145</v>
      </c>
      <c r="M32" s="36">
        <v>1.175</v>
      </c>
      <c r="N32" s="36">
        <v>0</v>
      </c>
      <c r="O32" s="36">
        <v>6.0726230000000001</v>
      </c>
      <c r="P32" s="36">
        <v>5.2118000000000002</v>
      </c>
      <c r="Q32" s="36">
        <v>0.34520000000000001</v>
      </c>
      <c r="R32" s="36">
        <v>4.6447450000000003</v>
      </c>
      <c r="S32" s="36">
        <v>3.765101</v>
      </c>
      <c r="T32" s="36">
        <v>2.2882500000000001</v>
      </c>
      <c r="U32" s="36">
        <v>39.686596000000002</v>
      </c>
      <c r="V32" s="36">
        <v>29.040896</v>
      </c>
      <c r="W32" s="36">
        <v>16.058648000000002</v>
      </c>
      <c r="X32" s="36">
        <v>1.127</v>
      </c>
      <c r="Y32" s="36">
        <v>3.78905</v>
      </c>
      <c r="Z32" s="36">
        <v>2.2200000000000002</v>
      </c>
      <c r="AA32" s="36">
        <v>1.323</v>
      </c>
      <c r="AB32" s="36">
        <v>1.76725</v>
      </c>
      <c r="AC32" s="36">
        <v>0.65520800000000001</v>
      </c>
      <c r="AD32" s="37">
        <f t="shared" si="0"/>
        <v>123.87227300000001</v>
      </c>
    </row>
    <row r="33" spans="1:30" ht="15" customHeight="1" x14ac:dyDescent="0.25">
      <c r="A33" s="114" t="s">
        <v>67</v>
      </c>
      <c r="B33" s="115"/>
      <c r="C33" s="36">
        <v>1.2999999999999999E-3</v>
      </c>
      <c r="D33" s="36">
        <v>0</v>
      </c>
      <c r="E33" s="36">
        <v>3.8850000000000003E-2</v>
      </c>
      <c r="F33" s="36">
        <v>0</v>
      </c>
      <c r="G33" s="36">
        <v>4.2000000000000003E-2</v>
      </c>
      <c r="H33" s="36">
        <v>0</v>
      </c>
      <c r="I33" s="36">
        <v>0</v>
      </c>
      <c r="J33" s="36">
        <v>1.5499999999999999E-3</v>
      </c>
      <c r="K33" s="36">
        <v>0</v>
      </c>
      <c r="L33" s="36">
        <v>6.3784999999999994E-2</v>
      </c>
      <c r="M33" s="36">
        <v>0</v>
      </c>
      <c r="N33" s="36">
        <v>0</v>
      </c>
      <c r="O33" s="36">
        <v>4.4269000000000003E-2</v>
      </c>
      <c r="P33" s="36">
        <v>0</v>
      </c>
      <c r="Q33" s="36">
        <v>1.1E-4</v>
      </c>
      <c r="R33" s="36">
        <v>3.5166999999999997E-2</v>
      </c>
      <c r="S33" s="36">
        <v>4.0274999999999998E-2</v>
      </c>
      <c r="T33" s="36">
        <v>7.2540999999999994E-2</v>
      </c>
      <c r="U33" s="36">
        <v>0.171154</v>
      </c>
      <c r="V33" s="36">
        <v>2.3145359999999999</v>
      </c>
      <c r="W33" s="36">
        <v>4.2968330000000003</v>
      </c>
      <c r="X33" s="36">
        <v>0</v>
      </c>
      <c r="Y33" s="36">
        <v>5.0109000000000001E-2</v>
      </c>
      <c r="Z33" s="36">
        <v>6.0010000000000003E-3</v>
      </c>
      <c r="AA33" s="36">
        <v>2.4599999999999999E-3</v>
      </c>
      <c r="AB33" s="36">
        <v>0</v>
      </c>
      <c r="AC33" s="36">
        <v>0.121819</v>
      </c>
      <c r="AD33" s="37">
        <f>SUM(C33:AC33)</f>
        <v>7.3027590000000009</v>
      </c>
    </row>
    <row r="34" spans="1:30" ht="15" customHeight="1" x14ac:dyDescent="0.25">
      <c r="A34" s="82" t="s">
        <v>5</v>
      </c>
      <c r="B34" s="26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3.5000000000000003E-2</v>
      </c>
      <c r="M34" s="36">
        <v>0.79393899999999995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5.0000000000000001E-4</v>
      </c>
      <c r="V34" s="36">
        <v>9.4129000000000004E-2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7">
        <f>SUM(C34:AC34)</f>
        <v>0.92356799999999994</v>
      </c>
    </row>
    <row r="35" spans="1:30" ht="15" customHeight="1" x14ac:dyDescent="0.25">
      <c r="A35" s="82" t="s">
        <v>1</v>
      </c>
      <c r="B35" s="26" t="s">
        <v>76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7">
        <f>SUM(C35:AC35)</f>
        <v>0</v>
      </c>
    </row>
    <row r="36" spans="1:30" s="16" customFormat="1" ht="15" customHeight="1" thickBot="1" x14ac:dyDescent="0.3">
      <c r="A36" s="128" t="s">
        <v>68</v>
      </c>
      <c r="B36" s="129"/>
      <c r="C36" s="42">
        <f>SUM(C6:C35)+SUM(C38:C43)</f>
        <v>597.64435900000001</v>
      </c>
      <c r="D36" s="42">
        <f t="shared" ref="D36:AD36" si="1">SUM(D6:D35)+SUM(D38:D43)</f>
        <v>212.400576</v>
      </c>
      <c r="E36" s="42">
        <f t="shared" si="1"/>
        <v>1134.8105759999999</v>
      </c>
      <c r="F36" s="42">
        <f t="shared" si="1"/>
        <v>168.14924299999998</v>
      </c>
      <c r="G36" s="42">
        <f t="shared" si="1"/>
        <v>1106.1045879999999</v>
      </c>
      <c r="H36" s="42">
        <f t="shared" si="1"/>
        <v>144.22558399999997</v>
      </c>
      <c r="I36" s="42">
        <f t="shared" si="1"/>
        <v>397.36036699999994</v>
      </c>
      <c r="J36" s="42">
        <f t="shared" si="1"/>
        <v>590.50479399999995</v>
      </c>
      <c r="K36" s="42">
        <f t="shared" si="1"/>
        <v>200.41235999999998</v>
      </c>
      <c r="L36" s="42">
        <f t="shared" si="1"/>
        <v>557.98504800000001</v>
      </c>
      <c r="M36" s="42">
        <f t="shared" si="1"/>
        <v>291.24805400000002</v>
      </c>
      <c r="N36" s="42">
        <f t="shared" si="1"/>
        <v>258.771007</v>
      </c>
      <c r="O36" s="42">
        <f t="shared" si="1"/>
        <v>776.70100500000001</v>
      </c>
      <c r="P36" s="42">
        <f t="shared" si="1"/>
        <v>286.71505699999994</v>
      </c>
      <c r="Q36" s="42">
        <f t="shared" si="1"/>
        <v>225.00952300000003</v>
      </c>
      <c r="R36" s="42">
        <f t="shared" si="1"/>
        <v>1749.616741</v>
      </c>
      <c r="S36" s="42">
        <f t="shared" si="1"/>
        <v>4200.9466329999996</v>
      </c>
      <c r="T36" s="42">
        <f t="shared" si="1"/>
        <v>623.2825949999999</v>
      </c>
      <c r="U36" s="42">
        <f t="shared" si="1"/>
        <v>1961.1678029999998</v>
      </c>
      <c r="V36" s="42">
        <f t="shared" si="1"/>
        <v>8198.0947439999982</v>
      </c>
      <c r="W36" s="42">
        <f t="shared" si="1"/>
        <v>3004.4356799999996</v>
      </c>
      <c r="X36" s="42">
        <f t="shared" si="1"/>
        <v>1339.0784719999999</v>
      </c>
      <c r="Y36" s="42">
        <f t="shared" si="1"/>
        <v>2393.2323899999997</v>
      </c>
      <c r="Z36" s="42">
        <f t="shared" si="1"/>
        <v>932.73918800000001</v>
      </c>
      <c r="AA36" s="42">
        <f t="shared" si="1"/>
        <v>1438.6825519999998</v>
      </c>
      <c r="AB36" s="42">
        <f t="shared" si="1"/>
        <v>1262.5961620000003</v>
      </c>
      <c r="AC36" s="42">
        <f t="shared" si="1"/>
        <v>298.03621800000002</v>
      </c>
      <c r="AD36" s="43">
        <f t="shared" si="1"/>
        <v>34349.951318999993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41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37">
        <f t="shared" si="2"/>
        <v>0</v>
      </c>
    </row>
    <row r="40" spans="1:30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37">
        <f t="shared" si="2"/>
        <v>0</v>
      </c>
    </row>
    <row r="41" spans="1:30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37">
        <f t="shared" si="2"/>
        <v>0</v>
      </c>
    </row>
    <row r="42" spans="1:30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37">
        <f t="shared" si="2"/>
        <v>0</v>
      </c>
    </row>
    <row r="43" spans="1:30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3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31:B31"/>
    <mergeCell ref="A30:B30"/>
    <mergeCell ref="A5:B5"/>
    <mergeCell ref="A29:B29"/>
    <mergeCell ref="A25:B25"/>
    <mergeCell ref="A26:B26"/>
    <mergeCell ref="A10:A17"/>
    <mergeCell ref="A18:A22"/>
    <mergeCell ref="A23:B23"/>
    <mergeCell ref="A27:A28"/>
    <mergeCell ref="A6:A9"/>
  </mergeCells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AD43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30" width="9.7109375" style="16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1981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72" t="s">
        <v>23</v>
      </c>
      <c r="D5" s="72" t="s">
        <v>24</v>
      </c>
      <c r="E5" s="72" t="s">
        <v>25</v>
      </c>
      <c r="F5" s="72" t="s">
        <v>26</v>
      </c>
      <c r="G5" s="72" t="s">
        <v>27</v>
      </c>
      <c r="H5" s="72" t="s">
        <v>28</v>
      </c>
      <c r="I5" s="72" t="s">
        <v>29</v>
      </c>
      <c r="J5" s="72" t="s">
        <v>30</v>
      </c>
      <c r="K5" s="72" t="s">
        <v>31</v>
      </c>
      <c r="L5" s="72" t="s">
        <v>32</v>
      </c>
      <c r="M5" s="72" t="s">
        <v>33</v>
      </c>
      <c r="N5" s="72" t="s">
        <v>34</v>
      </c>
      <c r="O5" s="72" t="s">
        <v>35</v>
      </c>
      <c r="P5" s="72" t="s">
        <v>36</v>
      </c>
      <c r="Q5" s="72" t="s">
        <v>37</v>
      </c>
      <c r="R5" s="72" t="s">
        <v>38</v>
      </c>
      <c r="S5" s="72" t="s">
        <v>39</v>
      </c>
      <c r="T5" s="72" t="s">
        <v>40</v>
      </c>
      <c r="U5" s="72" t="s">
        <v>41</v>
      </c>
      <c r="V5" s="72" t="s">
        <v>42</v>
      </c>
      <c r="W5" s="72" t="s">
        <v>43</v>
      </c>
      <c r="X5" s="72" t="s">
        <v>44</v>
      </c>
      <c r="Y5" s="72" t="s">
        <v>45</v>
      </c>
      <c r="Z5" s="72" t="s">
        <v>46</v>
      </c>
      <c r="AA5" s="72" t="s">
        <v>47</v>
      </c>
      <c r="AB5" s="72" t="s">
        <v>48</v>
      </c>
      <c r="AC5" s="72" t="s">
        <v>49</v>
      </c>
      <c r="AD5" s="71" t="s">
        <v>50</v>
      </c>
    </row>
    <row r="6" spans="1:30" ht="15" customHeight="1" x14ac:dyDescent="0.25">
      <c r="A6" s="119" t="s">
        <v>0</v>
      </c>
      <c r="B6" s="26" t="s">
        <v>57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6">
        <v>0</v>
      </c>
      <c r="AD6" s="37">
        <f t="shared" ref="AD6:AD32" si="0">SUM(C6:AC6)</f>
        <v>0</v>
      </c>
    </row>
    <row r="7" spans="1:30" ht="15" customHeight="1" x14ac:dyDescent="0.25">
      <c r="A7" s="119"/>
      <c r="B7" s="26" t="s">
        <v>6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0</v>
      </c>
      <c r="AD7" s="37">
        <f t="shared" si="0"/>
        <v>0</v>
      </c>
    </row>
    <row r="8" spans="1:30" ht="15" customHeight="1" x14ac:dyDescent="0.25">
      <c r="A8" s="119"/>
      <c r="B8" s="26" t="s">
        <v>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0</v>
      </c>
      <c r="AD8" s="37">
        <f t="shared" si="0"/>
        <v>0</v>
      </c>
    </row>
    <row r="9" spans="1:30" ht="15" customHeight="1" x14ac:dyDescent="0.25">
      <c r="A9" s="119"/>
      <c r="B9" s="26" t="s">
        <v>8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36">
        <v>0</v>
      </c>
      <c r="W9" s="36">
        <v>0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v>0</v>
      </c>
      <c r="AD9" s="37">
        <f t="shared" si="0"/>
        <v>0</v>
      </c>
    </row>
    <row r="10" spans="1:30" ht="15" customHeight="1" x14ac:dyDescent="0.25">
      <c r="A10" s="116" t="s">
        <v>58</v>
      </c>
      <c r="B10" s="26" t="s">
        <v>9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7">
        <f t="shared" si="0"/>
        <v>0</v>
      </c>
    </row>
    <row r="11" spans="1:30" ht="15" customHeight="1" x14ac:dyDescent="0.25">
      <c r="A11" s="116"/>
      <c r="B11" s="26" t="s">
        <v>56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7">
        <f t="shared" si="0"/>
        <v>0</v>
      </c>
    </row>
    <row r="12" spans="1:30" ht="15" customHeight="1" x14ac:dyDescent="0.25">
      <c r="A12" s="116"/>
      <c r="B12" s="26" t="s">
        <v>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7">
        <f t="shared" si="0"/>
        <v>0</v>
      </c>
    </row>
    <row r="13" spans="1:30" ht="15" customHeight="1" x14ac:dyDescent="0.25">
      <c r="A13" s="116"/>
      <c r="B13" s="26" t="s">
        <v>11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37">
        <f t="shared" si="0"/>
        <v>0</v>
      </c>
    </row>
    <row r="14" spans="1:30" ht="15" customHeight="1" x14ac:dyDescent="0.25">
      <c r="A14" s="116"/>
      <c r="B14" s="26" t="s">
        <v>12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0</v>
      </c>
      <c r="AA14" s="36">
        <v>0</v>
      </c>
      <c r="AB14" s="36">
        <v>0</v>
      </c>
      <c r="AC14" s="36">
        <v>0</v>
      </c>
      <c r="AD14" s="37">
        <f t="shared" si="0"/>
        <v>0</v>
      </c>
    </row>
    <row r="15" spans="1:30" ht="15" customHeight="1" x14ac:dyDescent="0.25">
      <c r="A15" s="116"/>
      <c r="B15" s="26" t="s">
        <v>13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7">
        <f t="shared" si="0"/>
        <v>0</v>
      </c>
    </row>
    <row r="16" spans="1:30" ht="15" customHeight="1" x14ac:dyDescent="0.25">
      <c r="A16" s="116"/>
      <c r="B16" s="26" t="s">
        <v>14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7">
        <f t="shared" si="0"/>
        <v>0</v>
      </c>
    </row>
    <row r="17" spans="1:30" ht="15" customHeight="1" x14ac:dyDescent="0.25">
      <c r="A17" s="116"/>
      <c r="B17" s="26" t="s">
        <v>15</v>
      </c>
      <c r="C17" s="73">
        <v>23</v>
      </c>
      <c r="D17" s="36">
        <v>0</v>
      </c>
      <c r="E17" s="73">
        <v>10</v>
      </c>
      <c r="F17" s="36">
        <v>0</v>
      </c>
      <c r="G17" s="73">
        <v>199.2</v>
      </c>
      <c r="H17" s="73">
        <v>12.8</v>
      </c>
      <c r="I17" s="36">
        <v>0</v>
      </c>
      <c r="J17" s="73">
        <v>32</v>
      </c>
      <c r="K17" s="73">
        <v>1.5</v>
      </c>
      <c r="L17" s="73">
        <v>25.5</v>
      </c>
      <c r="M17" s="73">
        <v>16.5</v>
      </c>
      <c r="N17" s="73">
        <v>10.6</v>
      </c>
      <c r="O17" s="73">
        <v>54.2</v>
      </c>
      <c r="P17" s="73">
        <v>30.1</v>
      </c>
      <c r="Q17" s="73">
        <v>9.4</v>
      </c>
      <c r="R17" s="73">
        <v>80.400000000000006</v>
      </c>
      <c r="S17" s="73">
        <v>319.39999999999998</v>
      </c>
      <c r="T17" s="73">
        <v>28.6</v>
      </c>
      <c r="U17" s="73">
        <v>124.5</v>
      </c>
      <c r="V17" s="73">
        <v>676</v>
      </c>
      <c r="W17" s="73">
        <v>88.1</v>
      </c>
      <c r="X17" s="73">
        <v>50.5</v>
      </c>
      <c r="Y17" s="73">
        <v>67.2</v>
      </c>
      <c r="Z17" s="73">
        <v>30</v>
      </c>
      <c r="AA17" s="73">
        <v>10.9</v>
      </c>
      <c r="AB17" s="73">
        <v>26.7</v>
      </c>
      <c r="AC17" s="73">
        <v>5.5</v>
      </c>
      <c r="AD17" s="37">
        <f t="shared" si="0"/>
        <v>1932.6000000000001</v>
      </c>
    </row>
    <row r="18" spans="1:30" ht="15" customHeight="1" x14ac:dyDescent="0.25">
      <c r="A18" s="116" t="s">
        <v>1</v>
      </c>
      <c r="B18" s="26" t="s">
        <v>16</v>
      </c>
      <c r="C18" s="73">
        <v>0.2</v>
      </c>
      <c r="D18" s="36">
        <v>0</v>
      </c>
      <c r="E18" s="73">
        <v>17.8</v>
      </c>
      <c r="F18" s="36">
        <v>0</v>
      </c>
      <c r="G18" s="73">
        <v>33.299999999999997</v>
      </c>
      <c r="H18" s="36">
        <v>0</v>
      </c>
      <c r="I18" s="36">
        <v>0</v>
      </c>
      <c r="J18" s="73">
        <v>0.8</v>
      </c>
      <c r="K18" s="36">
        <v>0</v>
      </c>
      <c r="L18" s="73">
        <v>5.8</v>
      </c>
      <c r="M18" s="73">
        <v>0.3</v>
      </c>
      <c r="N18" s="73">
        <v>0.2</v>
      </c>
      <c r="O18" s="73">
        <v>2.2000000000000002</v>
      </c>
      <c r="P18" s="74">
        <v>0</v>
      </c>
      <c r="Q18" s="73">
        <v>5</v>
      </c>
      <c r="R18" s="73">
        <v>11.4</v>
      </c>
      <c r="S18" s="73">
        <v>2.7</v>
      </c>
      <c r="T18" s="73">
        <v>4.0999999999999996</v>
      </c>
      <c r="U18" s="73">
        <v>72.8</v>
      </c>
      <c r="V18" s="73">
        <v>21.5</v>
      </c>
      <c r="W18" s="73">
        <v>6.7</v>
      </c>
      <c r="X18" s="73">
        <v>3.6</v>
      </c>
      <c r="Y18" s="73">
        <v>17.100000000000001</v>
      </c>
      <c r="Z18" s="73">
        <v>1.6</v>
      </c>
      <c r="AA18" s="36">
        <v>0</v>
      </c>
      <c r="AB18" s="36">
        <v>0</v>
      </c>
      <c r="AC18" s="36">
        <v>0</v>
      </c>
      <c r="AD18" s="37">
        <f t="shared" si="0"/>
        <v>207.09999999999997</v>
      </c>
    </row>
    <row r="19" spans="1:30" ht="15" customHeight="1" x14ac:dyDescent="0.25">
      <c r="A19" s="116"/>
      <c r="B19" s="26" t="s">
        <v>17</v>
      </c>
      <c r="C19" s="73">
        <v>2.4</v>
      </c>
      <c r="D19" s="73">
        <v>1.9</v>
      </c>
      <c r="E19" s="73">
        <v>13</v>
      </c>
      <c r="F19" s="36">
        <v>0</v>
      </c>
      <c r="G19" s="73">
        <v>37.799999999999997</v>
      </c>
      <c r="H19" s="36">
        <v>0</v>
      </c>
      <c r="I19" s="36">
        <v>0</v>
      </c>
      <c r="J19" s="73">
        <v>16.899999999999999</v>
      </c>
      <c r="K19" s="73">
        <v>14.3</v>
      </c>
      <c r="L19" s="73">
        <v>51.6</v>
      </c>
      <c r="M19" s="73">
        <v>10.1</v>
      </c>
      <c r="N19" s="73">
        <v>13.5</v>
      </c>
      <c r="O19" s="73">
        <v>77</v>
      </c>
      <c r="P19" s="73">
        <v>16</v>
      </c>
      <c r="Q19" s="73">
        <v>13.6</v>
      </c>
      <c r="R19" s="73">
        <v>117.7</v>
      </c>
      <c r="S19" s="73">
        <v>258.39999999999998</v>
      </c>
      <c r="T19" s="73">
        <v>129.5</v>
      </c>
      <c r="U19" s="73">
        <v>446.5</v>
      </c>
      <c r="V19" s="73">
        <v>968.5</v>
      </c>
      <c r="W19" s="73">
        <v>200.1</v>
      </c>
      <c r="X19" s="73">
        <v>60.9</v>
      </c>
      <c r="Y19" s="73">
        <v>152.19999999999999</v>
      </c>
      <c r="Z19" s="73">
        <v>22</v>
      </c>
      <c r="AA19" s="73">
        <v>14.9</v>
      </c>
      <c r="AB19" s="73">
        <v>47.4</v>
      </c>
      <c r="AC19" s="73">
        <v>47.4</v>
      </c>
      <c r="AD19" s="37">
        <f t="shared" si="0"/>
        <v>2733.6</v>
      </c>
    </row>
    <row r="20" spans="1:30" ht="15" customHeight="1" x14ac:dyDescent="0.25">
      <c r="A20" s="116"/>
      <c r="B20" s="26" t="s">
        <v>18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7">
        <f t="shared" si="0"/>
        <v>0</v>
      </c>
    </row>
    <row r="21" spans="1:30" ht="15" customHeight="1" x14ac:dyDescent="0.25">
      <c r="A21" s="116"/>
      <c r="B21" s="26" t="s">
        <v>19</v>
      </c>
      <c r="C21" s="36">
        <v>0</v>
      </c>
      <c r="D21" s="36">
        <v>0</v>
      </c>
      <c r="E21" s="73">
        <v>5.2</v>
      </c>
      <c r="F21" s="36">
        <v>0</v>
      </c>
      <c r="G21" s="73">
        <v>1.7</v>
      </c>
      <c r="H21" s="73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73">
        <v>1.1000000000000001</v>
      </c>
      <c r="V21" s="73">
        <v>0.8</v>
      </c>
      <c r="W21" s="73">
        <v>0.3</v>
      </c>
      <c r="X21" s="36">
        <v>0</v>
      </c>
      <c r="Y21" s="73">
        <v>0.1</v>
      </c>
      <c r="Z21" s="36">
        <v>0</v>
      </c>
      <c r="AA21" s="36">
        <v>0</v>
      </c>
      <c r="AB21" s="36">
        <v>0</v>
      </c>
      <c r="AC21" s="36">
        <v>0</v>
      </c>
      <c r="AD21" s="37">
        <f>SUM(C21:AC21)</f>
        <v>9.2000000000000011</v>
      </c>
    </row>
    <row r="22" spans="1:30" ht="15" customHeight="1" x14ac:dyDescent="0.25">
      <c r="A22" s="116"/>
      <c r="B22" s="83" t="s">
        <v>60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7">
        <f t="shared" si="0"/>
        <v>0</v>
      </c>
    </row>
    <row r="23" spans="1:30" ht="15" customHeight="1" x14ac:dyDescent="0.25">
      <c r="A23" s="114" t="s">
        <v>59</v>
      </c>
      <c r="B23" s="115"/>
      <c r="C23" s="73">
        <v>55.1</v>
      </c>
      <c r="D23" s="73">
        <v>9.4</v>
      </c>
      <c r="E23" s="73">
        <v>54.4</v>
      </c>
      <c r="F23" s="73">
        <v>8.1999999999999993</v>
      </c>
      <c r="G23" s="73">
        <v>210.3</v>
      </c>
      <c r="H23" s="73">
        <v>10.4</v>
      </c>
      <c r="I23" s="36">
        <v>0</v>
      </c>
      <c r="J23" s="73">
        <v>170.3</v>
      </c>
      <c r="K23" s="73">
        <v>78.900000000000006</v>
      </c>
      <c r="L23" s="73">
        <v>171.3</v>
      </c>
      <c r="M23" s="73">
        <v>88.3</v>
      </c>
      <c r="N23" s="73">
        <v>100.8</v>
      </c>
      <c r="O23" s="73">
        <v>266.7</v>
      </c>
      <c r="P23" s="73">
        <v>123.6</v>
      </c>
      <c r="Q23" s="73">
        <v>78.2</v>
      </c>
      <c r="R23" s="73">
        <v>582.20000000000005</v>
      </c>
      <c r="S23" s="73">
        <v>1338.7</v>
      </c>
      <c r="T23" s="73">
        <v>183</v>
      </c>
      <c r="U23" s="73">
        <v>532.79999999999995</v>
      </c>
      <c r="V23" s="73">
        <v>2601.4</v>
      </c>
      <c r="W23" s="73">
        <v>1162.2</v>
      </c>
      <c r="X23" s="73">
        <v>509.4</v>
      </c>
      <c r="Y23" s="73">
        <v>1095</v>
      </c>
      <c r="Z23" s="73">
        <v>311.10000000000002</v>
      </c>
      <c r="AA23" s="73">
        <v>282.39999999999998</v>
      </c>
      <c r="AB23" s="73">
        <v>612.29999999999995</v>
      </c>
      <c r="AC23" s="73">
        <v>48</v>
      </c>
      <c r="AD23" s="37">
        <f t="shared" si="0"/>
        <v>10684.4</v>
      </c>
    </row>
    <row r="24" spans="1:30" ht="15" customHeight="1" x14ac:dyDescent="0.25">
      <c r="A24" s="84" t="s">
        <v>2</v>
      </c>
      <c r="B24" s="26" t="s">
        <v>20</v>
      </c>
      <c r="C24" s="36">
        <v>0</v>
      </c>
      <c r="D24" s="36">
        <v>0</v>
      </c>
      <c r="E24" s="73">
        <v>3.6</v>
      </c>
      <c r="F24" s="36">
        <v>0</v>
      </c>
      <c r="G24" s="73">
        <v>22.8</v>
      </c>
      <c r="H24" s="73">
        <v>0.5</v>
      </c>
      <c r="I24" s="36">
        <v>0</v>
      </c>
      <c r="J24" s="73">
        <v>1.8</v>
      </c>
      <c r="K24" s="73">
        <v>1.2</v>
      </c>
      <c r="L24" s="73">
        <v>0.5</v>
      </c>
      <c r="M24" s="73">
        <v>0.9</v>
      </c>
      <c r="N24" s="73">
        <v>1.7</v>
      </c>
      <c r="O24" s="73">
        <v>4.4000000000000004</v>
      </c>
      <c r="P24" s="73">
        <v>1.9</v>
      </c>
      <c r="Q24" s="73">
        <v>1.2</v>
      </c>
      <c r="R24" s="73">
        <v>4.9000000000000004</v>
      </c>
      <c r="S24" s="73">
        <v>32.4</v>
      </c>
      <c r="T24" s="73">
        <v>8.5</v>
      </c>
      <c r="U24" s="73">
        <v>4.5</v>
      </c>
      <c r="V24" s="73">
        <v>58.2</v>
      </c>
      <c r="W24" s="73">
        <v>15.1</v>
      </c>
      <c r="X24" s="73">
        <v>2.6</v>
      </c>
      <c r="Y24" s="73">
        <v>45.5</v>
      </c>
      <c r="Z24" s="73">
        <v>22.8</v>
      </c>
      <c r="AA24" s="73">
        <v>4.8</v>
      </c>
      <c r="AB24" s="73">
        <v>9.5</v>
      </c>
      <c r="AC24" s="73">
        <v>2.2999999999999998</v>
      </c>
      <c r="AD24" s="37">
        <f t="shared" si="0"/>
        <v>251.60000000000002</v>
      </c>
    </row>
    <row r="25" spans="1:30" ht="15" customHeight="1" x14ac:dyDescent="0.25">
      <c r="A25" s="114" t="s">
        <v>64</v>
      </c>
      <c r="B25" s="115"/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7">
        <f t="shared" si="0"/>
        <v>0</v>
      </c>
    </row>
    <row r="26" spans="1:30" ht="15" customHeight="1" x14ac:dyDescent="0.25">
      <c r="A26" s="114" t="s">
        <v>3</v>
      </c>
      <c r="B26" s="115"/>
      <c r="C26" s="73">
        <v>0.6</v>
      </c>
      <c r="D26" s="36">
        <v>0</v>
      </c>
      <c r="E26" s="73">
        <v>4.4000000000000004</v>
      </c>
      <c r="F26" s="36">
        <v>0</v>
      </c>
      <c r="G26" s="73">
        <v>22.6</v>
      </c>
      <c r="H26" s="36">
        <v>0</v>
      </c>
      <c r="I26" s="36">
        <v>0</v>
      </c>
      <c r="J26" s="73">
        <v>9</v>
      </c>
      <c r="K26" s="73">
        <v>2.8</v>
      </c>
      <c r="L26" s="73">
        <v>13</v>
      </c>
      <c r="M26" s="73">
        <v>7.9</v>
      </c>
      <c r="N26" s="73">
        <v>2.5</v>
      </c>
      <c r="O26" s="73">
        <v>23.7</v>
      </c>
      <c r="P26" s="73">
        <v>8.1999999999999993</v>
      </c>
      <c r="Q26" s="73">
        <v>5.4</v>
      </c>
      <c r="R26" s="73">
        <v>23</v>
      </c>
      <c r="S26" s="73">
        <v>69.3</v>
      </c>
      <c r="T26" s="73">
        <v>21.2</v>
      </c>
      <c r="U26" s="73">
        <v>87</v>
      </c>
      <c r="V26" s="73">
        <v>296.10000000000002</v>
      </c>
      <c r="W26" s="73">
        <v>101</v>
      </c>
      <c r="X26" s="73">
        <v>18.5</v>
      </c>
      <c r="Y26" s="73">
        <v>38.700000000000003</v>
      </c>
      <c r="Z26" s="73">
        <v>39.1</v>
      </c>
      <c r="AA26" s="73">
        <v>6.6</v>
      </c>
      <c r="AB26" s="73">
        <v>9.4</v>
      </c>
      <c r="AC26" s="73">
        <v>8.4</v>
      </c>
      <c r="AD26" s="37">
        <f t="shared" si="0"/>
        <v>818.40000000000009</v>
      </c>
    </row>
    <row r="27" spans="1:30" ht="15" customHeight="1" x14ac:dyDescent="0.25">
      <c r="A27" s="116" t="s">
        <v>61</v>
      </c>
      <c r="B27" s="26" t="s">
        <v>65</v>
      </c>
      <c r="C27" s="73">
        <v>2.6</v>
      </c>
      <c r="D27" s="73">
        <v>2.7</v>
      </c>
      <c r="E27" s="73">
        <v>4.7</v>
      </c>
      <c r="F27" s="73">
        <v>2.5</v>
      </c>
      <c r="G27" s="73">
        <v>6.1</v>
      </c>
      <c r="H27" s="73">
        <v>2.5</v>
      </c>
      <c r="I27" s="36">
        <v>0</v>
      </c>
      <c r="J27" s="73">
        <v>5.3</v>
      </c>
      <c r="K27" s="73">
        <v>1.7</v>
      </c>
      <c r="L27" s="73">
        <v>5.2</v>
      </c>
      <c r="M27" s="73">
        <v>3.4</v>
      </c>
      <c r="N27" s="73">
        <v>2.2999999999999998</v>
      </c>
      <c r="O27" s="73">
        <v>13.5</v>
      </c>
      <c r="P27" s="73">
        <v>2.5</v>
      </c>
      <c r="Q27" s="73">
        <v>1.6</v>
      </c>
      <c r="R27" s="73">
        <v>27.7</v>
      </c>
      <c r="S27" s="73">
        <v>230.3</v>
      </c>
      <c r="T27" s="73">
        <v>1.5</v>
      </c>
      <c r="U27" s="73">
        <v>19.600000000000001</v>
      </c>
      <c r="V27" s="73">
        <v>100.8</v>
      </c>
      <c r="W27" s="73">
        <v>54</v>
      </c>
      <c r="X27" s="73">
        <v>13.8</v>
      </c>
      <c r="Y27" s="73">
        <v>99.9</v>
      </c>
      <c r="Z27" s="73">
        <v>24.3</v>
      </c>
      <c r="AA27" s="73">
        <v>5.0999999999999996</v>
      </c>
      <c r="AB27" s="73">
        <v>9.3000000000000007</v>
      </c>
      <c r="AC27" s="73">
        <v>17.3</v>
      </c>
      <c r="AD27" s="37">
        <f t="shared" si="0"/>
        <v>660.19999999999993</v>
      </c>
    </row>
    <row r="28" spans="1:30" ht="15" customHeight="1" x14ac:dyDescent="0.25">
      <c r="A28" s="116"/>
      <c r="B28" s="26" t="s">
        <v>21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7">
        <f t="shared" si="0"/>
        <v>0</v>
      </c>
    </row>
    <row r="29" spans="1:30" ht="15" customHeight="1" x14ac:dyDescent="0.25">
      <c r="A29" s="114" t="s">
        <v>62</v>
      </c>
      <c r="B29" s="115"/>
      <c r="C29" s="73">
        <v>42.3</v>
      </c>
      <c r="D29" s="73">
        <v>25.2</v>
      </c>
      <c r="E29" s="73">
        <v>39.6</v>
      </c>
      <c r="F29" s="73">
        <v>14</v>
      </c>
      <c r="G29" s="73">
        <v>190.7</v>
      </c>
      <c r="H29" s="73">
        <v>1</v>
      </c>
      <c r="I29" s="36">
        <v>0</v>
      </c>
      <c r="J29" s="73">
        <v>5.9</v>
      </c>
      <c r="K29" s="73">
        <v>0.1</v>
      </c>
      <c r="L29" s="73">
        <v>0.5</v>
      </c>
      <c r="M29" s="36">
        <v>0</v>
      </c>
      <c r="N29" s="36">
        <v>0</v>
      </c>
      <c r="O29" s="73">
        <v>1.8</v>
      </c>
      <c r="P29" s="36">
        <v>0</v>
      </c>
      <c r="Q29" s="36">
        <v>0</v>
      </c>
      <c r="R29" s="73">
        <v>6</v>
      </c>
      <c r="S29" s="73">
        <v>1.7</v>
      </c>
      <c r="T29" s="36">
        <v>0</v>
      </c>
      <c r="U29" s="73">
        <v>4.5999999999999996</v>
      </c>
      <c r="V29" s="73">
        <v>3.1</v>
      </c>
      <c r="W29" s="36">
        <v>0</v>
      </c>
      <c r="X29" s="36">
        <v>0</v>
      </c>
      <c r="Y29" s="73">
        <v>11.7</v>
      </c>
      <c r="Z29" s="73">
        <v>7.4</v>
      </c>
      <c r="AA29" s="73">
        <v>9.1999999999999993</v>
      </c>
      <c r="AB29" s="73">
        <v>6.7</v>
      </c>
      <c r="AC29" s="36">
        <v>0</v>
      </c>
      <c r="AD29" s="37">
        <f t="shared" si="0"/>
        <v>371.49999999999994</v>
      </c>
    </row>
    <row r="30" spans="1:30" ht="15" customHeight="1" x14ac:dyDescent="0.25">
      <c r="A30" s="114" t="s">
        <v>63</v>
      </c>
      <c r="B30" s="115"/>
      <c r="C30" s="73">
        <v>2.1</v>
      </c>
      <c r="D30" s="73">
        <v>1.4</v>
      </c>
      <c r="E30" s="73">
        <v>5.6</v>
      </c>
      <c r="F30" s="73">
        <v>1.5</v>
      </c>
      <c r="G30" s="73">
        <v>4.7</v>
      </c>
      <c r="H30" s="36">
        <v>0</v>
      </c>
      <c r="I30" s="36">
        <v>0</v>
      </c>
      <c r="J30" s="73">
        <v>0.5</v>
      </c>
      <c r="K30" s="73">
        <v>1.2</v>
      </c>
      <c r="L30" s="73">
        <v>1.7</v>
      </c>
      <c r="M30" s="73">
        <v>1.3</v>
      </c>
      <c r="N30" s="36">
        <v>0</v>
      </c>
      <c r="O30" s="73">
        <v>0.7</v>
      </c>
      <c r="P30" s="36">
        <v>0</v>
      </c>
      <c r="Q30" s="36">
        <v>0</v>
      </c>
      <c r="R30" s="73">
        <v>2.9</v>
      </c>
      <c r="S30" s="73">
        <v>1.7</v>
      </c>
      <c r="T30" s="73">
        <v>0.2</v>
      </c>
      <c r="U30" s="73">
        <v>94.2</v>
      </c>
      <c r="V30" s="73">
        <v>1.9</v>
      </c>
      <c r="W30" s="73">
        <v>1</v>
      </c>
      <c r="X30" s="73">
        <v>1.6</v>
      </c>
      <c r="Y30" s="73">
        <v>3.3</v>
      </c>
      <c r="Z30" s="73">
        <v>0.9</v>
      </c>
      <c r="AA30" s="73">
        <v>3.4</v>
      </c>
      <c r="AB30" s="73">
        <v>2</v>
      </c>
      <c r="AC30" s="73">
        <v>1.3</v>
      </c>
      <c r="AD30" s="37">
        <f t="shared" si="0"/>
        <v>135.10000000000002</v>
      </c>
    </row>
    <row r="31" spans="1:30" ht="15" customHeight="1" x14ac:dyDescent="0.25">
      <c r="A31" s="114" t="s">
        <v>4</v>
      </c>
      <c r="B31" s="115"/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7">
        <f t="shared" si="0"/>
        <v>0</v>
      </c>
    </row>
    <row r="32" spans="1:30" ht="15" customHeight="1" x14ac:dyDescent="0.25">
      <c r="A32" s="114" t="s">
        <v>66</v>
      </c>
      <c r="B32" s="115"/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  <c r="Y32" s="36">
        <v>0</v>
      </c>
      <c r="Z32" s="36">
        <v>0</v>
      </c>
      <c r="AA32" s="36">
        <v>0</v>
      </c>
      <c r="AB32" s="36">
        <v>0</v>
      </c>
      <c r="AC32" s="36">
        <v>0</v>
      </c>
      <c r="AD32" s="37">
        <f t="shared" si="0"/>
        <v>0</v>
      </c>
    </row>
    <row r="33" spans="1:30" ht="15" customHeight="1" x14ac:dyDescent="0.25">
      <c r="A33" s="114" t="s">
        <v>67</v>
      </c>
      <c r="B33" s="115"/>
      <c r="C33" s="36">
        <v>0</v>
      </c>
      <c r="D33" s="36">
        <v>0</v>
      </c>
      <c r="E33" s="36">
        <v>0</v>
      </c>
      <c r="F33" s="36">
        <v>0</v>
      </c>
      <c r="G33" s="73">
        <v>4.5999999999999996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73">
        <v>0.1</v>
      </c>
      <c r="P33" s="36">
        <v>0</v>
      </c>
      <c r="Q33" s="36">
        <v>0</v>
      </c>
      <c r="R33" s="73">
        <v>0.2</v>
      </c>
      <c r="S33" s="73">
        <v>0.3</v>
      </c>
      <c r="T33" s="36">
        <v>0</v>
      </c>
      <c r="U33" s="73">
        <v>2</v>
      </c>
      <c r="V33" s="73">
        <v>1.8</v>
      </c>
      <c r="W33" s="36">
        <v>0</v>
      </c>
      <c r="X33" s="73">
        <v>0.1</v>
      </c>
      <c r="Y33" s="73">
        <v>0.2</v>
      </c>
      <c r="Z33" s="36">
        <v>0</v>
      </c>
      <c r="AA33" s="36">
        <v>0</v>
      </c>
      <c r="AB33" s="36">
        <v>0</v>
      </c>
      <c r="AC33" s="36">
        <v>0</v>
      </c>
      <c r="AD33" s="37">
        <f>SUM(C33:AC33)</f>
        <v>9.2999999999999989</v>
      </c>
    </row>
    <row r="34" spans="1:30" ht="15" customHeight="1" x14ac:dyDescent="0.25">
      <c r="A34" s="82" t="s">
        <v>5</v>
      </c>
      <c r="B34" s="26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7">
        <f>SUM(C34:AC34)</f>
        <v>0</v>
      </c>
    </row>
    <row r="35" spans="1:30" ht="15" customHeight="1" x14ac:dyDescent="0.25">
      <c r="A35" s="82" t="s">
        <v>1</v>
      </c>
      <c r="B35" s="26" t="s">
        <v>76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7">
        <f>SUM(C35:AC35)</f>
        <v>0</v>
      </c>
    </row>
    <row r="36" spans="1:30" ht="15" customHeight="1" thickBot="1" x14ac:dyDescent="0.3">
      <c r="A36" s="117" t="s">
        <v>68</v>
      </c>
      <c r="B36" s="118"/>
      <c r="C36" s="42">
        <f>SUM(C6:C35)+SUM(C38:C43)</f>
        <v>128.29999999999998</v>
      </c>
      <c r="D36" s="42">
        <f t="shared" ref="D36:AD36" si="1">SUM(D6:D35)+SUM(D38:D43)</f>
        <v>40.6</v>
      </c>
      <c r="E36" s="42">
        <f t="shared" si="1"/>
        <v>158.30000000000001</v>
      </c>
      <c r="F36" s="42">
        <f t="shared" si="1"/>
        <v>26.2</v>
      </c>
      <c r="G36" s="42">
        <f t="shared" si="1"/>
        <v>733.80000000000007</v>
      </c>
      <c r="H36" s="42">
        <f t="shared" si="1"/>
        <v>27.200000000000003</v>
      </c>
      <c r="I36" s="42">
        <f t="shared" si="1"/>
        <v>0</v>
      </c>
      <c r="J36" s="42">
        <f t="shared" si="1"/>
        <v>242.50000000000003</v>
      </c>
      <c r="K36" s="42">
        <f t="shared" si="1"/>
        <v>101.7</v>
      </c>
      <c r="L36" s="42">
        <f t="shared" si="1"/>
        <v>275.10000000000002</v>
      </c>
      <c r="M36" s="42">
        <f t="shared" si="1"/>
        <v>128.70000000000002</v>
      </c>
      <c r="N36" s="42">
        <f t="shared" si="1"/>
        <v>131.60000000000002</v>
      </c>
      <c r="O36" s="42">
        <f t="shared" si="1"/>
        <v>444.3</v>
      </c>
      <c r="P36" s="42">
        <f t="shared" si="1"/>
        <v>182.29999999999998</v>
      </c>
      <c r="Q36" s="42">
        <f t="shared" si="1"/>
        <v>114.4</v>
      </c>
      <c r="R36" s="42">
        <f t="shared" si="1"/>
        <v>856.40000000000009</v>
      </c>
      <c r="S36" s="42">
        <f t="shared" si="1"/>
        <v>2254.9</v>
      </c>
      <c r="T36" s="42">
        <f t="shared" si="1"/>
        <v>376.59999999999997</v>
      </c>
      <c r="U36" s="42">
        <f t="shared" si="1"/>
        <v>1389.5999999999997</v>
      </c>
      <c r="V36" s="42">
        <f t="shared" si="1"/>
        <v>4730.1000000000004</v>
      </c>
      <c r="W36" s="42">
        <f t="shared" si="1"/>
        <v>1628.5</v>
      </c>
      <c r="X36" s="42">
        <f t="shared" si="1"/>
        <v>661</v>
      </c>
      <c r="Y36" s="42">
        <f t="shared" si="1"/>
        <v>1530.9</v>
      </c>
      <c r="Z36" s="42">
        <f t="shared" si="1"/>
        <v>459.20000000000005</v>
      </c>
      <c r="AA36" s="42">
        <f t="shared" si="1"/>
        <v>337.3</v>
      </c>
      <c r="AB36" s="42">
        <f t="shared" si="1"/>
        <v>723.3</v>
      </c>
      <c r="AC36" s="42">
        <f t="shared" si="1"/>
        <v>130.20000000000002</v>
      </c>
      <c r="AD36" s="43">
        <f t="shared" si="1"/>
        <v>17813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41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37">
        <f t="shared" si="2"/>
        <v>0</v>
      </c>
    </row>
    <row r="40" spans="1:30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37">
        <f t="shared" si="2"/>
        <v>0</v>
      </c>
    </row>
    <row r="41" spans="1:30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37">
        <f t="shared" si="2"/>
        <v>0</v>
      </c>
    </row>
    <row r="42" spans="1:30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37">
        <f t="shared" si="2"/>
        <v>0</v>
      </c>
    </row>
    <row r="43" spans="1:30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3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6:A9"/>
    <mergeCell ref="A26:B26"/>
    <mergeCell ref="A31:B31"/>
    <mergeCell ref="A29:B29"/>
    <mergeCell ref="A30:B30"/>
    <mergeCell ref="A27:A28"/>
    <mergeCell ref="A5:B5"/>
    <mergeCell ref="A25:B25"/>
    <mergeCell ref="A10:A17"/>
    <mergeCell ref="A18:A22"/>
    <mergeCell ref="A23:B23"/>
  </mergeCells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1:AE43"/>
  <sheetViews>
    <sheetView workbookViewId="0">
      <selection activeCell="B3" sqref="B3"/>
    </sheetView>
  </sheetViews>
  <sheetFormatPr defaultRowHeight="15" x14ac:dyDescent="0.25"/>
  <cols>
    <col min="1" max="1" width="18" style="51" customWidth="1"/>
    <col min="2" max="2" width="18" style="52" customWidth="1"/>
    <col min="3" max="30" width="9.7109375" style="8" customWidth="1"/>
    <col min="31" max="31" width="12.140625" style="8" bestFit="1" customWidth="1"/>
    <col min="32" max="16384" width="9.140625" style="8"/>
  </cols>
  <sheetData>
    <row r="1" spans="1:31" ht="15" customHeight="1" x14ac:dyDescent="0.25">
      <c r="A1" s="6" t="s">
        <v>54</v>
      </c>
      <c r="B1" s="7"/>
    </row>
    <row r="2" spans="1:31" ht="15" customHeight="1" x14ac:dyDescent="0.25">
      <c r="A2" s="1" t="s">
        <v>51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31" ht="15" customHeight="1" x14ac:dyDescent="0.25">
      <c r="A3" s="9" t="s">
        <v>52</v>
      </c>
      <c r="B3" s="10">
        <v>1999</v>
      </c>
    </row>
    <row r="4" spans="1:31" ht="15" customHeight="1" thickBot="1" x14ac:dyDescent="0.3">
      <c r="A4" s="9" t="s">
        <v>53</v>
      </c>
      <c r="B4" s="11" t="s">
        <v>55</v>
      </c>
    </row>
    <row r="5" spans="1:31" ht="15" customHeight="1" x14ac:dyDescent="0.25">
      <c r="A5" s="121"/>
      <c r="B5" s="122"/>
      <c r="C5" s="68" t="s">
        <v>23</v>
      </c>
      <c r="D5" s="68" t="s">
        <v>24</v>
      </c>
      <c r="E5" s="68" t="s">
        <v>25</v>
      </c>
      <c r="F5" s="68" t="s">
        <v>26</v>
      </c>
      <c r="G5" s="68" t="s">
        <v>27</v>
      </c>
      <c r="H5" s="68" t="s">
        <v>28</v>
      </c>
      <c r="I5" s="68" t="s">
        <v>29</v>
      </c>
      <c r="J5" s="68" t="s">
        <v>30</v>
      </c>
      <c r="K5" s="68" t="s">
        <v>31</v>
      </c>
      <c r="L5" s="68" t="s">
        <v>32</v>
      </c>
      <c r="M5" s="68" t="s">
        <v>33</v>
      </c>
      <c r="N5" s="68" t="s">
        <v>34</v>
      </c>
      <c r="O5" s="68" t="s">
        <v>35</v>
      </c>
      <c r="P5" s="68" t="s">
        <v>36</v>
      </c>
      <c r="Q5" s="68" t="s">
        <v>37</v>
      </c>
      <c r="R5" s="68" t="s">
        <v>38</v>
      </c>
      <c r="S5" s="68" t="s">
        <v>39</v>
      </c>
      <c r="T5" s="68" t="s">
        <v>40</v>
      </c>
      <c r="U5" s="68" t="s">
        <v>41</v>
      </c>
      <c r="V5" s="68" t="s">
        <v>42</v>
      </c>
      <c r="W5" s="68" t="s">
        <v>43</v>
      </c>
      <c r="X5" s="68" t="s">
        <v>44</v>
      </c>
      <c r="Y5" s="68" t="s">
        <v>45</v>
      </c>
      <c r="Z5" s="68" t="s">
        <v>46</v>
      </c>
      <c r="AA5" s="68" t="s">
        <v>47</v>
      </c>
      <c r="AB5" s="68" t="s">
        <v>48</v>
      </c>
      <c r="AC5" s="68" t="s">
        <v>49</v>
      </c>
      <c r="AD5" s="69" t="s">
        <v>50</v>
      </c>
      <c r="AE5" s="53"/>
    </row>
    <row r="6" spans="1:31" ht="15" customHeight="1" x14ac:dyDescent="0.25">
      <c r="A6" s="120" t="s">
        <v>0</v>
      </c>
      <c r="B6" s="70" t="s">
        <v>57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0.16500000000000001</v>
      </c>
      <c r="K6" s="36">
        <v>0</v>
      </c>
      <c r="L6" s="36">
        <v>0</v>
      </c>
      <c r="M6" s="36">
        <v>0</v>
      </c>
      <c r="N6" s="36">
        <v>0.28000000000000003</v>
      </c>
      <c r="O6" s="36">
        <v>0</v>
      </c>
      <c r="P6" s="36">
        <v>0</v>
      </c>
      <c r="Q6" s="36">
        <v>0</v>
      </c>
      <c r="R6" s="36">
        <v>0.02</v>
      </c>
      <c r="S6" s="36">
        <v>1.201827</v>
      </c>
      <c r="T6" s="36">
        <v>0.79500000000000004</v>
      </c>
      <c r="U6" s="36">
        <v>0.2099</v>
      </c>
      <c r="V6" s="36">
        <v>2.0588000000000002</v>
      </c>
      <c r="W6" s="36">
        <v>0.6</v>
      </c>
      <c r="X6" s="36">
        <v>0.56779999999999997</v>
      </c>
      <c r="Y6" s="36">
        <v>0</v>
      </c>
      <c r="Z6" s="36">
        <v>0.29125000000000001</v>
      </c>
      <c r="AA6" s="36">
        <v>0</v>
      </c>
      <c r="AB6" s="36">
        <v>0.52829999999999999</v>
      </c>
      <c r="AC6" s="36">
        <v>0</v>
      </c>
      <c r="AD6" s="37">
        <f t="shared" ref="AD6:AD32" si="0">SUM(C6:AC6)</f>
        <v>6.7178769999999997</v>
      </c>
      <c r="AE6" s="16"/>
    </row>
    <row r="7" spans="1:31" ht="15" customHeight="1" x14ac:dyDescent="0.25">
      <c r="A7" s="120"/>
      <c r="B7" s="70" t="s">
        <v>6</v>
      </c>
      <c r="C7" s="36">
        <v>0</v>
      </c>
      <c r="D7" s="36">
        <v>0</v>
      </c>
      <c r="E7" s="36">
        <v>0.59499999999999997</v>
      </c>
      <c r="F7" s="36">
        <v>0</v>
      </c>
      <c r="G7" s="36">
        <v>0.19600000000000001</v>
      </c>
      <c r="H7" s="36">
        <v>0</v>
      </c>
      <c r="I7" s="36">
        <v>0</v>
      </c>
      <c r="J7" s="36">
        <v>0</v>
      </c>
      <c r="K7" s="36">
        <v>0</v>
      </c>
      <c r="L7" s="36">
        <v>2.3325</v>
      </c>
      <c r="M7" s="36">
        <v>0</v>
      </c>
      <c r="N7" s="36">
        <v>2.2949999999999999</v>
      </c>
      <c r="O7" s="36">
        <v>0.375</v>
      </c>
      <c r="P7" s="36">
        <v>2.1749999999999998</v>
      </c>
      <c r="Q7" s="36">
        <v>1.595</v>
      </c>
      <c r="R7" s="36">
        <v>0.13</v>
      </c>
      <c r="S7" s="36">
        <v>9.8024000000000004</v>
      </c>
      <c r="T7" s="36">
        <v>0.85</v>
      </c>
      <c r="U7" s="36">
        <v>2.7749999999999999</v>
      </c>
      <c r="V7" s="36">
        <v>8.7746899999999997</v>
      </c>
      <c r="W7" s="36">
        <v>5.66</v>
      </c>
      <c r="X7" s="36">
        <v>0</v>
      </c>
      <c r="Y7" s="36">
        <v>1.6130770000000001</v>
      </c>
      <c r="Z7" s="36">
        <v>0.28000000000000003</v>
      </c>
      <c r="AA7" s="36">
        <v>0.42</v>
      </c>
      <c r="AB7" s="36">
        <v>0.60499999999999998</v>
      </c>
      <c r="AC7" s="36">
        <v>1.73</v>
      </c>
      <c r="AD7" s="37">
        <f t="shared" si="0"/>
        <v>42.203666999999989</v>
      </c>
      <c r="AE7" s="16"/>
    </row>
    <row r="8" spans="1:31" ht="15" customHeight="1" x14ac:dyDescent="0.25">
      <c r="A8" s="120"/>
      <c r="B8" s="70" t="s">
        <v>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0.21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0.28199999999999997</v>
      </c>
      <c r="V8" s="36">
        <v>5.5270000000000001</v>
      </c>
      <c r="W8" s="36">
        <v>0</v>
      </c>
      <c r="X8" s="36">
        <v>0</v>
      </c>
      <c r="Y8" s="36">
        <v>3.5000000000000003E-2</v>
      </c>
      <c r="Z8" s="36">
        <v>0</v>
      </c>
      <c r="AA8" s="36">
        <v>0</v>
      </c>
      <c r="AB8" s="36">
        <v>0</v>
      </c>
      <c r="AC8" s="36">
        <v>0</v>
      </c>
      <c r="AD8" s="37">
        <f t="shared" si="0"/>
        <v>6.0540000000000003</v>
      </c>
      <c r="AE8" s="16"/>
    </row>
    <row r="9" spans="1:31" ht="15" customHeight="1" x14ac:dyDescent="0.25">
      <c r="A9" s="120"/>
      <c r="B9" s="70" t="s">
        <v>8</v>
      </c>
      <c r="C9" s="36">
        <v>0.01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0.16</v>
      </c>
      <c r="L9" s="36">
        <v>0.26500000000000001</v>
      </c>
      <c r="M9" s="36">
        <v>0</v>
      </c>
      <c r="N9" s="36">
        <v>0.22500000000000001</v>
      </c>
      <c r="O9" s="36">
        <v>0.91525000000000001</v>
      </c>
      <c r="P9" s="36">
        <v>0</v>
      </c>
      <c r="Q9" s="36">
        <v>0</v>
      </c>
      <c r="R9" s="36">
        <v>0.55500000000000005</v>
      </c>
      <c r="S9" s="36">
        <v>0.38</v>
      </c>
      <c r="T9" s="36">
        <v>0.255</v>
      </c>
      <c r="U9" s="36">
        <v>1.5402499999999999</v>
      </c>
      <c r="V9" s="36">
        <v>12.581200000000001</v>
      </c>
      <c r="W9" s="36">
        <v>0.58499999999999996</v>
      </c>
      <c r="X9" s="36">
        <v>7.7249999999999996</v>
      </c>
      <c r="Y9" s="36">
        <v>0.92400000000000004</v>
      </c>
      <c r="Z9" s="36">
        <v>0</v>
      </c>
      <c r="AA9" s="36">
        <v>0</v>
      </c>
      <c r="AB9" s="36">
        <v>1.06585</v>
      </c>
      <c r="AC9" s="36">
        <v>0.60499999999999998</v>
      </c>
      <c r="AD9" s="37">
        <f t="shared" si="0"/>
        <v>27.791550000000001</v>
      </c>
      <c r="AE9" s="16"/>
    </row>
    <row r="10" spans="1:31" ht="15" customHeight="1" x14ac:dyDescent="0.25">
      <c r="A10" s="125" t="s">
        <v>58</v>
      </c>
      <c r="B10" s="70" t="s">
        <v>9</v>
      </c>
      <c r="C10" s="36">
        <v>0</v>
      </c>
      <c r="D10" s="36">
        <v>0</v>
      </c>
      <c r="E10" s="36">
        <v>0</v>
      </c>
      <c r="F10" s="36">
        <v>0</v>
      </c>
      <c r="G10" s="36">
        <v>2.08</v>
      </c>
      <c r="H10" s="36">
        <v>0</v>
      </c>
      <c r="I10" s="36">
        <v>0</v>
      </c>
      <c r="J10" s="36">
        <v>1.38</v>
      </c>
      <c r="K10" s="36">
        <v>0</v>
      </c>
      <c r="L10" s="36">
        <v>0.125</v>
      </c>
      <c r="M10" s="36">
        <v>0</v>
      </c>
      <c r="N10" s="36">
        <v>0.71</v>
      </c>
      <c r="O10" s="36">
        <v>0.01</v>
      </c>
      <c r="P10" s="36">
        <v>2.5000000000000001E-2</v>
      </c>
      <c r="Q10" s="36">
        <v>0</v>
      </c>
      <c r="R10" s="36">
        <v>2.86334</v>
      </c>
      <c r="S10" s="36">
        <v>16.949839999999998</v>
      </c>
      <c r="T10" s="36">
        <v>3.2</v>
      </c>
      <c r="U10" s="36">
        <v>6.0626499999999997</v>
      </c>
      <c r="V10" s="36">
        <v>15.060779999999999</v>
      </c>
      <c r="W10" s="36">
        <v>1.1100000000000001</v>
      </c>
      <c r="X10" s="36">
        <v>1.6759999999999999</v>
      </c>
      <c r="Y10" s="36">
        <v>0.98729999999999996</v>
      </c>
      <c r="Z10" s="36">
        <v>0</v>
      </c>
      <c r="AA10" s="36">
        <v>0</v>
      </c>
      <c r="AB10" s="36">
        <v>1.64</v>
      </c>
      <c r="AC10" s="36">
        <v>0</v>
      </c>
      <c r="AD10" s="37">
        <f t="shared" si="0"/>
        <v>53.879909999999995</v>
      </c>
      <c r="AE10" s="16"/>
    </row>
    <row r="11" spans="1:31" ht="15" customHeight="1" x14ac:dyDescent="0.25">
      <c r="A11" s="125"/>
      <c r="B11" s="70" t="s">
        <v>56</v>
      </c>
      <c r="C11" s="36">
        <v>0</v>
      </c>
      <c r="D11" s="36">
        <v>0</v>
      </c>
      <c r="E11" s="36">
        <v>0</v>
      </c>
      <c r="F11" s="36">
        <v>0</v>
      </c>
      <c r="G11" s="36">
        <v>1.274</v>
      </c>
      <c r="H11" s="36">
        <v>0.25719999999999998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5.2350000000000003</v>
      </c>
      <c r="S11" s="36">
        <v>1.6180000000000001</v>
      </c>
      <c r="T11" s="36">
        <v>3.3195999999999999</v>
      </c>
      <c r="U11" s="36">
        <v>0.13200000000000001</v>
      </c>
      <c r="V11" s="36">
        <v>14.36077</v>
      </c>
      <c r="W11" s="36">
        <v>0.5</v>
      </c>
      <c r="X11" s="36">
        <v>1.919</v>
      </c>
      <c r="Y11" s="36">
        <v>0.28499999999999998</v>
      </c>
      <c r="Z11" s="36">
        <v>0</v>
      </c>
      <c r="AA11" s="36">
        <v>0</v>
      </c>
      <c r="AB11" s="36">
        <v>0</v>
      </c>
      <c r="AC11" s="36">
        <v>0</v>
      </c>
      <c r="AD11" s="37">
        <f t="shared" si="0"/>
        <v>28.900570000000002</v>
      </c>
      <c r="AE11" s="16"/>
    </row>
    <row r="12" spans="1:31" ht="15" customHeight="1" x14ac:dyDescent="0.25">
      <c r="A12" s="125"/>
      <c r="B12" s="70" t="s">
        <v>10</v>
      </c>
      <c r="C12" s="36">
        <v>0</v>
      </c>
      <c r="D12" s="36">
        <v>0</v>
      </c>
      <c r="E12" s="36">
        <v>0.46800000000000003</v>
      </c>
      <c r="F12" s="36">
        <v>0</v>
      </c>
      <c r="G12" s="36">
        <v>0.48</v>
      </c>
      <c r="H12" s="36">
        <v>0</v>
      </c>
      <c r="I12" s="36">
        <v>0</v>
      </c>
      <c r="J12" s="36">
        <v>0</v>
      </c>
      <c r="K12" s="36">
        <v>0</v>
      </c>
      <c r="L12" s="36">
        <v>0.15</v>
      </c>
      <c r="M12" s="36">
        <v>0</v>
      </c>
      <c r="N12" s="36">
        <v>2.8220000000000001</v>
      </c>
      <c r="O12" s="36">
        <v>3.09985</v>
      </c>
      <c r="P12" s="36">
        <v>4.1576000000000004</v>
      </c>
      <c r="Q12" s="36">
        <v>2.3336000000000001</v>
      </c>
      <c r="R12" s="36">
        <v>2.9371499999999999</v>
      </c>
      <c r="S12" s="36">
        <v>16.593221</v>
      </c>
      <c r="T12" s="36">
        <v>2.331</v>
      </c>
      <c r="U12" s="36">
        <v>5.0667499999999999</v>
      </c>
      <c r="V12" s="36">
        <v>68.733078000000006</v>
      </c>
      <c r="W12" s="36">
        <v>21.659199999999998</v>
      </c>
      <c r="X12" s="36">
        <v>7.0000000000000007E-2</v>
      </c>
      <c r="Y12" s="36">
        <v>6.9313000000000002</v>
      </c>
      <c r="Z12" s="36">
        <v>2.3199000000000001</v>
      </c>
      <c r="AA12" s="36">
        <v>12.31645</v>
      </c>
      <c r="AB12" s="36">
        <v>15.057599</v>
      </c>
      <c r="AC12" s="36">
        <v>0</v>
      </c>
      <c r="AD12" s="37">
        <f t="shared" si="0"/>
        <v>167.52669800000001</v>
      </c>
      <c r="AE12" s="16"/>
    </row>
    <row r="13" spans="1:31" ht="15" customHeight="1" x14ac:dyDescent="0.25">
      <c r="A13" s="125"/>
      <c r="B13" s="70" t="s">
        <v>11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0.15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0.11</v>
      </c>
      <c r="S13" s="36">
        <v>0.27500000000000002</v>
      </c>
      <c r="T13" s="36">
        <v>0</v>
      </c>
      <c r="U13" s="36">
        <v>0</v>
      </c>
      <c r="V13" s="36">
        <v>5.9625000000000004</v>
      </c>
      <c r="W13" s="36">
        <v>4.8000000000000001E-2</v>
      </c>
      <c r="X13" s="36">
        <v>0</v>
      </c>
      <c r="Y13" s="36">
        <v>0.49299999999999999</v>
      </c>
      <c r="Z13" s="36">
        <v>0</v>
      </c>
      <c r="AA13" s="36">
        <v>0</v>
      </c>
      <c r="AB13" s="36">
        <v>0</v>
      </c>
      <c r="AC13" s="36">
        <v>0</v>
      </c>
      <c r="AD13" s="37">
        <f t="shared" si="0"/>
        <v>7.0385000000000009</v>
      </c>
      <c r="AE13" s="16"/>
    </row>
    <row r="14" spans="1:31" ht="15" customHeight="1" x14ac:dyDescent="0.25">
      <c r="A14" s="125"/>
      <c r="B14" s="70" t="s">
        <v>12</v>
      </c>
      <c r="C14" s="36">
        <v>0</v>
      </c>
      <c r="D14" s="36">
        <v>0</v>
      </c>
      <c r="E14" s="36">
        <v>5.0625000000000003E-2</v>
      </c>
      <c r="F14" s="36">
        <v>0</v>
      </c>
      <c r="G14" s="36">
        <v>18.954329999999999</v>
      </c>
      <c r="H14" s="36">
        <v>0</v>
      </c>
      <c r="I14" s="36">
        <v>0</v>
      </c>
      <c r="J14" s="36">
        <v>0.55600000000000005</v>
      </c>
      <c r="K14" s="36">
        <v>1.095</v>
      </c>
      <c r="L14" s="36">
        <v>1.2115</v>
      </c>
      <c r="M14" s="36">
        <v>4.1471999999999998</v>
      </c>
      <c r="N14" s="36">
        <v>0.56000000000000005</v>
      </c>
      <c r="O14" s="36">
        <v>10.2798</v>
      </c>
      <c r="P14" s="36">
        <v>8.2402999999999995</v>
      </c>
      <c r="Q14" s="36">
        <v>1.2540309999999999</v>
      </c>
      <c r="R14" s="36">
        <v>3.7976999999999999</v>
      </c>
      <c r="S14" s="36">
        <v>7.6641000000000004</v>
      </c>
      <c r="T14" s="36">
        <v>1.82605</v>
      </c>
      <c r="U14" s="36">
        <v>6.0086000000000004</v>
      </c>
      <c r="V14" s="36">
        <v>70.218149999999994</v>
      </c>
      <c r="W14" s="36">
        <v>18.653749999999999</v>
      </c>
      <c r="X14" s="36">
        <v>1.5645</v>
      </c>
      <c r="Y14" s="36">
        <v>10.966850000000001</v>
      </c>
      <c r="Z14" s="36">
        <v>0</v>
      </c>
      <c r="AA14" s="36">
        <v>0.1371</v>
      </c>
      <c r="AB14" s="36">
        <v>3.1624599999999998</v>
      </c>
      <c r="AC14" s="36">
        <v>0</v>
      </c>
      <c r="AD14" s="37">
        <f t="shared" si="0"/>
        <v>170.34804600000001</v>
      </c>
      <c r="AE14" s="16"/>
    </row>
    <row r="15" spans="1:31" ht="15" customHeight="1" x14ac:dyDescent="0.25">
      <c r="A15" s="125"/>
      <c r="B15" s="70" t="s">
        <v>13</v>
      </c>
      <c r="C15" s="36">
        <v>0.105</v>
      </c>
      <c r="D15" s="36">
        <v>0</v>
      </c>
      <c r="E15" s="36">
        <v>0.4002</v>
      </c>
      <c r="F15" s="36">
        <v>0</v>
      </c>
      <c r="G15" s="36">
        <v>0.5</v>
      </c>
      <c r="H15" s="36">
        <v>0.15029999999999999</v>
      </c>
      <c r="I15" s="36">
        <v>0</v>
      </c>
      <c r="J15" s="36">
        <v>1.075</v>
      </c>
      <c r="K15" s="36">
        <v>0</v>
      </c>
      <c r="L15" s="36">
        <v>0.63</v>
      </c>
      <c r="M15" s="36">
        <v>7.4999999999999997E-2</v>
      </c>
      <c r="N15" s="36">
        <v>0.495</v>
      </c>
      <c r="O15" s="36">
        <v>1.4542999999999999</v>
      </c>
      <c r="P15" s="36">
        <v>5.4870000000000001</v>
      </c>
      <c r="Q15" s="36">
        <v>0.02</v>
      </c>
      <c r="R15" s="36">
        <v>8.5000000000000006E-2</v>
      </c>
      <c r="S15" s="36">
        <v>2.1617000000000002</v>
      </c>
      <c r="T15" s="36">
        <v>0.21940000000000001</v>
      </c>
      <c r="U15" s="36">
        <v>1.72905</v>
      </c>
      <c r="V15" s="36">
        <v>9.2924500000000005</v>
      </c>
      <c r="W15" s="36">
        <v>0.61</v>
      </c>
      <c r="X15" s="36">
        <v>0</v>
      </c>
      <c r="Y15" s="36">
        <v>0.01</v>
      </c>
      <c r="Z15" s="36">
        <v>1.4999999999999999E-2</v>
      </c>
      <c r="AA15" s="36">
        <v>0.23619999999999999</v>
      </c>
      <c r="AB15" s="36">
        <v>1.0857000000000001</v>
      </c>
      <c r="AC15" s="36">
        <v>0.38</v>
      </c>
      <c r="AD15" s="37">
        <f t="shared" si="0"/>
        <v>26.216300000000004</v>
      </c>
      <c r="AE15" s="16"/>
    </row>
    <row r="16" spans="1:31" ht="15" customHeight="1" x14ac:dyDescent="0.25">
      <c r="A16" s="125"/>
      <c r="B16" s="70" t="s">
        <v>14</v>
      </c>
      <c r="C16" s="36">
        <v>0</v>
      </c>
      <c r="D16" s="36">
        <v>0</v>
      </c>
      <c r="E16" s="36">
        <v>6.6816449999999996</v>
      </c>
      <c r="F16" s="36">
        <v>0</v>
      </c>
      <c r="G16" s="36">
        <v>105.849018</v>
      </c>
      <c r="H16" s="36">
        <v>5.8158000000000003</v>
      </c>
      <c r="I16" s="36">
        <v>0.9022</v>
      </c>
      <c r="J16" s="36">
        <v>67.640107999999998</v>
      </c>
      <c r="K16" s="36">
        <v>0.22500000000000001</v>
      </c>
      <c r="L16" s="36">
        <v>0.33650000000000002</v>
      </c>
      <c r="M16" s="36">
        <v>1.19</v>
      </c>
      <c r="N16" s="36">
        <v>0</v>
      </c>
      <c r="O16" s="36">
        <v>1.042</v>
      </c>
      <c r="P16" s="36">
        <v>0.06</v>
      </c>
      <c r="Q16" s="36">
        <v>0.88500000000000001</v>
      </c>
      <c r="R16" s="36">
        <v>14.958563</v>
      </c>
      <c r="S16" s="36">
        <v>265.68013100000002</v>
      </c>
      <c r="T16" s="36">
        <v>93.861923000000004</v>
      </c>
      <c r="U16" s="36">
        <v>10.629899999999999</v>
      </c>
      <c r="V16" s="36">
        <v>34.607999999999997</v>
      </c>
      <c r="W16" s="36">
        <v>15.950251</v>
      </c>
      <c r="X16" s="36">
        <v>4.1726049999999999</v>
      </c>
      <c r="Y16" s="36">
        <v>2.7725</v>
      </c>
      <c r="Z16" s="36">
        <v>2.3380299999999998</v>
      </c>
      <c r="AA16" s="36">
        <v>1.3049999999999999</v>
      </c>
      <c r="AB16" s="36">
        <v>10.79975</v>
      </c>
      <c r="AC16" s="36">
        <v>0.48699999999999999</v>
      </c>
      <c r="AD16" s="37">
        <f t="shared" si="0"/>
        <v>648.19092399999988</v>
      </c>
      <c r="AE16" s="16"/>
    </row>
    <row r="17" spans="1:31" ht="15" customHeight="1" x14ac:dyDescent="0.25">
      <c r="A17" s="125"/>
      <c r="B17" s="70" t="s">
        <v>15</v>
      </c>
      <c r="C17" s="36">
        <v>1.35</v>
      </c>
      <c r="D17" s="36">
        <v>0</v>
      </c>
      <c r="E17" s="36">
        <v>3.4368840000000001</v>
      </c>
      <c r="F17" s="36">
        <v>0</v>
      </c>
      <c r="G17" s="36">
        <v>6.4992999999999999</v>
      </c>
      <c r="H17" s="36">
        <v>0.83789999999999998</v>
      </c>
      <c r="I17" s="36">
        <v>10.7432</v>
      </c>
      <c r="J17" s="36">
        <v>4.7321999999999997</v>
      </c>
      <c r="K17" s="36">
        <v>0.69599999999999995</v>
      </c>
      <c r="L17" s="36">
        <v>10.0366</v>
      </c>
      <c r="M17" s="36">
        <v>0.56999999999999995</v>
      </c>
      <c r="N17" s="36">
        <v>2.13</v>
      </c>
      <c r="O17" s="36">
        <v>5.9412500000000001</v>
      </c>
      <c r="P17" s="36">
        <v>0.85499999999999998</v>
      </c>
      <c r="Q17" s="36">
        <v>1.22</v>
      </c>
      <c r="R17" s="36">
        <v>17.963808</v>
      </c>
      <c r="S17" s="36">
        <v>36.796537999999998</v>
      </c>
      <c r="T17" s="36">
        <v>6.9918500000000003</v>
      </c>
      <c r="U17" s="36">
        <v>20.835657999999999</v>
      </c>
      <c r="V17" s="36">
        <v>136.71557100000001</v>
      </c>
      <c r="W17" s="36">
        <v>26.038253000000001</v>
      </c>
      <c r="X17" s="36">
        <v>16.5001</v>
      </c>
      <c r="Y17" s="36">
        <v>33.3307</v>
      </c>
      <c r="Z17" s="36">
        <v>8.1233500000000003</v>
      </c>
      <c r="AA17" s="36">
        <v>10.8375</v>
      </c>
      <c r="AB17" s="36">
        <v>21.545500000000001</v>
      </c>
      <c r="AC17" s="36">
        <v>6.9812380000000003</v>
      </c>
      <c r="AD17" s="37">
        <f t="shared" si="0"/>
        <v>391.70839999999998</v>
      </c>
      <c r="AE17" s="16"/>
    </row>
    <row r="18" spans="1:31" ht="15" customHeight="1" x14ac:dyDescent="0.25">
      <c r="A18" s="125" t="s">
        <v>1</v>
      </c>
      <c r="B18" s="70" t="s">
        <v>16</v>
      </c>
      <c r="C18" s="36">
        <v>0.87628499999999998</v>
      </c>
      <c r="D18" s="36">
        <v>0.52200800000000003</v>
      </c>
      <c r="E18" s="36">
        <v>17.320295999999999</v>
      </c>
      <c r="F18" s="36">
        <v>4.8500000000000001E-2</v>
      </c>
      <c r="G18" s="36">
        <v>15.235999</v>
      </c>
      <c r="H18" s="36">
        <v>0.22600000000000001</v>
      </c>
      <c r="I18" s="36">
        <v>0.41299999999999998</v>
      </c>
      <c r="J18" s="36">
        <v>2.02</v>
      </c>
      <c r="K18" s="36">
        <v>0</v>
      </c>
      <c r="L18" s="36">
        <v>0.56499999999999995</v>
      </c>
      <c r="M18" s="36">
        <v>9.5000000000000001E-2</v>
      </c>
      <c r="N18" s="36">
        <v>0.125</v>
      </c>
      <c r="O18" s="36">
        <v>0.50170999999999999</v>
      </c>
      <c r="P18" s="36">
        <v>0.40500000000000003</v>
      </c>
      <c r="Q18" s="36">
        <v>0.3</v>
      </c>
      <c r="R18" s="36">
        <v>7.8100680000000002</v>
      </c>
      <c r="S18" s="36">
        <v>0</v>
      </c>
      <c r="T18" s="36">
        <v>3.76</v>
      </c>
      <c r="U18" s="36">
        <v>14.630568999999999</v>
      </c>
      <c r="V18" s="36">
        <v>7.0818000000000003</v>
      </c>
      <c r="W18" s="36">
        <v>1.9909509999999999</v>
      </c>
      <c r="X18" s="36">
        <v>1.32</v>
      </c>
      <c r="Y18" s="36">
        <v>3.9798870000000002</v>
      </c>
      <c r="Z18" s="36">
        <v>0.56499999999999995</v>
      </c>
      <c r="AA18" s="36">
        <v>0.55700000000000005</v>
      </c>
      <c r="AB18" s="36">
        <v>0</v>
      </c>
      <c r="AC18" s="36">
        <v>0</v>
      </c>
      <c r="AD18" s="37">
        <f t="shared" si="0"/>
        <v>80.34907299999999</v>
      </c>
      <c r="AE18" s="16"/>
    </row>
    <row r="19" spans="1:31" ht="15" customHeight="1" x14ac:dyDescent="0.25">
      <c r="A19" s="125"/>
      <c r="B19" s="70" t="s">
        <v>17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0.495</v>
      </c>
      <c r="K19" s="36">
        <v>1.8842490000000001</v>
      </c>
      <c r="L19" s="36">
        <v>5.4196260000000001</v>
      </c>
      <c r="M19" s="36">
        <v>0.32</v>
      </c>
      <c r="N19" s="36">
        <v>0.44</v>
      </c>
      <c r="O19" s="36">
        <v>2.9</v>
      </c>
      <c r="P19" s="36">
        <v>1.59</v>
      </c>
      <c r="Q19" s="36">
        <v>2.3249019999999998</v>
      </c>
      <c r="R19" s="36">
        <v>11.591989</v>
      </c>
      <c r="S19" s="36">
        <v>179.63390000000001</v>
      </c>
      <c r="T19" s="36">
        <v>1.4008499999999999</v>
      </c>
      <c r="U19" s="36">
        <v>21.596342</v>
      </c>
      <c r="V19" s="36">
        <v>75.733875999999995</v>
      </c>
      <c r="W19" s="36">
        <v>62.464064999999998</v>
      </c>
      <c r="X19" s="36">
        <v>11.353185</v>
      </c>
      <c r="Y19" s="36">
        <v>22.402958000000002</v>
      </c>
      <c r="Z19" s="36">
        <v>0</v>
      </c>
      <c r="AA19" s="36">
        <v>0</v>
      </c>
      <c r="AB19" s="36">
        <v>4.2549999999999999</v>
      </c>
      <c r="AC19" s="36">
        <v>1.896066</v>
      </c>
      <c r="AD19" s="37">
        <f t="shared" si="0"/>
        <v>407.70200800000003</v>
      </c>
      <c r="AE19" s="16"/>
    </row>
    <row r="20" spans="1:31" ht="15" customHeight="1" x14ac:dyDescent="0.25">
      <c r="A20" s="125"/>
      <c r="B20" s="70" t="s">
        <v>18</v>
      </c>
      <c r="C20" s="36">
        <v>11.395667</v>
      </c>
      <c r="D20" s="36">
        <v>4.4580000000000002</v>
      </c>
      <c r="E20" s="36">
        <v>33.691929000000002</v>
      </c>
      <c r="F20" s="36">
        <v>1.0900000000000001</v>
      </c>
      <c r="G20" s="36">
        <v>83.712940000000003</v>
      </c>
      <c r="H20" s="36">
        <v>6.4880000000000004</v>
      </c>
      <c r="I20" s="36">
        <v>11.888268999999999</v>
      </c>
      <c r="J20" s="36">
        <v>38.281052000000003</v>
      </c>
      <c r="K20" s="36">
        <v>31.914100000000001</v>
      </c>
      <c r="L20" s="36">
        <v>67.413679999999999</v>
      </c>
      <c r="M20" s="36">
        <v>16.701000000000001</v>
      </c>
      <c r="N20" s="36">
        <v>19.3535</v>
      </c>
      <c r="O20" s="36">
        <v>96.636476000000002</v>
      </c>
      <c r="P20" s="36">
        <v>30.21415</v>
      </c>
      <c r="Q20" s="36">
        <v>22.224433999999999</v>
      </c>
      <c r="R20" s="36">
        <v>157.99371099999999</v>
      </c>
      <c r="S20" s="36">
        <v>413.14243800000003</v>
      </c>
      <c r="T20" s="36">
        <v>94.275631000000004</v>
      </c>
      <c r="U20" s="36">
        <v>626.43591500000002</v>
      </c>
      <c r="V20" s="36">
        <v>1044.3095080000001</v>
      </c>
      <c r="W20" s="36">
        <v>232.90646899999999</v>
      </c>
      <c r="X20" s="36">
        <v>97.398825000000002</v>
      </c>
      <c r="Y20" s="36">
        <v>218.17311599999999</v>
      </c>
      <c r="Z20" s="36">
        <v>41.986983000000002</v>
      </c>
      <c r="AA20" s="36">
        <v>54.977738000000002</v>
      </c>
      <c r="AB20" s="36">
        <v>101.253574</v>
      </c>
      <c r="AC20" s="36">
        <v>86.875218000000004</v>
      </c>
      <c r="AD20" s="37">
        <f t="shared" si="0"/>
        <v>3645.1923230000002</v>
      </c>
      <c r="AE20" s="16"/>
    </row>
    <row r="21" spans="1:31" ht="15" customHeight="1" x14ac:dyDescent="0.25">
      <c r="A21" s="125"/>
      <c r="B21" s="70" t="s">
        <v>19</v>
      </c>
      <c r="C21" s="36">
        <v>9.1499999999999998E-2</v>
      </c>
      <c r="D21" s="36">
        <v>0</v>
      </c>
      <c r="E21" s="36">
        <v>6.7599999999999995E-4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0.11357200000000001</v>
      </c>
      <c r="S21" s="36">
        <v>1.1142000000000001E-2</v>
      </c>
      <c r="T21" s="36">
        <v>0</v>
      </c>
      <c r="U21" s="36">
        <v>0.224662</v>
      </c>
      <c r="V21" s="36">
        <v>6.2552999999999997E-2</v>
      </c>
      <c r="W21" s="36">
        <v>0</v>
      </c>
      <c r="X21" s="36">
        <v>0</v>
      </c>
      <c r="Y21" s="36">
        <v>4.1702000000000003E-2</v>
      </c>
      <c r="Z21" s="36">
        <v>0</v>
      </c>
      <c r="AA21" s="36">
        <v>0</v>
      </c>
      <c r="AB21" s="36">
        <v>0</v>
      </c>
      <c r="AC21" s="36">
        <v>0.385183</v>
      </c>
      <c r="AD21" s="37">
        <f t="shared" si="0"/>
        <v>0.93098999999999998</v>
      </c>
      <c r="AE21" s="16"/>
    </row>
    <row r="22" spans="1:31" ht="15" customHeight="1" x14ac:dyDescent="0.25">
      <c r="A22" s="125"/>
      <c r="B22" s="86" t="s">
        <v>60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7">
        <f t="shared" si="0"/>
        <v>0</v>
      </c>
      <c r="AE22" s="16"/>
    </row>
    <row r="23" spans="1:31" ht="15" customHeight="1" x14ac:dyDescent="0.25">
      <c r="A23" s="123" t="s">
        <v>59</v>
      </c>
      <c r="B23" s="124"/>
      <c r="C23" s="36">
        <v>201.92464899999999</v>
      </c>
      <c r="D23" s="36">
        <v>46.790877000000002</v>
      </c>
      <c r="E23" s="36">
        <v>166.701336</v>
      </c>
      <c r="F23" s="36">
        <v>35.223815999999999</v>
      </c>
      <c r="G23" s="36">
        <v>513.79044899999997</v>
      </c>
      <c r="H23" s="36">
        <v>26.771450000000002</v>
      </c>
      <c r="I23" s="36">
        <v>294.05114500000002</v>
      </c>
      <c r="J23" s="36">
        <v>353.99658299999999</v>
      </c>
      <c r="K23" s="36">
        <v>147.621904</v>
      </c>
      <c r="L23" s="36">
        <v>387.542889</v>
      </c>
      <c r="M23" s="36">
        <v>224.18861000000001</v>
      </c>
      <c r="N23" s="36">
        <v>232.86876000000001</v>
      </c>
      <c r="O23" s="36">
        <v>616.43143299999997</v>
      </c>
      <c r="P23" s="36">
        <v>195.80893399999999</v>
      </c>
      <c r="Q23" s="36">
        <v>164.877409</v>
      </c>
      <c r="R23" s="36">
        <v>1324.350565</v>
      </c>
      <c r="S23" s="36">
        <v>2883.3283620000002</v>
      </c>
      <c r="T23" s="36">
        <v>386.12060300000002</v>
      </c>
      <c r="U23" s="36">
        <v>983.68112099999996</v>
      </c>
      <c r="V23" s="36">
        <v>5324.1664700000001</v>
      </c>
      <c r="W23" s="36">
        <v>2194.0129139999999</v>
      </c>
      <c r="X23" s="36">
        <v>1128.687248</v>
      </c>
      <c r="Y23" s="36">
        <v>1650.7072330000001</v>
      </c>
      <c r="Z23" s="36">
        <v>622.98735699999997</v>
      </c>
      <c r="AA23" s="36">
        <v>776.35865999999999</v>
      </c>
      <c r="AB23" s="36">
        <v>984.22830599999998</v>
      </c>
      <c r="AC23" s="36">
        <v>159.93413799999999</v>
      </c>
      <c r="AD23" s="37">
        <f t="shared" si="0"/>
        <v>22027.153221000004</v>
      </c>
      <c r="AE23" s="16"/>
    </row>
    <row r="24" spans="1:31" ht="15" customHeight="1" x14ac:dyDescent="0.25">
      <c r="A24" s="87" t="s">
        <v>2</v>
      </c>
      <c r="B24" s="70" t="s">
        <v>20</v>
      </c>
      <c r="C24" s="36">
        <v>5.7000000000000002E-2</v>
      </c>
      <c r="D24" s="36">
        <v>0</v>
      </c>
      <c r="E24" s="36">
        <v>0</v>
      </c>
      <c r="F24" s="36">
        <v>0</v>
      </c>
      <c r="G24" s="36">
        <v>56.651299999999999</v>
      </c>
      <c r="H24" s="36">
        <v>3.9556</v>
      </c>
      <c r="I24" s="36">
        <v>0.06</v>
      </c>
      <c r="J24" s="36">
        <v>2.5950000000000002</v>
      </c>
      <c r="K24" s="36">
        <v>0.19</v>
      </c>
      <c r="L24" s="36">
        <v>2.4980600000000002</v>
      </c>
      <c r="M24" s="36">
        <v>1.39</v>
      </c>
      <c r="N24" s="36">
        <v>0.83199999999999996</v>
      </c>
      <c r="O24" s="36">
        <v>2.1584500000000002</v>
      </c>
      <c r="P24" s="36">
        <v>5.2088000000000001</v>
      </c>
      <c r="Q24" s="36">
        <v>1.2090000000000001</v>
      </c>
      <c r="R24" s="36">
        <v>0.55000000000000004</v>
      </c>
      <c r="S24" s="36">
        <v>17.148582000000001</v>
      </c>
      <c r="T24" s="36">
        <v>0.42270000000000002</v>
      </c>
      <c r="U24" s="36">
        <v>1.845</v>
      </c>
      <c r="V24" s="36">
        <v>112.913228</v>
      </c>
      <c r="W24" s="36">
        <v>4.866784</v>
      </c>
      <c r="X24" s="36">
        <v>9.5497899999999998</v>
      </c>
      <c r="Y24" s="36">
        <v>7.2470999999999997</v>
      </c>
      <c r="Z24" s="36">
        <v>3.3245</v>
      </c>
      <c r="AA24" s="36">
        <v>14.148429</v>
      </c>
      <c r="AB24" s="36">
        <v>9.3987599999999993</v>
      </c>
      <c r="AC24" s="36">
        <v>0.26500000000000001</v>
      </c>
      <c r="AD24" s="37">
        <f t="shared" si="0"/>
        <v>258.48508299999997</v>
      </c>
      <c r="AE24" s="16"/>
    </row>
    <row r="25" spans="1:31" ht="15" customHeight="1" x14ac:dyDescent="0.25">
      <c r="A25" s="123" t="s">
        <v>64</v>
      </c>
      <c r="B25" s="124"/>
      <c r="C25" s="36">
        <v>0.18</v>
      </c>
      <c r="D25" s="36">
        <v>0</v>
      </c>
      <c r="E25" s="36">
        <v>0</v>
      </c>
      <c r="F25" s="36">
        <v>0</v>
      </c>
      <c r="G25" s="36">
        <v>0.245</v>
      </c>
      <c r="H25" s="36">
        <v>0</v>
      </c>
      <c r="I25" s="36">
        <v>0</v>
      </c>
      <c r="J25" s="36">
        <v>0.06</v>
      </c>
      <c r="K25" s="36">
        <v>0</v>
      </c>
      <c r="L25" s="36">
        <v>0</v>
      </c>
      <c r="M25" s="36">
        <v>0</v>
      </c>
      <c r="N25" s="36">
        <v>0.1</v>
      </c>
      <c r="O25" s="36">
        <v>0.49840000000000001</v>
      </c>
      <c r="P25" s="36">
        <v>0</v>
      </c>
      <c r="Q25" s="36">
        <v>0</v>
      </c>
      <c r="R25" s="36">
        <v>6.5000000000000002E-2</v>
      </c>
      <c r="S25" s="36">
        <v>0.2</v>
      </c>
      <c r="T25" s="36">
        <v>7.0000000000000007E-2</v>
      </c>
      <c r="U25" s="36">
        <v>0.315</v>
      </c>
      <c r="V25" s="36">
        <v>1.4830000000000001</v>
      </c>
      <c r="W25" s="36">
        <v>0.23499999999999999</v>
      </c>
      <c r="X25" s="36">
        <v>0</v>
      </c>
      <c r="Y25" s="36">
        <v>4.4999999999999998E-2</v>
      </c>
      <c r="Z25" s="36">
        <v>0</v>
      </c>
      <c r="AA25" s="36">
        <v>0</v>
      </c>
      <c r="AB25" s="36">
        <v>0.01</v>
      </c>
      <c r="AC25" s="36">
        <v>0</v>
      </c>
      <c r="AD25" s="37">
        <f t="shared" si="0"/>
        <v>3.5063999999999997</v>
      </c>
      <c r="AE25" s="16"/>
    </row>
    <row r="26" spans="1:31" ht="15" customHeight="1" x14ac:dyDescent="0.25">
      <c r="A26" s="123" t="s">
        <v>3</v>
      </c>
      <c r="B26" s="124"/>
      <c r="C26" s="36">
        <v>2.5000000000000001E-2</v>
      </c>
      <c r="D26" s="36">
        <v>0</v>
      </c>
      <c r="E26" s="36">
        <v>0.19958699999999999</v>
      </c>
      <c r="F26" s="36">
        <v>0</v>
      </c>
      <c r="G26" s="36">
        <v>4.681</v>
      </c>
      <c r="H26" s="36">
        <v>0.29399999999999998</v>
      </c>
      <c r="I26" s="36">
        <v>1.825</v>
      </c>
      <c r="J26" s="36">
        <v>2.7206399999999999</v>
      </c>
      <c r="K26" s="36">
        <v>0.6</v>
      </c>
      <c r="L26" s="36">
        <v>0.76800000000000002</v>
      </c>
      <c r="M26" s="36">
        <v>0</v>
      </c>
      <c r="N26" s="36">
        <v>0.40799999999999997</v>
      </c>
      <c r="O26" s="36">
        <v>1.612554</v>
      </c>
      <c r="P26" s="36">
        <v>10.482200000000001</v>
      </c>
      <c r="Q26" s="36">
        <v>1.17</v>
      </c>
      <c r="R26" s="36">
        <v>5.9876259999999997</v>
      </c>
      <c r="S26" s="36">
        <v>35.116340000000001</v>
      </c>
      <c r="T26" s="36">
        <v>2.59768</v>
      </c>
      <c r="U26" s="36">
        <v>15.131116</v>
      </c>
      <c r="V26" s="36">
        <v>65.899535999999998</v>
      </c>
      <c r="W26" s="36">
        <v>21.761175000000001</v>
      </c>
      <c r="X26" s="36">
        <v>17.313348999999999</v>
      </c>
      <c r="Y26" s="36">
        <v>12.810776000000001</v>
      </c>
      <c r="Z26" s="36">
        <v>1.68</v>
      </c>
      <c r="AA26" s="36">
        <v>11.427849</v>
      </c>
      <c r="AB26" s="36">
        <v>10.170324000000001</v>
      </c>
      <c r="AC26" s="36">
        <v>0.161802</v>
      </c>
      <c r="AD26" s="37">
        <f t="shared" si="0"/>
        <v>224.84355400000001</v>
      </c>
      <c r="AE26" s="16"/>
    </row>
    <row r="27" spans="1:31" ht="15" customHeight="1" x14ac:dyDescent="0.25">
      <c r="A27" s="125" t="s">
        <v>61</v>
      </c>
      <c r="B27" s="70" t="s">
        <v>65</v>
      </c>
      <c r="C27" s="36">
        <v>0.49020000000000002</v>
      </c>
      <c r="D27" s="36">
        <v>5.0000000000000001E-3</v>
      </c>
      <c r="E27" s="36">
        <v>2.706645</v>
      </c>
      <c r="F27" s="36">
        <v>4.16</v>
      </c>
      <c r="G27" s="36">
        <v>1.678939</v>
      </c>
      <c r="H27" s="36">
        <v>2.4962</v>
      </c>
      <c r="I27" s="36">
        <v>4.0522999999999998</v>
      </c>
      <c r="J27" s="36">
        <v>0.70499999999999996</v>
      </c>
      <c r="K27" s="36">
        <v>0.75</v>
      </c>
      <c r="L27" s="36">
        <v>1.9865930000000001</v>
      </c>
      <c r="M27" s="36">
        <v>1.5349999999999999</v>
      </c>
      <c r="N27" s="36">
        <v>6.5000000000000002E-2</v>
      </c>
      <c r="O27" s="36">
        <v>1.61</v>
      </c>
      <c r="P27" s="36">
        <v>0.36</v>
      </c>
      <c r="Q27" s="36">
        <v>0.86499999999999999</v>
      </c>
      <c r="R27" s="36">
        <v>3.18</v>
      </c>
      <c r="S27" s="36">
        <v>15.829234</v>
      </c>
      <c r="T27" s="36">
        <v>1.46</v>
      </c>
      <c r="U27" s="36">
        <v>9.7121999999999993</v>
      </c>
      <c r="V27" s="36">
        <v>55.097006</v>
      </c>
      <c r="W27" s="36">
        <v>13.54402</v>
      </c>
      <c r="X27" s="36">
        <v>3.2786499999999998</v>
      </c>
      <c r="Y27" s="36">
        <v>21.228549999999998</v>
      </c>
      <c r="Z27" s="36">
        <v>2.4112200000000001</v>
      </c>
      <c r="AA27" s="36">
        <v>2.2599999999999999E-2</v>
      </c>
      <c r="AB27" s="36">
        <v>4.8805800000000001</v>
      </c>
      <c r="AC27" s="36">
        <v>3.3260000000000001</v>
      </c>
      <c r="AD27" s="37">
        <f t="shared" si="0"/>
        <v>157.435937</v>
      </c>
      <c r="AE27" s="16"/>
    </row>
    <row r="28" spans="1:31" ht="15" customHeight="1" x14ac:dyDescent="0.25">
      <c r="A28" s="125"/>
      <c r="B28" s="70" t="s">
        <v>21</v>
      </c>
      <c r="C28" s="36">
        <v>0.02</v>
      </c>
      <c r="D28" s="36">
        <v>0</v>
      </c>
      <c r="E28" s="36">
        <v>0</v>
      </c>
      <c r="F28" s="36">
        <v>0.02</v>
      </c>
      <c r="G28" s="36">
        <v>0.29499999999999998</v>
      </c>
      <c r="H28" s="36">
        <v>0</v>
      </c>
      <c r="I28" s="36">
        <v>0</v>
      </c>
      <c r="J28" s="36">
        <v>17.58907</v>
      </c>
      <c r="K28" s="36">
        <v>0</v>
      </c>
      <c r="L28" s="36">
        <v>0</v>
      </c>
      <c r="M28" s="36">
        <v>0</v>
      </c>
      <c r="N28" s="36">
        <v>0</v>
      </c>
      <c r="O28" s="36">
        <v>0.03</v>
      </c>
      <c r="P28" s="36">
        <v>0.09</v>
      </c>
      <c r="Q28" s="36">
        <v>0</v>
      </c>
      <c r="R28" s="36">
        <v>0.11</v>
      </c>
      <c r="S28" s="36">
        <v>1.85</v>
      </c>
      <c r="T28" s="36">
        <v>0</v>
      </c>
      <c r="U28" s="36">
        <v>0.79400000000000004</v>
      </c>
      <c r="V28" s="36">
        <v>3.4119999999999999</v>
      </c>
      <c r="W28" s="36">
        <v>0.68100000000000005</v>
      </c>
      <c r="X28" s="36">
        <v>1.4650000000000001</v>
      </c>
      <c r="Y28" s="36">
        <v>0.13750000000000001</v>
      </c>
      <c r="Z28" s="36">
        <v>0</v>
      </c>
      <c r="AA28" s="36">
        <v>1.1053999999999999</v>
      </c>
      <c r="AB28" s="36">
        <v>0.05</v>
      </c>
      <c r="AC28" s="36">
        <v>2.0049999999999998E-2</v>
      </c>
      <c r="AD28" s="37">
        <f t="shared" si="0"/>
        <v>27.669020000000003</v>
      </c>
      <c r="AE28" s="16"/>
    </row>
    <row r="29" spans="1:31" ht="15" customHeight="1" x14ac:dyDescent="0.25">
      <c r="A29" s="123" t="s">
        <v>62</v>
      </c>
      <c r="B29" s="124"/>
      <c r="C29" s="36">
        <v>229.86859699999999</v>
      </c>
      <c r="D29" s="36">
        <v>131.567792</v>
      </c>
      <c r="E29" s="36">
        <v>399.68033400000002</v>
      </c>
      <c r="F29" s="36">
        <v>124.38500000000001</v>
      </c>
      <c r="G29" s="36">
        <v>81.007800000000003</v>
      </c>
      <c r="H29" s="36">
        <v>85.139444999999995</v>
      </c>
      <c r="I29" s="36">
        <v>1.5249999999999999</v>
      </c>
      <c r="J29" s="36">
        <v>0.63500000000000001</v>
      </c>
      <c r="K29" s="36">
        <v>0</v>
      </c>
      <c r="L29" s="36">
        <v>0</v>
      </c>
      <c r="M29" s="36">
        <v>1.768</v>
      </c>
      <c r="N29" s="36">
        <v>0.15</v>
      </c>
      <c r="O29" s="36">
        <v>0.15</v>
      </c>
      <c r="P29" s="36">
        <v>0.09</v>
      </c>
      <c r="Q29" s="36">
        <v>0</v>
      </c>
      <c r="R29" s="36">
        <v>95.872399999999999</v>
      </c>
      <c r="S29" s="36">
        <v>0.2</v>
      </c>
      <c r="T29" s="36">
        <v>0.13</v>
      </c>
      <c r="U29" s="36">
        <v>4.3465999999999996</v>
      </c>
      <c r="V29" s="36">
        <v>0.57935899999999996</v>
      </c>
      <c r="W29" s="36">
        <v>0.15</v>
      </c>
      <c r="X29" s="36">
        <v>2.1204999999999998</v>
      </c>
      <c r="Y29" s="36">
        <v>4.54</v>
      </c>
      <c r="Z29" s="36">
        <v>5.2065000000000001</v>
      </c>
      <c r="AA29" s="36">
        <v>110.611073</v>
      </c>
      <c r="AB29" s="36">
        <v>4.4999999999999998E-2</v>
      </c>
      <c r="AC29" s="36">
        <v>0.27500000000000002</v>
      </c>
      <c r="AD29" s="37">
        <f t="shared" si="0"/>
        <v>1280.0434000000007</v>
      </c>
      <c r="AE29" s="16"/>
    </row>
    <row r="30" spans="1:31" ht="15" customHeight="1" x14ac:dyDescent="0.25">
      <c r="A30" s="123" t="s">
        <v>63</v>
      </c>
      <c r="B30" s="124"/>
      <c r="C30" s="36">
        <v>0.63450499999999999</v>
      </c>
      <c r="D30" s="36">
        <v>4.8150000000000004</v>
      </c>
      <c r="E30" s="36">
        <v>2.7071420000000002</v>
      </c>
      <c r="F30" s="36">
        <v>0.16500000000000001</v>
      </c>
      <c r="G30" s="36">
        <v>0.52</v>
      </c>
      <c r="H30" s="36">
        <v>0</v>
      </c>
      <c r="I30" s="36">
        <v>8.7999999999999995E-2</v>
      </c>
      <c r="J30" s="36">
        <v>2.46</v>
      </c>
      <c r="K30" s="36">
        <v>0.69499999999999995</v>
      </c>
      <c r="L30" s="36">
        <v>1.2448999999999999</v>
      </c>
      <c r="M30" s="36">
        <v>0.97919999999999996</v>
      </c>
      <c r="N30" s="36">
        <v>0.23</v>
      </c>
      <c r="O30" s="36">
        <v>0.93255900000000003</v>
      </c>
      <c r="P30" s="36">
        <v>0.108349</v>
      </c>
      <c r="Q30" s="36">
        <v>6.5000000000000002E-2</v>
      </c>
      <c r="R30" s="36">
        <v>3.5314739999999998</v>
      </c>
      <c r="S30" s="36">
        <v>2.7930000000000001</v>
      </c>
      <c r="T30" s="36">
        <v>4.8609999999999998</v>
      </c>
      <c r="U30" s="36">
        <v>204.02062699999999</v>
      </c>
      <c r="V30" s="36">
        <v>18.334194</v>
      </c>
      <c r="W30" s="36">
        <v>1.471401</v>
      </c>
      <c r="X30" s="36">
        <v>0.48799999999999999</v>
      </c>
      <c r="Y30" s="36">
        <v>3.4155549999999999</v>
      </c>
      <c r="Z30" s="36">
        <v>0.84240000000000004</v>
      </c>
      <c r="AA30" s="36">
        <v>0</v>
      </c>
      <c r="AB30" s="36">
        <v>1.1399999999999999</v>
      </c>
      <c r="AC30" s="36">
        <v>1.3612169999999999</v>
      </c>
      <c r="AD30" s="37">
        <f t="shared" si="0"/>
        <v>257.90352300000001</v>
      </c>
      <c r="AE30" s="16"/>
    </row>
    <row r="31" spans="1:31" ht="15" customHeight="1" x14ac:dyDescent="0.25">
      <c r="A31" s="123" t="s">
        <v>4</v>
      </c>
      <c r="B31" s="124"/>
      <c r="C31" s="36">
        <v>126.951396</v>
      </c>
      <c r="D31" s="36">
        <v>12.30105</v>
      </c>
      <c r="E31" s="36">
        <v>1.0549999999999999</v>
      </c>
      <c r="F31" s="36">
        <v>0</v>
      </c>
      <c r="G31" s="36">
        <v>143.68476799999999</v>
      </c>
      <c r="H31" s="36">
        <v>1.8717999999999999</v>
      </c>
      <c r="I31" s="36">
        <v>31.578512</v>
      </c>
      <c r="J31" s="36">
        <v>102.15759</v>
      </c>
      <c r="K31" s="36">
        <v>51.227150000000002</v>
      </c>
      <c r="L31" s="36">
        <v>57.605600000000003</v>
      </c>
      <c r="M31" s="36">
        <v>67.846050000000005</v>
      </c>
      <c r="N31" s="36">
        <v>5.6765499999999998</v>
      </c>
      <c r="O31" s="36">
        <v>54.265151000000003</v>
      </c>
      <c r="P31" s="36">
        <v>11.4465</v>
      </c>
      <c r="Q31" s="36">
        <v>13.675000000000001</v>
      </c>
      <c r="R31" s="36">
        <v>208.123287</v>
      </c>
      <c r="S31" s="36">
        <v>339.20337499999999</v>
      </c>
      <c r="T31" s="36">
        <v>27.354900000000001</v>
      </c>
      <c r="U31" s="36">
        <v>125.21927599999999</v>
      </c>
      <c r="V31" s="36">
        <v>1310.599062</v>
      </c>
      <c r="W31" s="36">
        <v>334.06916200000001</v>
      </c>
      <c r="X31" s="36">
        <v>177.31555</v>
      </c>
      <c r="Y31" s="36">
        <v>517.31706999999994</v>
      </c>
      <c r="Z31" s="36">
        <v>235.358521</v>
      </c>
      <c r="AA31" s="36">
        <v>511.817182</v>
      </c>
      <c r="AB31" s="36">
        <v>115.21059</v>
      </c>
      <c r="AC31" s="36">
        <v>51.115369999999999</v>
      </c>
      <c r="AD31" s="37">
        <f t="shared" si="0"/>
        <v>4634.045462</v>
      </c>
      <c r="AE31" s="16"/>
    </row>
    <row r="32" spans="1:31" ht="15" customHeight="1" x14ac:dyDescent="0.25">
      <c r="A32" s="123" t="s">
        <v>66</v>
      </c>
      <c r="B32" s="124"/>
      <c r="C32" s="36">
        <v>0</v>
      </c>
      <c r="D32" s="36"/>
      <c r="E32" s="36">
        <v>3.0720000000000001</v>
      </c>
      <c r="F32" s="36">
        <v>0</v>
      </c>
      <c r="G32" s="36">
        <v>0.3115</v>
      </c>
      <c r="H32" s="36">
        <v>0</v>
      </c>
      <c r="I32" s="36">
        <v>0.16500000000000001</v>
      </c>
      <c r="J32" s="36">
        <v>0.127</v>
      </c>
      <c r="K32" s="36">
        <v>0.115</v>
      </c>
      <c r="L32" s="36">
        <v>8.5000000000000006E-2</v>
      </c>
      <c r="M32" s="36">
        <v>1.1519999999999999</v>
      </c>
      <c r="N32" s="36">
        <v>0.21</v>
      </c>
      <c r="O32" s="36">
        <v>0.79800000000000004</v>
      </c>
      <c r="P32" s="36">
        <v>2.8714</v>
      </c>
      <c r="Q32" s="36">
        <v>0.48509999999999998</v>
      </c>
      <c r="R32" s="36">
        <v>6.5176819999999998</v>
      </c>
      <c r="S32" s="36">
        <v>3.886298</v>
      </c>
      <c r="T32" s="36">
        <v>1.696</v>
      </c>
      <c r="U32" s="36">
        <v>38.826754999999999</v>
      </c>
      <c r="V32" s="36">
        <v>40.329231999999998</v>
      </c>
      <c r="W32" s="36">
        <v>17.375665999999999</v>
      </c>
      <c r="X32" s="36">
        <v>1.33</v>
      </c>
      <c r="Y32" s="36">
        <v>6.3169399999999998</v>
      </c>
      <c r="Z32" s="36">
        <v>1.47285</v>
      </c>
      <c r="AA32" s="36">
        <v>0.86739999999999995</v>
      </c>
      <c r="AB32" s="36">
        <v>1.5304500000000001</v>
      </c>
      <c r="AC32" s="36">
        <v>0.18709300000000001</v>
      </c>
      <c r="AD32" s="37">
        <f t="shared" si="0"/>
        <v>129.72836599999999</v>
      </c>
      <c r="AE32" s="16"/>
    </row>
    <row r="33" spans="1:31" ht="15" customHeight="1" x14ac:dyDescent="0.25">
      <c r="A33" s="123" t="s">
        <v>67</v>
      </c>
      <c r="B33" s="124"/>
      <c r="C33" s="36">
        <v>9.75E-3</v>
      </c>
      <c r="D33" s="36">
        <v>0</v>
      </c>
      <c r="E33" s="36">
        <v>3.6602999999999997E-2</v>
      </c>
      <c r="F33" s="36">
        <v>0</v>
      </c>
      <c r="G33" s="36">
        <v>2.3019999999999999E-2</v>
      </c>
      <c r="H33" s="36">
        <v>0</v>
      </c>
      <c r="I33" s="36">
        <v>1.6999999999999999E-3</v>
      </c>
      <c r="J33" s="36">
        <v>1.15E-3</v>
      </c>
      <c r="K33" s="36">
        <v>0</v>
      </c>
      <c r="L33" s="36">
        <v>0.40924899999999997</v>
      </c>
      <c r="M33" s="36">
        <v>0</v>
      </c>
      <c r="N33" s="36">
        <v>0</v>
      </c>
      <c r="O33" s="36">
        <v>6.5848000000000004E-2</v>
      </c>
      <c r="P33" s="36">
        <v>8.5999999999999998E-4</v>
      </c>
      <c r="Q33" s="36">
        <v>1.8000000000000001E-4</v>
      </c>
      <c r="R33" s="36">
        <v>5.6797E-2</v>
      </c>
      <c r="S33" s="36">
        <v>0.48592000000000002</v>
      </c>
      <c r="T33" s="36">
        <v>6.8468000000000001E-2</v>
      </c>
      <c r="U33" s="36">
        <v>0.18543200000000001</v>
      </c>
      <c r="V33" s="36">
        <v>2.6469320000000001</v>
      </c>
      <c r="W33" s="36">
        <v>2.9944519999999999</v>
      </c>
      <c r="X33" s="36">
        <v>0</v>
      </c>
      <c r="Y33" s="36">
        <v>4.1156999999999999E-2</v>
      </c>
      <c r="Z33" s="36">
        <v>3.1120000000000002E-3</v>
      </c>
      <c r="AA33" s="36">
        <v>3.1830000000000001E-3</v>
      </c>
      <c r="AB33" s="36">
        <v>2.0000000000000001E-4</v>
      </c>
      <c r="AC33" s="36">
        <v>0.111525</v>
      </c>
      <c r="AD33" s="37">
        <f>SUM(C33:AC33)</f>
        <v>7.1455380000000002</v>
      </c>
      <c r="AE33" s="16"/>
    </row>
    <row r="34" spans="1:31" ht="15" customHeight="1" x14ac:dyDescent="0.25">
      <c r="A34" s="85" t="s">
        <v>5</v>
      </c>
      <c r="B34" s="70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0.4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0.16061700000000001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7">
        <f>SUM(C34:AC34)</f>
        <v>0.56061700000000003</v>
      </c>
      <c r="AE34" s="16"/>
    </row>
    <row r="35" spans="1:31" ht="15" customHeight="1" x14ac:dyDescent="0.25">
      <c r="A35" s="82" t="s">
        <v>1</v>
      </c>
      <c r="B35" s="26" t="s">
        <v>76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7">
        <f>SUM(C35:AC35)</f>
        <v>0</v>
      </c>
    </row>
    <row r="36" spans="1:31" ht="15" customHeight="1" thickBot="1" x14ac:dyDescent="0.3">
      <c r="A36" s="126" t="s">
        <v>68</v>
      </c>
      <c r="B36" s="127"/>
      <c r="C36" s="42">
        <f>SUM(C6:C35)+SUM(C38:C43)</f>
        <v>573.98954900000001</v>
      </c>
      <c r="D36" s="42">
        <f t="shared" ref="D36:AD36" si="1">SUM(D6:D35)+SUM(D38:D43)</f>
        <v>200.45972700000002</v>
      </c>
      <c r="E36" s="42">
        <f t="shared" si="1"/>
        <v>638.80390199999999</v>
      </c>
      <c r="F36" s="42">
        <f t="shared" si="1"/>
        <v>165.09231600000001</v>
      </c>
      <c r="G36" s="42">
        <f t="shared" si="1"/>
        <v>1037.6703630000002</v>
      </c>
      <c r="H36" s="42">
        <f t="shared" si="1"/>
        <v>134.303695</v>
      </c>
      <c r="I36" s="42">
        <f t="shared" si="1"/>
        <v>357.29332600000004</v>
      </c>
      <c r="J36" s="42">
        <f t="shared" si="1"/>
        <v>599.39139299999999</v>
      </c>
      <c r="K36" s="42">
        <f t="shared" si="1"/>
        <v>237.17340299999998</v>
      </c>
      <c r="L36" s="42">
        <f t="shared" si="1"/>
        <v>540.98569700000007</v>
      </c>
      <c r="M36" s="42">
        <f t="shared" si="1"/>
        <v>322.35705999999993</v>
      </c>
      <c r="N36" s="42">
        <f t="shared" si="1"/>
        <v>269.97581000000002</v>
      </c>
      <c r="O36" s="42">
        <f t="shared" si="1"/>
        <v>801.70803099999989</v>
      </c>
      <c r="P36" s="42">
        <f t="shared" si="1"/>
        <v>279.67609299999992</v>
      </c>
      <c r="Q36" s="42">
        <f t="shared" si="1"/>
        <v>214.50365600000001</v>
      </c>
      <c r="R36" s="42">
        <f t="shared" si="1"/>
        <v>1874.509732</v>
      </c>
      <c r="S36" s="42">
        <f t="shared" si="1"/>
        <v>4251.9513479999996</v>
      </c>
      <c r="T36" s="42">
        <f t="shared" si="1"/>
        <v>637.86765500000013</v>
      </c>
      <c r="U36" s="42">
        <f t="shared" si="1"/>
        <v>2102.2363730000002</v>
      </c>
      <c r="V36" s="42">
        <f t="shared" si="1"/>
        <v>8446.7013619999998</v>
      </c>
      <c r="W36" s="42">
        <f t="shared" si="1"/>
        <v>2979.9375129999999</v>
      </c>
      <c r="X36" s="42">
        <f t="shared" si="1"/>
        <v>1485.815102</v>
      </c>
      <c r="Y36" s="42">
        <f t="shared" si="1"/>
        <v>2526.7532710000005</v>
      </c>
      <c r="Z36" s="42">
        <f t="shared" si="1"/>
        <v>929.20597299999986</v>
      </c>
      <c r="AA36" s="42">
        <f t="shared" si="1"/>
        <v>1507.1487640000003</v>
      </c>
      <c r="AB36" s="42">
        <f t="shared" si="1"/>
        <v>1287.6629429999998</v>
      </c>
      <c r="AC36" s="42">
        <f t="shared" si="1"/>
        <v>316.09690000000001</v>
      </c>
      <c r="AD36" s="43">
        <f t="shared" si="1"/>
        <v>34719.270957000008</v>
      </c>
      <c r="AE36" s="16"/>
    </row>
    <row r="37" spans="1:31" ht="15" customHeight="1" thickBot="1" x14ac:dyDescent="0.3"/>
    <row r="38" spans="1:31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41">
        <f t="shared" ref="AD38:AD43" si="2">SUM(C38:AC38)</f>
        <v>0</v>
      </c>
    </row>
    <row r="39" spans="1:31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37">
        <f t="shared" si="2"/>
        <v>0</v>
      </c>
    </row>
    <row r="40" spans="1:31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37">
        <f t="shared" si="2"/>
        <v>0</v>
      </c>
    </row>
    <row r="41" spans="1:31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37">
        <f t="shared" si="2"/>
        <v>0</v>
      </c>
    </row>
    <row r="42" spans="1:31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37">
        <f t="shared" si="2"/>
        <v>0</v>
      </c>
      <c r="AE42" s="16"/>
    </row>
    <row r="43" spans="1:31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3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31:B31"/>
    <mergeCell ref="A30:B30"/>
    <mergeCell ref="A5:B5"/>
    <mergeCell ref="A29:B29"/>
    <mergeCell ref="A25:B25"/>
    <mergeCell ref="A26:B26"/>
    <mergeCell ref="A10:A17"/>
    <mergeCell ref="A18:A22"/>
    <mergeCell ref="A23:B23"/>
    <mergeCell ref="A27:A28"/>
    <mergeCell ref="A6:A9"/>
  </mergeCells>
  <phoneticPr fontId="4" type="noConversion"/>
  <pageMargins left="0.78740157499999996" right="0.78740157499999996" top="0.984251969" bottom="0.984251969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1">
    <tabColor theme="4" tint="0.39997558519241921"/>
  </sheetPr>
  <dimension ref="A1:AE43"/>
  <sheetViews>
    <sheetView workbookViewId="0">
      <selection activeCell="B3" sqref="B3"/>
    </sheetView>
  </sheetViews>
  <sheetFormatPr defaultRowHeight="15" x14ac:dyDescent="0.25"/>
  <cols>
    <col min="1" max="1" width="18" style="51" customWidth="1"/>
    <col min="2" max="2" width="18" style="52" customWidth="1"/>
    <col min="3" max="29" width="9.7109375" style="8" customWidth="1"/>
    <col min="30" max="30" width="9.7109375" style="13" customWidth="1"/>
    <col min="31" max="31" width="12.140625" style="8" bestFit="1" customWidth="1"/>
    <col min="32" max="16384" width="9.140625" style="8"/>
  </cols>
  <sheetData>
    <row r="1" spans="1:31" ht="15" customHeight="1" x14ac:dyDescent="0.25">
      <c r="A1" s="6" t="s">
        <v>54</v>
      </c>
      <c r="B1" s="7"/>
    </row>
    <row r="2" spans="1:31" ht="15" customHeight="1" x14ac:dyDescent="0.25">
      <c r="A2" s="1" t="s">
        <v>51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31" ht="15" customHeight="1" x14ac:dyDescent="0.25">
      <c r="A3" s="9" t="s">
        <v>52</v>
      </c>
      <c r="B3" s="10">
        <v>2000</v>
      </c>
    </row>
    <row r="4" spans="1:31" ht="15" customHeight="1" thickBot="1" x14ac:dyDescent="0.3">
      <c r="A4" s="9" t="s">
        <v>53</v>
      </c>
      <c r="B4" s="11" t="s">
        <v>55</v>
      </c>
    </row>
    <row r="5" spans="1:31" ht="15" customHeight="1" x14ac:dyDescent="0.25">
      <c r="A5" s="121"/>
      <c r="B5" s="122"/>
      <c r="C5" s="68" t="s">
        <v>23</v>
      </c>
      <c r="D5" s="68" t="s">
        <v>24</v>
      </c>
      <c r="E5" s="68" t="s">
        <v>25</v>
      </c>
      <c r="F5" s="68" t="s">
        <v>26</v>
      </c>
      <c r="G5" s="68" t="s">
        <v>27</v>
      </c>
      <c r="H5" s="68" t="s">
        <v>28</v>
      </c>
      <c r="I5" s="68" t="s">
        <v>29</v>
      </c>
      <c r="J5" s="68" t="s">
        <v>30</v>
      </c>
      <c r="K5" s="68" t="s">
        <v>31</v>
      </c>
      <c r="L5" s="68" t="s">
        <v>32</v>
      </c>
      <c r="M5" s="68" t="s">
        <v>33</v>
      </c>
      <c r="N5" s="68" t="s">
        <v>34</v>
      </c>
      <c r="O5" s="68" t="s">
        <v>35</v>
      </c>
      <c r="P5" s="68" t="s">
        <v>36</v>
      </c>
      <c r="Q5" s="68" t="s">
        <v>37</v>
      </c>
      <c r="R5" s="68" t="s">
        <v>38</v>
      </c>
      <c r="S5" s="68" t="s">
        <v>39</v>
      </c>
      <c r="T5" s="68" t="s">
        <v>40</v>
      </c>
      <c r="U5" s="68" t="s">
        <v>41</v>
      </c>
      <c r="V5" s="68" t="s">
        <v>42</v>
      </c>
      <c r="W5" s="68" t="s">
        <v>43</v>
      </c>
      <c r="X5" s="68" t="s">
        <v>44</v>
      </c>
      <c r="Y5" s="68" t="s">
        <v>45</v>
      </c>
      <c r="Z5" s="68" t="s">
        <v>46</v>
      </c>
      <c r="AA5" s="68" t="s">
        <v>47</v>
      </c>
      <c r="AB5" s="68" t="s">
        <v>48</v>
      </c>
      <c r="AC5" s="68" t="s">
        <v>49</v>
      </c>
      <c r="AD5" s="69" t="s">
        <v>50</v>
      </c>
      <c r="AE5" s="53"/>
    </row>
    <row r="6" spans="1:31" ht="15" customHeight="1" x14ac:dyDescent="0.25">
      <c r="A6" s="120" t="s">
        <v>0</v>
      </c>
      <c r="B6" s="70" t="s">
        <v>57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0.20499999999999999</v>
      </c>
      <c r="K6" s="36">
        <v>0</v>
      </c>
      <c r="L6" s="36">
        <v>0</v>
      </c>
      <c r="M6" s="36">
        <v>0</v>
      </c>
      <c r="N6" s="36">
        <v>0.63500000000000001</v>
      </c>
      <c r="O6" s="36">
        <v>0</v>
      </c>
      <c r="P6" s="36">
        <v>0</v>
      </c>
      <c r="Q6" s="36">
        <v>0.02</v>
      </c>
      <c r="R6" s="36">
        <v>0</v>
      </c>
      <c r="S6" s="36">
        <v>0.23885000000000001</v>
      </c>
      <c r="T6" s="36">
        <v>1.2829999999999999</v>
      </c>
      <c r="U6" s="36">
        <v>0.52</v>
      </c>
      <c r="V6" s="36">
        <v>2.0603259999999999</v>
      </c>
      <c r="W6" s="36">
        <v>8.5000000000000006E-2</v>
      </c>
      <c r="X6" s="36">
        <v>0.4073</v>
      </c>
      <c r="Y6" s="36">
        <v>0</v>
      </c>
      <c r="Z6" s="36">
        <v>0.33040000000000003</v>
      </c>
      <c r="AA6" s="36">
        <v>0</v>
      </c>
      <c r="AB6" s="36">
        <v>0.58765000000000001</v>
      </c>
      <c r="AC6" s="36">
        <v>0</v>
      </c>
      <c r="AD6" s="140">
        <f t="shared" ref="AD6:AD32" si="0">SUM(C6:AC6)</f>
        <v>6.3725259999999997</v>
      </c>
      <c r="AE6" s="16"/>
    </row>
    <row r="7" spans="1:31" ht="15" customHeight="1" x14ac:dyDescent="0.25">
      <c r="A7" s="120"/>
      <c r="B7" s="70" t="s">
        <v>6</v>
      </c>
      <c r="C7" s="36">
        <v>0</v>
      </c>
      <c r="D7" s="36">
        <v>0</v>
      </c>
      <c r="E7" s="36">
        <v>2.9952700000000001</v>
      </c>
      <c r="F7" s="36">
        <v>0</v>
      </c>
      <c r="G7" s="36">
        <v>0.22500000000000001</v>
      </c>
      <c r="H7" s="36">
        <v>0</v>
      </c>
      <c r="I7" s="36">
        <v>0</v>
      </c>
      <c r="J7" s="36">
        <v>0.16</v>
      </c>
      <c r="K7" s="36">
        <v>0</v>
      </c>
      <c r="L7" s="36">
        <v>2.2349999999999999</v>
      </c>
      <c r="M7" s="36">
        <v>0</v>
      </c>
      <c r="N7" s="36">
        <v>1.7050000000000001</v>
      </c>
      <c r="O7" s="36">
        <v>0.28499999999999998</v>
      </c>
      <c r="P7" s="36">
        <v>1.405</v>
      </c>
      <c r="Q7" s="36">
        <v>1.23</v>
      </c>
      <c r="R7" s="36">
        <v>0.1</v>
      </c>
      <c r="S7" s="36">
        <v>8.7404530000000005</v>
      </c>
      <c r="T7" s="36">
        <v>0.76500000000000001</v>
      </c>
      <c r="U7" s="36">
        <v>2.13</v>
      </c>
      <c r="V7" s="36">
        <v>7.568403</v>
      </c>
      <c r="W7" s="36">
        <v>5.63</v>
      </c>
      <c r="X7" s="36">
        <v>0</v>
      </c>
      <c r="Y7" s="36">
        <v>1.6348560000000001</v>
      </c>
      <c r="Z7" s="36">
        <v>0.19</v>
      </c>
      <c r="AA7" s="36">
        <v>4.4999999999999998E-2</v>
      </c>
      <c r="AB7" s="36">
        <v>0.70499999999999996</v>
      </c>
      <c r="AC7" s="36">
        <v>2.0449999999999999</v>
      </c>
      <c r="AD7" s="140">
        <f t="shared" si="0"/>
        <v>39.793982</v>
      </c>
      <c r="AE7" s="16"/>
    </row>
    <row r="8" spans="1:31" ht="15" customHeight="1" x14ac:dyDescent="0.25">
      <c r="A8" s="120"/>
      <c r="B8" s="70" t="s">
        <v>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0.05</v>
      </c>
      <c r="P8" s="36">
        <v>0</v>
      </c>
      <c r="Q8" s="36">
        <v>0</v>
      </c>
      <c r="R8" s="36">
        <v>0.03</v>
      </c>
      <c r="S8" s="36">
        <v>0</v>
      </c>
      <c r="T8" s="36">
        <v>0</v>
      </c>
      <c r="U8" s="36">
        <v>0.38739200000000001</v>
      </c>
      <c r="V8" s="36">
        <v>4.721565</v>
      </c>
      <c r="W8" s="36">
        <v>0</v>
      </c>
      <c r="X8" s="36">
        <v>0</v>
      </c>
      <c r="Y8" s="36">
        <v>4.4999999999999998E-2</v>
      </c>
      <c r="Z8" s="36">
        <v>0</v>
      </c>
      <c r="AA8" s="36">
        <v>0</v>
      </c>
      <c r="AB8" s="36">
        <v>0</v>
      </c>
      <c r="AC8" s="36">
        <v>0</v>
      </c>
      <c r="AD8" s="140">
        <f t="shared" si="0"/>
        <v>5.2339570000000002</v>
      </c>
      <c r="AE8" s="16"/>
    </row>
    <row r="9" spans="1:31" ht="15" customHeight="1" x14ac:dyDescent="0.25">
      <c r="A9" s="120"/>
      <c r="B9" s="70" t="s">
        <v>8</v>
      </c>
      <c r="C9" s="36">
        <v>5.0000000000000001E-3</v>
      </c>
      <c r="D9" s="36">
        <v>0</v>
      </c>
      <c r="E9" s="36">
        <v>0</v>
      </c>
      <c r="F9" s="36">
        <v>0</v>
      </c>
      <c r="G9" s="36">
        <v>5.7500000000000002E-2</v>
      </c>
      <c r="H9" s="36">
        <v>0</v>
      </c>
      <c r="I9" s="36">
        <v>0</v>
      </c>
      <c r="J9" s="36">
        <v>5.5E-2</v>
      </c>
      <c r="K9" s="36">
        <v>0.34</v>
      </c>
      <c r="L9" s="36">
        <v>0.61499999999999999</v>
      </c>
      <c r="M9" s="36">
        <v>0</v>
      </c>
      <c r="N9" s="36">
        <v>0.42499999999999999</v>
      </c>
      <c r="O9" s="36">
        <v>0.83499999999999996</v>
      </c>
      <c r="P9" s="36">
        <v>0</v>
      </c>
      <c r="Q9" s="36">
        <v>0</v>
      </c>
      <c r="R9" s="36">
        <v>0.46</v>
      </c>
      <c r="S9" s="36">
        <v>0.16500000000000001</v>
      </c>
      <c r="T9" s="36">
        <v>1.0004999999999999</v>
      </c>
      <c r="U9" s="36">
        <v>2.9457</v>
      </c>
      <c r="V9" s="36">
        <v>8.5638369999999995</v>
      </c>
      <c r="W9" s="36">
        <v>0.23499999999999999</v>
      </c>
      <c r="X9" s="36">
        <v>6.335</v>
      </c>
      <c r="Y9" s="36">
        <v>2.6763539999999999</v>
      </c>
      <c r="Z9" s="36">
        <v>0</v>
      </c>
      <c r="AA9" s="36">
        <v>0.41499999999999998</v>
      </c>
      <c r="AB9" s="36">
        <v>1.105</v>
      </c>
      <c r="AC9" s="36">
        <v>0.39</v>
      </c>
      <c r="AD9" s="140">
        <f t="shared" si="0"/>
        <v>26.623891</v>
      </c>
      <c r="AE9" s="16"/>
    </row>
    <row r="10" spans="1:31" ht="15" customHeight="1" x14ac:dyDescent="0.25">
      <c r="A10" s="125" t="s">
        <v>58</v>
      </c>
      <c r="B10" s="70" t="s">
        <v>9</v>
      </c>
      <c r="C10" s="36">
        <v>1.4999999999999999E-2</v>
      </c>
      <c r="D10" s="36">
        <v>0</v>
      </c>
      <c r="E10" s="36">
        <v>0.24</v>
      </c>
      <c r="F10" s="36">
        <v>0</v>
      </c>
      <c r="G10" s="36">
        <v>1.95</v>
      </c>
      <c r="H10" s="36">
        <v>0</v>
      </c>
      <c r="I10" s="36">
        <v>0</v>
      </c>
      <c r="J10" s="36">
        <v>1.835</v>
      </c>
      <c r="K10" s="36">
        <v>0</v>
      </c>
      <c r="L10" s="36">
        <v>0.13</v>
      </c>
      <c r="M10" s="36">
        <v>0</v>
      </c>
      <c r="N10" s="36">
        <v>0.81</v>
      </c>
      <c r="O10" s="36">
        <v>0.01</v>
      </c>
      <c r="P10" s="36">
        <v>2.0738020000000001</v>
      </c>
      <c r="Q10" s="36">
        <v>0</v>
      </c>
      <c r="R10" s="36">
        <v>3.5298500000000002</v>
      </c>
      <c r="S10" s="36">
        <v>15.975209</v>
      </c>
      <c r="T10" s="36">
        <v>3.48</v>
      </c>
      <c r="U10" s="36">
        <v>6.2155370000000003</v>
      </c>
      <c r="V10" s="36">
        <v>17.385038000000002</v>
      </c>
      <c r="W10" s="36">
        <v>0.44605</v>
      </c>
      <c r="X10" s="36">
        <v>1.8386480000000001</v>
      </c>
      <c r="Y10" s="36">
        <v>0.82536799999999999</v>
      </c>
      <c r="Z10" s="36">
        <v>0</v>
      </c>
      <c r="AA10" s="36">
        <v>0</v>
      </c>
      <c r="AB10" s="36">
        <v>1.77</v>
      </c>
      <c r="AC10" s="36">
        <v>0</v>
      </c>
      <c r="AD10" s="140">
        <f t="shared" si="0"/>
        <v>58.529502000000001</v>
      </c>
      <c r="AE10" s="16"/>
    </row>
    <row r="11" spans="1:31" ht="15" customHeight="1" x14ac:dyDescent="0.25">
      <c r="A11" s="125"/>
      <c r="B11" s="70" t="s">
        <v>56</v>
      </c>
      <c r="C11" s="36">
        <v>0</v>
      </c>
      <c r="D11" s="36">
        <v>0</v>
      </c>
      <c r="E11" s="36">
        <v>0</v>
      </c>
      <c r="F11" s="36">
        <v>0</v>
      </c>
      <c r="G11" s="36">
        <v>0.70899999999999996</v>
      </c>
      <c r="H11" s="36">
        <v>0.31590000000000001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5.5E-2</v>
      </c>
      <c r="P11" s="36">
        <v>0</v>
      </c>
      <c r="Q11" s="36">
        <v>0</v>
      </c>
      <c r="R11" s="36">
        <v>5.09</v>
      </c>
      <c r="S11" s="36">
        <v>2.3290000000000002</v>
      </c>
      <c r="T11" s="36">
        <v>9.41</v>
      </c>
      <c r="U11" s="36">
        <v>0.72</v>
      </c>
      <c r="V11" s="36">
        <v>15.427991</v>
      </c>
      <c r="W11" s="36">
        <v>0.54500000000000004</v>
      </c>
      <c r="X11" s="36">
        <v>2.09</v>
      </c>
      <c r="Y11" s="36">
        <v>0.09</v>
      </c>
      <c r="Z11" s="36">
        <v>0</v>
      </c>
      <c r="AA11" s="36">
        <v>0</v>
      </c>
      <c r="AB11" s="36">
        <v>0</v>
      </c>
      <c r="AC11" s="36">
        <v>0</v>
      </c>
      <c r="AD11" s="140">
        <f t="shared" si="0"/>
        <v>36.781891000000002</v>
      </c>
      <c r="AE11" s="16"/>
    </row>
    <row r="12" spans="1:31" ht="15" customHeight="1" x14ac:dyDescent="0.25">
      <c r="A12" s="125"/>
      <c r="B12" s="70" t="s">
        <v>10</v>
      </c>
      <c r="C12" s="36">
        <v>0</v>
      </c>
      <c r="D12" s="36">
        <v>0</v>
      </c>
      <c r="E12" s="36">
        <v>0.73</v>
      </c>
      <c r="F12" s="36">
        <v>0</v>
      </c>
      <c r="G12" s="36">
        <v>0.877</v>
      </c>
      <c r="H12" s="36">
        <v>0</v>
      </c>
      <c r="I12" s="36">
        <v>0</v>
      </c>
      <c r="J12" s="36">
        <v>1.392155</v>
      </c>
      <c r="K12" s="36">
        <v>0</v>
      </c>
      <c r="L12" s="36">
        <v>0.185</v>
      </c>
      <c r="M12" s="36">
        <v>0.64</v>
      </c>
      <c r="N12" s="36">
        <v>2.2376930000000002</v>
      </c>
      <c r="O12" s="36">
        <v>4.0906500000000001</v>
      </c>
      <c r="P12" s="36">
        <v>5.371124</v>
      </c>
      <c r="Q12" s="36">
        <v>2.7776000000000001</v>
      </c>
      <c r="R12" s="36">
        <v>3.125022</v>
      </c>
      <c r="S12" s="36">
        <v>16.500450000000001</v>
      </c>
      <c r="T12" s="36">
        <v>3.536476</v>
      </c>
      <c r="U12" s="36">
        <v>7.0300909999999996</v>
      </c>
      <c r="V12" s="36">
        <v>48.209218999999997</v>
      </c>
      <c r="W12" s="36">
        <v>16.416993999999999</v>
      </c>
      <c r="X12" s="36">
        <v>0.05</v>
      </c>
      <c r="Y12" s="36">
        <v>5.407044</v>
      </c>
      <c r="Z12" s="36">
        <v>5.1131000000000002</v>
      </c>
      <c r="AA12" s="36">
        <v>18.746600000000001</v>
      </c>
      <c r="AB12" s="36">
        <v>22.493212</v>
      </c>
      <c r="AC12" s="36">
        <v>0.31</v>
      </c>
      <c r="AD12" s="140">
        <f t="shared" si="0"/>
        <v>165.23943</v>
      </c>
      <c r="AE12" s="16"/>
    </row>
    <row r="13" spans="1:31" ht="15" customHeight="1" x14ac:dyDescent="0.25">
      <c r="A13" s="125"/>
      <c r="B13" s="70" t="s">
        <v>11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0.13500000000000001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3.5000000000000003E-2</v>
      </c>
      <c r="S13" s="36">
        <v>0.36199999999999999</v>
      </c>
      <c r="T13" s="36">
        <v>0</v>
      </c>
      <c r="U13" s="36">
        <v>6.5000000000000002E-2</v>
      </c>
      <c r="V13" s="36">
        <v>4.5116209999999999</v>
      </c>
      <c r="W13" s="36">
        <v>0.15579100000000001</v>
      </c>
      <c r="X13" s="36">
        <v>0</v>
      </c>
      <c r="Y13" s="36">
        <v>0.56561799999999995</v>
      </c>
      <c r="Z13" s="36">
        <v>0</v>
      </c>
      <c r="AA13" s="36">
        <v>0</v>
      </c>
      <c r="AB13" s="36">
        <v>0</v>
      </c>
      <c r="AC13" s="36">
        <v>0</v>
      </c>
      <c r="AD13" s="140">
        <f t="shared" si="0"/>
        <v>5.8300299999999989</v>
      </c>
      <c r="AE13" s="16"/>
    </row>
    <row r="14" spans="1:31" ht="15" customHeight="1" x14ac:dyDescent="0.25">
      <c r="A14" s="125"/>
      <c r="B14" s="70" t="s">
        <v>12</v>
      </c>
      <c r="C14" s="36">
        <v>5.0000000000000001E-3</v>
      </c>
      <c r="D14" s="36">
        <v>0</v>
      </c>
      <c r="E14" s="36">
        <v>0.05</v>
      </c>
      <c r="F14" s="36">
        <v>0</v>
      </c>
      <c r="G14" s="36">
        <v>23.763999999999999</v>
      </c>
      <c r="H14" s="36">
        <v>0</v>
      </c>
      <c r="I14" s="36">
        <v>0</v>
      </c>
      <c r="J14" s="36">
        <v>0.51</v>
      </c>
      <c r="K14" s="36">
        <v>1.7050000000000001</v>
      </c>
      <c r="L14" s="36">
        <v>1.157</v>
      </c>
      <c r="M14" s="36">
        <v>4.2745340000000001</v>
      </c>
      <c r="N14" s="36">
        <v>1.3149999999999999</v>
      </c>
      <c r="O14" s="36">
        <v>11.312188000000001</v>
      </c>
      <c r="P14" s="36">
        <v>20.984957000000001</v>
      </c>
      <c r="Q14" s="36">
        <v>1.6439999999999999</v>
      </c>
      <c r="R14" s="36">
        <v>3.5513590000000002</v>
      </c>
      <c r="S14" s="36">
        <v>8.2982180000000003</v>
      </c>
      <c r="T14" s="36">
        <v>1.940213</v>
      </c>
      <c r="U14" s="36">
        <v>7.1386520000000004</v>
      </c>
      <c r="V14" s="36">
        <v>85.698905999999994</v>
      </c>
      <c r="W14" s="36">
        <v>16.027000000000001</v>
      </c>
      <c r="X14" s="36">
        <v>1.2524999999999999</v>
      </c>
      <c r="Y14" s="36">
        <v>8.1741759999999992</v>
      </c>
      <c r="Z14" s="36">
        <v>1.4734000000000001E-2</v>
      </c>
      <c r="AA14" s="36">
        <v>1.1229</v>
      </c>
      <c r="AB14" s="36">
        <v>1.5855999999999999</v>
      </c>
      <c r="AC14" s="36">
        <v>0</v>
      </c>
      <c r="AD14" s="140">
        <f t="shared" si="0"/>
        <v>201.525937</v>
      </c>
      <c r="AE14" s="16"/>
    </row>
    <row r="15" spans="1:31" ht="15" customHeight="1" x14ac:dyDescent="0.25">
      <c r="A15" s="125"/>
      <c r="B15" s="70" t="s">
        <v>13</v>
      </c>
      <c r="C15" s="36">
        <v>0.31900000000000001</v>
      </c>
      <c r="D15" s="36">
        <v>0</v>
      </c>
      <c r="E15" s="36">
        <v>0.54</v>
      </c>
      <c r="F15" s="36">
        <v>0</v>
      </c>
      <c r="G15" s="36">
        <v>0.66500000000000004</v>
      </c>
      <c r="H15" s="36">
        <v>0.13500000000000001</v>
      </c>
      <c r="I15" s="36">
        <v>0</v>
      </c>
      <c r="J15" s="36">
        <v>0.64905400000000002</v>
      </c>
      <c r="K15" s="36">
        <v>5.0000000000000001E-3</v>
      </c>
      <c r="L15" s="36">
        <v>0.68</v>
      </c>
      <c r="M15" s="36">
        <v>0</v>
      </c>
      <c r="N15" s="36">
        <v>0.46500000000000002</v>
      </c>
      <c r="O15" s="36">
        <v>1.17</v>
      </c>
      <c r="P15" s="36">
        <v>7.3150000000000004</v>
      </c>
      <c r="Q15" s="36">
        <v>7.4999999999999997E-2</v>
      </c>
      <c r="R15" s="36">
        <v>7.4757000000000004E-2</v>
      </c>
      <c r="S15" s="36">
        <v>1.67205</v>
      </c>
      <c r="T15" s="36">
        <v>0.159943</v>
      </c>
      <c r="U15" s="36">
        <v>1.232175</v>
      </c>
      <c r="V15" s="36">
        <v>6.1166179999999999</v>
      </c>
      <c r="W15" s="36">
        <v>1.64</v>
      </c>
      <c r="X15" s="36">
        <v>0</v>
      </c>
      <c r="Y15" s="36">
        <v>0</v>
      </c>
      <c r="Z15" s="36">
        <v>0</v>
      </c>
      <c r="AA15" s="36">
        <v>0.2261</v>
      </c>
      <c r="AB15" s="36">
        <v>1.075</v>
      </c>
      <c r="AC15" s="36">
        <v>0.45</v>
      </c>
      <c r="AD15" s="140">
        <f t="shared" si="0"/>
        <v>24.664696999999997</v>
      </c>
      <c r="AE15" s="16"/>
    </row>
    <row r="16" spans="1:31" ht="15" customHeight="1" x14ac:dyDescent="0.25">
      <c r="A16" s="125"/>
      <c r="B16" s="70" t="s">
        <v>14</v>
      </c>
      <c r="C16" s="36">
        <v>0.03</v>
      </c>
      <c r="D16" s="36">
        <v>0</v>
      </c>
      <c r="E16" s="36">
        <v>6.0671910000000002</v>
      </c>
      <c r="F16" s="36">
        <v>0</v>
      </c>
      <c r="G16" s="36">
        <v>117.121168</v>
      </c>
      <c r="H16" s="36">
        <v>5.6375999999999999</v>
      </c>
      <c r="I16" s="36">
        <v>0.73499999999999999</v>
      </c>
      <c r="J16" s="36">
        <v>72.209413999999995</v>
      </c>
      <c r="K16" s="36">
        <v>0.14499999999999999</v>
      </c>
      <c r="L16" s="36">
        <v>3.4166599999999998</v>
      </c>
      <c r="M16" s="36">
        <v>1.07</v>
      </c>
      <c r="N16" s="36">
        <v>0</v>
      </c>
      <c r="O16" s="36">
        <v>0.105</v>
      </c>
      <c r="P16" s="36">
        <v>0.24</v>
      </c>
      <c r="Q16" s="36">
        <v>0.64</v>
      </c>
      <c r="R16" s="36">
        <v>13.347219000000001</v>
      </c>
      <c r="S16" s="36">
        <v>287.42551700000001</v>
      </c>
      <c r="T16" s="36">
        <v>96.260903999999996</v>
      </c>
      <c r="U16" s="36">
        <v>7.8423499999999997</v>
      </c>
      <c r="V16" s="36">
        <v>31.73198</v>
      </c>
      <c r="W16" s="36">
        <v>4.624968</v>
      </c>
      <c r="X16" s="36">
        <v>4.59</v>
      </c>
      <c r="Y16" s="36">
        <v>3.4860000000000002</v>
      </c>
      <c r="Z16" s="36">
        <v>2.6927500000000002</v>
      </c>
      <c r="AA16" s="36">
        <v>0</v>
      </c>
      <c r="AB16" s="36">
        <v>10.936268999999999</v>
      </c>
      <c r="AC16" s="36">
        <v>0.44500000000000001</v>
      </c>
      <c r="AD16" s="140">
        <f t="shared" si="0"/>
        <v>670.79999000000009</v>
      </c>
      <c r="AE16" s="16"/>
    </row>
    <row r="17" spans="1:31" ht="15" customHeight="1" x14ac:dyDescent="0.25">
      <c r="A17" s="125"/>
      <c r="B17" s="70" t="s">
        <v>15</v>
      </c>
      <c r="C17" s="36">
        <v>0.43590000000000001</v>
      </c>
      <c r="D17" s="36">
        <v>0.06</v>
      </c>
      <c r="E17" s="36">
        <v>5.7609750000000002</v>
      </c>
      <c r="F17" s="36">
        <v>0</v>
      </c>
      <c r="G17" s="36">
        <v>10.066121000000001</v>
      </c>
      <c r="H17" s="36">
        <v>0.98229999999999995</v>
      </c>
      <c r="I17" s="36">
        <v>15.952199999999999</v>
      </c>
      <c r="J17" s="36">
        <v>4.207738</v>
      </c>
      <c r="K17" s="36">
        <v>1.07372</v>
      </c>
      <c r="L17" s="36">
        <v>7.6872309999999997</v>
      </c>
      <c r="M17" s="36">
        <v>0.50615100000000002</v>
      </c>
      <c r="N17" s="36">
        <v>4.3977360000000001</v>
      </c>
      <c r="O17" s="36">
        <v>7.017576</v>
      </c>
      <c r="P17" s="36">
        <v>4.4833550000000004</v>
      </c>
      <c r="Q17" s="36">
        <v>1.3520000000000001</v>
      </c>
      <c r="R17" s="36">
        <v>21.100307999999998</v>
      </c>
      <c r="S17" s="36">
        <v>33.857272999999999</v>
      </c>
      <c r="T17" s="36">
        <v>9.3062860000000001</v>
      </c>
      <c r="U17" s="36">
        <v>22.369491</v>
      </c>
      <c r="V17" s="36">
        <v>169.00198499999999</v>
      </c>
      <c r="W17" s="36">
        <v>27.062086000000001</v>
      </c>
      <c r="X17" s="36">
        <v>9.7744719999999994</v>
      </c>
      <c r="Y17" s="36">
        <v>24.568317</v>
      </c>
      <c r="Z17" s="36">
        <v>2.1873999999999998</v>
      </c>
      <c r="AA17" s="36">
        <v>9.3914380000000008</v>
      </c>
      <c r="AB17" s="36">
        <v>19.168137000000002</v>
      </c>
      <c r="AC17" s="36">
        <v>6.3746309999999999</v>
      </c>
      <c r="AD17" s="140">
        <f t="shared" si="0"/>
        <v>418.14482700000002</v>
      </c>
      <c r="AE17" s="16"/>
    </row>
    <row r="18" spans="1:31" ht="15" customHeight="1" x14ac:dyDescent="0.25">
      <c r="A18" s="125" t="s">
        <v>1</v>
      </c>
      <c r="B18" s="70" t="s">
        <v>16</v>
      </c>
      <c r="C18" s="36">
        <v>3.114671</v>
      </c>
      <c r="D18" s="36">
        <v>0.155</v>
      </c>
      <c r="E18" s="36">
        <v>23.92869</v>
      </c>
      <c r="F18" s="36">
        <v>2.5000000000000001E-2</v>
      </c>
      <c r="G18" s="36">
        <v>17.236948999999999</v>
      </c>
      <c r="H18" s="36">
        <v>0.06</v>
      </c>
      <c r="I18" s="36">
        <v>0.52547500000000003</v>
      </c>
      <c r="J18" s="36">
        <v>2.1874250000000002</v>
      </c>
      <c r="K18" s="36">
        <v>0</v>
      </c>
      <c r="L18" s="36">
        <v>0.41399999999999998</v>
      </c>
      <c r="M18" s="36">
        <v>4.3869999999999999E-2</v>
      </c>
      <c r="N18" s="36">
        <v>0.215</v>
      </c>
      <c r="O18" s="36">
        <v>1.0099279999999999</v>
      </c>
      <c r="P18" s="36">
        <v>0.17</v>
      </c>
      <c r="Q18" s="36">
        <v>0.49</v>
      </c>
      <c r="R18" s="36">
        <v>6.8909919999999998</v>
      </c>
      <c r="S18" s="36">
        <v>0</v>
      </c>
      <c r="T18" s="36">
        <v>4.1500000000000004</v>
      </c>
      <c r="U18" s="36">
        <v>16.774681000000001</v>
      </c>
      <c r="V18" s="36">
        <v>6.2440259999999999</v>
      </c>
      <c r="W18" s="36">
        <v>2.3130570000000001</v>
      </c>
      <c r="X18" s="36">
        <v>1.5249999999999999</v>
      </c>
      <c r="Y18" s="36">
        <v>4.3774379999999997</v>
      </c>
      <c r="Z18" s="36">
        <v>0.25519999999999998</v>
      </c>
      <c r="AA18" s="36">
        <v>0.63</v>
      </c>
      <c r="AB18" s="36">
        <v>0</v>
      </c>
      <c r="AC18" s="36">
        <v>0</v>
      </c>
      <c r="AD18" s="140">
        <f t="shared" si="0"/>
        <v>92.736402000000012</v>
      </c>
      <c r="AE18" s="16"/>
    </row>
    <row r="19" spans="1:31" ht="15" customHeight="1" x14ac:dyDescent="0.25">
      <c r="A19" s="125"/>
      <c r="B19" s="70" t="s">
        <v>17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0.65413100000000002</v>
      </c>
      <c r="K19" s="36">
        <v>1.95204</v>
      </c>
      <c r="L19" s="36">
        <v>6.3273099999999998</v>
      </c>
      <c r="M19" s="36">
        <v>0.375</v>
      </c>
      <c r="N19" s="36">
        <v>1.65</v>
      </c>
      <c r="O19" s="36">
        <v>1.49</v>
      </c>
      <c r="P19" s="36">
        <v>0.84</v>
      </c>
      <c r="Q19" s="36">
        <v>1.2465360000000001</v>
      </c>
      <c r="R19" s="36">
        <v>11.711399999999999</v>
      </c>
      <c r="S19" s="36">
        <v>189.056161</v>
      </c>
      <c r="T19" s="36">
        <v>2.4681609999999998</v>
      </c>
      <c r="U19" s="36">
        <v>44.023995999999997</v>
      </c>
      <c r="V19" s="36">
        <v>84.536845</v>
      </c>
      <c r="W19" s="36">
        <v>74.707160000000002</v>
      </c>
      <c r="X19" s="36">
        <v>15.44947</v>
      </c>
      <c r="Y19" s="36">
        <v>22.794165</v>
      </c>
      <c r="Z19" s="36">
        <v>7.6749499999999999</v>
      </c>
      <c r="AA19" s="36">
        <v>0</v>
      </c>
      <c r="AB19" s="36">
        <v>4.7175000000000002</v>
      </c>
      <c r="AC19" s="36">
        <v>2.0459700000000001</v>
      </c>
      <c r="AD19" s="140">
        <f t="shared" si="0"/>
        <v>473.72079500000007</v>
      </c>
      <c r="AE19" s="16"/>
    </row>
    <row r="20" spans="1:31" ht="15" customHeight="1" x14ac:dyDescent="0.25">
      <c r="A20" s="125"/>
      <c r="B20" s="70" t="s">
        <v>18</v>
      </c>
      <c r="C20" s="36">
        <v>13.328071</v>
      </c>
      <c r="D20" s="36">
        <v>5.4029999999999996</v>
      </c>
      <c r="E20" s="36">
        <v>47.114415000000001</v>
      </c>
      <c r="F20" s="36">
        <v>2.4950000000000001</v>
      </c>
      <c r="G20" s="36">
        <v>94.318915000000004</v>
      </c>
      <c r="H20" s="36">
        <v>7.2922000000000002</v>
      </c>
      <c r="I20" s="36">
        <v>9.4312020000000008</v>
      </c>
      <c r="J20" s="36">
        <v>38.408791999999998</v>
      </c>
      <c r="K20" s="36">
        <v>35.575496999999999</v>
      </c>
      <c r="L20" s="36">
        <v>73.279268999999999</v>
      </c>
      <c r="M20" s="36">
        <v>17.199750000000002</v>
      </c>
      <c r="N20" s="36">
        <v>24.053308000000001</v>
      </c>
      <c r="O20" s="36">
        <v>102.02346199999999</v>
      </c>
      <c r="P20" s="36">
        <v>31.680133999999999</v>
      </c>
      <c r="Q20" s="36">
        <v>20.342734</v>
      </c>
      <c r="R20" s="36">
        <v>170.704578</v>
      </c>
      <c r="S20" s="36">
        <v>421.07394599999998</v>
      </c>
      <c r="T20" s="36">
        <v>95.546031999999997</v>
      </c>
      <c r="U20" s="36">
        <v>603.14614200000005</v>
      </c>
      <c r="V20" s="36">
        <v>1029.9195179999999</v>
      </c>
      <c r="W20" s="36">
        <v>246.19549499999999</v>
      </c>
      <c r="X20" s="36">
        <v>96.399410000000003</v>
      </c>
      <c r="Y20" s="36">
        <v>231.4033</v>
      </c>
      <c r="Z20" s="36">
        <v>39.045561999999997</v>
      </c>
      <c r="AA20" s="36">
        <v>49.736797000000003</v>
      </c>
      <c r="AB20" s="36">
        <v>102.05064299999999</v>
      </c>
      <c r="AC20" s="36">
        <v>74.378502999999995</v>
      </c>
      <c r="AD20" s="140">
        <f t="shared" si="0"/>
        <v>3681.5456749999994</v>
      </c>
      <c r="AE20" s="16"/>
    </row>
    <row r="21" spans="1:31" ht="15" customHeight="1" x14ac:dyDescent="0.25">
      <c r="A21" s="125"/>
      <c r="B21" s="70" t="s">
        <v>19</v>
      </c>
      <c r="C21" s="36">
        <v>0</v>
      </c>
      <c r="D21" s="36">
        <v>0</v>
      </c>
      <c r="E21" s="36">
        <v>4.5370000000000002E-3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0.112363</v>
      </c>
      <c r="S21" s="36">
        <v>1.3265000000000001E-2</v>
      </c>
      <c r="T21" s="36">
        <v>0</v>
      </c>
      <c r="U21" s="36">
        <v>0.170428</v>
      </c>
      <c r="V21" s="36">
        <v>2.0370000000000002E-3</v>
      </c>
      <c r="W21" s="36">
        <v>0</v>
      </c>
      <c r="X21" s="36">
        <v>0</v>
      </c>
      <c r="Y21" s="36">
        <v>3.5149999999999999E-3</v>
      </c>
      <c r="Z21" s="36">
        <v>0</v>
      </c>
      <c r="AA21" s="36">
        <v>0</v>
      </c>
      <c r="AB21" s="36">
        <v>0</v>
      </c>
      <c r="AC21" s="36">
        <v>1.5200000000000001E-3</v>
      </c>
      <c r="AD21" s="140">
        <f t="shared" si="0"/>
        <v>0.30766500000000002</v>
      </c>
      <c r="AE21" s="16"/>
    </row>
    <row r="22" spans="1:31" ht="15" customHeight="1" x14ac:dyDescent="0.25">
      <c r="A22" s="125"/>
      <c r="B22" s="86" t="s">
        <v>60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140">
        <f t="shared" si="0"/>
        <v>0</v>
      </c>
      <c r="AE22" s="16"/>
    </row>
    <row r="23" spans="1:31" ht="15" customHeight="1" x14ac:dyDescent="0.25">
      <c r="A23" s="123" t="s">
        <v>59</v>
      </c>
      <c r="B23" s="124"/>
      <c r="C23" s="36">
        <v>202.951829</v>
      </c>
      <c r="D23" s="36">
        <v>55.663271999999999</v>
      </c>
      <c r="E23" s="36">
        <v>162.11467999999999</v>
      </c>
      <c r="F23" s="36">
        <v>35.514926000000003</v>
      </c>
      <c r="G23" s="36">
        <v>576.34066700000005</v>
      </c>
      <c r="H23" s="36">
        <v>26.98075</v>
      </c>
      <c r="I23" s="36">
        <v>290.73167799999999</v>
      </c>
      <c r="J23" s="36">
        <v>427.733721</v>
      </c>
      <c r="K23" s="36">
        <v>174.01020600000001</v>
      </c>
      <c r="L23" s="36">
        <v>382.062725</v>
      </c>
      <c r="M23" s="36">
        <v>244.95853600000001</v>
      </c>
      <c r="N23" s="36">
        <v>214.59759199999999</v>
      </c>
      <c r="O23" s="36">
        <v>608.66727100000003</v>
      </c>
      <c r="P23" s="36">
        <v>193.959655</v>
      </c>
      <c r="Q23" s="36">
        <v>165.35453200000001</v>
      </c>
      <c r="R23" s="36">
        <v>1415.693929</v>
      </c>
      <c r="S23" s="36">
        <v>2953.9699799999999</v>
      </c>
      <c r="T23" s="36">
        <v>412.15371800000003</v>
      </c>
      <c r="U23" s="36">
        <v>1058.3812559999999</v>
      </c>
      <c r="V23" s="36">
        <v>5299.7122920000002</v>
      </c>
      <c r="W23" s="36">
        <v>2231.8359169999999</v>
      </c>
      <c r="X23" s="36">
        <v>1154.1317630000001</v>
      </c>
      <c r="Y23" s="36">
        <v>1760.408144</v>
      </c>
      <c r="Z23" s="36">
        <v>656.15358900000001</v>
      </c>
      <c r="AA23" s="36">
        <v>921.804351</v>
      </c>
      <c r="AB23" s="36">
        <v>1052.3048779999999</v>
      </c>
      <c r="AC23" s="36">
        <v>189.39188799999999</v>
      </c>
      <c r="AD23" s="140">
        <f t="shared" si="0"/>
        <v>22867.583745</v>
      </c>
      <c r="AE23" s="16"/>
    </row>
    <row r="24" spans="1:31" ht="15" customHeight="1" x14ac:dyDescent="0.25">
      <c r="A24" s="87" t="s">
        <v>2</v>
      </c>
      <c r="B24" s="70" t="s">
        <v>20</v>
      </c>
      <c r="C24" s="36">
        <v>0.55489999999999995</v>
      </c>
      <c r="D24" s="36">
        <v>0</v>
      </c>
      <c r="E24" s="36">
        <v>2.1428400000000001</v>
      </c>
      <c r="F24" s="36">
        <v>0</v>
      </c>
      <c r="G24" s="36">
        <v>25.170960000000001</v>
      </c>
      <c r="H24" s="36">
        <v>2.2408000000000001</v>
      </c>
      <c r="I24" s="36">
        <v>0.14199999999999999</v>
      </c>
      <c r="J24" s="36">
        <v>2.23</v>
      </c>
      <c r="K24" s="36">
        <v>0.22500000000000001</v>
      </c>
      <c r="L24" s="36">
        <v>2.6360000000000001</v>
      </c>
      <c r="M24" s="36">
        <v>1.55</v>
      </c>
      <c r="N24" s="36">
        <v>0.53228600000000004</v>
      </c>
      <c r="O24" s="36">
        <v>2.54</v>
      </c>
      <c r="P24" s="36">
        <v>7.5459930000000002</v>
      </c>
      <c r="Q24" s="36">
        <v>0.745</v>
      </c>
      <c r="R24" s="36">
        <v>0.73499999999999999</v>
      </c>
      <c r="S24" s="36">
        <v>15.227582999999999</v>
      </c>
      <c r="T24" s="36">
        <v>0.89528600000000003</v>
      </c>
      <c r="U24" s="36">
        <v>1.69</v>
      </c>
      <c r="V24" s="36">
        <v>119.66123899999999</v>
      </c>
      <c r="W24" s="36">
        <v>3.3220000000000001</v>
      </c>
      <c r="X24" s="36">
        <v>10.4849</v>
      </c>
      <c r="Y24" s="36">
        <v>5.8776999999999999</v>
      </c>
      <c r="Z24" s="36">
        <v>1.2919</v>
      </c>
      <c r="AA24" s="36">
        <v>15.587300000000001</v>
      </c>
      <c r="AB24" s="36">
        <v>11.554817</v>
      </c>
      <c r="AC24" s="36">
        <v>0.41499999999999998</v>
      </c>
      <c r="AD24" s="140">
        <f t="shared" si="0"/>
        <v>234.998504</v>
      </c>
      <c r="AE24" s="16"/>
    </row>
    <row r="25" spans="1:31" ht="15" customHeight="1" x14ac:dyDescent="0.25">
      <c r="A25" s="123" t="s">
        <v>64</v>
      </c>
      <c r="B25" s="124"/>
      <c r="C25" s="36">
        <v>0.32</v>
      </c>
      <c r="D25" s="36">
        <v>0</v>
      </c>
      <c r="E25" s="36">
        <v>0.1855</v>
      </c>
      <c r="F25" s="36">
        <v>0</v>
      </c>
      <c r="G25" s="36">
        <v>0.199714</v>
      </c>
      <c r="H25" s="36">
        <v>0</v>
      </c>
      <c r="I25" s="36">
        <v>0</v>
      </c>
      <c r="J25" s="36">
        <v>1.4999999999999999E-2</v>
      </c>
      <c r="K25" s="36">
        <v>0</v>
      </c>
      <c r="L25" s="36">
        <v>0</v>
      </c>
      <c r="M25" s="36">
        <v>0</v>
      </c>
      <c r="N25" s="36">
        <v>0.11</v>
      </c>
      <c r="O25" s="36">
        <v>0.55200000000000005</v>
      </c>
      <c r="P25" s="36">
        <v>0</v>
      </c>
      <c r="Q25" s="36">
        <v>0</v>
      </c>
      <c r="R25" s="36">
        <v>0</v>
      </c>
      <c r="S25" s="36">
        <v>0.12</v>
      </c>
      <c r="T25" s="36">
        <v>7.0000000000000007E-2</v>
      </c>
      <c r="U25" s="36">
        <v>0.34499999999999997</v>
      </c>
      <c r="V25" s="36">
        <v>1.2586120000000001</v>
      </c>
      <c r="W25" s="36">
        <v>0.27500000000000002</v>
      </c>
      <c r="X25" s="36">
        <v>0</v>
      </c>
      <c r="Y25" s="36">
        <v>0.215</v>
      </c>
      <c r="Z25" s="36">
        <v>0</v>
      </c>
      <c r="AA25" s="36">
        <v>0</v>
      </c>
      <c r="AB25" s="36">
        <v>0.03</v>
      </c>
      <c r="AC25" s="36">
        <v>0</v>
      </c>
      <c r="AD25" s="140">
        <f t="shared" si="0"/>
        <v>3.6958259999999994</v>
      </c>
      <c r="AE25" s="16"/>
    </row>
    <row r="26" spans="1:31" ht="15" customHeight="1" x14ac:dyDescent="0.25">
      <c r="A26" s="123" t="s">
        <v>3</v>
      </c>
      <c r="B26" s="124"/>
      <c r="C26" s="36">
        <v>0</v>
      </c>
      <c r="D26" s="36">
        <v>0</v>
      </c>
      <c r="E26" s="36">
        <v>0.173932</v>
      </c>
      <c r="F26" s="36">
        <v>0</v>
      </c>
      <c r="G26" s="36">
        <v>11.28645</v>
      </c>
      <c r="H26" s="36">
        <v>0.27039999999999997</v>
      </c>
      <c r="I26" s="36">
        <v>1.9419299999999999</v>
      </c>
      <c r="J26" s="36">
        <v>4.8102270000000003</v>
      </c>
      <c r="K26" s="36">
        <v>3.5913330000000001</v>
      </c>
      <c r="L26" s="36">
        <v>1.425087</v>
      </c>
      <c r="M26" s="36">
        <v>0.02</v>
      </c>
      <c r="N26" s="36">
        <v>1.69997</v>
      </c>
      <c r="O26" s="36">
        <v>3.1726269999999999</v>
      </c>
      <c r="P26" s="36">
        <v>4.2977999999999996</v>
      </c>
      <c r="Q26" s="36">
        <v>0.375</v>
      </c>
      <c r="R26" s="36">
        <v>5.4934560000000001</v>
      </c>
      <c r="S26" s="36">
        <v>31.398544000000001</v>
      </c>
      <c r="T26" s="36">
        <v>3.3992870000000002</v>
      </c>
      <c r="U26" s="36">
        <v>28.896961000000001</v>
      </c>
      <c r="V26" s="36">
        <v>42.201546999999998</v>
      </c>
      <c r="W26" s="36">
        <v>21.574676</v>
      </c>
      <c r="X26" s="36">
        <v>2.2130000000000001</v>
      </c>
      <c r="Y26" s="36">
        <v>13.875389999999999</v>
      </c>
      <c r="Z26" s="36">
        <v>0</v>
      </c>
      <c r="AA26" s="36">
        <v>0.30399999999999999</v>
      </c>
      <c r="AB26" s="36">
        <v>4.1192510000000002</v>
      </c>
      <c r="AC26" s="36">
        <v>0.196271</v>
      </c>
      <c r="AD26" s="140">
        <f t="shared" si="0"/>
        <v>186.73713900000001</v>
      </c>
      <c r="AE26" s="16"/>
    </row>
    <row r="27" spans="1:31" ht="15" customHeight="1" x14ac:dyDescent="0.25">
      <c r="A27" s="125" t="s">
        <v>61</v>
      </c>
      <c r="B27" s="70" t="s">
        <v>65</v>
      </c>
      <c r="C27" s="36">
        <v>0.69499999999999995</v>
      </c>
      <c r="D27" s="36">
        <v>3.5000000000000003E-2</v>
      </c>
      <c r="E27" s="36">
        <v>20.761448000000001</v>
      </c>
      <c r="F27" s="36">
        <v>12.964356</v>
      </c>
      <c r="G27" s="36">
        <v>2.1019999999999999</v>
      </c>
      <c r="H27" s="36">
        <v>3.2970999999999999</v>
      </c>
      <c r="I27" s="36">
        <v>5.5019999999999998</v>
      </c>
      <c r="J27" s="36">
        <v>0.86499999999999999</v>
      </c>
      <c r="K27" s="36">
        <v>0.79500000000000004</v>
      </c>
      <c r="L27" s="36">
        <v>2.3033000000000001</v>
      </c>
      <c r="M27" s="36">
        <v>2.37</v>
      </c>
      <c r="N27" s="36">
        <v>0.44</v>
      </c>
      <c r="O27" s="36">
        <v>2.0350000000000001</v>
      </c>
      <c r="P27" s="36">
        <v>0.505</v>
      </c>
      <c r="Q27" s="36">
        <v>0.94</v>
      </c>
      <c r="R27" s="36">
        <v>3.8889860000000001</v>
      </c>
      <c r="S27" s="36">
        <v>15.180723</v>
      </c>
      <c r="T27" s="36">
        <v>1.53</v>
      </c>
      <c r="U27" s="36">
        <v>12.638769999999999</v>
      </c>
      <c r="V27" s="36">
        <v>52.506999999999998</v>
      </c>
      <c r="W27" s="36">
        <v>13.429563</v>
      </c>
      <c r="X27" s="36">
        <v>2.71</v>
      </c>
      <c r="Y27" s="36">
        <v>19.937578999999999</v>
      </c>
      <c r="Z27" s="36">
        <v>4.1645500000000002</v>
      </c>
      <c r="AA27" s="36">
        <v>5.1999999999999998E-2</v>
      </c>
      <c r="AB27" s="36">
        <v>7.9387999999999996</v>
      </c>
      <c r="AC27" s="36">
        <v>4.9679190000000002</v>
      </c>
      <c r="AD27" s="140">
        <f t="shared" si="0"/>
        <v>194.55609399999997</v>
      </c>
      <c r="AE27" s="16"/>
    </row>
    <row r="28" spans="1:31" ht="15" customHeight="1" x14ac:dyDescent="0.25">
      <c r="A28" s="125"/>
      <c r="B28" s="70" t="s">
        <v>21</v>
      </c>
      <c r="C28" s="36">
        <v>1.4999999999999999E-2</v>
      </c>
      <c r="D28" s="36">
        <v>0</v>
      </c>
      <c r="E28" s="36">
        <v>0</v>
      </c>
      <c r="F28" s="36">
        <v>0</v>
      </c>
      <c r="G28" s="36">
        <v>8.3000000000000004E-2</v>
      </c>
      <c r="H28" s="36">
        <v>0</v>
      </c>
      <c r="I28" s="36">
        <v>0</v>
      </c>
      <c r="J28" s="36">
        <v>16.524549</v>
      </c>
      <c r="K28" s="36">
        <v>0</v>
      </c>
      <c r="L28" s="36">
        <v>0</v>
      </c>
      <c r="M28" s="36">
        <v>0</v>
      </c>
      <c r="N28" s="36">
        <v>0</v>
      </c>
      <c r="O28" s="36">
        <v>2.6190000000000002</v>
      </c>
      <c r="P28" s="36">
        <v>0.09</v>
      </c>
      <c r="Q28" s="36">
        <v>0</v>
      </c>
      <c r="R28" s="36">
        <v>0.72009999999999996</v>
      </c>
      <c r="S28" s="36">
        <v>3.711338</v>
      </c>
      <c r="T28" s="36">
        <v>0.57817799999999997</v>
      </c>
      <c r="U28" s="36">
        <v>6.1034300000000004</v>
      </c>
      <c r="V28" s="36">
        <v>5.1479999999999997</v>
      </c>
      <c r="W28" s="36">
        <v>0.81740000000000002</v>
      </c>
      <c r="X28" s="36">
        <v>2.387</v>
      </c>
      <c r="Y28" s="36">
        <v>0.10059999999999999</v>
      </c>
      <c r="Z28" s="36">
        <v>0</v>
      </c>
      <c r="AA28" s="36">
        <v>1.1332</v>
      </c>
      <c r="AB28" s="36">
        <v>0</v>
      </c>
      <c r="AC28" s="36">
        <v>0.04</v>
      </c>
      <c r="AD28" s="140">
        <f t="shared" si="0"/>
        <v>40.070795000000004</v>
      </c>
      <c r="AE28" s="16"/>
    </row>
    <row r="29" spans="1:31" ht="15" customHeight="1" x14ac:dyDescent="0.25">
      <c r="A29" s="123" t="s">
        <v>62</v>
      </c>
      <c r="B29" s="124"/>
      <c r="C29" s="36">
        <v>297.39699999999999</v>
      </c>
      <c r="D29" s="36">
        <v>142.07355100000001</v>
      </c>
      <c r="E29" s="36">
        <v>209.14138600000001</v>
      </c>
      <c r="F29" s="36">
        <v>73.199600000000004</v>
      </c>
      <c r="G29" s="36">
        <v>64.233007000000001</v>
      </c>
      <c r="H29" s="36">
        <v>88.323217</v>
      </c>
      <c r="I29" s="36">
        <v>1.4750000000000001</v>
      </c>
      <c r="J29" s="36">
        <v>0.75800000000000001</v>
      </c>
      <c r="K29" s="36">
        <v>0</v>
      </c>
      <c r="L29" s="36">
        <v>0</v>
      </c>
      <c r="M29" s="36">
        <v>1.4650000000000001</v>
      </c>
      <c r="N29" s="36">
        <v>0.15</v>
      </c>
      <c r="O29" s="36">
        <v>0.115</v>
      </c>
      <c r="P29" s="36">
        <v>5.5E-2</v>
      </c>
      <c r="Q29" s="36">
        <v>0</v>
      </c>
      <c r="R29" s="36">
        <v>26.663014</v>
      </c>
      <c r="S29" s="36">
        <v>0.16</v>
      </c>
      <c r="T29" s="36">
        <v>0.14000000000000001</v>
      </c>
      <c r="U29" s="36">
        <v>4.8487999999999998</v>
      </c>
      <c r="V29" s="36">
        <v>0.48488999999999999</v>
      </c>
      <c r="W29" s="36">
        <v>0.08</v>
      </c>
      <c r="X29" s="36">
        <v>2.0030000000000001</v>
      </c>
      <c r="Y29" s="36">
        <v>0.44500000000000001</v>
      </c>
      <c r="Z29" s="36">
        <v>11.17778</v>
      </c>
      <c r="AA29" s="36">
        <v>126.05725</v>
      </c>
      <c r="AB29" s="36">
        <v>4.4999999999999998E-2</v>
      </c>
      <c r="AC29" s="36">
        <v>0</v>
      </c>
      <c r="AD29" s="140">
        <f t="shared" si="0"/>
        <v>1050.4904950000002</v>
      </c>
      <c r="AE29" s="16"/>
    </row>
    <row r="30" spans="1:31" ht="15" customHeight="1" x14ac:dyDescent="0.25">
      <c r="A30" s="123" t="s">
        <v>63</v>
      </c>
      <c r="B30" s="124"/>
      <c r="C30" s="36">
        <v>0.16324</v>
      </c>
      <c r="D30" s="36">
        <v>1.4750000000000001</v>
      </c>
      <c r="E30" s="36">
        <v>2.5042970000000002</v>
      </c>
      <c r="F30" s="36">
        <v>0.29499999999999998</v>
      </c>
      <c r="G30" s="36">
        <v>0.25152000000000002</v>
      </c>
      <c r="H30" s="36">
        <v>0</v>
      </c>
      <c r="I30" s="36">
        <v>8.2858000000000001E-2</v>
      </c>
      <c r="J30" s="36">
        <v>2.62</v>
      </c>
      <c r="K30" s="36">
        <v>0.69</v>
      </c>
      <c r="L30" s="36">
        <v>1.0349999999999999</v>
      </c>
      <c r="M30" s="36">
        <v>0.56799999999999995</v>
      </c>
      <c r="N30" s="36">
        <v>0.25</v>
      </c>
      <c r="O30" s="36">
        <v>3.9078219999999999</v>
      </c>
      <c r="P30" s="36">
        <v>0.25950000000000001</v>
      </c>
      <c r="Q30" s="36">
        <v>0.105</v>
      </c>
      <c r="R30" s="36">
        <v>3.7029589999999999</v>
      </c>
      <c r="S30" s="36">
        <v>2.4919349999999998</v>
      </c>
      <c r="T30" s="36">
        <v>0.34</v>
      </c>
      <c r="U30" s="36">
        <v>9.0315309999999993</v>
      </c>
      <c r="V30" s="36">
        <v>14.1084</v>
      </c>
      <c r="W30" s="36">
        <v>0.5</v>
      </c>
      <c r="X30" s="36">
        <v>0.35699999999999998</v>
      </c>
      <c r="Y30" s="36">
        <v>2.6963189999999999</v>
      </c>
      <c r="Z30" s="36">
        <v>2.1789000000000001</v>
      </c>
      <c r="AA30" s="36">
        <v>1.8949499999999999</v>
      </c>
      <c r="AB30" s="36">
        <v>3.7771530000000002</v>
      </c>
      <c r="AC30" s="36">
        <v>0.99330300000000005</v>
      </c>
      <c r="AD30" s="140">
        <f t="shared" si="0"/>
        <v>56.279686999999988</v>
      </c>
      <c r="AE30" s="16"/>
    </row>
    <row r="31" spans="1:31" ht="15" customHeight="1" x14ac:dyDescent="0.25">
      <c r="A31" s="123" t="s">
        <v>4</v>
      </c>
      <c r="B31" s="124"/>
      <c r="C31" s="36">
        <v>138.55066500000001</v>
      </c>
      <c r="D31" s="36">
        <v>14.171433</v>
      </c>
      <c r="E31" s="36">
        <v>0.10038</v>
      </c>
      <c r="F31" s="36">
        <v>0</v>
      </c>
      <c r="G31" s="36">
        <v>112.12964700000001</v>
      </c>
      <c r="H31" s="36">
        <v>0.53979999999999995</v>
      </c>
      <c r="I31" s="36">
        <v>21.124551</v>
      </c>
      <c r="J31" s="36">
        <v>50.119548999999999</v>
      </c>
      <c r="K31" s="36">
        <v>27.995332999999999</v>
      </c>
      <c r="L31" s="36">
        <v>55.594147</v>
      </c>
      <c r="M31" s="36">
        <v>47.412739999999999</v>
      </c>
      <c r="N31" s="36">
        <v>3.18465</v>
      </c>
      <c r="O31" s="36">
        <v>39.419899999999998</v>
      </c>
      <c r="P31" s="36">
        <v>6.48</v>
      </c>
      <c r="Q31" s="36">
        <v>17.96003</v>
      </c>
      <c r="R31" s="36">
        <v>189.06690499999999</v>
      </c>
      <c r="S31" s="36">
        <v>367.58132699999999</v>
      </c>
      <c r="T31" s="36">
        <v>30.973203000000002</v>
      </c>
      <c r="U31" s="36">
        <v>127.794454</v>
      </c>
      <c r="V31" s="36">
        <v>1385.895178</v>
      </c>
      <c r="W31" s="36">
        <v>347.56045699999999</v>
      </c>
      <c r="X31" s="36">
        <v>217.990184</v>
      </c>
      <c r="Y31" s="36">
        <v>460.34423199999998</v>
      </c>
      <c r="Z31" s="36">
        <v>203.969651</v>
      </c>
      <c r="AA31" s="36">
        <v>448.10104000000001</v>
      </c>
      <c r="AB31" s="36">
        <v>84.555610000000001</v>
      </c>
      <c r="AC31" s="36">
        <v>57.375450000000001</v>
      </c>
      <c r="AD31" s="140">
        <f t="shared" si="0"/>
        <v>4455.9905159999998</v>
      </c>
      <c r="AE31" s="16"/>
    </row>
    <row r="32" spans="1:31" ht="15" customHeight="1" x14ac:dyDescent="0.25">
      <c r="A32" s="123" t="s">
        <v>66</v>
      </c>
      <c r="B32" s="124"/>
      <c r="C32" s="36">
        <v>0</v>
      </c>
      <c r="D32" s="36">
        <v>5.0000000000000001E-3</v>
      </c>
      <c r="E32" s="36">
        <v>1.336257</v>
      </c>
      <c r="F32" s="36">
        <v>0</v>
      </c>
      <c r="G32" s="36">
        <v>10.679726</v>
      </c>
      <c r="H32" s="36">
        <v>0.01</v>
      </c>
      <c r="I32" s="36">
        <v>4.4999999999999998E-2</v>
      </c>
      <c r="J32" s="36">
        <v>0.26724999999999999</v>
      </c>
      <c r="K32" s="36">
        <v>0.11</v>
      </c>
      <c r="L32" s="36">
        <v>0.25800000000000001</v>
      </c>
      <c r="M32" s="36">
        <v>1.3089999999999999</v>
      </c>
      <c r="N32" s="36">
        <v>0.13</v>
      </c>
      <c r="O32" s="36">
        <v>0.85265000000000002</v>
      </c>
      <c r="P32" s="36">
        <v>0.56000000000000005</v>
      </c>
      <c r="Q32" s="36">
        <v>0.85499999999999998</v>
      </c>
      <c r="R32" s="36">
        <v>6.7851900000000001</v>
      </c>
      <c r="S32" s="36">
        <v>3.98611</v>
      </c>
      <c r="T32" s="36">
        <v>3.4431880000000001</v>
      </c>
      <c r="U32" s="36">
        <v>36.561914999999999</v>
      </c>
      <c r="V32" s="36">
        <v>42.639367999999997</v>
      </c>
      <c r="W32" s="36">
        <v>11.372477999999999</v>
      </c>
      <c r="X32" s="36">
        <v>1.3925000000000001</v>
      </c>
      <c r="Y32" s="36">
        <v>5.4384870000000003</v>
      </c>
      <c r="Z32" s="36">
        <v>3.794</v>
      </c>
      <c r="AA32" s="36">
        <v>0.13500000000000001</v>
      </c>
      <c r="AB32" s="36">
        <v>2.6281780000000001</v>
      </c>
      <c r="AC32" s="36">
        <v>0.89773400000000003</v>
      </c>
      <c r="AD32" s="140">
        <f t="shared" si="0"/>
        <v>135.492031</v>
      </c>
      <c r="AE32" s="16"/>
    </row>
    <row r="33" spans="1:31" ht="15" customHeight="1" x14ac:dyDescent="0.25">
      <c r="A33" s="123" t="s">
        <v>67</v>
      </c>
      <c r="B33" s="124"/>
      <c r="C33" s="36">
        <v>2.32E-3</v>
      </c>
      <c r="D33" s="36">
        <v>0</v>
      </c>
      <c r="E33" s="36">
        <v>6.0976000000000002E-2</v>
      </c>
      <c r="F33" s="36">
        <v>0</v>
      </c>
      <c r="G33" s="36">
        <v>1.9729E-2</v>
      </c>
      <c r="H33" s="36">
        <v>0</v>
      </c>
      <c r="I33" s="36">
        <v>0</v>
      </c>
      <c r="J33" s="36">
        <v>1.7160000000000001E-3</v>
      </c>
      <c r="K33" s="36">
        <v>0</v>
      </c>
      <c r="L33" s="36">
        <v>0.52132800000000001</v>
      </c>
      <c r="M33" s="36">
        <v>0</v>
      </c>
      <c r="N33" s="36">
        <v>1.0009999999999999E-3</v>
      </c>
      <c r="O33" s="36">
        <v>6.9381999999999999E-2</v>
      </c>
      <c r="P33" s="36">
        <v>2.8700000000000002E-3</v>
      </c>
      <c r="Q33" s="36">
        <v>1.1E-4</v>
      </c>
      <c r="R33" s="36">
        <v>7.1029999999999996E-2</v>
      </c>
      <c r="S33" s="36">
        <v>0.190193</v>
      </c>
      <c r="T33" s="36">
        <v>5.2082119999999996</v>
      </c>
      <c r="U33" s="36">
        <v>0.40403600000000001</v>
      </c>
      <c r="V33" s="36">
        <v>5.7791769999999998</v>
      </c>
      <c r="W33" s="36">
        <v>4.9278130000000004</v>
      </c>
      <c r="X33" s="36">
        <v>0</v>
      </c>
      <c r="Y33" s="36">
        <v>4.2001999999999998E-2</v>
      </c>
      <c r="Z33" s="36">
        <v>1.6299999999999999E-3</v>
      </c>
      <c r="AA33" s="36">
        <v>1.516E-3</v>
      </c>
      <c r="AB33" s="36">
        <v>0</v>
      </c>
      <c r="AC33" s="36">
        <v>3.1279000000000001E-2</v>
      </c>
      <c r="AD33" s="140">
        <f>SUM(C33:AC33)</f>
        <v>17.336319999999997</v>
      </c>
      <c r="AE33" s="16"/>
    </row>
    <row r="34" spans="1:31" ht="15" customHeight="1" x14ac:dyDescent="0.25">
      <c r="A34" s="85" t="s">
        <v>5</v>
      </c>
      <c r="B34" s="70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0.18180199999999999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140">
        <f>SUM(C34:AC34)</f>
        <v>0.18180199999999999</v>
      </c>
      <c r="AE34" s="16"/>
    </row>
    <row r="35" spans="1:31" ht="15" customHeight="1" x14ac:dyDescent="0.25">
      <c r="A35" s="82" t="s">
        <v>1</v>
      </c>
      <c r="B35" s="26" t="s">
        <v>76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140">
        <f>SUM(C35:AC35)</f>
        <v>0</v>
      </c>
    </row>
    <row r="36" spans="1:31" s="13" customFormat="1" ht="15" customHeight="1" thickBot="1" x14ac:dyDescent="0.3">
      <c r="A36" s="126" t="s">
        <v>68</v>
      </c>
      <c r="B36" s="127"/>
      <c r="C36" s="38">
        <f>SUM(C6:C35)+SUM(C38:C43)</f>
        <v>657.90259600000002</v>
      </c>
      <c r="D36" s="38">
        <f t="shared" ref="D36:AD36" si="1">SUM(D6:D35)+SUM(D38:D43)</f>
        <v>219.041256</v>
      </c>
      <c r="E36" s="38">
        <f t="shared" si="1"/>
        <v>485.95277399999998</v>
      </c>
      <c r="F36" s="38">
        <f t="shared" si="1"/>
        <v>124.49388200000001</v>
      </c>
      <c r="G36" s="38">
        <f t="shared" si="1"/>
        <v>1069.4870730000002</v>
      </c>
      <c r="H36" s="38">
        <f t="shared" si="1"/>
        <v>136.08506700000001</v>
      </c>
      <c r="I36" s="38">
        <f t="shared" si="1"/>
        <v>347.688894</v>
      </c>
      <c r="J36" s="38">
        <f t="shared" si="1"/>
        <v>628.41872100000012</v>
      </c>
      <c r="K36" s="38">
        <f t="shared" si="1"/>
        <v>248.21312899999998</v>
      </c>
      <c r="L36" s="38">
        <f t="shared" si="1"/>
        <v>542.09705700000018</v>
      </c>
      <c r="M36" s="38">
        <f t="shared" si="1"/>
        <v>323.76258099999995</v>
      </c>
      <c r="N36" s="38">
        <f t="shared" si="1"/>
        <v>259.00423599999999</v>
      </c>
      <c r="O36" s="38">
        <f t="shared" si="1"/>
        <v>793.4044560000001</v>
      </c>
      <c r="P36" s="38">
        <f t="shared" si="1"/>
        <v>288.31918999999999</v>
      </c>
      <c r="Q36" s="38">
        <f t="shared" si="1"/>
        <v>216.15254199999998</v>
      </c>
      <c r="R36" s="38">
        <f t="shared" si="1"/>
        <v>1892.6834169999997</v>
      </c>
      <c r="S36" s="38">
        <f t="shared" si="1"/>
        <v>4379.7251249999999</v>
      </c>
      <c r="T36" s="38">
        <f t="shared" si="1"/>
        <v>688.03758700000003</v>
      </c>
      <c r="U36" s="38">
        <f t="shared" si="1"/>
        <v>2009.407788</v>
      </c>
      <c r="V36" s="38">
        <f t="shared" si="1"/>
        <v>8491.2774199999985</v>
      </c>
      <c r="W36" s="38">
        <f t="shared" si="1"/>
        <v>3031.7789049999997</v>
      </c>
      <c r="X36" s="38">
        <f t="shared" si="1"/>
        <v>1533.3811469999998</v>
      </c>
      <c r="Y36" s="38">
        <f t="shared" si="1"/>
        <v>2575.4316040000008</v>
      </c>
      <c r="Z36" s="38">
        <f t="shared" si="1"/>
        <v>940.23609599999997</v>
      </c>
      <c r="AA36" s="38">
        <f t="shared" si="1"/>
        <v>1595.3844420000003</v>
      </c>
      <c r="AB36" s="38">
        <f t="shared" si="1"/>
        <v>1333.1476979999998</v>
      </c>
      <c r="AC36" s="38">
        <f t="shared" si="1"/>
        <v>340.74946800000009</v>
      </c>
      <c r="AD36" s="39">
        <f t="shared" si="1"/>
        <v>35151.264151000003</v>
      </c>
      <c r="AE36" s="18"/>
    </row>
    <row r="37" spans="1:31" ht="15" customHeight="1" thickBot="1" x14ac:dyDescent="0.3"/>
    <row r="38" spans="1:31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142">
        <f t="shared" ref="AD38:AD43" si="2">SUM(C38:AC38)</f>
        <v>0</v>
      </c>
    </row>
    <row r="39" spans="1:31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140">
        <f t="shared" si="2"/>
        <v>0</v>
      </c>
    </row>
    <row r="40" spans="1:31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140">
        <f t="shared" si="2"/>
        <v>0</v>
      </c>
    </row>
    <row r="41" spans="1:31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140">
        <f t="shared" si="2"/>
        <v>0</v>
      </c>
    </row>
    <row r="42" spans="1:31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140">
        <f t="shared" si="2"/>
        <v>0</v>
      </c>
      <c r="AE42" s="16"/>
    </row>
    <row r="43" spans="1:31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39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31:B31"/>
    <mergeCell ref="A30:B30"/>
    <mergeCell ref="A5:B5"/>
    <mergeCell ref="A29:B29"/>
    <mergeCell ref="A25:B25"/>
    <mergeCell ref="A26:B26"/>
    <mergeCell ref="A10:A17"/>
    <mergeCell ref="A18:A22"/>
    <mergeCell ref="A23:B23"/>
    <mergeCell ref="A27:A28"/>
    <mergeCell ref="A6:A9"/>
  </mergeCells>
  <phoneticPr fontId="4" type="noConversion"/>
  <pageMargins left="0.78740157499999996" right="0.78740157499999996" top="0.984251969" bottom="0.984251969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2">
    <tabColor theme="4" tint="0.39997558519241921"/>
  </sheetPr>
  <dimension ref="A1:AE43"/>
  <sheetViews>
    <sheetView workbookViewId="0">
      <selection activeCell="B3" sqref="B3"/>
    </sheetView>
  </sheetViews>
  <sheetFormatPr defaultRowHeight="15" x14ac:dyDescent="0.25"/>
  <cols>
    <col min="1" max="1" width="18" style="51" customWidth="1"/>
    <col min="2" max="2" width="18" style="52" customWidth="1"/>
    <col min="3" max="29" width="9.7109375" style="8" customWidth="1"/>
    <col min="30" max="30" width="9.7109375" style="13" customWidth="1"/>
    <col min="31" max="31" width="12.140625" style="8" bestFit="1" customWidth="1"/>
    <col min="32" max="16384" width="9.140625" style="8"/>
  </cols>
  <sheetData>
    <row r="1" spans="1:31" ht="15" customHeight="1" x14ac:dyDescent="0.25">
      <c r="A1" s="6" t="s">
        <v>54</v>
      </c>
      <c r="B1" s="7"/>
    </row>
    <row r="2" spans="1:31" ht="15" customHeight="1" x14ac:dyDescent="0.25">
      <c r="A2" s="1" t="s">
        <v>51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31" ht="15" customHeight="1" x14ac:dyDescent="0.25">
      <c r="A3" s="9" t="s">
        <v>52</v>
      </c>
      <c r="B3" s="10">
        <v>2001</v>
      </c>
    </row>
    <row r="4" spans="1:31" ht="15" customHeight="1" thickBot="1" x14ac:dyDescent="0.3">
      <c r="A4" s="9" t="s">
        <v>53</v>
      </c>
      <c r="B4" s="11" t="s">
        <v>55</v>
      </c>
    </row>
    <row r="5" spans="1:31" ht="15" customHeight="1" x14ac:dyDescent="0.25">
      <c r="A5" s="121"/>
      <c r="B5" s="122"/>
      <c r="C5" s="68" t="s">
        <v>23</v>
      </c>
      <c r="D5" s="68" t="s">
        <v>24</v>
      </c>
      <c r="E5" s="68" t="s">
        <v>25</v>
      </c>
      <c r="F5" s="68" t="s">
        <v>26</v>
      </c>
      <c r="G5" s="68" t="s">
        <v>27</v>
      </c>
      <c r="H5" s="68" t="s">
        <v>28</v>
      </c>
      <c r="I5" s="68" t="s">
        <v>29</v>
      </c>
      <c r="J5" s="68" t="s">
        <v>30</v>
      </c>
      <c r="K5" s="68" t="s">
        <v>31</v>
      </c>
      <c r="L5" s="68" t="s">
        <v>32</v>
      </c>
      <c r="M5" s="68" t="s">
        <v>33</v>
      </c>
      <c r="N5" s="68" t="s">
        <v>34</v>
      </c>
      <c r="O5" s="68" t="s">
        <v>35</v>
      </c>
      <c r="P5" s="68" t="s">
        <v>36</v>
      </c>
      <c r="Q5" s="68" t="s">
        <v>37</v>
      </c>
      <c r="R5" s="68" t="s">
        <v>38</v>
      </c>
      <c r="S5" s="68" t="s">
        <v>39</v>
      </c>
      <c r="T5" s="68" t="s">
        <v>40</v>
      </c>
      <c r="U5" s="68" t="s">
        <v>41</v>
      </c>
      <c r="V5" s="68" t="s">
        <v>42</v>
      </c>
      <c r="W5" s="68" t="s">
        <v>43</v>
      </c>
      <c r="X5" s="68" t="s">
        <v>44</v>
      </c>
      <c r="Y5" s="68" t="s">
        <v>45</v>
      </c>
      <c r="Z5" s="68" t="s">
        <v>46</v>
      </c>
      <c r="AA5" s="68" t="s">
        <v>47</v>
      </c>
      <c r="AB5" s="68" t="s">
        <v>48</v>
      </c>
      <c r="AC5" s="68" t="s">
        <v>49</v>
      </c>
      <c r="AD5" s="69" t="s">
        <v>50</v>
      </c>
      <c r="AE5" s="53"/>
    </row>
    <row r="6" spans="1:31" ht="15" customHeight="1" x14ac:dyDescent="0.25">
      <c r="A6" s="120" t="s">
        <v>0</v>
      </c>
      <c r="B6" s="70" t="s">
        <v>57</v>
      </c>
      <c r="C6" s="36">
        <v>0</v>
      </c>
      <c r="D6" s="36">
        <v>0</v>
      </c>
      <c r="E6" s="36">
        <v>5.0000000000000001E-4</v>
      </c>
      <c r="F6" s="36">
        <v>0</v>
      </c>
      <c r="G6" s="36">
        <v>0</v>
      </c>
      <c r="H6" s="36">
        <v>0</v>
      </c>
      <c r="I6" s="36">
        <v>0</v>
      </c>
      <c r="J6" s="36">
        <v>0.22500000000000001</v>
      </c>
      <c r="K6" s="36">
        <v>0</v>
      </c>
      <c r="L6" s="36">
        <v>0.16500000000000001</v>
      </c>
      <c r="M6" s="36">
        <v>0</v>
      </c>
      <c r="N6" s="36">
        <v>0.89500000000000002</v>
      </c>
      <c r="O6" s="36">
        <v>0.23905000000000001</v>
      </c>
      <c r="P6" s="36">
        <v>0</v>
      </c>
      <c r="Q6" s="36">
        <v>0.09</v>
      </c>
      <c r="R6" s="36">
        <v>0.19</v>
      </c>
      <c r="S6" s="36">
        <v>0.84453299999999998</v>
      </c>
      <c r="T6" s="36">
        <v>0.155</v>
      </c>
      <c r="U6" s="36">
        <v>0.27</v>
      </c>
      <c r="V6" s="36">
        <v>1.3022469999999999</v>
      </c>
      <c r="W6" s="36">
        <v>7.4999999999999997E-2</v>
      </c>
      <c r="X6" s="36">
        <v>0.22500000000000001</v>
      </c>
      <c r="Y6" s="36">
        <v>0</v>
      </c>
      <c r="Z6" s="36">
        <v>0.25</v>
      </c>
      <c r="AA6" s="36">
        <v>0</v>
      </c>
      <c r="AB6" s="36">
        <v>0.59570000000000001</v>
      </c>
      <c r="AC6" s="36">
        <v>0</v>
      </c>
      <c r="AD6" s="140">
        <f t="shared" ref="AD6:AD32" si="0">SUM(C6:AC6)</f>
        <v>5.5220299999999991</v>
      </c>
      <c r="AE6" s="16"/>
    </row>
    <row r="7" spans="1:31" ht="15" customHeight="1" x14ac:dyDescent="0.25">
      <c r="A7" s="120"/>
      <c r="B7" s="70" t="s">
        <v>6</v>
      </c>
      <c r="C7" s="36">
        <v>0</v>
      </c>
      <c r="D7" s="36">
        <v>0</v>
      </c>
      <c r="E7" s="36">
        <v>1.9307609999999999</v>
      </c>
      <c r="F7" s="36">
        <v>0</v>
      </c>
      <c r="G7" s="36">
        <v>7.4999999999999997E-2</v>
      </c>
      <c r="H7" s="36">
        <v>0</v>
      </c>
      <c r="I7" s="36">
        <v>0.1</v>
      </c>
      <c r="J7" s="36">
        <v>7.4999999999999997E-2</v>
      </c>
      <c r="K7" s="36">
        <v>0</v>
      </c>
      <c r="L7" s="36">
        <v>2.6850000000000001</v>
      </c>
      <c r="M7" s="36">
        <v>0.5</v>
      </c>
      <c r="N7" s="36">
        <v>0.97</v>
      </c>
      <c r="O7" s="36">
        <v>0.60499999999999998</v>
      </c>
      <c r="P7" s="36">
        <v>0.06</v>
      </c>
      <c r="Q7" s="36">
        <v>1.2050000000000001</v>
      </c>
      <c r="R7" s="36">
        <v>0.35</v>
      </c>
      <c r="S7" s="36">
        <v>8.9865940000000002</v>
      </c>
      <c r="T7" s="36">
        <v>5.5E-2</v>
      </c>
      <c r="U7" s="36">
        <v>0.33</v>
      </c>
      <c r="V7" s="36">
        <v>8.7829969999999999</v>
      </c>
      <c r="W7" s="36">
        <v>6.48</v>
      </c>
      <c r="X7" s="36">
        <v>0</v>
      </c>
      <c r="Y7" s="36">
        <v>1.2509999999999999</v>
      </c>
      <c r="Z7" s="36">
        <v>0.64500000000000002</v>
      </c>
      <c r="AA7" s="36">
        <v>0</v>
      </c>
      <c r="AB7" s="36">
        <v>0.93500000000000005</v>
      </c>
      <c r="AC7" s="36">
        <v>3.07</v>
      </c>
      <c r="AD7" s="140">
        <f t="shared" si="0"/>
        <v>39.091352000000008</v>
      </c>
      <c r="AE7" s="16"/>
    </row>
    <row r="8" spans="1:31" ht="15" customHeight="1" x14ac:dyDescent="0.25">
      <c r="A8" s="120"/>
      <c r="B8" s="70" t="s">
        <v>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0.03</v>
      </c>
      <c r="M8" s="36">
        <v>0</v>
      </c>
      <c r="N8" s="36">
        <v>0.108</v>
      </c>
      <c r="O8" s="36">
        <v>0.09</v>
      </c>
      <c r="P8" s="36">
        <v>0</v>
      </c>
      <c r="Q8" s="36">
        <v>0</v>
      </c>
      <c r="R8" s="36">
        <v>9.5549999999999996E-2</v>
      </c>
      <c r="S8" s="36">
        <v>0</v>
      </c>
      <c r="T8" s="36">
        <v>0</v>
      </c>
      <c r="U8" s="36">
        <v>0.38726300000000002</v>
      </c>
      <c r="V8" s="36">
        <v>6.7096179999999999</v>
      </c>
      <c r="W8" s="36">
        <v>0.06</v>
      </c>
      <c r="X8" s="36">
        <v>0</v>
      </c>
      <c r="Y8" s="36">
        <v>3.737E-2</v>
      </c>
      <c r="Z8" s="36">
        <v>0</v>
      </c>
      <c r="AA8" s="36">
        <v>0</v>
      </c>
      <c r="AB8" s="36">
        <v>0</v>
      </c>
      <c r="AC8" s="36">
        <v>0</v>
      </c>
      <c r="AD8" s="140">
        <f t="shared" si="0"/>
        <v>7.5178009999999995</v>
      </c>
      <c r="AE8" s="16"/>
    </row>
    <row r="9" spans="1:31" ht="15" customHeight="1" x14ac:dyDescent="0.25">
      <c r="A9" s="120"/>
      <c r="B9" s="70" t="s">
        <v>8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0.61499999999999999</v>
      </c>
      <c r="L9" s="36">
        <v>0.66500000000000004</v>
      </c>
      <c r="M9" s="36">
        <v>0</v>
      </c>
      <c r="N9" s="36">
        <v>0.874</v>
      </c>
      <c r="O9" s="36">
        <v>1.45</v>
      </c>
      <c r="P9" s="36">
        <v>0</v>
      </c>
      <c r="Q9" s="36">
        <v>0</v>
      </c>
      <c r="R9" s="36">
        <v>0.26069999999999999</v>
      </c>
      <c r="S9" s="36">
        <v>0.32994400000000002</v>
      </c>
      <c r="T9" s="36">
        <v>1.31938</v>
      </c>
      <c r="U9" s="36">
        <v>2.4700500000000001</v>
      </c>
      <c r="V9" s="36">
        <v>7.6040780000000003</v>
      </c>
      <c r="W9" s="36">
        <v>0.32500000000000001</v>
      </c>
      <c r="X9" s="36">
        <v>4.8138040000000002</v>
      </c>
      <c r="Y9" s="36">
        <v>2.087205</v>
      </c>
      <c r="Z9" s="36">
        <v>0</v>
      </c>
      <c r="AA9" s="36">
        <v>0.51500000000000001</v>
      </c>
      <c r="AB9" s="36">
        <v>1.1950000000000001</v>
      </c>
      <c r="AC9" s="36">
        <v>0.27</v>
      </c>
      <c r="AD9" s="140">
        <f t="shared" si="0"/>
        <v>24.794161000000003</v>
      </c>
      <c r="AE9" s="16"/>
    </row>
    <row r="10" spans="1:31" ht="15" customHeight="1" x14ac:dyDescent="0.25">
      <c r="A10" s="125" t="s">
        <v>58</v>
      </c>
      <c r="B10" s="70" t="s">
        <v>9</v>
      </c>
      <c r="C10" s="36">
        <v>0</v>
      </c>
      <c r="D10" s="36">
        <v>0</v>
      </c>
      <c r="E10" s="36">
        <v>0.02</v>
      </c>
      <c r="F10" s="36">
        <v>0</v>
      </c>
      <c r="G10" s="36">
        <v>1.9950000000000001</v>
      </c>
      <c r="H10" s="36">
        <v>0</v>
      </c>
      <c r="I10" s="36">
        <v>0</v>
      </c>
      <c r="J10" s="36">
        <v>2.0699999999999998</v>
      </c>
      <c r="K10" s="36">
        <v>0</v>
      </c>
      <c r="L10" s="36">
        <v>0.26372099999999998</v>
      </c>
      <c r="M10" s="36">
        <v>0</v>
      </c>
      <c r="N10" s="36">
        <v>0.84</v>
      </c>
      <c r="O10" s="36">
        <v>0.89500000000000002</v>
      </c>
      <c r="P10" s="36">
        <v>4.0301489999999998</v>
      </c>
      <c r="Q10" s="36">
        <v>0</v>
      </c>
      <c r="R10" s="36">
        <v>5.3048000000000002</v>
      </c>
      <c r="S10" s="36">
        <v>21.030076999999999</v>
      </c>
      <c r="T10" s="36">
        <v>5.8449999999999998</v>
      </c>
      <c r="U10" s="36">
        <v>9.6910830000000008</v>
      </c>
      <c r="V10" s="36">
        <v>23.397244000000001</v>
      </c>
      <c r="W10" s="36">
        <v>0.22</v>
      </c>
      <c r="X10" s="36">
        <v>0.94686400000000004</v>
      </c>
      <c r="Y10" s="36">
        <v>1.0649189999999999</v>
      </c>
      <c r="Z10" s="36">
        <v>0</v>
      </c>
      <c r="AA10" s="36">
        <v>0.46500000000000002</v>
      </c>
      <c r="AB10" s="36">
        <v>1.7110000000000001</v>
      </c>
      <c r="AC10" s="36">
        <v>0</v>
      </c>
      <c r="AD10" s="140">
        <f t="shared" si="0"/>
        <v>79.789856999999998</v>
      </c>
      <c r="AE10" s="16"/>
    </row>
    <row r="11" spans="1:31" ht="15" customHeight="1" x14ac:dyDescent="0.25">
      <c r="A11" s="125"/>
      <c r="B11" s="70" t="s">
        <v>56</v>
      </c>
      <c r="C11" s="36">
        <v>0</v>
      </c>
      <c r="D11" s="36">
        <v>0</v>
      </c>
      <c r="E11" s="36">
        <v>0</v>
      </c>
      <c r="F11" s="36">
        <v>0</v>
      </c>
      <c r="G11" s="36">
        <v>0.36699999999999999</v>
      </c>
      <c r="H11" s="36">
        <v>8.1710000000000005E-2</v>
      </c>
      <c r="I11" s="36">
        <v>0</v>
      </c>
      <c r="J11" s="36">
        <v>0</v>
      </c>
      <c r="K11" s="36">
        <v>0</v>
      </c>
      <c r="L11" s="36">
        <v>0.13</v>
      </c>
      <c r="M11" s="36">
        <v>0</v>
      </c>
      <c r="N11" s="36">
        <v>0.17083499999999999</v>
      </c>
      <c r="O11" s="36">
        <v>0.4</v>
      </c>
      <c r="P11" s="36">
        <v>0</v>
      </c>
      <c r="Q11" s="36">
        <v>0</v>
      </c>
      <c r="R11" s="36">
        <v>5.7249999999999996</v>
      </c>
      <c r="S11" s="36">
        <v>2.84856</v>
      </c>
      <c r="T11" s="36">
        <v>21.574999999999999</v>
      </c>
      <c r="U11" s="36">
        <v>0.30474200000000001</v>
      </c>
      <c r="V11" s="36">
        <v>15.431127</v>
      </c>
      <c r="W11" s="36">
        <v>0.41</v>
      </c>
      <c r="X11" s="36">
        <v>3.0680000000000001</v>
      </c>
      <c r="Y11" s="36">
        <v>0</v>
      </c>
      <c r="Z11" s="36">
        <v>0</v>
      </c>
      <c r="AA11" s="36">
        <v>0</v>
      </c>
      <c r="AB11" s="36">
        <v>0.06</v>
      </c>
      <c r="AC11" s="36">
        <v>0</v>
      </c>
      <c r="AD11" s="140">
        <f t="shared" si="0"/>
        <v>50.571973999999997</v>
      </c>
      <c r="AE11" s="16"/>
    </row>
    <row r="12" spans="1:31" ht="15" customHeight="1" x14ac:dyDescent="0.25">
      <c r="A12" s="125"/>
      <c r="B12" s="70" t="s">
        <v>10</v>
      </c>
      <c r="C12" s="36">
        <v>0.29499999999999998</v>
      </c>
      <c r="D12" s="36">
        <v>0</v>
      </c>
      <c r="E12" s="36">
        <v>2.9112499999999999</v>
      </c>
      <c r="F12" s="36">
        <v>0</v>
      </c>
      <c r="G12" s="36">
        <v>0.86</v>
      </c>
      <c r="H12" s="36">
        <v>0</v>
      </c>
      <c r="I12" s="36">
        <v>7.4999999999999997E-2</v>
      </c>
      <c r="J12" s="36">
        <v>0.15857499999999999</v>
      </c>
      <c r="K12" s="36">
        <v>0.15</v>
      </c>
      <c r="L12" s="36">
        <v>0.25987300000000002</v>
      </c>
      <c r="M12" s="36">
        <v>0.01</v>
      </c>
      <c r="N12" s="36">
        <v>4.3424569999999996</v>
      </c>
      <c r="O12" s="36">
        <v>3.1120000000000001</v>
      </c>
      <c r="P12" s="36">
        <v>11.101861</v>
      </c>
      <c r="Q12" s="36">
        <v>1.2749999999999999</v>
      </c>
      <c r="R12" s="36">
        <v>3.9198789999999999</v>
      </c>
      <c r="S12" s="36">
        <v>24.174444000000001</v>
      </c>
      <c r="T12" s="36">
        <v>4.8797829999999998</v>
      </c>
      <c r="U12" s="36">
        <v>8.6076049999999995</v>
      </c>
      <c r="V12" s="36">
        <v>68.119497999999993</v>
      </c>
      <c r="W12" s="36">
        <v>21.864919</v>
      </c>
      <c r="X12" s="36">
        <v>0.02</v>
      </c>
      <c r="Y12" s="36">
        <v>5.0576970000000001</v>
      </c>
      <c r="Z12" s="36">
        <v>8.6434999999999995</v>
      </c>
      <c r="AA12" s="36">
        <v>7.5317999999999996</v>
      </c>
      <c r="AB12" s="36">
        <v>11.529728</v>
      </c>
      <c r="AC12" s="36">
        <v>0.6</v>
      </c>
      <c r="AD12" s="140">
        <f t="shared" si="0"/>
        <v>189.49986899999999</v>
      </c>
      <c r="AE12" s="16"/>
    </row>
    <row r="13" spans="1:31" ht="15" customHeight="1" x14ac:dyDescent="0.25">
      <c r="A13" s="125"/>
      <c r="B13" s="70" t="s">
        <v>11</v>
      </c>
      <c r="C13" s="36">
        <v>0</v>
      </c>
      <c r="D13" s="36">
        <v>0</v>
      </c>
      <c r="E13" s="36">
        <v>0</v>
      </c>
      <c r="F13" s="36">
        <v>0</v>
      </c>
      <c r="G13" s="36">
        <v>0.03</v>
      </c>
      <c r="H13" s="36">
        <v>0</v>
      </c>
      <c r="I13" s="36">
        <v>0</v>
      </c>
      <c r="J13" s="36">
        <v>0</v>
      </c>
      <c r="K13" s="36">
        <v>0</v>
      </c>
      <c r="L13" s="36">
        <v>0.209531</v>
      </c>
      <c r="M13" s="36">
        <v>0</v>
      </c>
      <c r="N13" s="36">
        <v>6.5000000000000002E-2</v>
      </c>
      <c r="O13" s="36">
        <v>0</v>
      </c>
      <c r="P13" s="36">
        <v>0.27500000000000002</v>
      </c>
      <c r="Q13" s="36">
        <v>0</v>
      </c>
      <c r="R13" s="36">
        <v>0</v>
      </c>
      <c r="S13" s="36">
        <v>0.38100000000000001</v>
      </c>
      <c r="T13" s="36">
        <v>0</v>
      </c>
      <c r="U13" s="36">
        <v>0</v>
      </c>
      <c r="V13" s="36">
        <v>1.712887</v>
      </c>
      <c r="W13" s="36">
        <v>0.13492199999999999</v>
      </c>
      <c r="X13" s="36">
        <v>0</v>
      </c>
      <c r="Y13" s="36">
        <v>0.77331399999999995</v>
      </c>
      <c r="Z13" s="36">
        <v>0</v>
      </c>
      <c r="AA13" s="36">
        <v>0.372</v>
      </c>
      <c r="AB13" s="36">
        <v>0</v>
      </c>
      <c r="AC13" s="36">
        <v>0</v>
      </c>
      <c r="AD13" s="140">
        <f t="shared" si="0"/>
        <v>3.9536539999999998</v>
      </c>
      <c r="AE13" s="16"/>
    </row>
    <row r="14" spans="1:31" ht="15" customHeight="1" x14ac:dyDescent="0.25">
      <c r="A14" s="125"/>
      <c r="B14" s="70" t="s">
        <v>12</v>
      </c>
      <c r="C14" s="36">
        <v>0</v>
      </c>
      <c r="D14" s="36">
        <v>0</v>
      </c>
      <c r="E14" s="36">
        <v>0.11</v>
      </c>
      <c r="F14" s="36">
        <v>0</v>
      </c>
      <c r="G14" s="36">
        <v>32.091000000000001</v>
      </c>
      <c r="H14" s="36">
        <v>0</v>
      </c>
      <c r="I14" s="36">
        <v>0</v>
      </c>
      <c r="J14" s="36">
        <v>0.63</v>
      </c>
      <c r="K14" s="36">
        <v>1.3380000000000001</v>
      </c>
      <c r="L14" s="36">
        <v>1.4239999999999999</v>
      </c>
      <c r="M14" s="36">
        <v>7.7953340000000004</v>
      </c>
      <c r="N14" s="36">
        <v>3.85</v>
      </c>
      <c r="O14" s="36">
        <v>19.050958000000001</v>
      </c>
      <c r="P14" s="36">
        <v>30.07499</v>
      </c>
      <c r="Q14" s="36">
        <v>1.59</v>
      </c>
      <c r="R14" s="36">
        <v>4.4470190000000001</v>
      </c>
      <c r="S14" s="36">
        <v>8.7325839999999992</v>
      </c>
      <c r="T14" s="36">
        <v>0.99964200000000003</v>
      </c>
      <c r="U14" s="36">
        <v>7.1747579999999997</v>
      </c>
      <c r="V14" s="36">
        <v>110.96855100000001</v>
      </c>
      <c r="W14" s="36">
        <v>20.032499999999999</v>
      </c>
      <c r="X14" s="36">
        <v>1.163</v>
      </c>
      <c r="Y14" s="36">
        <v>9.5253160000000001</v>
      </c>
      <c r="Z14" s="36">
        <v>0.28499999999999998</v>
      </c>
      <c r="AA14" s="36">
        <v>1.3752</v>
      </c>
      <c r="AB14" s="36">
        <v>3.5062000000000002</v>
      </c>
      <c r="AC14" s="36">
        <v>6.5000000000000002E-2</v>
      </c>
      <c r="AD14" s="140">
        <f t="shared" si="0"/>
        <v>266.22905200000002</v>
      </c>
      <c r="AE14" s="16"/>
    </row>
    <row r="15" spans="1:31" ht="15" customHeight="1" x14ac:dyDescent="0.25">
      <c r="A15" s="125"/>
      <c r="B15" s="70" t="s">
        <v>13</v>
      </c>
      <c r="C15" s="36">
        <v>0.35499999999999998</v>
      </c>
      <c r="D15" s="36">
        <v>0</v>
      </c>
      <c r="E15" s="36">
        <v>0.71099999999999997</v>
      </c>
      <c r="F15" s="36">
        <v>0</v>
      </c>
      <c r="G15" s="36">
        <v>0.81100000000000005</v>
      </c>
      <c r="H15" s="36">
        <v>0.13919999999999999</v>
      </c>
      <c r="I15" s="36">
        <v>0</v>
      </c>
      <c r="J15" s="36">
        <v>1.17706</v>
      </c>
      <c r="K15" s="36">
        <v>0.54330000000000001</v>
      </c>
      <c r="L15" s="36">
        <v>0.83</v>
      </c>
      <c r="M15" s="36">
        <v>0.31</v>
      </c>
      <c r="N15" s="36">
        <v>0.94499999999999995</v>
      </c>
      <c r="O15" s="36">
        <v>2.3149999999999999</v>
      </c>
      <c r="P15" s="36">
        <v>6.46</v>
      </c>
      <c r="Q15" s="36">
        <v>1.2450000000000001</v>
      </c>
      <c r="R15" s="36">
        <v>1.504</v>
      </c>
      <c r="S15" s="36">
        <v>2.5998809999999999</v>
      </c>
      <c r="T15" s="36">
        <v>2.3189000000000001E-2</v>
      </c>
      <c r="U15" s="36">
        <v>3.1675070000000001</v>
      </c>
      <c r="V15" s="36">
        <v>12.110075</v>
      </c>
      <c r="W15" s="36">
        <v>2.5550000000000002</v>
      </c>
      <c r="X15" s="36">
        <v>0</v>
      </c>
      <c r="Y15" s="36">
        <v>1.9968E-2</v>
      </c>
      <c r="Z15" s="36">
        <v>0.03</v>
      </c>
      <c r="AA15" s="36">
        <v>0.83484999999999998</v>
      </c>
      <c r="AB15" s="36">
        <v>1.425</v>
      </c>
      <c r="AC15" s="36">
        <v>0.77</v>
      </c>
      <c r="AD15" s="140">
        <f t="shared" si="0"/>
        <v>40.881030000000003</v>
      </c>
      <c r="AE15" s="16"/>
    </row>
    <row r="16" spans="1:31" ht="15" customHeight="1" x14ac:dyDescent="0.25">
      <c r="A16" s="125"/>
      <c r="B16" s="70" t="s">
        <v>14</v>
      </c>
      <c r="C16" s="36">
        <v>1.89</v>
      </c>
      <c r="D16" s="36">
        <v>0</v>
      </c>
      <c r="E16" s="36">
        <v>5.0829029999999999</v>
      </c>
      <c r="F16" s="36">
        <v>0</v>
      </c>
      <c r="G16" s="36">
        <v>126.613843</v>
      </c>
      <c r="H16" s="36">
        <v>3.1397010000000001</v>
      </c>
      <c r="I16" s="36">
        <v>0.161</v>
      </c>
      <c r="J16" s="36">
        <v>85.081372999999999</v>
      </c>
      <c r="K16" s="36">
        <v>0.23</v>
      </c>
      <c r="L16" s="36">
        <v>4.4630580000000002</v>
      </c>
      <c r="M16" s="36">
        <v>0.76</v>
      </c>
      <c r="N16" s="36">
        <v>5.2999999999999999E-2</v>
      </c>
      <c r="O16" s="36">
        <v>0.374</v>
      </c>
      <c r="P16" s="36">
        <v>0.19500000000000001</v>
      </c>
      <c r="Q16" s="36">
        <v>5.3150000000000004</v>
      </c>
      <c r="R16" s="36">
        <v>19.072292999999998</v>
      </c>
      <c r="S16" s="36">
        <v>293.57437299999998</v>
      </c>
      <c r="T16" s="36">
        <v>104.80426300000001</v>
      </c>
      <c r="U16" s="36">
        <v>7.001182</v>
      </c>
      <c r="V16" s="36">
        <v>30.593323000000002</v>
      </c>
      <c r="W16" s="36">
        <v>4.680472</v>
      </c>
      <c r="X16" s="36">
        <v>9.8399000000000001</v>
      </c>
      <c r="Y16" s="36">
        <v>2.4307409999999998</v>
      </c>
      <c r="Z16" s="36">
        <v>2.3608899999999999</v>
      </c>
      <c r="AA16" s="36">
        <v>0</v>
      </c>
      <c r="AB16" s="36">
        <v>11.705489999999999</v>
      </c>
      <c r="AC16" s="36">
        <v>0.32500000000000001</v>
      </c>
      <c r="AD16" s="140">
        <f t="shared" si="0"/>
        <v>719.74680499999999</v>
      </c>
      <c r="AE16" s="16"/>
    </row>
    <row r="17" spans="1:31" ht="15" customHeight="1" x14ac:dyDescent="0.25">
      <c r="A17" s="125"/>
      <c r="B17" s="70" t="s">
        <v>15</v>
      </c>
      <c r="C17" s="36">
        <v>0.05</v>
      </c>
      <c r="D17" s="36">
        <v>3.915</v>
      </c>
      <c r="E17" s="36">
        <v>9.080209</v>
      </c>
      <c r="F17" s="36">
        <v>0.13</v>
      </c>
      <c r="G17" s="36">
        <v>22.420826000000002</v>
      </c>
      <c r="H17" s="36">
        <v>0.80289999999999995</v>
      </c>
      <c r="I17" s="36">
        <v>17.459339</v>
      </c>
      <c r="J17" s="36">
        <v>6.0832079999999999</v>
      </c>
      <c r="K17" s="36">
        <v>1.10042</v>
      </c>
      <c r="L17" s="36">
        <v>13.357075999999999</v>
      </c>
      <c r="M17" s="36">
        <v>1.461203</v>
      </c>
      <c r="N17" s="36">
        <v>5.4928150000000002</v>
      </c>
      <c r="O17" s="36">
        <v>20.434017999999998</v>
      </c>
      <c r="P17" s="36">
        <v>3.8683700000000001</v>
      </c>
      <c r="Q17" s="36">
        <v>1.2050000000000001</v>
      </c>
      <c r="R17" s="36">
        <v>14.717625999999999</v>
      </c>
      <c r="S17" s="36">
        <v>38.677021000000003</v>
      </c>
      <c r="T17" s="36">
        <v>10.039294999999999</v>
      </c>
      <c r="U17" s="36">
        <v>22.361460000000001</v>
      </c>
      <c r="V17" s="36">
        <v>158.61354800000001</v>
      </c>
      <c r="W17" s="36">
        <v>24.672787</v>
      </c>
      <c r="X17" s="36">
        <v>10.072819000000001</v>
      </c>
      <c r="Y17" s="36">
        <v>19.661145000000001</v>
      </c>
      <c r="Z17" s="36">
        <v>2.64</v>
      </c>
      <c r="AA17" s="36">
        <v>20.167424</v>
      </c>
      <c r="AB17" s="36">
        <v>21.644715000000001</v>
      </c>
      <c r="AC17" s="36">
        <v>6.4352850000000004</v>
      </c>
      <c r="AD17" s="140">
        <f t="shared" si="0"/>
        <v>456.5635089999999</v>
      </c>
      <c r="AE17" s="16"/>
    </row>
    <row r="18" spans="1:31" ht="15" customHeight="1" x14ac:dyDescent="0.25">
      <c r="A18" s="125" t="s">
        <v>1</v>
      </c>
      <c r="B18" s="70" t="s">
        <v>16</v>
      </c>
      <c r="C18" s="36">
        <v>4.2137370000000001</v>
      </c>
      <c r="D18" s="36">
        <v>0.26100000000000001</v>
      </c>
      <c r="E18" s="36">
        <v>35.792667999999999</v>
      </c>
      <c r="F18" s="36">
        <v>0.03</v>
      </c>
      <c r="G18" s="36">
        <v>22.148994999999999</v>
      </c>
      <c r="H18" s="36">
        <v>6.5100000000000005E-2</v>
      </c>
      <c r="I18" s="36">
        <v>0.54433699999999996</v>
      </c>
      <c r="J18" s="36">
        <v>1.4608019999999999</v>
      </c>
      <c r="K18" s="36">
        <v>0</v>
      </c>
      <c r="L18" s="36">
        <v>0.82965500000000003</v>
      </c>
      <c r="M18" s="36">
        <v>2.254651</v>
      </c>
      <c r="N18" s="36">
        <v>0.185</v>
      </c>
      <c r="O18" s="36">
        <v>0.21</v>
      </c>
      <c r="P18" s="36">
        <v>0.06</v>
      </c>
      <c r="Q18" s="36">
        <v>0.56999999999999995</v>
      </c>
      <c r="R18" s="36">
        <v>9.1914409999999993</v>
      </c>
      <c r="S18" s="36">
        <v>0</v>
      </c>
      <c r="T18" s="36">
        <v>10.623932</v>
      </c>
      <c r="U18" s="36">
        <v>29.131136000000001</v>
      </c>
      <c r="V18" s="36">
        <v>7.8056070000000002</v>
      </c>
      <c r="W18" s="36">
        <v>2.3025310000000001</v>
      </c>
      <c r="X18" s="36">
        <v>0.94</v>
      </c>
      <c r="Y18" s="36">
        <v>2.77495</v>
      </c>
      <c r="Z18" s="36">
        <v>0.186</v>
      </c>
      <c r="AA18" s="36">
        <v>0.25</v>
      </c>
      <c r="AB18" s="36">
        <v>0</v>
      </c>
      <c r="AC18" s="36">
        <v>0</v>
      </c>
      <c r="AD18" s="140">
        <f t="shared" si="0"/>
        <v>131.83154199999998</v>
      </c>
      <c r="AE18" s="16"/>
    </row>
    <row r="19" spans="1:31" ht="15" customHeight="1" x14ac:dyDescent="0.25">
      <c r="A19" s="125"/>
      <c r="B19" s="70" t="s">
        <v>17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1.6122259999999999</v>
      </c>
      <c r="K19" s="36">
        <v>1.115637</v>
      </c>
      <c r="L19" s="36">
        <v>6.7414189999999996</v>
      </c>
      <c r="M19" s="36">
        <v>0.08</v>
      </c>
      <c r="N19" s="36">
        <v>2.3849999999999998</v>
      </c>
      <c r="O19" s="36">
        <v>1.9650000000000001</v>
      </c>
      <c r="P19" s="36">
        <v>0.34499999999999997</v>
      </c>
      <c r="Q19" s="36">
        <v>1.242712</v>
      </c>
      <c r="R19" s="36">
        <v>11.881962</v>
      </c>
      <c r="S19" s="36">
        <v>169.252835</v>
      </c>
      <c r="T19" s="36">
        <v>5.8084490000000004</v>
      </c>
      <c r="U19" s="36">
        <v>69.923704000000001</v>
      </c>
      <c r="V19" s="36">
        <v>123.810976</v>
      </c>
      <c r="W19" s="36">
        <v>94.861046000000002</v>
      </c>
      <c r="X19" s="36">
        <v>4.9027760000000002</v>
      </c>
      <c r="Y19" s="36">
        <v>25.127139</v>
      </c>
      <c r="Z19" s="36">
        <v>7.0329899999999999</v>
      </c>
      <c r="AA19" s="36">
        <v>0</v>
      </c>
      <c r="AB19" s="36">
        <v>7.85</v>
      </c>
      <c r="AC19" s="36">
        <v>2.2677939999999999</v>
      </c>
      <c r="AD19" s="140">
        <f t="shared" si="0"/>
        <v>538.20666500000004</v>
      </c>
      <c r="AE19" s="16"/>
    </row>
    <row r="20" spans="1:31" ht="15" customHeight="1" x14ac:dyDescent="0.25">
      <c r="A20" s="125"/>
      <c r="B20" s="70" t="s">
        <v>18</v>
      </c>
      <c r="C20" s="36">
        <v>12.631675</v>
      </c>
      <c r="D20" s="36">
        <v>5.5413079999999999</v>
      </c>
      <c r="E20" s="36">
        <v>56.280092000000003</v>
      </c>
      <c r="F20" s="36">
        <v>2.3149999999999999</v>
      </c>
      <c r="G20" s="36">
        <v>99.370310000000003</v>
      </c>
      <c r="H20" s="36">
        <v>6.3917999999999999</v>
      </c>
      <c r="I20" s="36">
        <v>10.70851</v>
      </c>
      <c r="J20" s="36">
        <v>43.723109000000001</v>
      </c>
      <c r="K20" s="36">
        <v>35.966594000000001</v>
      </c>
      <c r="L20" s="36">
        <v>75.943414000000004</v>
      </c>
      <c r="M20" s="36">
        <v>15.945117</v>
      </c>
      <c r="N20" s="36">
        <v>29.475866</v>
      </c>
      <c r="O20" s="36">
        <v>109.14704399999999</v>
      </c>
      <c r="P20" s="36">
        <v>35.196269999999998</v>
      </c>
      <c r="Q20" s="36">
        <v>18.621020999999999</v>
      </c>
      <c r="R20" s="36">
        <v>197.399461</v>
      </c>
      <c r="S20" s="36">
        <v>441.102577</v>
      </c>
      <c r="T20" s="36">
        <v>90.503686000000002</v>
      </c>
      <c r="U20" s="36">
        <v>682.70523000000003</v>
      </c>
      <c r="V20" s="36">
        <v>1051.778683</v>
      </c>
      <c r="W20" s="36">
        <v>265.78600299999999</v>
      </c>
      <c r="X20" s="36">
        <v>101.835319</v>
      </c>
      <c r="Y20" s="36">
        <v>234.26118299999999</v>
      </c>
      <c r="Z20" s="36">
        <v>35.911250000000003</v>
      </c>
      <c r="AA20" s="36">
        <v>60.043027000000002</v>
      </c>
      <c r="AB20" s="36">
        <v>113.779426</v>
      </c>
      <c r="AC20" s="36">
        <v>82.672336000000001</v>
      </c>
      <c r="AD20" s="140">
        <f t="shared" si="0"/>
        <v>3915.0353110000005</v>
      </c>
      <c r="AE20" s="16"/>
    </row>
    <row r="21" spans="1:31" ht="15" customHeight="1" x14ac:dyDescent="0.25">
      <c r="A21" s="125"/>
      <c r="B21" s="70" t="s">
        <v>19</v>
      </c>
      <c r="C21" s="36">
        <v>0</v>
      </c>
      <c r="D21" s="36">
        <v>0</v>
      </c>
      <c r="E21" s="36">
        <v>1.1202999999999999E-2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2.5000000000000001E-2</v>
      </c>
      <c r="N21" s="36">
        <v>0</v>
      </c>
      <c r="O21" s="36">
        <v>0</v>
      </c>
      <c r="P21" s="36">
        <v>0</v>
      </c>
      <c r="Q21" s="36">
        <v>0</v>
      </c>
      <c r="R21" s="36">
        <v>0.20144500000000001</v>
      </c>
      <c r="S21" s="36">
        <v>2.846E-3</v>
      </c>
      <c r="T21" s="36">
        <v>0</v>
      </c>
      <c r="U21" s="36">
        <v>0.26900000000000002</v>
      </c>
      <c r="V21" s="36">
        <v>3.3869999999999998E-3</v>
      </c>
      <c r="W21" s="36">
        <v>0</v>
      </c>
      <c r="X21" s="36">
        <v>0</v>
      </c>
      <c r="Y21" s="36">
        <v>4.3678000000000002E-2</v>
      </c>
      <c r="Z21" s="36">
        <v>0</v>
      </c>
      <c r="AA21" s="36">
        <v>0</v>
      </c>
      <c r="AB21" s="36">
        <v>4.4999999999999998E-2</v>
      </c>
      <c r="AC21" s="36">
        <v>3.4450000000000001E-3</v>
      </c>
      <c r="AD21" s="140">
        <f t="shared" si="0"/>
        <v>0.6050040000000001</v>
      </c>
      <c r="AE21" s="16"/>
    </row>
    <row r="22" spans="1:31" ht="15" customHeight="1" x14ac:dyDescent="0.25">
      <c r="A22" s="125"/>
      <c r="B22" s="86" t="s">
        <v>60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140">
        <f t="shared" si="0"/>
        <v>0</v>
      </c>
      <c r="AE22" s="16"/>
    </row>
    <row r="23" spans="1:31" ht="15" customHeight="1" x14ac:dyDescent="0.25">
      <c r="A23" s="123" t="s">
        <v>59</v>
      </c>
      <c r="B23" s="124"/>
      <c r="C23" s="36">
        <v>255.47794400000001</v>
      </c>
      <c r="D23" s="36">
        <v>55.066392</v>
      </c>
      <c r="E23" s="36">
        <v>164.928031</v>
      </c>
      <c r="F23" s="36">
        <v>33.932527</v>
      </c>
      <c r="G23" s="36">
        <v>566.41236700000002</v>
      </c>
      <c r="H23" s="36">
        <v>33.200749999999999</v>
      </c>
      <c r="I23" s="36">
        <v>295.212132</v>
      </c>
      <c r="J23" s="36">
        <v>455.37615799999998</v>
      </c>
      <c r="K23" s="36">
        <v>184.403865</v>
      </c>
      <c r="L23" s="36">
        <v>387.98311100000001</v>
      </c>
      <c r="M23" s="36">
        <v>278.900622</v>
      </c>
      <c r="N23" s="36">
        <v>235.91403600000001</v>
      </c>
      <c r="O23" s="36">
        <v>661.29701799999998</v>
      </c>
      <c r="P23" s="36">
        <v>197.87549000000001</v>
      </c>
      <c r="Q23" s="36">
        <v>169.54421500000001</v>
      </c>
      <c r="R23" s="36">
        <v>1481.818849</v>
      </c>
      <c r="S23" s="36">
        <v>2948.7969619999999</v>
      </c>
      <c r="T23" s="36">
        <v>387.09911299999999</v>
      </c>
      <c r="U23" s="36">
        <v>1054.7625829999999</v>
      </c>
      <c r="V23" s="36">
        <v>5709.9097650000003</v>
      </c>
      <c r="W23" s="36">
        <v>2428.365847</v>
      </c>
      <c r="X23" s="36">
        <v>1208.197334</v>
      </c>
      <c r="Y23" s="36">
        <v>1919.6464960000001</v>
      </c>
      <c r="Z23" s="36">
        <v>663.482573</v>
      </c>
      <c r="AA23" s="36">
        <v>987.53843300000005</v>
      </c>
      <c r="AB23" s="36">
        <v>1065.4941819999999</v>
      </c>
      <c r="AC23" s="36">
        <v>210.16338300000001</v>
      </c>
      <c r="AD23" s="140">
        <f t="shared" si="0"/>
        <v>24040.800178000001</v>
      </c>
      <c r="AE23" s="16"/>
    </row>
    <row r="24" spans="1:31" ht="15" customHeight="1" x14ac:dyDescent="0.25">
      <c r="A24" s="87" t="s">
        <v>2</v>
      </c>
      <c r="B24" s="70" t="s">
        <v>20</v>
      </c>
      <c r="C24" s="36">
        <v>1.4999999999999999E-2</v>
      </c>
      <c r="D24" s="36">
        <v>0</v>
      </c>
      <c r="E24" s="36">
        <v>0.91827099999999995</v>
      </c>
      <c r="F24" s="36">
        <v>0</v>
      </c>
      <c r="G24" s="36">
        <v>23.062519000000002</v>
      </c>
      <c r="H24" s="36">
        <v>1.7987</v>
      </c>
      <c r="I24" s="36">
        <v>0.06</v>
      </c>
      <c r="J24" s="36">
        <v>2.4990000000000001</v>
      </c>
      <c r="K24" s="36">
        <v>0.22500000000000001</v>
      </c>
      <c r="L24" s="36">
        <v>2.9449999999999998</v>
      </c>
      <c r="M24" s="36">
        <v>0.03</v>
      </c>
      <c r="N24" s="36">
        <v>1.4568000000000001</v>
      </c>
      <c r="O24" s="36">
        <v>3.2320000000000002</v>
      </c>
      <c r="P24" s="36">
        <v>5.5297729999999996</v>
      </c>
      <c r="Q24" s="36">
        <v>0.1</v>
      </c>
      <c r="R24" s="36">
        <v>1.18</v>
      </c>
      <c r="S24" s="36">
        <v>17.121858</v>
      </c>
      <c r="T24" s="36">
        <v>1.359194</v>
      </c>
      <c r="U24" s="36">
        <v>4.6399999999999997</v>
      </c>
      <c r="V24" s="36">
        <v>128.61704</v>
      </c>
      <c r="W24" s="36">
        <v>2.8920379999999999</v>
      </c>
      <c r="X24" s="36">
        <v>9.2904</v>
      </c>
      <c r="Y24" s="36">
        <v>6.6665000000000001</v>
      </c>
      <c r="Z24" s="36">
        <v>1.899</v>
      </c>
      <c r="AA24" s="36">
        <v>26.35605</v>
      </c>
      <c r="AB24" s="36">
        <v>12.579818</v>
      </c>
      <c r="AC24" s="36">
        <v>0.60499999999999998</v>
      </c>
      <c r="AD24" s="140">
        <f t="shared" si="0"/>
        <v>255.07896100000005</v>
      </c>
      <c r="AE24" s="16"/>
    </row>
    <row r="25" spans="1:31" ht="15" customHeight="1" x14ac:dyDescent="0.25">
      <c r="A25" s="123" t="s">
        <v>64</v>
      </c>
      <c r="B25" s="124"/>
      <c r="C25" s="36">
        <v>0.48</v>
      </c>
      <c r="D25" s="36">
        <v>0</v>
      </c>
      <c r="E25" s="36">
        <v>1.974</v>
      </c>
      <c r="F25" s="36">
        <v>0</v>
      </c>
      <c r="G25" s="36">
        <v>0.29499999999999998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0.115</v>
      </c>
      <c r="O25" s="36">
        <v>0.501</v>
      </c>
      <c r="P25" s="36">
        <v>0</v>
      </c>
      <c r="Q25" s="36">
        <v>0</v>
      </c>
      <c r="R25" s="36">
        <v>0</v>
      </c>
      <c r="S25" s="36">
        <v>0</v>
      </c>
      <c r="T25" s="36">
        <v>0.27500000000000002</v>
      </c>
      <c r="U25" s="36">
        <v>0.11</v>
      </c>
      <c r="V25" s="36">
        <v>1.35</v>
      </c>
      <c r="W25" s="36">
        <v>0.3</v>
      </c>
      <c r="X25" s="36">
        <v>0</v>
      </c>
      <c r="Y25" s="36">
        <v>0.15</v>
      </c>
      <c r="Z25" s="36">
        <v>0</v>
      </c>
      <c r="AA25" s="36">
        <v>0</v>
      </c>
      <c r="AB25" s="36">
        <v>0</v>
      </c>
      <c r="AC25" s="36">
        <v>0</v>
      </c>
      <c r="AD25" s="140">
        <f t="shared" si="0"/>
        <v>5.55</v>
      </c>
      <c r="AE25" s="16"/>
    </row>
    <row r="26" spans="1:31" ht="15" customHeight="1" x14ac:dyDescent="0.25">
      <c r="A26" s="123" t="s">
        <v>3</v>
      </c>
      <c r="B26" s="124"/>
      <c r="C26" s="36">
        <v>0.51498200000000005</v>
      </c>
      <c r="D26" s="36">
        <v>0.02</v>
      </c>
      <c r="E26" s="36">
        <v>1.5362</v>
      </c>
      <c r="F26" s="36">
        <v>0</v>
      </c>
      <c r="G26" s="36">
        <v>40.647849999999998</v>
      </c>
      <c r="H26" s="36">
        <v>1.5100000000000001E-2</v>
      </c>
      <c r="I26" s="36">
        <v>1.787701</v>
      </c>
      <c r="J26" s="36">
        <v>9.1048139999999993</v>
      </c>
      <c r="K26" s="36">
        <v>1.3835759999999999</v>
      </c>
      <c r="L26" s="36">
        <v>1.4150400000000001</v>
      </c>
      <c r="M26" s="36">
        <v>0.03</v>
      </c>
      <c r="N26" s="36">
        <v>1.9136660000000001</v>
      </c>
      <c r="O26" s="36">
        <v>4.9038630000000003</v>
      </c>
      <c r="P26" s="36">
        <v>2.3969999999999998</v>
      </c>
      <c r="Q26" s="36">
        <v>0.54500000000000004</v>
      </c>
      <c r="R26" s="36">
        <v>4.2516100000000003</v>
      </c>
      <c r="S26" s="36">
        <v>25.954709999999999</v>
      </c>
      <c r="T26" s="36">
        <v>7.6392139999999999</v>
      </c>
      <c r="U26" s="36">
        <v>34.437165999999998</v>
      </c>
      <c r="V26" s="36">
        <v>43.170448</v>
      </c>
      <c r="W26" s="36">
        <v>22.037586999999998</v>
      </c>
      <c r="X26" s="36">
        <v>2.5179999999999998</v>
      </c>
      <c r="Y26" s="36">
        <v>12.207001999999999</v>
      </c>
      <c r="Z26" s="36">
        <v>0.4</v>
      </c>
      <c r="AA26" s="36">
        <v>1.8717999999999999</v>
      </c>
      <c r="AB26" s="36">
        <v>6.9544899999999998</v>
      </c>
      <c r="AC26" s="36">
        <v>0.41259200000000001</v>
      </c>
      <c r="AD26" s="140">
        <f t="shared" si="0"/>
        <v>228.06941099999997</v>
      </c>
      <c r="AE26" s="16"/>
    </row>
    <row r="27" spans="1:31" ht="15" customHeight="1" x14ac:dyDescent="0.25">
      <c r="A27" s="125" t="s">
        <v>61</v>
      </c>
      <c r="B27" s="70" t="s">
        <v>65</v>
      </c>
      <c r="C27" s="36">
        <v>1.44</v>
      </c>
      <c r="D27" s="36">
        <v>5.0000000000000001E-3</v>
      </c>
      <c r="E27" s="36">
        <v>6.6188140000000004</v>
      </c>
      <c r="F27" s="36">
        <v>6.6669999999999998</v>
      </c>
      <c r="G27" s="36">
        <v>2.2916599999999998</v>
      </c>
      <c r="H27" s="36">
        <v>3.0960000000000001</v>
      </c>
      <c r="I27" s="36">
        <v>6.09</v>
      </c>
      <c r="J27" s="36">
        <v>0.77</v>
      </c>
      <c r="K27" s="36">
        <v>1.395</v>
      </c>
      <c r="L27" s="36">
        <v>2.499482</v>
      </c>
      <c r="M27" s="36">
        <v>2.718</v>
      </c>
      <c r="N27" s="36">
        <v>1.0549999999999999</v>
      </c>
      <c r="O27" s="36">
        <v>2.7406890000000002</v>
      </c>
      <c r="P27" s="36">
        <v>0.88500000000000001</v>
      </c>
      <c r="Q27" s="36">
        <v>0.96499999999999997</v>
      </c>
      <c r="R27" s="36">
        <v>2.8381980000000002</v>
      </c>
      <c r="S27" s="36">
        <v>15.418573</v>
      </c>
      <c r="T27" s="36">
        <v>1.6365000000000001</v>
      </c>
      <c r="U27" s="36">
        <v>13.79386</v>
      </c>
      <c r="V27" s="36">
        <v>56.506874000000003</v>
      </c>
      <c r="W27" s="36">
        <v>13.126861999999999</v>
      </c>
      <c r="X27" s="36">
        <v>1.9942489999999999</v>
      </c>
      <c r="Y27" s="36">
        <v>21.386800000000001</v>
      </c>
      <c r="Z27" s="36">
        <v>4.6894999999999998</v>
      </c>
      <c r="AA27" s="36">
        <v>0</v>
      </c>
      <c r="AB27" s="36">
        <v>9.8350000000000009</v>
      </c>
      <c r="AC27" s="36">
        <v>5.5140000000000002</v>
      </c>
      <c r="AD27" s="140">
        <f t="shared" si="0"/>
        <v>185.97706100000002</v>
      </c>
      <c r="AE27" s="16"/>
    </row>
    <row r="28" spans="1:31" ht="15" customHeight="1" x14ac:dyDescent="0.25">
      <c r="A28" s="125"/>
      <c r="B28" s="70" t="s">
        <v>21</v>
      </c>
      <c r="C28" s="36">
        <v>0.03</v>
      </c>
      <c r="D28" s="36">
        <v>0</v>
      </c>
      <c r="E28" s="36">
        <v>0</v>
      </c>
      <c r="F28" s="36">
        <v>0</v>
      </c>
      <c r="G28" s="36">
        <v>4.2999999999999997E-2</v>
      </c>
      <c r="H28" s="36">
        <v>0</v>
      </c>
      <c r="I28" s="36">
        <v>0</v>
      </c>
      <c r="J28" s="36">
        <v>13.889198</v>
      </c>
      <c r="K28" s="36">
        <v>0</v>
      </c>
      <c r="L28" s="36">
        <v>0</v>
      </c>
      <c r="M28" s="36">
        <v>0</v>
      </c>
      <c r="N28" s="36">
        <v>0</v>
      </c>
      <c r="O28" s="36">
        <v>2.4340000000000002</v>
      </c>
      <c r="P28" s="36">
        <v>0</v>
      </c>
      <c r="Q28" s="36">
        <v>0</v>
      </c>
      <c r="R28" s="36">
        <v>0.5554</v>
      </c>
      <c r="S28" s="36">
        <v>0.90665099999999998</v>
      </c>
      <c r="T28" s="36">
        <v>0.05</v>
      </c>
      <c r="U28" s="36">
        <v>1.629</v>
      </c>
      <c r="V28" s="36">
        <v>3.184002</v>
      </c>
      <c r="W28" s="36">
        <v>0.86780000000000002</v>
      </c>
      <c r="X28" s="36">
        <v>2.3519999999999999</v>
      </c>
      <c r="Y28" s="36">
        <v>0.106</v>
      </c>
      <c r="Z28" s="36">
        <v>3.0000000000000001E-3</v>
      </c>
      <c r="AA28" s="36">
        <v>0</v>
      </c>
      <c r="AB28" s="36">
        <v>0</v>
      </c>
      <c r="AC28" s="36">
        <v>0.05</v>
      </c>
      <c r="AD28" s="140">
        <f t="shared" si="0"/>
        <v>26.100051000000004</v>
      </c>
      <c r="AE28" s="16"/>
    </row>
    <row r="29" spans="1:31" ht="15" customHeight="1" x14ac:dyDescent="0.25">
      <c r="A29" s="123" t="s">
        <v>62</v>
      </c>
      <c r="B29" s="124"/>
      <c r="C29" s="36">
        <v>214.227394</v>
      </c>
      <c r="D29" s="36">
        <v>158.103374</v>
      </c>
      <c r="E29" s="36">
        <v>176.856999</v>
      </c>
      <c r="F29" s="36">
        <v>28.196200000000001</v>
      </c>
      <c r="G29" s="36">
        <v>59.216000000000001</v>
      </c>
      <c r="H29" s="36">
        <v>67.058982</v>
      </c>
      <c r="I29" s="36">
        <v>7.0000000000000007E-2</v>
      </c>
      <c r="J29" s="36">
        <v>0.46500000000000002</v>
      </c>
      <c r="K29" s="36">
        <v>0</v>
      </c>
      <c r="L29" s="36">
        <v>0</v>
      </c>
      <c r="M29" s="36">
        <v>1.62</v>
      </c>
      <c r="N29" s="36">
        <v>0.03</v>
      </c>
      <c r="O29" s="36">
        <v>14.645</v>
      </c>
      <c r="P29" s="36">
        <v>8.5000000000000006E-2</v>
      </c>
      <c r="Q29" s="36">
        <v>0</v>
      </c>
      <c r="R29" s="36">
        <v>191.71301</v>
      </c>
      <c r="S29" s="36">
        <v>0.12</v>
      </c>
      <c r="T29" s="36">
        <v>0.12</v>
      </c>
      <c r="U29" s="36">
        <v>3.2964000000000002</v>
      </c>
      <c r="V29" s="36">
        <v>0.78295599999999999</v>
      </c>
      <c r="W29" s="36">
        <v>0.05</v>
      </c>
      <c r="X29" s="36">
        <v>1.9536</v>
      </c>
      <c r="Y29" s="36">
        <v>0.34480699999999997</v>
      </c>
      <c r="Z29" s="36">
        <v>20.487850000000002</v>
      </c>
      <c r="AA29" s="36">
        <v>52.917999999999999</v>
      </c>
      <c r="AB29" s="36">
        <v>0.28499999999999998</v>
      </c>
      <c r="AC29" s="36">
        <v>7.117</v>
      </c>
      <c r="AD29" s="140">
        <f t="shared" si="0"/>
        <v>999.76257199999986</v>
      </c>
      <c r="AE29" s="16"/>
    </row>
    <row r="30" spans="1:31" ht="15" customHeight="1" x14ac:dyDescent="0.25">
      <c r="A30" s="123" t="s">
        <v>63</v>
      </c>
      <c r="B30" s="124"/>
      <c r="C30" s="36">
        <v>0.46588000000000002</v>
      </c>
      <c r="D30" s="36">
        <v>9.3920000000000003E-2</v>
      </c>
      <c r="E30" s="36">
        <v>1.867429</v>
      </c>
      <c r="F30" s="36">
        <v>0.61299999999999999</v>
      </c>
      <c r="G30" s="36">
        <v>0.33720699999999998</v>
      </c>
      <c r="H30" s="36">
        <v>0</v>
      </c>
      <c r="I30" s="36">
        <v>0.14000000000000001</v>
      </c>
      <c r="J30" s="36">
        <v>2.5619999999999998</v>
      </c>
      <c r="K30" s="36">
        <v>0.57499999999999996</v>
      </c>
      <c r="L30" s="36">
        <v>1.506</v>
      </c>
      <c r="M30" s="36">
        <v>0.31051600000000001</v>
      </c>
      <c r="N30" s="36">
        <v>0.35199999999999998</v>
      </c>
      <c r="O30" s="36">
        <v>13.335381</v>
      </c>
      <c r="P30" s="36">
        <v>0.2175</v>
      </c>
      <c r="Q30" s="36">
        <v>0.18</v>
      </c>
      <c r="R30" s="36">
        <v>3.755932</v>
      </c>
      <c r="S30" s="36">
        <v>1.2752680000000001</v>
      </c>
      <c r="T30" s="36">
        <v>0.4</v>
      </c>
      <c r="U30" s="36">
        <v>6.4358000000000004</v>
      </c>
      <c r="V30" s="36">
        <v>9.8755190000000006</v>
      </c>
      <c r="W30" s="36">
        <v>0.23499999999999999</v>
      </c>
      <c r="X30" s="36">
        <v>0.71765000000000001</v>
      </c>
      <c r="Y30" s="36">
        <v>2.1656529999999998</v>
      </c>
      <c r="Z30" s="36">
        <v>3.2031000000000001</v>
      </c>
      <c r="AA30" s="36">
        <v>2.6070000000000002</v>
      </c>
      <c r="AB30" s="36">
        <v>4.5955000000000004</v>
      </c>
      <c r="AC30" s="36">
        <v>0.398729</v>
      </c>
      <c r="AD30" s="140">
        <f t="shared" si="0"/>
        <v>58.220983999999994</v>
      </c>
      <c r="AE30" s="16"/>
    </row>
    <row r="31" spans="1:31" ht="15" customHeight="1" x14ac:dyDescent="0.25">
      <c r="A31" s="123" t="s">
        <v>4</v>
      </c>
      <c r="B31" s="124"/>
      <c r="C31" s="36">
        <v>103.733188</v>
      </c>
      <c r="D31" s="36">
        <v>10.64827</v>
      </c>
      <c r="E31" s="36">
        <v>0.36665300000000001</v>
      </c>
      <c r="F31" s="36">
        <v>0</v>
      </c>
      <c r="G31" s="36">
        <v>124.499793</v>
      </c>
      <c r="H31" s="36">
        <v>1.1345000000000001</v>
      </c>
      <c r="I31" s="36">
        <v>11.016999999999999</v>
      </c>
      <c r="J31" s="36">
        <v>25.869154000000002</v>
      </c>
      <c r="K31" s="36">
        <v>26.059388999999999</v>
      </c>
      <c r="L31" s="36">
        <v>56.48</v>
      </c>
      <c r="M31" s="36">
        <v>31.915713</v>
      </c>
      <c r="N31" s="36">
        <v>6.5203499999999996</v>
      </c>
      <c r="O31" s="36">
        <v>7.4039999999999999</v>
      </c>
      <c r="P31" s="36">
        <v>11.582000000000001</v>
      </c>
      <c r="Q31" s="36">
        <v>24.087199999999999</v>
      </c>
      <c r="R31" s="36">
        <v>164.01208600000001</v>
      </c>
      <c r="S31" s="36">
        <v>396.282149</v>
      </c>
      <c r="T31" s="36">
        <v>44.456803000000001</v>
      </c>
      <c r="U31" s="36">
        <v>162.34060299999999</v>
      </c>
      <c r="V31" s="36">
        <v>1603.3666040000001</v>
      </c>
      <c r="W31" s="36">
        <v>295.34146600000003</v>
      </c>
      <c r="X31" s="36">
        <v>253.456649</v>
      </c>
      <c r="Y31" s="36">
        <v>445.171111</v>
      </c>
      <c r="Z31" s="36">
        <v>193.753141</v>
      </c>
      <c r="AA31" s="36">
        <v>402.29713500000003</v>
      </c>
      <c r="AB31" s="36">
        <v>94.334272999999996</v>
      </c>
      <c r="AC31" s="36">
        <v>75.600650000000002</v>
      </c>
      <c r="AD31" s="140">
        <f t="shared" si="0"/>
        <v>4571.7298800000008</v>
      </c>
      <c r="AE31" s="16"/>
    </row>
    <row r="32" spans="1:31" ht="15" customHeight="1" x14ac:dyDescent="0.25">
      <c r="A32" s="123" t="s">
        <v>66</v>
      </c>
      <c r="B32" s="124"/>
      <c r="C32" s="36">
        <v>0</v>
      </c>
      <c r="D32" s="36">
        <v>0</v>
      </c>
      <c r="E32" s="36">
        <v>4.3076829999999999</v>
      </c>
      <c r="F32" s="36">
        <v>0</v>
      </c>
      <c r="G32" s="36">
        <v>8.3252699999999997</v>
      </c>
      <c r="H32" s="36">
        <v>4.0099999999999997E-2</v>
      </c>
      <c r="I32" s="36">
        <v>0</v>
      </c>
      <c r="J32" s="36">
        <v>0.11</v>
      </c>
      <c r="K32" s="36">
        <v>0.13</v>
      </c>
      <c r="L32" s="36">
        <v>0.78075000000000006</v>
      </c>
      <c r="M32" s="36">
        <v>1.0680000000000001</v>
      </c>
      <c r="N32" s="36">
        <v>0.21379300000000001</v>
      </c>
      <c r="O32" s="36">
        <v>1.258249</v>
      </c>
      <c r="P32" s="36">
        <v>0.83494999999999997</v>
      </c>
      <c r="Q32" s="36">
        <v>0.155</v>
      </c>
      <c r="R32" s="36">
        <v>6.9677090000000002</v>
      </c>
      <c r="S32" s="36">
        <v>3.8755630000000001</v>
      </c>
      <c r="T32" s="36">
        <v>3.9608340000000002</v>
      </c>
      <c r="U32" s="36">
        <v>39.720582999999998</v>
      </c>
      <c r="V32" s="36">
        <v>38.302675999999998</v>
      </c>
      <c r="W32" s="36">
        <v>10.063091999999999</v>
      </c>
      <c r="X32" s="36">
        <v>1.274988</v>
      </c>
      <c r="Y32" s="36">
        <v>6.113143</v>
      </c>
      <c r="Z32" s="36">
        <v>4.2699999999999996</v>
      </c>
      <c r="AA32" s="36">
        <v>2.0231499999999998</v>
      </c>
      <c r="AB32" s="36">
        <v>4.3441010000000002</v>
      </c>
      <c r="AC32" s="36">
        <v>1.4090020000000001</v>
      </c>
      <c r="AD32" s="140">
        <f t="shared" si="0"/>
        <v>139.54863599999993</v>
      </c>
      <c r="AE32" s="16"/>
    </row>
    <row r="33" spans="1:31" ht="15" customHeight="1" x14ac:dyDescent="0.25">
      <c r="A33" s="123" t="s">
        <v>67</v>
      </c>
      <c r="B33" s="124"/>
      <c r="C33" s="36">
        <v>0.21199999999999999</v>
      </c>
      <c r="D33" s="36">
        <v>0</v>
      </c>
      <c r="E33" s="36">
        <v>1.5082E-2</v>
      </c>
      <c r="F33" s="36">
        <v>0</v>
      </c>
      <c r="G33" s="36">
        <v>1.5016780000000001</v>
      </c>
      <c r="H33" s="36">
        <v>0</v>
      </c>
      <c r="I33" s="36">
        <v>0</v>
      </c>
      <c r="J33" s="36">
        <v>1.0430000000000001E-3</v>
      </c>
      <c r="K33" s="36">
        <v>0</v>
      </c>
      <c r="L33" s="36">
        <v>0.56599999999999995</v>
      </c>
      <c r="M33" s="36">
        <v>0</v>
      </c>
      <c r="N33" s="36">
        <v>0</v>
      </c>
      <c r="O33" s="36">
        <v>3.8669000000000002E-2</v>
      </c>
      <c r="P33" s="36">
        <v>2E-3</v>
      </c>
      <c r="Q33" s="36">
        <v>0</v>
      </c>
      <c r="R33" s="36">
        <v>2.4715999999999998E-2</v>
      </c>
      <c r="S33" s="36">
        <v>4.1361000000000002E-2</v>
      </c>
      <c r="T33" s="36">
        <v>11.378011000000001</v>
      </c>
      <c r="U33" s="36">
        <v>13.01905</v>
      </c>
      <c r="V33" s="36">
        <v>2.8213059999999999</v>
      </c>
      <c r="W33" s="36">
        <v>11.171442000000001</v>
      </c>
      <c r="X33" s="36">
        <v>0</v>
      </c>
      <c r="Y33" s="36">
        <v>0.13827800000000001</v>
      </c>
      <c r="Z33" s="36">
        <v>6.7221000000000003E-2</v>
      </c>
      <c r="AA33" s="36">
        <v>4.8129999999999996E-3</v>
      </c>
      <c r="AB33" s="36">
        <v>0</v>
      </c>
      <c r="AC33" s="36">
        <v>2.8469000000000001E-2</v>
      </c>
      <c r="AD33" s="140">
        <f>SUM(C33:AC33)</f>
        <v>41.031139000000003</v>
      </c>
      <c r="AE33" s="16"/>
    </row>
    <row r="34" spans="1:31" ht="15" customHeight="1" x14ac:dyDescent="0.25">
      <c r="A34" s="85" t="s">
        <v>5</v>
      </c>
      <c r="B34" s="70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0.3</v>
      </c>
      <c r="S34" s="36">
        <v>0</v>
      </c>
      <c r="T34" s="36">
        <v>0</v>
      </c>
      <c r="U34" s="36">
        <v>0</v>
      </c>
      <c r="V34" s="36">
        <v>0.238485</v>
      </c>
      <c r="W34" s="36">
        <v>0</v>
      </c>
      <c r="X34" s="36">
        <v>0</v>
      </c>
      <c r="Y34" s="36">
        <v>0</v>
      </c>
      <c r="Z34" s="36">
        <v>2.6560000000000001</v>
      </c>
      <c r="AA34" s="36">
        <v>0</v>
      </c>
      <c r="AB34" s="36">
        <v>0</v>
      </c>
      <c r="AC34" s="36">
        <v>0</v>
      </c>
      <c r="AD34" s="140">
        <f>SUM(C34:AC34)</f>
        <v>3.1944850000000002</v>
      </c>
      <c r="AE34" s="16"/>
    </row>
    <row r="35" spans="1:31" ht="15" customHeight="1" x14ac:dyDescent="0.25">
      <c r="A35" s="82" t="s">
        <v>1</v>
      </c>
      <c r="B35" s="26" t="s">
        <v>76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140">
        <f>SUM(C35:AC35)</f>
        <v>0</v>
      </c>
    </row>
    <row r="36" spans="1:31" s="13" customFormat="1" ht="15" customHeight="1" thickBot="1" x14ac:dyDescent="0.3">
      <c r="A36" s="126" t="s">
        <v>68</v>
      </c>
      <c r="B36" s="127"/>
      <c r="C36" s="38">
        <f>SUM(C6:C35)+SUM(C38:C43)</f>
        <v>596.03179999999998</v>
      </c>
      <c r="D36" s="38">
        <f t="shared" ref="D36:AD36" si="1">SUM(D6:D35)+SUM(D38:D43)</f>
        <v>233.65426399999998</v>
      </c>
      <c r="E36" s="38">
        <f t="shared" si="1"/>
        <v>471.31974799999995</v>
      </c>
      <c r="F36" s="38">
        <f t="shared" si="1"/>
        <v>71.883727000000007</v>
      </c>
      <c r="G36" s="38">
        <f t="shared" si="1"/>
        <v>1133.4153180000001</v>
      </c>
      <c r="H36" s="38">
        <f t="shared" si="1"/>
        <v>116.96454299999999</v>
      </c>
      <c r="I36" s="38">
        <f t="shared" si="1"/>
        <v>343.42501899999996</v>
      </c>
      <c r="J36" s="38">
        <f t="shared" si="1"/>
        <v>652.94272000000001</v>
      </c>
      <c r="K36" s="38">
        <f t="shared" si="1"/>
        <v>255.23078100000001</v>
      </c>
      <c r="L36" s="38">
        <f t="shared" si="1"/>
        <v>562.17213000000004</v>
      </c>
      <c r="M36" s="38">
        <f t="shared" si="1"/>
        <v>345.73415599999993</v>
      </c>
      <c r="N36" s="38">
        <f t="shared" si="1"/>
        <v>298.22261799999995</v>
      </c>
      <c r="O36" s="38">
        <f t="shared" si="1"/>
        <v>872.07693899999981</v>
      </c>
      <c r="P36" s="38">
        <f t="shared" si="1"/>
        <v>311.07535299999995</v>
      </c>
      <c r="Q36" s="38">
        <f t="shared" si="1"/>
        <v>227.935148</v>
      </c>
      <c r="R36" s="38">
        <f t="shared" si="1"/>
        <v>2131.6786860000002</v>
      </c>
      <c r="S36" s="38">
        <f t="shared" si="1"/>
        <v>4422.3303639999986</v>
      </c>
      <c r="T36" s="38">
        <f t="shared" si="1"/>
        <v>715.00628799999993</v>
      </c>
      <c r="U36" s="38">
        <f t="shared" si="1"/>
        <v>2177.9797649999996</v>
      </c>
      <c r="V36" s="38">
        <f t="shared" si="1"/>
        <v>9226.8695210000005</v>
      </c>
      <c r="W36" s="38">
        <f t="shared" si="1"/>
        <v>3228.9113139999999</v>
      </c>
      <c r="X36" s="38">
        <f t="shared" si="1"/>
        <v>1619.5823520000001</v>
      </c>
      <c r="Y36" s="38">
        <f t="shared" si="1"/>
        <v>2718.2114150000007</v>
      </c>
      <c r="Z36" s="38">
        <f t="shared" si="1"/>
        <v>952.89601499999992</v>
      </c>
      <c r="AA36" s="38">
        <f t="shared" si="1"/>
        <v>1567.1706819999999</v>
      </c>
      <c r="AB36" s="38">
        <f t="shared" si="1"/>
        <v>1374.4046229999997</v>
      </c>
      <c r="AC36" s="38">
        <f t="shared" si="1"/>
        <v>397.77768500000002</v>
      </c>
      <c r="AD36" s="39">
        <f t="shared" si="1"/>
        <v>37024.902974000004</v>
      </c>
      <c r="AE36" s="18"/>
    </row>
    <row r="37" spans="1:31" ht="15" customHeight="1" thickBot="1" x14ac:dyDescent="0.3"/>
    <row r="38" spans="1:31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142">
        <f t="shared" ref="AD38:AD43" si="2">SUM(C38:AC38)</f>
        <v>0</v>
      </c>
    </row>
    <row r="39" spans="1:31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140">
        <f t="shared" si="2"/>
        <v>0</v>
      </c>
    </row>
    <row r="40" spans="1:31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140">
        <f t="shared" si="2"/>
        <v>0</v>
      </c>
    </row>
    <row r="41" spans="1:31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140">
        <f t="shared" si="2"/>
        <v>0</v>
      </c>
    </row>
    <row r="42" spans="1:31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140">
        <f t="shared" si="2"/>
        <v>0</v>
      </c>
      <c r="AE42" s="16"/>
    </row>
    <row r="43" spans="1:31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39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31:B31"/>
    <mergeCell ref="A30:B30"/>
    <mergeCell ref="A5:B5"/>
    <mergeCell ref="A29:B29"/>
    <mergeCell ref="A25:B25"/>
    <mergeCell ref="A26:B26"/>
    <mergeCell ref="A10:A17"/>
    <mergeCell ref="A18:A22"/>
    <mergeCell ref="A23:B23"/>
    <mergeCell ref="A27:A28"/>
    <mergeCell ref="A6:A9"/>
  </mergeCells>
  <phoneticPr fontId="4" type="noConversion"/>
  <pageMargins left="0.78740157499999996" right="0.78740157499999996" top="0.984251969" bottom="0.984251969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3">
    <tabColor theme="4" tint="0.39997558519241921"/>
  </sheetPr>
  <dimension ref="A1:AD43"/>
  <sheetViews>
    <sheetView workbookViewId="0">
      <selection activeCell="B3" sqref="B3"/>
    </sheetView>
  </sheetViews>
  <sheetFormatPr defaultRowHeight="15" x14ac:dyDescent="0.25"/>
  <cols>
    <col min="1" max="1" width="18" style="51" customWidth="1"/>
    <col min="2" max="2" width="18" style="52" customWidth="1"/>
    <col min="3" max="29" width="9.7109375" style="8" customWidth="1"/>
    <col min="30" max="30" width="9.7109375" style="13" customWidth="1"/>
    <col min="31" max="16384" width="9.140625" style="8"/>
  </cols>
  <sheetData>
    <row r="1" spans="1:30" ht="15" customHeight="1" x14ac:dyDescent="0.25">
      <c r="A1" s="6" t="s">
        <v>54</v>
      </c>
      <c r="B1" s="7"/>
    </row>
    <row r="2" spans="1:30" ht="15" customHeight="1" x14ac:dyDescent="0.25">
      <c r="A2" s="1" t="s">
        <v>51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30" ht="15" customHeight="1" x14ac:dyDescent="0.25">
      <c r="A3" s="9" t="s">
        <v>52</v>
      </c>
      <c r="B3" s="10">
        <v>2002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21"/>
      <c r="B5" s="122"/>
      <c r="C5" s="68" t="s">
        <v>23</v>
      </c>
      <c r="D5" s="68" t="s">
        <v>24</v>
      </c>
      <c r="E5" s="68" t="s">
        <v>25</v>
      </c>
      <c r="F5" s="68" t="s">
        <v>26</v>
      </c>
      <c r="G5" s="68" t="s">
        <v>27</v>
      </c>
      <c r="H5" s="68" t="s">
        <v>28</v>
      </c>
      <c r="I5" s="68" t="s">
        <v>29</v>
      </c>
      <c r="J5" s="68" t="s">
        <v>30</v>
      </c>
      <c r="K5" s="68" t="s">
        <v>31</v>
      </c>
      <c r="L5" s="68" t="s">
        <v>32</v>
      </c>
      <c r="M5" s="68" t="s">
        <v>33</v>
      </c>
      <c r="N5" s="68" t="s">
        <v>34</v>
      </c>
      <c r="O5" s="68" t="s">
        <v>35</v>
      </c>
      <c r="P5" s="68" t="s">
        <v>36</v>
      </c>
      <c r="Q5" s="68" t="s">
        <v>37</v>
      </c>
      <c r="R5" s="68" t="s">
        <v>38</v>
      </c>
      <c r="S5" s="68" t="s">
        <v>39</v>
      </c>
      <c r="T5" s="68" t="s">
        <v>40</v>
      </c>
      <c r="U5" s="68" t="s">
        <v>41</v>
      </c>
      <c r="V5" s="68" t="s">
        <v>42</v>
      </c>
      <c r="W5" s="68" t="s">
        <v>43</v>
      </c>
      <c r="X5" s="68" t="s">
        <v>44</v>
      </c>
      <c r="Y5" s="68" t="s">
        <v>45</v>
      </c>
      <c r="Z5" s="68" t="s">
        <v>46</v>
      </c>
      <c r="AA5" s="68" t="s">
        <v>47</v>
      </c>
      <c r="AB5" s="68" t="s">
        <v>48</v>
      </c>
      <c r="AC5" s="68" t="s">
        <v>49</v>
      </c>
      <c r="AD5" s="69" t="s">
        <v>50</v>
      </c>
    </row>
    <row r="6" spans="1:30" ht="15" customHeight="1" x14ac:dyDescent="0.25">
      <c r="A6" s="120" t="s">
        <v>0</v>
      </c>
      <c r="B6" s="70" t="s">
        <v>57</v>
      </c>
      <c r="C6" s="36">
        <v>0</v>
      </c>
      <c r="D6" s="36">
        <v>0</v>
      </c>
      <c r="E6" s="36">
        <v>7.5000000000000002E-4</v>
      </c>
      <c r="F6" s="36">
        <v>0</v>
      </c>
      <c r="G6" s="36">
        <v>0</v>
      </c>
      <c r="H6" s="36">
        <v>0</v>
      </c>
      <c r="I6" s="36">
        <v>0</v>
      </c>
      <c r="J6" s="36">
        <v>0.3</v>
      </c>
      <c r="K6" s="36">
        <v>0</v>
      </c>
      <c r="L6" s="36">
        <v>0.57499999999999996</v>
      </c>
      <c r="M6" s="36">
        <v>0</v>
      </c>
      <c r="N6" s="36">
        <v>1.05</v>
      </c>
      <c r="O6" s="36">
        <v>0.85099999999999998</v>
      </c>
      <c r="P6" s="36">
        <v>0</v>
      </c>
      <c r="Q6" s="36">
        <v>0</v>
      </c>
      <c r="R6" s="36">
        <v>8.1000000000000003E-2</v>
      </c>
      <c r="S6" s="36">
        <v>1.6105100000000001</v>
      </c>
      <c r="T6" s="36">
        <v>0.14000000000000001</v>
      </c>
      <c r="U6" s="36">
        <v>0.34</v>
      </c>
      <c r="V6" s="36">
        <v>1.9232419999999999</v>
      </c>
      <c r="W6" s="36">
        <v>0.08</v>
      </c>
      <c r="X6" s="36">
        <v>0.29499999999999998</v>
      </c>
      <c r="Y6" s="36">
        <v>7.0000000000000007E-2</v>
      </c>
      <c r="Z6" s="36">
        <v>0.36004999999999998</v>
      </c>
      <c r="AA6" s="36">
        <v>0</v>
      </c>
      <c r="AB6" s="36">
        <v>0.90529999999999999</v>
      </c>
      <c r="AC6" s="36">
        <v>0</v>
      </c>
      <c r="AD6" s="140">
        <f t="shared" ref="AD6:AD32" si="0">SUM(C6:AC6)</f>
        <v>8.5818519999999996</v>
      </c>
    </row>
    <row r="7" spans="1:30" ht="15" customHeight="1" x14ac:dyDescent="0.25">
      <c r="A7" s="120"/>
      <c r="B7" s="70" t="s">
        <v>6</v>
      </c>
      <c r="C7" s="36">
        <v>0</v>
      </c>
      <c r="D7" s="36">
        <v>0</v>
      </c>
      <c r="E7" s="36">
        <v>1.4455370000000001</v>
      </c>
      <c r="F7" s="36">
        <v>0</v>
      </c>
      <c r="G7" s="36">
        <v>7.0000000000000007E-2</v>
      </c>
      <c r="H7" s="36">
        <v>0</v>
      </c>
      <c r="I7" s="36">
        <v>0.1</v>
      </c>
      <c r="J7" s="36">
        <v>9.1999999999999998E-2</v>
      </c>
      <c r="K7" s="36">
        <v>0</v>
      </c>
      <c r="L7" s="36">
        <v>2.34</v>
      </c>
      <c r="M7" s="36">
        <v>0.09</v>
      </c>
      <c r="N7" s="36">
        <v>1.4450000000000001</v>
      </c>
      <c r="O7" s="36">
        <v>0.26700000000000002</v>
      </c>
      <c r="P7" s="36">
        <v>0</v>
      </c>
      <c r="Q7" s="36">
        <v>1.04</v>
      </c>
      <c r="R7" s="36">
        <v>0.3</v>
      </c>
      <c r="S7" s="36">
        <v>10.915971000000001</v>
      </c>
      <c r="T7" s="36">
        <v>7.0000000000000007E-2</v>
      </c>
      <c r="U7" s="36">
        <v>0.394901</v>
      </c>
      <c r="V7" s="36">
        <v>10.471845</v>
      </c>
      <c r="W7" s="36">
        <v>6.6124999999999998</v>
      </c>
      <c r="X7" s="36">
        <v>0</v>
      </c>
      <c r="Y7" s="36">
        <v>0.80097499999999999</v>
      </c>
      <c r="Z7" s="36">
        <v>0.28999999999999998</v>
      </c>
      <c r="AA7" s="36">
        <v>0</v>
      </c>
      <c r="AB7" s="36">
        <v>1.4412</v>
      </c>
      <c r="AC7" s="36">
        <v>4.0999999999999996</v>
      </c>
      <c r="AD7" s="140">
        <f t="shared" si="0"/>
        <v>42.286929000000001</v>
      </c>
    </row>
    <row r="8" spans="1:30" ht="15" customHeight="1" x14ac:dyDescent="0.25">
      <c r="A8" s="120"/>
      <c r="B8" s="70" t="s">
        <v>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1.4999999999999999E-2</v>
      </c>
      <c r="M8" s="36">
        <v>0</v>
      </c>
      <c r="N8" s="36">
        <v>0.33600000000000002</v>
      </c>
      <c r="O8" s="36">
        <v>0.13</v>
      </c>
      <c r="P8" s="36">
        <v>0</v>
      </c>
      <c r="Q8" s="36">
        <v>0</v>
      </c>
      <c r="R8" s="36">
        <v>0</v>
      </c>
      <c r="S8" s="36">
        <v>0.13</v>
      </c>
      <c r="T8" s="36">
        <v>0</v>
      </c>
      <c r="U8" s="36">
        <v>0.20330200000000001</v>
      </c>
      <c r="V8" s="36">
        <v>3.0482300000000002</v>
      </c>
      <c r="W8" s="36">
        <v>0.4</v>
      </c>
      <c r="X8" s="36">
        <v>0</v>
      </c>
      <c r="Y8" s="36">
        <v>1.4999999999999999E-2</v>
      </c>
      <c r="Z8" s="36">
        <v>0</v>
      </c>
      <c r="AA8" s="36">
        <v>0</v>
      </c>
      <c r="AB8" s="36">
        <v>0</v>
      </c>
      <c r="AC8" s="36">
        <v>0</v>
      </c>
      <c r="AD8" s="140">
        <f t="shared" si="0"/>
        <v>4.2775319999999999</v>
      </c>
    </row>
    <row r="9" spans="1:30" ht="15" customHeight="1" x14ac:dyDescent="0.25">
      <c r="A9" s="120"/>
      <c r="B9" s="70" t="s">
        <v>8</v>
      </c>
      <c r="C9" s="36">
        <v>5.2999999999999999E-2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0.53500000000000003</v>
      </c>
      <c r="L9" s="36">
        <v>0.57999999999999996</v>
      </c>
      <c r="M9" s="36">
        <v>0</v>
      </c>
      <c r="N9" s="36">
        <v>0.86499999999999999</v>
      </c>
      <c r="O9" s="36">
        <v>0.99</v>
      </c>
      <c r="P9" s="36">
        <v>0</v>
      </c>
      <c r="Q9" s="36">
        <v>0</v>
      </c>
      <c r="R9" s="36">
        <v>0.215</v>
      </c>
      <c r="S9" s="36">
        <v>0.2</v>
      </c>
      <c r="T9" s="36">
        <v>1.3841699999999999</v>
      </c>
      <c r="U9" s="36">
        <v>1.835</v>
      </c>
      <c r="V9" s="36">
        <v>6.8938230000000003</v>
      </c>
      <c r="W9" s="36">
        <v>0.73423400000000005</v>
      </c>
      <c r="X9" s="36">
        <v>0.51249999999999996</v>
      </c>
      <c r="Y9" s="36">
        <v>1.6598599999999999</v>
      </c>
      <c r="Z9" s="36">
        <v>0</v>
      </c>
      <c r="AA9" s="36">
        <v>0.76400000000000001</v>
      </c>
      <c r="AB9" s="36">
        <v>1.4950000000000001</v>
      </c>
      <c r="AC9" s="36">
        <v>0.03</v>
      </c>
      <c r="AD9" s="140">
        <f t="shared" si="0"/>
        <v>18.746587000000002</v>
      </c>
    </row>
    <row r="10" spans="1:30" ht="15" customHeight="1" x14ac:dyDescent="0.25">
      <c r="A10" s="125" t="s">
        <v>58</v>
      </c>
      <c r="B10" s="70" t="s">
        <v>9</v>
      </c>
      <c r="C10" s="36">
        <v>0</v>
      </c>
      <c r="D10" s="36">
        <v>0</v>
      </c>
      <c r="E10" s="36">
        <v>2.1000000000000001E-2</v>
      </c>
      <c r="F10" s="36">
        <v>0</v>
      </c>
      <c r="G10" s="36">
        <v>1.415</v>
      </c>
      <c r="H10" s="36">
        <v>0</v>
      </c>
      <c r="I10" s="36">
        <v>0</v>
      </c>
      <c r="J10" s="36">
        <v>3.6949999999999998</v>
      </c>
      <c r="K10" s="36">
        <v>0</v>
      </c>
      <c r="L10" s="36">
        <v>0.16</v>
      </c>
      <c r="M10" s="36">
        <v>0.04</v>
      </c>
      <c r="N10" s="36">
        <v>0.75</v>
      </c>
      <c r="O10" s="36">
        <v>0.69499999999999995</v>
      </c>
      <c r="P10" s="36">
        <v>3.681279</v>
      </c>
      <c r="Q10" s="36">
        <v>0</v>
      </c>
      <c r="R10" s="36">
        <v>3.0676999999999999</v>
      </c>
      <c r="S10" s="36">
        <v>18.363892</v>
      </c>
      <c r="T10" s="36">
        <v>5.77</v>
      </c>
      <c r="U10" s="36">
        <v>8.824192</v>
      </c>
      <c r="V10" s="36">
        <v>17.082263999999999</v>
      </c>
      <c r="W10" s="36">
        <v>0.13500000000000001</v>
      </c>
      <c r="X10" s="36">
        <v>1.2755879999999999</v>
      </c>
      <c r="Y10" s="36">
        <v>0.93984500000000004</v>
      </c>
      <c r="Z10" s="36">
        <v>0</v>
      </c>
      <c r="AA10" s="36">
        <v>0</v>
      </c>
      <c r="AB10" s="36">
        <v>1.4450000000000001</v>
      </c>
      <c r="AC10" s="36">
        <v>0</v>
      </c>
      <c r="AD10" s="140">
        <f t="shared" si="0"/>
        <v>67.360759999999999</v>
      </c>
    </row>
    <row r="11" spans="1:30" ht="15" customHeight="1" x14ac:dyDescent="0.25">
      <c r="A11" s="125"/>
      <c r="B11" s="70" t="s">
        <v>56</v>
      </c>
      <c r="C11" s="36">
        <v>0</v>
      </c>
      <c r="D11" s="36">
        <v>0</v>
      </c>
      <c r="E11" s="36">
        <v>0</v>
      </c>
      <c r="F11" s="36">
        <v>0</v>
      </c>
      <c r="G11" s="36">
        <v>0.06</v>
      </c>
      <c r="H11" s="36">
        <v>2.5100000000000001E-2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0.36456300000000003</v>
      </c>
      <c r="O11" s="36">
        <v>0.45</v>
      </c>
      <c r="P11" s="36">
        <v>0</v>
      </c>
      <c r="Q11" s="36">
        <v>0</v>
      </c>
      <c r="R11" s="36">
        <v>6.4</v>
      </c>
      <c r="S11" s="36">
        <v>2.9649999999999999</v>
      </c>
      <c r="T11" s="36">
        <v>22.371600000000001</v>
      </c>
      <c r="U11" s="36">
        <v>0.19459199999999999</v>
      </c>
      <c r="V11" s="36">
        <v>7.0660360000000004</v>
      </c>
      <c r="W11" s="36">
        <v>0.35499999999999998</v>
      </c>
      <c r="X11" s="36">
        <v>3.2070120000000002</v>
      </c>
      <c r="Y11" s="36">
        <v>1.4336</v>
      </c>
      <c r="Z11" s="36">
        <v>0.255</v>
      </c>
      <c r="AA11" s="36">
        <v>0</v>
      </c>
      <c r="AB11" s="36">
        <v>0.05</v>
      </c>
      <c r="AC11" s="36">
        <v>0</v>
      </c>
      <c r="AD11" s="140">
        <f t="shared" si="0"/>
        <v>45.19750299999999</v>
      </c>
    </row>
    <row r="12" spans="1:30" ht="15" customHeight="1" x14ac:dyDescent="0.25">
      <c r="A12" s="125"/>
      <c r="B12" s="70" t="s">
        <v>10</v>
      </c>
      <c r="C12" s="36">
        <v>1.075</v>
      </c>
      <c r="D12" s="36">
        <v>0</v>
      </c>
      <c r="E12" s="36">
        <v>2.7472500000000002</v>
      </c>
      <c r="F12" s="36">
        <v>0</v>
      </c>
      <c r="G12" s="36">
        <v>1.714</v>
      </c>
      <c r="H12" s="36">
        <v>0</v>
      </c>
      <c r="I12" s="36">
        <v>0.22500000000000001</v>
      </c>
      <c r="J12" s="36">
        <v>0.67737099999999995</v>
      </c>
      <c r="K12" s="36">
        <v>0.52</v>
      </c>
      <c r="L12" s="36">
        <v>0.53500000000000003</v>
      </c>
      <c r="M12" s="36">
        <v>0.13700000000000001</v>
      </c>
      <c r="N12" s="36">
        <v>4.6061350000000001</v>
      </c>
      <c r="O12" s="36">
        <v>6.1155999999999997</v>
      </c>
      <c r="P12" s="36">
        <v>13.5456</v>
      </c>
      <c r="Q12" s="36">
        <v>1.4750000000000001</v>
      </c>
      <c r="R12" s="36">
        <v>1.9444950000000001</v>
      </c>
      <c r="S12" s="36">
        <v>29.003308000000001</v>
      </c>
      <c r="T12" s="36">
        <v>4.3970000000000002</v>
      </c>
      <c r="U12" s="36">
        <v>7.2782210000000003</v>
      </c>
      <c r="V12" s="36">
        <v>83.598502999999994</v>
      </c>
      <c r="W12" s="36">
        <v>30.442527999999999</v>
      </c>
      <c r="X12" s="36">
        <v>9.3284000000000006E-2</v>
      </c>
      <c r="Y12" s="36">
        <v>4.7173790000000002</v>
      </c>
      <c r="Z12" s="36">
        <v>6.6132119999999999</v>
      </c>
      <c r="AA12" s="36">
        <v>17.620889999999999</v>
      </c>
      <c r="AB12" s="36">
        <v>21.094328999999998</v>
      </c>
      <c r="AC12" s="36">
        <v>0.4</v>
      </c>
      <c r="AD12" s="140">
        <f t="shared" si="0"/>
        <v>240.57610500000004</v>
      </c>
    </row>
    <row r="13" spans="1:30" ht="15" customHeight="1" x14ac:dyDescent="0.25">
      <c r="A13" s="125"/>
      <c r="B13" s="70" t="s">
        <v>11</v>
      </c>
      <c r="C13" s="36">
        <v>0</v>
      </c>
      <c r="D13" s="36">
        <v>0</v>
      </c>
      <c r="E13" s="36">
        <v>0</v>
      </c>
      <c r="F13" s="36">
        <v>0</v>
      </c>
      <c r="G13" s="36">
        <v>0.18</v>
      </c>
      <c r="H13" s="36">
        <v>0</v>
      </c>
      <c r="I13" s="36">
        <v>0</v>
      </c>
      <c r="J13" s="36">
        <v>0</v>
      </c>
      <c r="K13" s="36">
        <v>0</v>
      </c>
      <c r="L13" s="36">
        <v>0.15979099999999999</v>
      </c>
      <c r="M13" s="36">
        <v>0</v>
      </c>
      <c r="N13" s="36">
        <v>0.04</v>
      </c>
      <c r="O13" s="36">
        <v>0</v>
      </c>
      <c r="P13" s="36">
        <v>0.13500000000000001</v>
      </c>
      <c r="Q13" s="36">
        <v>0</v>
      </c>
      <c r="R13" s="36">
        <v>0</v>
      </c>
      <c r="S13" s="36">
        <v>0.19500000000000001</v>
      </c>
      <c r="T13" s="36">
        <v>0</v>
      </c>
      <c r="U13" s="36">
        <v>0</v>
      </c>
      <c r="V13" s="36">
        <v>0.62945899999999999</v>
      </c>
      <c r="W13" s="36">
        <v>0.14361699999999999</v>
      </c>
      <c r="X13" s="36">
        <v>0</v>
      </c>
      <c r="Y13" s="36">
        <v>0.700241</v>
      </c>
      <c r="Z13" s="36">
        <v>0</v>
      </c>
      <c r="AA13" s="36">
        <v>0.16500000000000001</v>
      </c>
      <c r="AB13" s="36">
        <v>0</v>
      </c>
      <c r="AC13" s="36">
        <v>0</v>
      </c>
      <c r="AD13" s="140">
        <f t="shared" si="0"/>
        <v>2.3481080000000003</v>
      </c>
    </row>
    <row r="14" spans="1:30" ht="15" customHeight="1" x14ac:dyDescent="0.25">
      <c r="A14" s="125"/>
      <c r="B14" s="70" t="s">
        <v>12</v>
      </c>
      <c r="C14" s="36">
        <v>0.02</v>
      </c>
      <c r="D14" s="36">
        <v>0</v>
      </c>
      <c r="E14" s="36">
        <v>0.13325000000000001</v>
      </c>
      <c r="F14" s="36">
        <v>0</v>
      </c>
      <c r="G14" s="36">
        <v>32.311750000000004</v>
      </c>
      <c r="H14" s="36">
        <v>0</v>
      </c>
      <c r="I14" s="36">
        <v>0</v>
      </c>
      <c r="J14" s="36">
        <v>0.78800000000000003</v>
      </c>
      <c r="K14" s="36">
        <v>0.84499999999999997</v>
      </c>
      <c r="L14" s="36">
        <v>0.47</v>
      </c>
      <c r="M14" s="36">
        <v>6.1455919999999997</v>
      </c>
      <c r="N14" s="36">
        <v>5.9435799999999999</v>
      </c>
      <c r="O14" s="36">
        <v>20.519755</v>
      </c>
      <c r="P14" s="36">
        <v>31.243874000000002</v>
      </c>
      <c r="Q14" s="36">
        <v>2.1720000000000002</v>
      </c>
      <c r="R14" s="36">
        <v>3.8297539999999999</v>
      </c>
      <c r="S14" s="36">
        <v>7.7216709999999997</v>
      </c>
      <c r="T14" s="36">
        <v>0.93500000000000005</v>
      </c>
      <c r="U14" s="36">
        <v>7.7186000000000003</v>
      </c>
      <c r="V14" s="36">
        <v>93.436179999999993</v>
      </c>
      <c r="W14" s="36">
        <v>18.893729</v>
      </c>
      <c r="X14" s="36">
        <v>1.28</v>
      </c>
      <c r="Y14" s="36">
        <v>15.538288</v>
      </c>
      <c r="Z14" s="36">
        <v>0.34899999999999998</v>
      </c>
      <c r="AA14" s="36">
        <v>5.0396000000000001</v>
      </c>
      <c r="AB14" s="36">
        <v>7.8581000000000003</v>
      </c>
      <c r="AC14" s="36">
        <v>9.5000000000000001E-2</v>
      </c>
      <c r="AD14" s="140">
        <f t="shared" si="0"/>
        <v>263.28772299999997</v>
      </c>
    </row>
    <row r="15" spans="1:30" ht="15" customHeight="1" x14ac:dyDescent="0.25">
      <c r="A15" s="125"/>
      <c r="B15" s="70" t="s">
        <v>13</v>
      </c>
      <c r="C15" s="36">
        <v>0.51</v>
      </c>
      <c r="D15" s="36">
        <v>0</v>
      </c>
      <c r="E15" s="36">
        <v>0.71</v>
      </c>
      <c r="F15" s="36">
        <v>0</v>
      </c>
      <c r="G15" s="36">
        <v>1.21</v>
      </c>
      <c r="H15" s="36">
        <v>0.13009999999999999</v>
      </c>
      <c r="I15" s="36">
        <v>0</v>
      </c>
      <c r="J15" s="36">
        <v>8.3064309999999999</v>
      </c>
      <c r="K15" s="36">
        <v>1.65</v>
      </c>
      <c r="L15" s="36">
        <v>0.88500000000000001</v>
      </c>
      <c r="M15" s="36">
        <v>0.44500000000000001</v>
      </c>
      <c r="N15" s="36">
        <v>0.54400000000000004</v>
      </c>
      <c r="O15" s="36">
        <v>2.4700000000000002</v>
      </c>
      <c r="P15" s="36">
        <v>5.0890000000000004</v>
      </c>
      <c r="Q15" s="36">
        <v>0.21</v>
      </c>
      <c r="R15" s="36">
        <v>1.0657000000000001</v>
      </c>
      <c r="S15" s="36">
        <v>0.80500000000000005</v>
      </c>
      <c r="T15" s="36">
        <v>0</v>
      </c>
      <c r="U15" s="36">
        <v>1.339216</v>
      </c>
      <c r="V15" s="36">
        <v>10.799699</v>
      </c>
      <c r="W15" s="36">
        <v>2.6949999999999998</v>
      </c>
      <c r="X15" s="36">
        <v>2.5000000000000001E-2</v>
      </c>
      <c r="Y15" s="36">
        <v>9.9340000000000001E-3</v>
      </c>
      <c r="Z15" s="36">
        <v>0</v>
      </c>
      <c r="AA15" s="36">
        <v>0.81705000000000005</v>
      </c>
      <c r="AB15" s="36">
        <v>1.3851020000000001</v>
      </c>
      <c r="AC15" s="36">
        <v>0.79</v>
      </c>
      <c r="AD15" s="140">
        <f t="shared" si="0"/>
        <v>41.891232000000002</v>
      </c>
    </row>
    <row r="16" spans="1:30" ht="15" customHeight="1" x14ac:dyDescent="0.25">
      <c r="A16" s="125"/>
      <c r="B16" s="70" t="s">
        <v>14</v>
      </c>
      <c r="C16" s="36">
        <v>4.0481030000000002</v>
      </c>
      <c r="D16" s="36">
        <v>0</v>
      </c>
      <c r="E16" s="36">
        <v>4.5523800000000003</v>
      </c>
      <c r="F16" s="36">
        <v>1.4999999999999999E-2</v>
      </c>
      <c r="G16" s="36">
        <v>99.006799000000001</v>
      </c>
      <c r="H16" s="36">
        <v>1.8420000000000001</v>
      </c>
      <c r="I16" s="36">
        <v>0</v>
      </c>
      <c r="J16" s="36">
        <v>64.848870000000005</v>
      </c>
      <c r="K16" s="36">
        <v>0.36</v>
      </c>
      <c r="L16" s="36">
        <v>0.50478999999999996</v>
      </c>
      <c r="M16" s="36">
        <v>0.60099999999999998</v>
      </c>
      <c r="N16" s="36">
        <v>0.21299999999999999</v>
      </c>
      <c r="O16" s="36">
        <v>0.50900000000000001</v>
      </c>
      <c r="P16" s="36">
        <v>0.39</v>
      </c>
      <c r="Q16" s="36">
        <v>1.115</v>
      </c>
      <c r="R16" s="36">
        <v>14.045536</v>
      </c>
      <c r="S16" s="36">
        <v>291.23468700000001</v>
      </c>
      <c r="T16" s="36">
        <v>87.265185000000002</v>
      </c>
      <c r="U16" s="36">
        <v>7.1552449999999999</v>
      </c>
      <c r="V16" s="36">
        <v>34.592748999999998</v>
      </c>
      <c r="W16" s="36">
        <v>5.63551</v>
      </c>
      <c r="X16" s="36">
        <v>8.2100000000000009</v>
      </c>
      <c r="Y16" s="36">
        <v>2.8964490000000001</v>
      </c>
      <c r="Z16" s="36">
        <v>2.86</v>
      </c>
      <c r="AA16" s="36">
        <v>1.8263199999999999</v>
      </c>
      <c r="AB16" s="36">
        <v>12.576846</v>
      </c>
      <c r="AC16" s="36">
        <v>0.435</v>
      </c>
      <c r="AD16" s="140">
        <f t="shared" si="0"/>
        <v>646.73946899999999</v>
      </c>
    </row>
    <row r="17" spans="1:30" ht="15" customHeight="1" x14ac:dyDescent="0.25">
      <c r="A17" s="125"/>
      <c r="B17" s="70" t="s">
        <v>15</v>
      </c>
      <c r="C17" s="36">
        <v>1.9015</v>
      </c>
      <c r="D17" s="36">
        <v>3.415</v>
      </c>
      <c r="E17" s="36">
        <v>7.4838509999999996</v>
      </c>
      <c r="F17" s="36">
        <v>0.19500000000000001</v>
      </c>
      <c r="G17" s="36">
        <v>14.248125999999999</v>
      </c>
      <c r="H17" s="36">
        <v>1.2095</v>
      </c>
      <c r="I17" s="36">
        <v>20.858393</v>
      </c>
      <c r="J17" s="36">
        <v>2.7822610000000001</v>
      </c>
      <c r="K17" s="36">
        <v>0.942797</v>
      </c>
      <c r="L17" s="36">
        <v>13.342854000000001</v>
      </c>
      <c r="M17" s="36">
        <v>1.3002279999999999</v>
      </c>
      <c r="N17" s="36">
        <v>3.3407490000000002</v>
      </c>
      <c r="O17" s="36">
        <v>20.478822000000001</v>
      </c>
      <c r="P17" s="36">
        <v>5.3385410000000002</v>
      </c>
      <c r="Q17" s="36">
        <v>1.077</v>
      </c>
      <c r="R17" s="36">
        <v>13.384354</v>
      </c>
      <c r="S17" s="36">
        <v>40.765351000000003</v>
      </c>
      <c r="T17" s="36">
        <v>10.642581</v>
      </c>
      <c r="U17" s="36">
        <v>25.06888</v>
      </c>
      <c r="V17" s="36">
        <v>145.62746999999999</v>
      </c>
      <c r="W17" s="36">
        <v>22.615701000000001</v>
      </c>
      <c r="X17" s="36">
        <v>18.319348999999999</v>
      </c>
      <c r="Y17" s="36">
        <v>26.512058</v>
      </c>
      <c r="Z17" s="36">
        <v>1.8956999999999999</v>
      </c>
      <c r="AA17" s="36">
        <v>14.111865999999999</v>
      </c>
      <c r="AB17" s="36">
        <v>15.829279</v>
      </c>
      <c r="AC17" s="36">
        <v>7.5746330000000004</v>
      </c>
      <c r="AD17" s="140">
        <f t="shared" si="0"/>
        <v>440.261844</v>
      </c>
    </row>
    <row r="18" spans="1:30" ht="15" customHeight="1" x14ac:dyDescent="0.25">
      <c r="A18" s="125" t="s">
        <v>1</v>
      </c>
      <c r="B18" s="70" t="s">
        <v>16</v>
      </c>
      <c r="C18" s="36">
        <v>1.2399709999999999</v>
      </c>
      <c r="D18" s="36">
        <v>0.13500000000000001</v>
      </c>
      <c r="E18" s="36">
        <v>31.684688999999999</v>
      </c>
      <c r="F18" s="36">
        <v>9.5000000000000001E-2</v>
      </c>
      <c r="G18" s="36">
        <v>10.581516000000001</v>
      </c>
      <c r="H18" s="36">
        <v>0</v>
      </c>
      <c r="I18" s="36">
        <v>0.56999200000000005</v>
      </c>
      <c r="J18" s="36">
        <v>1.299339</v>
      </c>
      <c r="K18" s="36">
        <v>0</v>
      </c>
      <c r="L18" s="36">
        <v>0.375</v>
      </c>
      <c r="M18" s="36">
        <v>0.11572</v>
      </c>
      <c r="N18" s="36">
        <v>0.19500000000000001</v>
      </c>
      <c r="O18" s="36">
        <v>1.252</v>
      </c>
      <c r="P18" s="36">
        <v>0.02</v>
      </c>
      <c r="Q18" s="36">
        <v>0.3</v>
      </c>
      <c r="R18" s="36">
        <v>6.5602859999999996</v>
      </c>
      <c r="S18" s="36">
        <v>0</v>
      </c>
      <c r="T18" s="36">
        <v>17.191276999999999</v>
      </c>
      <c r="U18" s="36">
        <v>19.881245</v>
      </c>
      <c r="V18" s="36">
        <v>6.1888059999999996</v>
      </c>
      <c r="W18" s="36">
        <v>1.564878</v>
      </c>
      <c r="X18" s="36">
        <v>0.92500000000000004</v>
      </c>
      <c r="Y18" s="36">
        <v>1.3327089999999999</v>
      </c>
      <c r="Z18" s="36">
        <v>0</v>
      </c>
      <c r="AA18" s="36">
        <v>3.3500000000000002E-2</v>
      </c>
      <c r="AB18" s="36">
        <v>0</v>
      </c>
      <c r="AC18" s="36">
        <v>0</v>
      </c>
      <c r="AD18" s="140">
        <f t="shared" si="0"/>
        <v>101.54092799999999</v>
      </c>
    </row>
    <row r="19" spans="1:30" ht="15" customHeight="1" x14ac:dyDescent="0.25">
      <c r="A19" s="125"/>
      <c r="B19" s="70" t="s">
        <v>17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2.5567639999999998</v>
      </c>
      <c r="K19" s="36">
        <v>0.60703099999999999</v>
      </c>
      <c r="L19" s="36">
        <v>6.5992920000000002</v>
      </c>
      <c r="M19" s="36">
        <v>0</v>
      </c>
      <c r="N19" s="36">
        <v>3.15</v>
      </c>
      <c r="O19" s="36">
        <v>1.0149999999999999</v>
      </c>
      <c r="P19" s="36">
        <v>0.40500000000000003</v>
      </c>
      <c r="Q19" s="36">
        <v>0.52283500000000005</v>
      </c>
      <c r="R19" s="36">
        <v>9.6929110000000005</v>
      </c>
      <c r="S19" s="36">
        <v>139.100979</v>
      </c>
      <c r="T19" s="36">
        <v>3.0185339999999998</v>
      </c>
      <c r="U19" s="36">
        <v>81.549453999999997</v>
      </c>
      <c r="V19" s="36">
        <v>135.530563</v>
      </c>
      <c r="W19" s="36">
        <v>102.17419599999999</v>
      </c>
      <c r="X19" s="36">
        <v>4.9049990000000001</v>
      </c>
      <c r="Y19" s="36">
        <v>26.461257</v>
      </c>
      <c r="Z19" s="36">
        <v>0.80900000000000005</v>
      </c>
      <c r="AA19" s="36">
        <v>6.2954400000000001</v>
      </c>
      <c r="AB19" s="36">
        <v>6.9649999999999999</v>
      </c>
      <c r="AC19" s="36">
        <v>1.0770580000000001</v>
      </c>
      <c r="AD19" s="140">
        <f t="shared" si="0"/>
        <v>532.43531299999995</v>
      </c>
    </row>
    <row r="20" spans="1:30" ht="15" customHeight="1" x14ac:dyDescent="0.25">
      <c r="A20" s="125"/>
      <c r="B20" s="70" t="s">
        <v>18</v>
      </c>
      <c r="C20" s="36">
        <v>17.547329999999999</v>
      </c>
      <c r="D20" s="36">
        <v>6.5964679999999998</v>
      </c>
      <c r="E20" s="36">
        <v>72.182597999999999</v>
      </c>
      <c r="F20" s="36">
        <v>3.0649999999999999</v>
      </c>
      <c r="G20" s="36">
        <v>118.769614</v>
      </c>
      <c r="H20" s="36">
        <v>5.1356000000000002</v>
      </c>
      <c r="I20" s="36">
        <v>9.936083</v>
      </c>
      <c r="J20" s="36">
        <v>50.357940999999997</v>
      </c>
      <c r="K20" s="36">
        <v>34.732005000000001</v>
      </c>
      <c r="L20" s="36">
        <v>74.750538000000006</v>
      </c>
      <c r="M20" s="36">
        <v>18.953935000000001</v>
      </c>
      <c r="N20" s="36">
        <v>30.729638999999999</v>
      </c>
      <c r="O20" s="36">
        <v>127.470153</v>
      </c>
      <c r="P20" s="36">
        <v>35.237073000000002</v>
      </c>
      <c r="Q20" s="36">
        <v>17.41892</v>
      </c>
      <c r="R20" s="36">
        <v>191.15763699999999</v>
      </c>
      <c r="S20" s="36">
        <v>468.59178700000001</v>
      </c>
      <c r="T20" s="36">
        <v>91.342864000000006</v>
      </c>
      <c r="U20" s="36">
        <v>691.78496800000005</v>
      </c>
      <c r="V20" s="36">
        <v>1215.0944320000001</v>
      </c>
      <c r="W20" s="36">
        <v>300.14924600000001</v>
      </c>
      <c r="X20" s="36">
        <v>106.170525</v>
      </c>
      <c r="Y20" s="36">
        <v>255.677941</v>
      </c>
      <c r="Z20" s="36">
        <v>39.484822999999999</v>
      </c>
      <c r="AA20" s="36">
        <v>98.426570999999996</v>
      </c>
      <c r="AB20" s="36">
        <v>128.01844700000001</v>
      </c>
      <c r="AC20" s="36">
        <v>94.312545</v>
      </c>
      <c r="AD20" s="140">
        <f t="shared" si="0"/>
        <v>4303.0946829999993</v>
      </c>
    </row>
    <row r="21" spans="1:30" ht="15" customHeight="1" x14ac:dyDescent="0.25">
      <c r="A21" s="125"/>
      <c r="B21" s="70" t="s">
        <v>19</v>
      </c>
      <c r="C21" s="36">
        <v>0</v>
      </c>
      <c r="D21" s="36">
        <v>0</v>
      </c>
      <c r="E21" s="36">
        <v>3.1120000000000002E-3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9.1049000000000005E-2</v>
      </c>
      <c r="S21" s="36">
        <v>5.0818000000000002E-2</v>
      </c>
      <c r="T21" s="36">
        <v>0</v>
      </c>
      <c r="U21" s="36">
        <v>0.174402</v>
      </c>
      <c r="V21" s="36">
        <v>5.7980000000000002E-3</v>
      </c>
      <c r="W21" s="36">
        <v>0</v>
      </c>
      <c r="X21" s="36">
        <v>1.6018999999999999E-2</v>
      </c>
      <c r="Y21" s="36">
        <v>0.18126500000000001</v>
      </c>
      <c r="Z21" s="36">
        <v>0</v>
      </c>
      <c r="AA21" s="36">
        <v>0.159</v>
      </c>
      <c r="AB21" s="36">
        <v>0</v>
      </c>
      <c r="AC21" s="36">
        <v>6.0464999999999998E-2</v>
      </c>
      <c r="AD21" s="140">
        <f t="shared" si="0"/>
        <v>0.74192800000000014</v>
      </c>
    </row>
    <row r="22" spans="1:30" ht="15" customHeight="1" x14ac:dyDescent="0.25">
      <c r="A22" s="125"/>
      <c r="B22" s="86" t="s">
        <v>60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140">
        <f t="shared" si="0"/>
        <v>0</v>
      </c>
    </row>
    <row r="23" spans="1:30" ht="15" customHeight="1" x14ac:dyDescent="0.25">
      <c r="A23" s="123" t="s">
        <v>59</v>
      </c>
      <c r="B23" s="124"/>
      <c r="C23" s="36">
        <v>308.52090600000002</v>
      </c>
      <c r="D23" s="36">
        <v>42.789085</v>
      </c>
      <c r="E23" s="36">
        <v>168.069084</v>
      </c>
      <c r="F23" s="36">
        <v>41.917332000000002</v>
      </c>
      <c r="G23" s="36">
        <v>602.52168200000006</v>
      </c>
      <c r="H23" s="36">
        <v>31.375612</v>
      </c>
      <c r="I23" s="36">
        <v>332.95864399999999</v>
      </c>
      <c r="J23" s="36">
        <v>497.546178</v>
      </c>
      <c r="K23" s="36">
        <v>201.038263</v>
      </c>
      <c r="L23" s="36">
        <v>402.96654999999998</v>
      </c>
      <c r="M23" s="36">
        <v>284.59549900000002</v>
      </c>
      <c r="N23" s="36">
        <v>276.22169500000001</v>
      </c>
      <c r="O23" s="36">
        <v>679.327856</v>
      </c>
      <c r="P23" s="36">
        <v>202.95896300000001</v>
      </c>
      <c r="Q23" s="36">
        <v>175.989305</v>
      </c>
      <c r="R23" s="36">
        <v>1502.052723</v>
      </c>
      <c r="S23" s="36">
        <v>2871.4202919999998</v>
      </c>
      <c r="T23" s="36">
        <v>380.77644299999997</v>
      </c>
      <c r="U23" s="36">
        <v>1055.492266</v>
      </c>
      <c r="V23" s="36">
        <v>5547.5637029999998</v>
      </c>
      <c r="W23" s="36">
        <v>2438.2572100000002</v>
      </c>
      <c r="X23" s="36">
        <v>1228.131879</v>
      </c>
      <c r="Y23" s="36">
        <v>1806.966827</v>
      </c>
      <c r="Z23" s="36">
        <v>657.31633099999999</v>
      </c>
      <c r="AA23" s="36">
        <v>1120.5164600000001</v>
      </c>
      <c r="AB23" s="36">
        <v>1048.2690439999999</v>
      </c>
      <c r="AC23" s="36">
        <v>200.06234799999999</v>
      </c>
      <c r="AD23" s="140">
        <f t="shared" si="0"/>
        <v>24105.622179999998</v>
      </c>
    </row>
    <row r="24" spans="1:30" ht="15" customHeight="1" x14ac:dyDescent="0.25">
      <c r="A24" s="87" t="s">
        <v>2</v>
      </c>
      <c r="B24" s="70" t="s">
        <v>20</v>
      </c>
      <c r="C24" s="36">
        <v>0.26275500000000002</v>
      </c>
      <c r="D24" s="36">
        <v>0</v>
      </c>
      <c r="E24" s="36">
        <v>0.47556799999999999</v>
      </c>
      <c r="F24" s="36">
        <v>0</v>
      </c>
      <c r="G24" s="36">
        <v>15.100318</v>
      </c>
      <c r="H24" s="36">
        <v>1.448</v>
      </c>
      <c r="I24" s="36">
        <v>3.5000000000000003E-2</v>
      </c>
      <c r="J24" s="36">
        <v>3.5843750000000001</v>
      </c>
      <c r="K24" s="36">
        <v>0.27</v>
      </c>
      <c r="L24" s="36">
        <v>2.238</v>
      </c>
      <c r="M24" s="36">
        <v>0.144181</v>
      </c>
      <c r="N24" s="36">
        <v>1.42513</v>
      </c>
      <c r="O24" s="36">
        <v>4.0644999999999998</v>
      </c>
      <c r="P24" s="36">
        <v>6.7546169999999996</v>
      </c>
      <c r="Q24" s="36">
        <v>0.70499999999999996</v>
      </c>
      <c r="R24" s="36">
        <v>3.762</v>
      </c>
      <c r="S24" s="36">
        <v>47.630912000000002</v>
      </c>
      <c r="T24" s="36">
        <v>1.799301</v>
      </c>
      <c r="U24" s="36">
        <v>3.9340000000000002</v>
      </c>
      <c r="V24" s="36">
        <v>202.73979199999999</v>
      </c>
      <c r="W24" s="36">
        <v>6.1180339999999998</v>
      </c>
      <c r="X24" s="36">
        <v>9.8759999999999994</v>
      </c>
      <c r="Y24" s="36">
        <v>10.66868</v>
      </c>
      <c r="Z24" s="36">
        <v>38.537788999999997</v>
      </c>
      <c r="AA24" s="36">
        <v>92.691509999999994</v>
      </c>
      <c r="AB24" s="36">
        <v>18.507898999999998</v>
      </c>
      <c r="AC24" s="36">
        <v>0.55500000000000005</v>
      </c>
      <c r="AD24" s="140">
        <f t="shared" si="0"/>
        <v>473.32836099999997</v>
      </c>
    </row>
    <row r="25" spans="1:30" ht="15" customHeight="1" x14ac:dyDescent="0.25">
      <c r="A25" s="123" t="s">
        <v>64</v>
      </c>
      <c r="B25" s="124"/>
      <c r="C25" s="36">
        <v>0.55500000000000005</v>
      </c>
      <c r="D25" s="36">
        <v>0</v>
      </c>
      <c r="E25" s="36">
        <v>0.626</v>
      </c>
      <c r="F25" s="36">
        <v>0</v>
      </c>
      <c r="G25" s="36">
        <v>0.545404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0.12</v>
      </c>
      <c r="O25" s="36">
        <v>0.45400000000000001</v>
      </c>
      <c r="P25" s="36">
        <v>3.5000000000000003E-2</v>
      </c>
      <c r="Q25" s="36">
        <v>0</v>
      </c>
      <c r="R25" s="36">
        <v>0.13</v>
      </c>
      <c r="S25" s="36">
        <v>0</v>
      </c>
      <c r="T25" s="36">
        <v>0.12</v>
      </c>
      <c r="U25" s="36">
        <v>5.5E-2</v>
      </c>
      <c r="V25" s="36">
        <v>1.585</v>
      </c>
      <c r="W25" s="36">
        <v>0.34499999999999997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140">
        <f t="shared" si="0"/>
        <v>4.5704040000000008</v>
      </c>
    </row>
    <row r="26" spans="1:30" ht="15" customHeight="1" x14ac:dyDescent="0.25">
      <c r="A26" s="123" t="s">
        <v>3</v>
      </c>
      <c r="B26" s="124"/>
      <c r="C26" s="36">
        <v>0.56945800000000002</v>
      </c>
      <c r="D26" s="36">
        <v>9.9734000000000003E-2</v>
      </c>
      <c r="E26" s="36">
        <v>9.3652669999999993</v>
      </c>
      <c r="F26" s="36">
        <v>0</v>
      </c>
      <c r="G26" s="36">
        <v>58.968707999999999</v>
      </c>
      <c r="H26" s="36">
        <v>1.3661000000000001</v>
      </c>
      <c r="I26" s="36">
        <v>2.7819950000000002</v>
      </c>
      <c r="J26" s="36">
        <v>16.058191000000001</v>
      </c>
      <c r="K26" s="36">
        <v>2.8279559999999999</v>
      </c>
      <c r="L26" s="36">
        <v>5.8948549999999997</v>
      </c>
      <c r="M26" s="36">
        <v>1.329</v>
      </c>
      <c r="N26" s="36">
        <v>1.571061</v>
      </c>
      <c r="O26" s="36">
        <v>7.3841890000000001</v>
      </c>
      <c r="P26" s="36">
        <v>2.5609999999999999</v>
      </c>
      <c r="Q26" s="36">
        <v>0.41499999999999998</v>
      </c>
      <c r="R26" s="36">
        <v>10.454077</v>
      </c>
      <c r="S26" s="36">
        <v>39.218457000000001</v>
      </c>
      <c r="T26" s="36">
        <v>5.2691600000000003</v>
      </c>
      <c r="U26" s="36">
        <v>70.865245000000002</v>
      </c>
      <c r="V26" s="36">
        <v>64.393945000000002</v>
      </c>
      <c r="W26" s="36">
        <v>28.623239000000002</v>
      </c>
      <c r="X26" s="36">
        <v>15.491250000000001</v>
      </c>
      <c r="Y26" s="36">
        <v>17.711528999999999</v>
      </c>
      <c r="Z26" s="36">
        <v>1.1778999999999999</v>
      </c>
      <c r="AA26" s="36">
        <v>14.861700000000001</v>
      </c>
      <c r="AB26" s="36">
        <v>12.065459000000001</v>
      </c>
      <c r="AC26" s="36">
        <v>1.08246</v>
      </c>
      <c r="AD26" s="140">
        <f t="shared" si="0"/>
        <v>392.40693500000003</v>
      </c>
    </row>
    <row r="27" spans="1:30" ht="15" customHeight="1" x14ac:dyDescent="0.25">
      <c r="A27" s="125" t="s">
        <v>61</v>
      </c>
      <c r="B27" s="70" t="s">
        <v>65</v>
      </c>
      <c r="C27" s="36">
        <v>1.5860000000000001</v>
      </c>
      <c r="D27" s="36">
        <v>4.4999999999999998E-2</v>
      </c>
      <c r="E27" s="36">
        <v>6.806495</v>
      </c>
      <c r="F27" s="36">
        <v>0.85499999999999998</v>
      </c>
      <c r="G27" s="36">
        <v>3.0602999999999998</v>
      </c>
      <c r="H27" s="36">
        <v>2.6989999999999998</v>
      </c>
      <c r="I27" s="36">
        <v>5.6889599999999998</v>
      </c>
      <c r="J27" s="36">
        <v>1.585188</v>
      </c>
      <c r="K27" s="36">
        <v>1.4450000000000001</v>
      </c>
      <c r="L27" s="36">
        <v>2.244828</v>
      </c>
      <c r="M27" s="36">
        <v>2.39</v>
      </c>
      <c r="N27" s="36">
        <v>0.57999999999999996</v>
      </c>
      <c r="O27" s="36">
        <v>2.0390459999999999</v>
      </c>
      <c r="P27" s="36">
        <v>1.1399999999999999</v>
      </c>
      <c r="Q27" s="36">
        <v>1.145</v>
      </c>
      <c r="R27" s="36">
        <v>3.9711029999999998</v>
      </c>
      <c r="S27" s="36">
        <v>17.494240000000001</v>
      </c>
      <c r="T27" s="36">
        <v>1.7290000000000001</v>
      </c>
      <c r="U27" s="36">
        <v>15.573843999999999</v>
      </c>
      <c r="V27" s="36">
        <v>65.771243999999996</v>
      </c>
      <c r="W27" s="36">
        <v>17.993770999999999</v>
      </c>
      <c r="X27" s="36">
        <v>2.8592979999999999</v>
      </c>
      <c r="Y27" s="36">
        <v>24.864049999999999</v>
      </c>
      <c r="Z27" s="36">
        <v>7.6811449999999999</v>
      </c>
      <c r="AA27" s="36">
        <v>0.13</v>
      </c>
      <c r="AB27" s="36">
        <v>8.2550000000000008</v>
      </c>
      <c r="AC27" s="36">
        <v>5.0863189999999996</v>
      </c>
      <c r="AD27" s="140">
        <f t="shared" si="0"/>
        <v>204.71883099999997</v>
      </c>
    </row>
    <row r="28" spans="1:30" ht="15" customHeight="1" x14ac:dyDescent="0.25">
      <c r="A28" s="125"/>
      <c r="B28" s="70" t="s">
        <v>21</v>
      </c>
      <c r="C28" s="36">
        <v>0</v>
      </c>
      <c r="D28" s="36">
        <v>0</v>
      </c>
      <c r="E28" s="36">
        <v>0</v>
      </c>
      <c r="F28" s="36">
        <v>0</v>
      </c>
      <c r="G28" s="36">
        <v>0.04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1.4610000000000001</v>
      </c>
      <c r="P28" s="36">
        <v>0</v>
      </c>
      <c r="Q28" s="36">
        <v>0</v>
      </c>
      <c r="R28" s="36">
        <v>0.09</v>
      </c>
      <c r="S28" s="36">
        <v>0.46</v>
      </c>
      <c r="T28" s="36">
        <v>0</v>
      </c>
      <c r="U28" s="36">
        <v>0.745</v>
      </c>
      <c r="V28" s="36">
        <v>1.7555400000000001</v>
      </c>
      <c r="W28" s="36">
        <v>0.67493300000000001</v>
      </c>
      <c r="X28" s="36">
        <v>2.09</v>
      </c>
      <c r="Y28" s="36">
        <v>0.13414999999999999</v>
      </c>
      <c r="Z28" s="36">
        <v>0</v>
      </c>
      <c r="AA28" s="36">
        <v>0</v>
      </c>
      <c r="AB28" s="36">
        <v>0.19500000000000001</v>
      </c>
      <c r="AC28" s="36">
        <v>0.03</v>
      </c>
      <c r="AD28" s="140">
        <f t="shared" si="0"/>
        <v>7.6756230000000008</v>
      </c>
    </row>
    <row r="29" spans="1:30" ht="15" customHeight="1" x14ac:dyDescent="0.25">
      <c r="A29" s="123" t="s">
        <v>62</v>
      </c>
      <c r="B29" s="124"/>
      <c r="C29" s="36">
        <v>142.67347899999999</v>
      </c>
      <c r="D29" s="36">
        <v>165.17663300000001</v>
      </c>
      <c r="E29" s="36">
        <v>161.668037</v>
      </c>
      <c r="F29" s="36">
        <v>15.71</v>
      </c>
      <c r="G29" s="36">
        <v>53.157541000000002</v>
      </c>
      <c r="H29" s="36">
        <v>74.233313999999993</v>
      </c>
      <c r="I29" s="36">
        <v>0</v>
      </c>
      <c r="J29" s="36">
        <v>0.29499999999999998</v>
      </c>
      <c r="K29" s="36">
        <v>0</v>
      </c>
      <c r="L29" s="36">
        <v>0.40400000000000003</v>
      </c>
      <c r="M29" s="36">
        <v>2.5099999999999998</v>
      </c>
      <c r="N29" s="36">
        <v>0</v>
      </c>
      <c r="O29" s="36">
        <v>4.5060000000000002</v>
      </c>
      <c r="P29" s="36">
        <v>0.79</v>
      </c>
      <c r="Q29" s="36">
        <v>0.2</v>
      </c>
      <c r="R29" s="36">
        <v>26.861649</v>
      </c>
      <c r="S29" s="36">
        <v>0.27</v>
      </c>
      <c r="T29" s="36">
        <v>0.28048600000000001</v>
      </c>
      <c r="U29" s="36">
        <v>3.0618129999999999</v>
      </c>
      <c r="V29" s="36">
        <v>0.59714199999999995</v>
      </c>
      <c r="W29" s="36">
        <v>0.05</v>
      </c>
      <c r="X29" s="36">
        <v>2.2021000000000002</v>
      </c>
      <c r="Y29" s="36">
        <v>1.76</v>
      </c>
      <c r="Z29" s="36">
        <v>3.6152500000000001</v>
      </c>
      <c r="AA29" s="36">
        <v>54.317</v>
      </c>
      <c r="AB29" s="36">
        <v>0.55110000000000003</v>
      </c>
      <c r="AC29" s="36">
        <v>0</v>
      </c>
      <c r="AD29" s="140">
        <f t="shared" si="0"/>
        <v>714.89054399999964</v>
      </c>
    </row>
    <row r="30" spans="1:30" ht="15" customHeight="1" x14ac:dyDescent="0.25">
      <c r="A30" s="123" t="s">
        <v>63</v>
      </c>
      <c r="B30" s="124"/>
      <c r="C30" s="36">
        <v>0.93889999999999996</v>
      </c>
      <c r="D30" s="36">
        <v>7.7710000000000001E-2</v>
      </c>
      <c r="E30" s="36">
        <v>5.374854</v>
      </c>
      <c r="F30" s="36">
        <v>0.375</v>
      </c>
      <c r="G30" s="36">
        <v>2.0708299999999999</v>
      </c>
      <c r="H30" s="36">
        <v>9.0999999999999998E-2</v>
      </c>
      <c r="I30" s="36">
        <v>0</v>
      </c>
      <c r="J30" s="36">
        <v>1.8640540000000001</v>
      </c>
      <c r="K30" s="36">
        <v>0.48499999999999999</v>
      </c>
      <c r="L30" s="36">
        <v>1.4597450000000001</v>
      </c>
      <c r="M30" s="36">
        <v>0.79735800000000001</v>
      </c>
      <c r="N30" s="36">
        <v>0.36198000000000002</v>
      </c>
      <c r="O30" s="36">
        <v>7.5791120000000003</v>
      </c>
      <c r="P30" s="36">
        <v>0.20200000000000001</v>
      </c>
      <c r="Q30" s="36">
        <v>0.32500000000000001</v>
      </c>
      <c r="R30" s="36">
        <v>4.6614079999999998</v>
      </c>
      <c r="S30" s="36">
        <v>21.644347</v>
      </c>
      <c r="T30" s="36">
        <v>3.4060890000000001</v>
      </c>
      <c r="U30" s="36">
        <v>14.979262</v>
      </c>
      <c r="V30" s="36">
        <v>16.286031000000001</v>
      </c>
      <c r="W30" s="36">
        <v>0.87973900000000005</v>
      </c>
      <c r="X30" s="36">
        <v>1.1078349999999999</v>
      </c>
      <c r="Y30" s="36">
        <v>3.1546159999999999</v>
      </c>
      <c r="Z30" s="36">
        <v>1.529309</v>
      </c>
      <c r="AA30" s="36">
        <v>22.959579999999999</v>
      </c>
      <c r="AB30" s="36">
        <v>6.2705500000000001</v>
      </c>
      <c r="AC30" s="36">
        <v>0.87400100000000003</v>
      </c>
      <c r="AD30" s="140">
        <f t="shared" si="0"/>
        <v>119.75531000000001</v>
      </c>
    </row>
    <row r="31" spans="1:30" ht="15" customHeight="1" x14ac:dyDescent="0.25">
      <c r="A31" s="123" t="s">
        <v>4</v>
      </c>
      <c r="B31" s="124"/>
      <c r="C31" s="36">
        <v>58.646934999999999</v>
      </c>
      <c r="D31" s="36">
        <v>13.685967</v>
      </c>
      <c r="E31" s="36">
        <v>7.1099999999999997E-2</v>
      </c>
      <c r="F31" s="36">
        <v>0</v>
      </c>
      <c r="G31" s="36">
        <v>111.61483800000001</v>
      </c>
      <c r="H31" s="36">
        <v>1.08</v>
      </c>
      <c r="I31" s="36">
        <v>12.474</v>
      </c>
      <c r="J31" s="36">
        <v>5.1400790000000001</v>
      </c>
      <c r="K31" s="36">
        <v>26.478141999999998</v>
      </c>
      <c r="L31" s="36">
        <v>52.182299999999998</v>
      </c>
      <c r="M31" s="36">
        <v>25.602799999999998</v>
      </c>
      <c r="N31" s="36">
        <v>5.8859500000000002</v>
      </c>
      <c r="O31" s="36">
        <v>6.474532</v>
      </c>
      <c r="P31" s="36">
        <v>13.564366</v>
      </c>
      <c r="Q31" s="36">
        <v>31.036000000000001</v>
      </c>
      <c r="R31" s="36">
        <v>160.86238</v>
      </c>
      <c r="S31" s="36">
        <v>447.60334499999999</v>
      </c>
      <c r="T31" s="36">
        <v>54.824970999999998</v>
      </c>
      <c r="U31" s="36">
        <v>189.53754599999999</v>
      </c>
      <c r="V31" s="36">
        <v>1651.3718899999999</v>
      </c>
      <c r="W31" s="36">
        <v>344.88440800000001</v>
      </c>
      <c r="X31" s="36">
        <v>309.341249</v>
      </c>
      <c r="Y31" s="36">
        <v>469.12859099999997</v>
      </c>
      <c r="Z31" s="36">
        <v>217.57031499999999</v>
      </c>
      <c r="AA31" s="36">
        <v>293.70025199999998</v>
      </c>
      <c r="AB31" s="36">
        <v>133.95446000000001</v>
      </c>
      <c r="AC31" s="36">
        <v>80.513940000000005</v>
      </c>
      <c r="AD31" s="140">
        <f t="shared" si="0"/>
        <v>4717.230356</v>
      </c>
    </row>
    <row r="32" spans="1:30" ht="15" customHeight="1" x14ac:dyDescent="0.25">
      <c r="A32" s="123" t="s">
        <v>66</v>
      </c>
      <c r="B32" s="124"/>
      <c r="C32" s="36">
        <v>0.94350000000000001</v>
      </c>
      <c r="D32" s="36">
        <v>0</v>
      </c>
      <c r="E32" s="36">
        <v>2.9236780000000002</v>
      </c>
      <c r="F32" s="36">
        <v>0</v>
      </c>
      <c r="G32" s="36">
        <v>6.7223480000000002</v>
      </c>
      <c r="H32" s="36">
        <v>0.60560000000000003</v>
      </c>
      <c r="I32" s="36">
        <v>0</v>
      </c>
      <c r="J32" s="36">
        <v>0.16500000000000001</v>
      </c>
      <c r="K32" s="36">
        <v>0</v>
      </c>
      <c r="L32" s="36">
        <v>0.17499999999999999</v>
      </c>
      <c r="M32" s="36">
        <v>0.28999999999999998</v>
      </c>
      <c r="N32" s="36">
        <v>0.34894500000000001</v>
      </c>
      <c r="O32" s="36">
        <v>3.0384709999999999</v>
      </c>
      <c r="P32" s="36">
        <v>0.50600000000000001</v>
      </c>
      <c r="Q32" s="36">
        <v>0.17</v>
      </c>
      <c r="R32" s="36">
        <v>6.3820790000000001</v>
      </c>
      <c r="S32" s="36">
        <v>6.807258</v>
      </c>
      <c r="T32" s="36">
        <v>1.55</v>
      </c>
      <c r="U32" s="36">
        <v>39.738436</v>
      </c>
      <c r="V32" s="36">
        <v>35.109628000000001</v>
      </c>
      <c r="W32" s="36">
        <v>21.044751999999999</v>
      </c>
      <c r="X32" s="36">
        <v>2.4804919999999999</v>
      </c>
      <c r="Y32" s="36">
        <v>4.7968659999999996</v>
      </c>
      <c r="Z32" s="36">
        <v>4.593</v>
      </c>
      <c r="AA32" s="36">
        <v>3.2176200000000001</v>
      </c>
      <c r="AB32" s="36">
        <v>4.9773360000000002</v>
      </c>
      <c r="AC32" s="36">
        <v>1.0135259999999999</v>
      </c>
      <c r="AD32" s="140">
        <f t="shared" si="0"/>
        <v>147.59953500000003</v>
      </c>
    </row>
    <row r="33" spans="1:30" ht="15" customHeight="1" x14ac:dyDescent="0.25">
      <c r="A33" s="123" t="s">
        <v>67</v>
      </c>
      <c r="B33" s="124"/>
      <c r="C33" s="36">
        <v>0.21199999999999999</v>
      </c>
      <c r="D33" s="36">
        <v>0</v>
      </c>
      <c r="E33" s="36">
        <v>1.5438E-2</v>
      </c>
      <c r="F33" s="36">
        <v>0</v>
      </c>
      <c r="G33" s="36">
        <v>2.7200000000000002E-3</v>
      </c>
      <c r="H33" s="36">
        <v>0</v>
      </c>
      <c r="I33" s="36">
        <v>0</v>
      </c>
      <c r="J33" s="36">
        <v>1.933E-3</v>
      </c>
      <c r="K33" s="36">
        <v>0</v>
      </c>
      <c r="L33" s="36">
        <v>0.57963900000000002</v>
      </c>
      <c r="M33" s="36">
        <v>0</v>
      </c>
      <c r="N33" s="36">
        <v>0</v>
      </c>
      <c r="O33" s="36">
        <v>3.4113999999999998E-2</v>
      </c>
      <c r="P33" s="36">
        <v>0</v>
      </c>
      <c r="Q33" s="36">
        <v>0</v>
      </c>
      <c r="R33" s="36">
        <v>3.2752000000000003E-2</v>
      </c>
      <c r="S33" s="36">
        <v>0.254826</v>
      </c>
      <c r="T33" s="36">
        <v>5.9945050000000002</v>
      </c>
      <c r="U33" s="36">
        <v>5.3684940000000001</v>
      </c>
      <c r="V33" s="36">
        <v>4.4077479999999998</v>
      </c>
      <c r="W33" s="36">
        <v>1.6817930000000001</v>
      </c>
      <c r="X33" s="36">
        <v>0</v>
      </c>
      <c r="Y33" s="36">
        <v>3.4724999999999999E-2</v>
      </c>
      <c r="Z33" s="36">
        <v>6.5545000000000006E-2</v>
      </c>
      <c r="AA33" s="36">
        <v>0.147816</v>
      </c>
      <c r="AB33" s="36">
        <v>0.04</v>
      </c>
      <c r="AC33" s="36">
        <v>3.3697999999999999E-2</v>
      </c>
      <c r="AD33" s="140">
        <f>SUM(C33:AC33)</f>
        <v>18.907745999999999</v>
      </c>
    </row>
    <row r="34" spans="1:30" ht="15" customHeight="1" x14ac:dyDescent="0.25">
      <c r="A34" s="85" t="s">
        <v>5</v>
      </c>
      <c r="B34" s="70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0.175098</v>
      </c>
      <c r="W34" s="36">
        <v>0</v>
      </c>
      <c r="X34" s="36">
        <v>0</v>
      </c>
      <c r="Y34" s="36">
        <v>0</v>
      </c>
      <c r="Z34" s="36">
        <v>2.0981000000000001</v>
      </c>
      <c r="AA34" s="36">
        <v>0</v>
      </c>
      <c r="AB34" s="36">
        <v>0</v>
      </c>
      <c r="AC34" s="36">
        <v>0</v>
      </c>
      <c r="AD34" s="140">
        <f>SUM(C34:AC34)</f>
        <v>2.2731980000000003</v>
      </c>
    </row>
    <row r="35" spans="1:30" ht="15" customHeight="1" x14ac:dyDescent="0.25">
      <c r="A35" s="82" t="s">
        <v>1</v>
      </c>
      <c r="B35" s="26" t="s">
        <v>76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140">
        <f>SUM(C35:AC35)</f>
        <v>0</v>
      </c>
    </row>
    <row r="36" spans="1:30" s="13" customFormat="1" ht="15" customHeight="1" thickBot="1" x14ac:dyDescent="0.3">
      <c r="A36" s="126" t="s">
        <v>68</v>
      </c>
      <c r="B36" s="127"/>
      <c r="C36" s="38">
        <f>SUM(C6:C35)+SUM(C38:C43)</f>
        <v>541.30383700000004</v>
      </c>
      <c r="D36" s="38">
        <f t="shared" ref="D36:AD36" si="1">SUM(D6:D35)+SUM(D38:D43)</f>
        <v>232.02059700000001</v>
      </c>
      <c r="E36" s="38">
        <f t="shared" si="1"/>
        <v>476.35993800000006</v>
      </c>
      <c r="F36" s="38">
        <f t="shared" si="1"/>
        <v>62.227331999999997</v>
      </c>
      <c r="G36" s="38">
        <f t="shared" si="1"/>
        <v>1133.371494</v>
      </c>
      <c r="H36" s="38">
        <f t="shared" si="1"/>
        <v>121.24092599999999</v>
      </c>
      <c r="I36" s="38">
        <f t="shared" si="1"/>
        <v>385.62806699999999</v>
      </c>
      <c r="J36" s="38">
        <f t="shared" si="1"/>
        <v>661.94397499999991</v>
      </c>
      <c r="K36" s="38">
        <f t="shared" si="1"/>
        <v>272.73619400000001</v>
      </c>
      <c r="L36" s="38">
        <f t="shared" si="1"/>
        <v>569.43718199999989</v>
      </c>
      <c r="M36" s="38">
        <f t="shared" si="1"/>
        <v>345.48731300000003</v>
      </c>
      <c r="N36" s="38">
        <f t="shared" si="1"/>
        <v>340.08742699999999</v>
      </c>
      <c r="O36" s="38">
        <f t="shared" si="1"/>
        <v>899.57614999999976</v>
      </c>
      <c r="P36" s="38">
        <f t="shared" si="1"/>
        <v>323.59731300000004</v>
      </c>
      <c r="Q36" s="38">
        <f t="shared" si="1"/>
        <v>235.31605999999999</v>
      </c>
      <c r="R36" s="38">
        <f t="shared" si="1"/>
        <v>1971.095593</v>
      </c>
      <c r="S36" s="38">
        <f t="shared" si="1"/>
        <v>4464.4576509999997</v>
      </c>
      <c r="T36" s="38">
        <f t="shared" si="1"/>
        <v>700.27816600000006</v>
      </c>
      <c r="U36" s="38">
        <f t="shared" si="1"/>
        <v>2253.093124</v>
      </c>
      <c r="V36" s="38">
        <f t="shared" si="1"/>
        <v>9363.7458599999991</v>
      </c>
      <c r="W36" s="38">
        <f t="shared" si="1"/>
        <v>3353.1840179999999</v>
      </c>
      <c r="X36" s="38">
        <f t="shared" si="1"/>
        <v>1718.8143789999999</v>
      </c>
      <c r="Y36" s="38">
        <f t="shared" si="1"/>
        <v>2678.1668350000004</v>
      </c>
      <c r="Z36" s="38">
        <f t="shared" si="1"/>
        <v>987.10146900000007</v>
      </c>
      <c r="AA36" s="38">
        <f t="shared" si="1"/>
        <v>1747.8011749999998</v>
      </c>
      <c r="AB36" s="38">
        <f t="shared" si="1"/>
        <v>1432.1494509999995</v>
      </c>
      <c r="AC36" s="38">
        <f t="shared" si="1"/>
        <v>398.12599300000005</v>
      </c>
      <c r="AD36" s="39">
        <f t="shared" si="1"/>
        <v>37668.347518999988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142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140">
        <f t="shared" si="2"/>
        <v>0</v>
      </c>
    </row>
    <row r="40" spans="1:30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140">
        <f t="shared" si="2"/>
        <v>0</v>
      </c>
    </row>
    <row r="41" spans="1:30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140">
        <f t="shared" si="2"/>
        <v>0</v>
      </c>
    </row>
    <row r="42" spans="1:30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140">
        <f t="shared" si="2"/>
        <v>0</v>
      </c>
    </row>
    <row r="43" spans="1:30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39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31:B31"/>
    <mergeCell ref="A30:B30"/>
    <mergeCell ref="A5:B5"/>
    <mergeCell ref="A29:B29"/>
    <mergeCell ref="A25:B25"/>
    <mergeCell ref="A26:B26"/>
    <mergeCell ref="A10:A17"/>
    <mergeCell ref="A18:A22"/>
    <mergeCell ref="A23:B23"/>
    <mergeCell ref="A27:A28"/>
    <mergeCell ref="A6:A9"/>
  </mergeCells>
  <phoneticPr fontId="4" type="noConversion"/>
  <pageMargins left="0.78740157499999996" right="0.78740157499999996" top="0.984251969" bottom="0.984251969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4">
    <tabColor theme="4" tint="0.39997558519241921"/>
  </sheetPr>
  <dimension ref="A1:AD43"/>
  <sheetViews>
    <sheetView workbookViewId="0">
      <selection activeCell="B3" sqref="B3"/>
    </sheetView>
  </sheetViews>
  <sheetFormatPr defaultRowHeight="15" x14ac:dyDescent="0.25"/>
  <cols>
    <col min="1" max="1" width="18" style="51" customWidth="1"/>
    <col min="2" max="2" width="18" style="52" customWidth="1"/>
    <col min="3" max="29" width="9.7109375" style="8" customWidth="1"/>
    <col min="30" max="30" width="9.7109375" style="13" customWidth="1"/>
    <col min="31" max="16384" width="9.140625" style="8"/>
  </cols>
  <sheetData>
    <row r="1" spans="1:30" ht="15" customHeight="1" x14ac:dyDescent="0.25">
      <c r="A1" s="6" t="s">
        <v>54</v>
      </c>
      <c r="B1" s="7"/>
    </row>
    <row r="2" spans="1:30" ht="15" customHeight="1" x14ac:dyDescent="0.25">
      <c r="A2" s="1" t="s">
        <v>51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30" ht="15" customHeight="1" x14ac:dyDescent="0.25">
      <c r="A3" s="9" t="s">
        <v>52</v>
      </c>
      <c r="B3" s="10">
        <v>2003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21"/>
      <c r="B5" s="122"/>
      <c r="C5" s="68" t="s">
        <v>23</v>
      </c>
      <c r="D5" s="68" t="s">
        <v>24</v>
      </c>
      <c r="E5" s="68" t="s">
        <v>25</v>
      </c>
      <c r="F5" s="68" t="s">
        <v>26</v>
      </c>
      <c r="G5" s="68" t="s">
        <v>27</v>
      </c>
      <c r="H5" s="68" t="s">
        <v>28</v>
      </c>
      <c r="I5" s="68" t="s">
        <v>29</v>
      </c>
      <c r="J5" s="68" t="s">
        <v>30</v>
      </c>
      <c r="K5" s="68" t="s">
        <v>31</v>
      </c>
      <c r="L5" s="68" t="s">
        <v>32</v>
      </c>
      <c r="M5" s="68" t="s">
        <v>33</v>
      </c>
      <c r="N5" s="68" t="s">
        <v>34</v>
      </c>
      <c r="O5" s="68" t="s">
        <v>35</v>
      </c>
      <c r="P5" s="68" t="s">
        <v>36</v>
      </c>
      <c r="Q5" s="68" t="s">
        <v>37</v>
      </c>
      <c r="R5" s="68" t="s">
        <v>38</v>
      </c>
      <c r="S5" s="68" t="s">
        <v>39</v>
      </c>
      <c r="T5" s="68" t="s">
        <v>40</v>
      </c>
      <c r="U5" s="68" t="s">
        <v>41</v>
      </c>
      <c r="V5" s="68" t="s">
        <v>42</v>
      </c>
      <c r="W5" s="68" t="s">
        <v>43</v>
      </c>
      <c r="X5" s="68" t="s">
        <v>44</v>
      </c>
      <c r="Y5" s="68" t="s">
        <v>45</v>
      </c>
      <c r="Z5" s="68" t="s">
        <v>46</v>
      </c>
      <c r="AA5" s="68" t="s">
        <v>47</v>
      </c>
      <c r="AB5" s="68" t="s">
        <v>48</v>
      </c>
      <c r="AC5" s="68" t="s">
        <v>49</v>
      </c>
      <c r="AD5" s="69" t="s">
        <v>50</v>
      </c>
    </row>
    <row r="6" spans="1:30" ht="15" customHeight="1" x14ac:dyDescent="0.25">
      <c r="A6" s="120" t="s">
        <v>0</v>
      </c>
      <c r="B6" s="70" t="s">
        <v>57</v>
      </c>
      <c r="C6" s="36">
        <v>0</v>
      </c>
      <c r="D6" s="36">
        <v>0</v>
      </c>
      <c r="E6" s="36">
        <v>1E-3</v>
      </c>
      <c r="F6" s="36">
        <v>0</v>
      </c>
      <c r="G6" s="36">
        <v>0</v>
      </c>
      <c r="H6" s="36">
        <v>0</v>
      </c>
      <c r="I6" s="36">
        <v>0</v>
      </c>
      <c r="J6" s="36">
        <v>0.14000000000000001</v>
      </c>
      <c r="K6" s="36">
        <v>0</v>
      </c>
      <c r="L6" s="36">
        <v>0.66500000000000004</v>
      </c>
      <c r="M6" s="36">
        <v>0</v>
      </c>
      <c r="N6" s="36">
        <v>1.175</v>
      </c>
      <c r="O6" s="36">
        <v>0.66352599999999995</v>
      </c>
      <c r="P6" s="36">
        <v>0</v>
      </c>
      <c r="Q6" s="36">
        <v>0</v>
      </c>
      <c r="R6" s="36">
        <v>0.17515</v>
      </c>
      <c r="S6" s="36">
        <v>1.0586450000000001</v>
      </c>
      <c r="T6" s="36">
        <v>0.125</v>
      </c>
      <c r="U6" s="36">
        <v>0.28499999999999998</v>
      </c>
      <c r="V6" s="36">
        <v>3.6747740000000002</v>
      </c>
      <c r="W6" s="36">
        <v>0.72824999999999995</v>
      </c>
      <c r="X6" s="36">
        <v>0.28499999999999998</v>
      </c>
      <c r="Y6" s="36">
        <v>3.6999999999999998E-2</v>
      </c>
      <c r="Z6" s="36">
        <v>0.36499999999999999</v>
      </c>
      <c r="AA6" s="36">
        <v>0</v>
      </c>
      <c r="AB6" s="36">
        <v>0.69799999999999995</v>
      </c>
      <c r="AC6" s="36">
        <v>0</v>
      </c>
      <c r="AD6" s="140">
        <f t="shared" ref="AD6:AD32" si="0">SUM(C6:AC6)</f>
        <v>10.076345000000002</v>
      </c>
    </row>
    <row r="7" spans="1:30" ht="15" customHeight="1" x14ac:dyDescent="0.25">
      <c r="A7" s="120"/>
      <c r="B7" s="70" t="s">
        <v>6</v>
      </c>
      <c r="C7" s="36">
        <v>0</v>
      </c>
      <c r="D7" s="36">
        <v>0</v>
      </c>
      <c r="E7" s="36">
        <v>1.3585100000000001</v>
      </c>
      <c r="F7" s="36">
        <v>0</v>
      </c>
      <c r="G7" s="36">
        <v>1.0249999999999999</v>
      </c>
      <c r="H7" s="36">
        <v>0</v>
      </c>
      <c r="I7" s="36">
        <v>0.13</v>
      </c>
      <c r="J7" s="36">
        <v>0.1</v>
      </c>
      <c r="K7" s="36">
        <v>0</v>
      </c>
      <c r="L7" s="36">
        <v>2.0049999999999999</v>
      </c>
      <c r="M7" s="36">
        <v>0.09</v>
      </c>
      <c r="N7" s="36">
        <v>1.155</v>
      </c>
      <c r="O7" s="36">
        <v>0.39</v>
      </c>
      <c r="P7" s="36">
        <v>6.5000000000000002E-2</v>
      </c>
      <c r="Q7" s="36">
        <v>2.0699999999999998</v>
      </c>
      <c r="R7" s="36">
        <v>0.19500000000000001</v>
      </c>
      <c r="S7" s="36">
        <v>9.8334930000000007</v>
      </c>
      <c r="T7" s="36">
        <v>0.13</v>
      </c>
      <c r="U7" s="36">
        <v>0.72413099999999997</v>
      </c>
      <c r="V7" s="36">
        <v>10.997301999999999</v>
      </c>
      <c r="W7" s="36">
        <v>7.1174999999999997</v>
      </c>
      <c r="X7" s="36">
        <v>0</v>
      </c>
      <c r="Y7" s="36">
        <v>1.00125</v>
      </c>
      <c r="Z7" s="36">
        <v>0.19</v>
      </c>
      <c r="AA7" s="36">
        <v>0</v>
      </c>
      <c r="AB7" s="36">
        <v>1.1599999999999999</v>
      </c>
      <c r="AC7" s="36">
        <v>4.7949999999999999</v>
      </c>
      <c r="AD7" s="140">
        <f t="shared" si="0"/>
        <v>44.532185999999996</v>
      </c>
    </row>
    <row r="8" spans="1:30" ht="15" customHeight="1" x14ac:dyDescent="0.25">
      <c r="A8" s="120"/>
      <c r="B8" s="70" t="s">
        <v>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1.4999999999999999E-2</v>
      </c>
      <c r="M8" s="36">
        <v>0</v>
      </c>
      <c r="N8" s="36">
        <v>0</v>
      </c>
      <c r="O8" s="36">
        <v>9.5000000000000001E-2</v>
      </c>
      <c r="P8" s="36">
        <v>0</v>
      </c>
      <c r="Q8" s="36">
        <v>0</v>
      </c>
      <c r="R8" s="36">
        <v>0</v>
      </c>
      <c r="S8" s="36">
        <v>0.4</v>
      </c>
      <c r="T8" s="36">
        <v>0</v>
      </c>
      <c r="U8" s="36">
        <v>5.0000000000000001E-3</v>
      </c>
      <c r="V8" s="36">
        <v>3.2741039999999999</v>
      </c>
      <c r="W8" s="36">
        <v>0.83</v>
      </c>
      <c r="X8" s="36">
        <v>0</v>
      </c>
      <c r="Y8" s="36">
        <v>0.02</v>
      </c>
      <c r="Z8" s="36">
        <v>0</v>
      </c>
      <c r="AA8" s="36">
        <v>0</v>
      </c>
      <c r="AB8" s="36">
        <v>0</v>
      </c>
      <c r="AC8" s="36">
        <v>0</v>
      </c>
      <c r="AD8" s="140">
        <f t="shared" si="0"/>
        <v>4.6391039999999997</v>
      </c>
    </row>
    <row r="9" spans="1:30" ht="15" customHeight="1" x14ac:dyDescent="0.25">
      <c r="A9" s="120"/>
      <c r="B9" s="70" t="s">
        <v>8</v>
      </c>
      <c r="C9" s="36">
        <v>6.0000000000000001E-3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0.38</v>
      </c>
      <c r="L9" s="36">
        <v>0.55500000000000005</v>
      </c>
      <c r="M9" s="36">
        <v>0</v>
      </c>
      <c r="N9" s="36">
        <v>1.115</v>
      </c>
      <c r="O9" s="36">
        <v>0.72</v>
      </c>
      <c r="P9" s="36">
        <v>0</v>
      </c>
      <c r="Q9" s="36">
        <v>0</v>
      </c>
      <c r="R9" s="36">
        <v>0.74</v>
      </c>
      <c r="S9" s="36">
        <v>0.29499999999999998</v>
      </c>
      <c r="T9" s="36">
        <v>2.1438920000000001</v>
      </c>
      <c r="U9" s="36">
        <v>2.39</v>
      </c>
      <c r="V9" s="36">
        <v>10.844984</v>
      </c>
      <c r="W9" s="36">
        <v>0.97650300000000001</v>
      </c>
      <c r="X9" s="36">
        <v>0.4</v>
      </c>
      <c r="Y9" s="36">
        <v>1.0054510000000001</v>
      </c>
      <c r="Z9" s="36">
        <v>0</v>
      </c>
      <c r="AA9" s="36">
        <v>0.754</v>
      </c>
      <c r="AB9" s="36">
        <v>1.59</v>
      </c>
      <c r="AC9" s="36">
        <v>0</v>
      </c>
      <c r="AD9" s="140">
        <f t="shared" si="0"/>
        <v>23.91583</v>
      </c>
    </row>
    <row r="10" spans="1:30" ht="15" customHeight="1" x14ac:dyDescent="0.25">
      <c r="A10" s="125" t="s">
        <v>58</v>
      </c>
      <c r="B10" s="70" t="s">
        <v>9</v>
      </c>
      <c r="C10" s="36">
        <v>5.1999999999999998E-2</v>
      </c>
      <c r="D10" s="36">
        <v>0</v>
      </c>
      <c r="E10" s="36">
        <v>0.04</v>
      </c>
      <c r="F10" s="36">
        <v>0</v>
      </c>
      <c r="G10" s="36">
        <v>1.95</v>
      </c>
      <c r="H10" s="36">
        <v>0</v>
      </c>
      <c r="I10" s="36">
        <v>0</v>
      </c>
      <c r="J10" s="36">
        <v>4.6420000000000003</v>
      </c>
      <c r="K10" s="36">
        <v>0</v>
      </c>
      <c r="L10" s="36">
        <v>0.314834</v>
      </c>
      <c r="M10" s="36">
        <v>0.30499999999999999</v>
      </c>
      <c r="N10" s="36">
        <v>0.63</v>
      </c>
      <c r="O10" s="36">
        <v>2.5000000000000001E-2</v>
      </c>
      <c r="P10" s="36">
        <v>1.2627699999999999</v>
      </c>
      <c r="Q10" s="36">
        <v>0</v>
      </c>
      <c r="R10" s="36">
        <v>2.97</v>
      </c>
      <c r="S10" s="36">
        <v>17.742509999999999</v>
      </c>
      <c r="T10" s="36">
        <v>6.32</v>
      </c>
      <c r="U10" s="36">
        <v>9.3668589999999998</v>
      </c>
      <c r="V10" s="36">
        <v>20.390625</v>
      </c>
      <c r="W10" s="36">
        <v>0.03</v>
      </c>
      <c r="X10" s="36">
        <v>0.89042299999999996</v>
      </c>
      <c r="Y10" s="36">
        <v>1.123999</v>
      </c>
      <c r="Z10" s="36">
        <v>5.0000000000000001E-3</v>
      </c>
      <c r="AA10" s="36">
        <v>0.19400000000000001</v>
      </c>
      <c r="AB10" s="36">
        <v>2.0219999999999998</v>
      </c>
      <c r="AC10" s="36">
        <v>0</v>
      </c>
      <c r="AD10" s="140">
        <f t="shared" si="0"/>
        <v>70.277019999999993</v>
      </c>
    </row>
    <row r="11" spans="1:30" ht="15" customHeight="1" x14ac:dyDescent="0.25">
      <c r="A11" s="125"/>
      <c r="B11" s="70" t="s">
        <v>56</v>
      </c>
      <c r="C11" s="36">
        <v>0</v>
      </c>
      <c r="D11" s="36">
        <v>0</v>
      </c>
      <c r="E11" s="36">
        <v>0</v>
      </c>
      <c r="F11" s="36">
        <v>0</v>
      </c>
      <c r="G11" s="36">
        <v>0.11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0.44718999999999998</v>
      </c>
      <c r="O11" s="36">
        <v>0.215</v>
      </c>
      <c r="P11" s="36">
        <v>0</v>
      </c>
      <c r="Q11" s="36">
        <v>0.02</v>
      </c>
      <c r="R11" s="36">
        <v>6.5449999999999999</v>
      </c>
      <c r="S11" s="36">
        <v>4.9059999999999997</v>
      </c>
      <c r="T11" s="36">
        <v>24.454999999999998</v>
      </c>
      <c r="U11" s="36">
        <v>0.65353899999999998</v>
      </c>
      <c r="V11" s="36">
        <v>14.488044</v>
      </c>
      <c r="W11" s="36">
        <v>0.34200000000000003</v>
      </c>
      <c r="X11" s="36">
        <v>3.1909830000000001</v>
      </c>
      <c r="Y11" s="36">
        <v>1.2888379999999999</v>
      </c>
      <c r="Z11" s="36">
        <v>0.12</v>
      </c>
      <c r="AA11" s="36">
        <v>0</v>
      </c>
      <c r="AB11" s="36">
        <v>0.01</v>
      </c>
      <c r="AC11" s="36">
        <v>0</v>
      </c>
      <c r="AD11" s="140">
        <f t="shared" si="0"/>
        <v>56.791593999999996</v>
      </c>
    </row>
    <row r="12" spans="1:30" ht="15" customHeight="1" x14ac:dyDescent="0.25">
      <c r="A12" s="125"/>
      <c r="B12" s="70" t="s">
        <v>10</v>
      </c>
      <c r="C12" s="36">
        <v>0</v>
      </c>
      <c r="D12" s="36">
        <v>0</v>
      </c>
      <c r="E12" s="36">
        <v>2.5255000000000001</v>
      </c>
      <c r="F12" s="36">
        <v>0</v>
      </c>
      <c r="G12" s="36">
        <v>2.1579999999999999</v>
      </c>
      <c r="H12" s="36">
        <v>0</v>
      </c>
      <c r="I12" s="36">
        <v>0</v>
      </c>
      <c r="J12" s="36">
        <v>0.39910699999999999</v>
      </c>
      <c r="K12" s="36">
        <v>0.16444700000000001</v>
      </c>
      <c r="L12" s="36">
        <v>0.22</v>
      </c>
      <c r="M12" s="36">
        <v>0.26200000000000001</v>
      </c>
      <c r="N12" s="36">
        <v>2.4661680000000001</v>
      </c>
      <c r="O12" s="36">
        <v>5.7569999999999997</v>
      </c>
      <c r="P12" s="36">
        <v>14.1976</v>
      </c>
      <c r="Q12" s="36">
        <v>1.5680000000000001</v>
      </c>
      <c r="R12" s="36">
        <v>1.9104669999999999</v>
      </c>
      <c r="S12" s="36">
        <v>28.231694000000001</v>
      </c>
      <c r="T12" s="36">
        <v>8.2449999999999992</v>
      </c>
      <c r="U12" s="36">
        <v>3.8730349999999998</v>
      </c>
      <c r="V12" s="36">
        <v>88.565580999999995</v>
      </c>
      <c r="W12" s="36">
        <v>32.682237000000001</v>
      </c>
      <c r="X12" s="36">
        <v>0.22523399999999999</v>
      </c>
      <c r="Y12" s="36">
        <v>4.20587</v>
      </c>
      <c r="Z12" s="36">
        <v>10.197851</v>
      </c>
      <c r="AA12" s="36">
        <v>31.802600000000002</v>
      </c>
      <c r="AB12" s="36">
        <v>28.352857</v>
      </c>
      <c r="AC12" s="36">
        <v>0.42</v>
      </c>
      <c r="AD12" s="140">
        <f t="shared" si="0"/>
        <v>268.43024800000006</v>
      </c>
    </row>
    <row r="13" spans="1:30" ht="15" customHeight="1" x14ac:dyDescent="0.25">
      <c r="A13" s="125"/>
      <c r="B13" s="70" t="s">
        <v>11</v>
      </c>
      <c r="C13" s="36">
        <v>0</v>
      </c>
      <c r="D13" s="36">
        <v>0</v>
      </c>
      <c r="E13" s="36">
        <v>0</v>
      </c>
      <c r="F13" s="36">
        <v>0</v>
      </c>
      <c r="G13" s="36">
        <v>0.09</v>
      </c>
      <c r="H13" s="36">
        <v>0</v>
      </c>
      <c r="I13" s="36">
        <v>0</v>
      </c>
      <c r="J13" s="36">
        <v>0</v>
      </c>
      <c r="K13" s="36">
        <v>0</v>
      </c>
      <c r="L13" s="36">
        <v>9.9120000000000007E-3</v>
      </c>
      <c r="M13" s="36">
        <v>0</v>
      </c>
      <c r="N13" s="36">
        <v>4.4999999999999998E-2</v>
      </c>
      <c r="O13" s="36">
        <v>0</v>
      </c>
      <c r="P13" s="36">
        <v>0.11</v>
      </c>
      <c r="Q13" s="36">
        <v>0</v>
      </c>
      <c r="R13" s="36">
        <v>0.105</v>
      </c>
      <c r="S13" s="36">
        <v>8.4949999999999998E-2</v>
      </c>
      <c r="T13" s="36">
        <v>0</v>
      </c>
      <c r="U13" s="36">
        <v>0</v>
      </c>
      <c r="V13" s="36">
        <v>0.62460800000000005</v>
      </c>
      <c r="W13" s="36">
        <v>6.8568000000000004E-2</v>
      </c>
      <c r="X13" s="36">
        <v>0</v>
      </c>
      <c r="Y13" s="36">
        <v>0.44345099999999998</v>
      </c>
      <c r="Z13" s="36">
        <v>0</v>
      </c>
      <c r="AA13" s="36">
        <v>0</v>
      </c>
      <c r="AB13" s="36">
        <v>4.4999999999999998E-2</v>
      </c>
      <c r="AC13" s="36">
        <v>0</v>
      </c>
      <c r="AD13" s="140">
        <f t="shared" si="0"/>
        <v>1.6264889999999999</v>
      </c>
    </row>
    <row r="14" spans="1:30" ht="15" customHeight="1" x14ac:dyDescent="0.25">
      <c r="A14" s="125"/>
      <c r="B14" s="70" t="s">
        <v>12</v>
      </c>
      <c r="C14" s="36">
        <v>1.9859999999999999E-2</v>
      </c>
      <c r="D14" s="36">
        <v>0.22500000000000001</v>
      </c>
      <c r="E14" s="36">
        <v>5.5750000000000001E-2</v>
      </c>
      <c r="F14" s="36">
        <v>0</v>
      </c>
      <c r="G14" s="36">
        <v>31.530999999999999</v>
      </c>
      <c r="H14" s="36">
        <v>0</v>
      </c>
      <c r="I14" s="36">
        <v>0</v>
      </c>
      <c r="J14" s="36">
        <v>0.68500000000000005</v>
      </c>
      <c r="K14" s="36">
        <v>1.2549999999999999</v>
      </c>
      <c r="L14" s="36">
        <v>0.376</v>
      </c>
      <c r="M14" s="36">
        <v>6.7481619999999998</v>
      </c>
      <c r="N14" s="36">
        <v>9.8149999999999995</v>
      </c>
      <c r="O14" s="36">
        <v>25.010608000000001</v>
      </c>
      <c r="P14" s="36">
        <v>40.598367000000003</v>
      </c>
      <c r="Q14" s="36">
        <v>2.0539999999999998</v>
      </c>
      <c r="R14" s="36">
        <v>4.4622469999999996</v>
      </c>
      <c r="S14" s="36">
        <v>8.1508099999999999</v>
      </c>
      <c r="T14" s="36">
        <v>2.665</v>
      </c>
      <c r="U14" s="36">
        <v>8.5399600000000007</v>
      </c>
      <c r="V14" s="36">
        <v>112.81638599999999</v>
      </c>
      <c r="W14" s="36">
        <v>24.783432000000001</v>
      </c>
      <c r="X14" s="36">
        <v>1.8361499999999999</v>
      </c>
      <c r="Y14" s="36">
        <v>18.867197000000001</v>
      </c>
      <c r="Z14" s="36">
        <v>0.35930000000000001</v>
      </c>
      <c r="AA14" s="36">
        <v>8.9472000000000005</v>
      </c>
      <c r="AB14" s="36">
        <v>9.7789999999999999</v>
      </c>
      <c r="AC14" s="36">
        <v>0.06</v>
      </c>
      <c r="AD14" s="140">
        <f t="shared" si="0"/>
        <v>319.64042899999998</v>
      </c>
    </row>
    <row r="15" spans="1:30" ht="15" customHeight="1" x14ac:dyDescent="0.25">
      <c r="A15" s="125"/>
      <c r="B15" s="70" t="s">
        <v>13</v>
      </c>
      <c r="C15" s="36">
        <v>0.47</v>
      </c>
      <c r="D15" s="36">
        <v>0</v>
      </c>
      <c r="E15" s="36">
        <v>0.82</v>
      </c>
      <c r="F15" s="36">
        <v>0</v>
      </c>
      <c r="G15" s="36">
        <v>0.62</v>
      </c>
      <c r="H15" s="36">
        <v>0.16009999999999999</v>
      </c>
      <c r="I15" s="36">
        <v>0</v>
      </c>
      <c r="J15" s="36">
        <v>9.3002249999999993</v>
      </c>
      <c r="K15" s="36">
        <v>1.3160000000000001</v>
      </c>
      <c r="L15" s="36">
        <v>0.96</v>
      </c>
      <c r="M15" s="36">
        <v>0.74299999999999999</v>
      </c>
      <c r="N15" s="36">
        <v>0.67779999999999996</v>
      </c>
      <c r="O15" s="36">
        <v>4.2969999999999997</v>
      </c>
      <c r="P15" s="36">
        <v>5.29</v>
      </c>
      <c r="Q15" s="36">
        <v>5.5E-2</v>
      </c>
      <c r="R15" s="36">
        <v>0.86670000000000003</v>
      </c>
      <c r="S15" s="36">
        <v>1.0449390000000001</v>
      </c>
      <c r="T15" s="36">
        <v>0</v>
      </c>
      <c r="U15" s="36">
        <v>1.4582349999999999</v>
      </c>
      <c r="V15" s="36">
        <v>10.091811999999999</v>
      </c>
      <c r="W15" s="36">
        <v>2.4750000000000001</v>
      </c>
      <c r="X15" s="36">
        <v>0</v>
      </c>
      <c r="Y15" s="36">
        <v>0</v>
      </c>
      <c r="Z15" s="36">
        <v>0</v>
      </c>
      <c r="AA15" s="36">
        <v>0.505</v>
      </c>
      <c r="AB15" s="36">
        <v>2.86</v>
      </c>
      <c r="AC15" s="36">
        <v>0.78500000000000003</v>
      </c>
      <c r="AD15" s="140">
        <f t="shared" si="0"/>
        <v>44.795811</v>
      </c>
    </row>
    <row r="16" spans="1:30" ht="15" customHeight="1" x14ac:dyDescent="0.25">
      <c r="A16" s="125"/>
      <c r="B16" s="70" t="s">
        <v>14</v>
      </c>
      <c r="C16" s="36">
        <v>3.049811</v>
      </c>
      <c r="D16" s="36">
        <v>1.609E-2</v>
      </c>
      <c r="E16" s="36">
        <v>6.59335</v>
      </c>
      <c r="F16" s="36">
        <v>0.121</v>
      </c>
      <c r="G16" s="36">
        <v>103.34412</v>
      </c>
      <c r="H16" s="36">
        <v>2.6274000000000002</v>
      </c>
      <c r="I16" s="36">
        <v>0</v>
      </c>
      <c r="J16" s="36">
        <v>37.181150000000002</v>
      </c>
      <c r="K16" s="36">
        <v>0.32</v>
      </c>
      <c r="L16" s="36">
        <v>3.5000000000000003E-2</v>
      </c>
      <c r="M16" s="36">
        <v>1.7010000000000001</v>
      </c>
      <c r="N16" s="36">
        <v>0</v>
      </c>
      <c r="O16" s="36">
        <v>0.247</v>
      </c>
      <c r="P16" s="36">
        <v>0.15492700000000001</v>
      </c>
      <c r="Q16" s="36">
        <v>0.66</v>
      </c>
      <c r="R16" s="36">
        <v>16.500724999999999</v>
      </c>
      <c r="S16" s="36">
        <v>366.27381000000003</v>
      </c>
      <c r="T16" s="36">
        <v>98.644805000000005</v>
      </c>
      <c r="U16" s="36">
        <v>13.296139</v>
      </c>
      <c r="V16" s="36">
        <v>44.475129000000003</v>
      </c>
      <c r="W16" s="36">
        <v>6.3313230000000003</v>
      </c>
      <c r="X16" s="36">
        <v>10.587999999999999</v>
      </c>
      <c r="Y16" s="36">
        <v>4.6879400000000002</v>
      </c>
      <c r="Z16" s="36">
        <v>3.24</v>
      </c>
      <c r="AA16" s="36">
        <v>4.0124700000000004</v>
      </c>
      <c r="AB16" s="36">
        <v>15.373657</v>
      </c>
      <c r="AC16" s="36">
        <v>0.436</v>
      </c>
      <c r="AD16" s="140">
        <f t="shared" si="0"/>
        <v>739.91084600000011</v>
      </c>
    </row>
    <row r="17" spans="1:30" ht="15" customHeight="1" x14ac:dyDescent="0.25">
      <c r="A17" s="125"/>
      <c r="B17" s="70" t="s">
        <v>15</v>
      </c>
      <c r="C17" s="36">
        <v>3.892979</v>
      </c>
      <c r="D17" s="36">
        <v>3.028314</v>
      </c>
      <c r="E17" s="36">
        <v>7.0282080000000002</v>
      </c>
      <c r="F17" s="36">
        <v>0</v>
      </c>
      <c r="G17" s="36">
        <v>8.3911370000000005</v>
      </c>
      <c r="H17" s="36">
        <v>1.7258</v>
      </c>
      <c r="I17" s="36">
        <v>17.433817999999999</v>
      </c>
      <c r="J17" s="36">
        <v>2.1569829999999999</v>
      </c>
      <c r="K17" s="36">
        <v>0.73607800000000001</v>
      </c>
      <c r="L17" s="36">
        <v>6.5717549999999996</v>
      </c>
      <c r="M17" s="36">
        <v>0.67161400000000004</v>
      </c>
      <c r="N17" s="36">
        <v>0.98193299999999994</v>
      </c>
      <c r="O17" s="36">
        <v>11.353116999999999</v>
      </c>
      <c r="P17" s="36">
        <v>4.0820670000000003</v>
      </c>
      <c r="Q17" s="36">
        <v>1.28</v>
      </c>
      <c r="R17" s="36">
        <v>8.2503879999999992</v>
      </c>
      <c r="S17" s="36">
        <v>31.497312000000001</v>
      </c>
      <c r="T17" s="36">
        <v>6.639786</v>
      </c>
      <c r="U17" s="36">
        <v>28.179596</v>
      </c>
      <c r="V17" s="36">
        <v>141.67730399999999</v>
      </c>
      <c r="W17" s="36">
        <v>20.298562</v>
      </c>
      <c r="X17" s="36">
        <v>18.426082999999998</v>
      </c>
      <c r="Y17" s="36">
        <v>29.422764999999998</v>
      </c>
      <c r="Z17" s="36">
        <v>5.5860000000000003</v>
      </c>
      <c r="AA17" s="36">
        <v>13.362158000000001</v>
      </c>
      <c r="AB17" s="36">
        <v>10.073071000000001</v>
      </c>
      <c r="AC17" s="36">
        <v>12.668395</v>
      </c>
      <c r="AD17" s="140">
        <f t="shared" si="0"/>
        <v>395.41522300000003</v>
      </c>
    </row>
    <row r="18" spans="1:30" ht="15" customHeight="1" x14ac:dyDescent="0.25">
      <c r="A18" s="125" t="s">
        <v>1</v>
      </c>
      <c r="B18" s="70" t="s">
        <v>16</v>
      </c>
      <c r="C18" s="36">
        <v>0.39474999999999999</v>
      </c>
      <c r="D18" s="36">
        <v>0.11025</v>
      </c>
      <c r="E18" s="36">
        <v>24.907235</v>
      </c>
      <c r="F18" s="36">
        <v>0</v>
      </c>
      <c r="G18" s="36">
        <v>8.9306549999999998</v>
      </c>
      <c r="H18" s="36">
        <v>0</v>
      </c>
      <c r="I18" s="36">
        <v>0.59934299999999996</v>
      </c>
      <c r="J18" s="36">
        <v>0.28306700000000001</v>
      </c>
      <c r="K18" s="36">
        <v>0</v>
      </c>
      <c r="L18" s="36">
        <v>0.3</v>
      </c>
      <c r="M18" s="36">
        <v>0</v>
      </c>
      <c r="N18" s="36">
        <v>0.185</v>
      </c>
      <c r="O18" s="36">
        <v>7.4999999999999997E-2</v>
      </c>
      <c r="P18" s="36">
        <v>2.5000000000000001E-2</v>
      </c>
      <c r="Q18" s="36">
        <v>0</v>
      </c>
      <c r="R18" s="36">
        <v>5.0927610000000003</v>
      </c>
      <c r="S18" s="36">
        <v>0</v>
      </c>
      <c r="T18" s="36">
        <v>3.6739090000000001</v>
      </c>
      <c r="U18" s="36">
        <v>12.421711999999999</v>
      </c>
      <c r="V18" s="36">
        <v>5.5652189999999999</v>
      </c>
      <c r="W18" s="36">
        <v>0.88816099999999998</v>
      </c>
      <c r="X18" s="36">
        <v>0.89</v>
      </c>
      <c r="Y18" s="36">
        <v>0.34499999999999997</v>
      </c>
      <c r="Z18" s="36">
        <v>1.4999999999999999E-2</v>
      </c>
      <c r="AA18" s="36">
        <v>3.3500000000000002E-2</v>
      </c>
      <c r="AB18" s="36">
        <v>0</v>
      </c>
      <c r="AC18" s="36">
        <v>0</v>
      </c>
      <c r="AD18" s="140">
        <f t="shared" si="0"/>
        <v>64.735562000000002</v>
      </c>
    </row>
    <row r="19" spans="1:30" ht="15" customHeight="1" x14ac:dyDescent="0.25">
      <c r="A19" s="125"/>
      <c r="B19" s="70" t="s">
        <v>17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2.0182980000000001</v>
      </c>
      <c r="K19" s="36">
        <v>1.681</v>
      </c>
      <c r="L19" s="36">
        <v>7.0769380000000002</v>
      </c>
      <c r="M19" s="36">
        <v>0</v>
      </c>
      <c r="N19" s="36">
        <v>2.7130000000000001</v>
      </c>
      <c r="O19" s="36">
        <v>0.5</v>
      </c>
      <c r="P19" s="36">
        <v>0.09</v>
      </c>
      <c r="Q19" s="36">
        <v>0</v>
      </c>
      <c r="R19" s="36">
        <v>9.7190860000000008</v>
      </c>
      <c r="S19" s="36">
        <v>112.045278</v>
      </c>
      <c r="T19" s="36">
        <v>0</v>
      </c>
      <c r="U19" s="36">
        <v>98.088080000000005</v>
      </c>
      <c r="V19" s="36">
        <v>147.56939499999999</v>
      </c>
      <c r="W19" s="36">
        <v>110.786908</v>
      </c>
      <c r="X19" s="36">
        <v>2.2516440000000002</v>
      </c>
      <c r="Y19" s="36">
        <v>28.225857000000001</v>
      </c>
      <c r="Z19" s="36">
        <v>0.18037</v>
      </c>
      <c r="AA19" s="36">
        <v>10.057812</v>
      </c>
      <c r="AB19" s="36">
        <v>4.3049999999999997</v>
      </c>
      <c r="AC19" s="36">
        <v>0</v>
      </c>
      <c r="AD19" s="140">
        <f t="shared" si="0"/>
        <v>537.30866600000002</v>
      </c>
    </row>
    <row r="20" spans="1:30" ht="15" customHeight="1" x14ac:dyDescent="0.25">
      <c r="A20" s="125"/>
      <c r="B20" s="70" t="s">
        <v>18</v>
      </c>
      <c r="C20" s="36">
        <v>21.103145999999999</v>
      </c>
      <c r="D20" s="36">
        <v>4.8231630000000001</v>
      </c>
      <c r="E20" s="36">
        <v>72.177625000000006</v>
      </c>
      <c r="F20" s="36">
        <v>3.645</v>
      </c>
      <c r="G20" s="36">
        <v>110.725286</v>
      </c>
      <c r="H20" s="36">
        <v>6.4823000000000004</v>
      </c>
      <c r="I20" s="36">
        <v>10.417832000000001</v>
      </c>
      <c r="J20" s="36">
        <v>49.842570000000002</v>
      </c>
      <c r="K20" s="36">
        <v>32.578364000000001</v>
      </c>
      <c r="L20" s="36">
        <v>67.922651999999999</v>
      </c>
      <c r="M20" s="36">
        <v>24.469897</v>
      </c>
      <c r="N20" s="36">
        <v>39.789766999999998</v>
      </c>
      <c r="O20" s="36">
        <v>117.512156</v>
      </c>
      <c r="P20" s="36">
        <v>34.303519999999999</v>
      </c>
      <c r="Q20" s="36">
        <v>12.280614999999999</v>
      </c>
      <c r="R20" s="36">
        <v>193.91582500000001</v>
      </c>
      <c r="S20" s="36">
        <v>520.43330200000003</v>
      </c>
      <c r="T20" s="36">
        <v>109.55112200000001</v>
      </c>
      <c r="U20" s="36">
        <v>687.62874799999997</v>
      </c>
      <c r="V20" s="36">
        <v>1383.388254</v>
      </c>
      <c r="W20" s="36">
        <v>316.68735900000001</v>
      </c>
      <c r="X20" s="36">
        <v>121.908951</v>
      </c>
      <c r="Y20" s="36">
        <v>246.82010299999999</v>
      </c>
      <c r="Z20" s="36">
        <v>42.901209999999999</v>
      </c>
      <c r="AA20" s="36">
        <v>107.79153100000001</v>
      </c>
      <c r="AB20" s="36">
        <v>127.34514</v>
      </c>
      <c r="AC20" s="36">
        <v>90.857417999999996</v>
      </c>
      <c r="AD20" s="140">
        <f t="shared" si="0"/>
        <v>4557.3028559999993</v>
      </c>
    </row>
    <row r="21" spans="1:30" ht="15" customHeight="1" x14ac:dyDescent="0.25">
      <c r="A21" s="125"/>
      <c r="B21" s="70" t="s">
        <v>19</v>
      </c>
      <c r="C21" s="36">
        <v>0.01</v>
      </c>
      <c r="D21" s="36">
        <v>5.5E-2</v>
      </c>
      <c r="E21" s="36">
        <v>2.6610999999999999E-2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4.3813999999999999E-2</v>
      </c>
      <c r="S21" s="36">
        <v>4.7982999999999998E-2</v>
      </c>
      <c r="T21" s="36">
        <v>0</v>
      </c>
      <c r="U21" s="36">
        <v>0.337644</v>
      </c>
      <c r="V21" s="36">
        <v>0.53636499999999998</v>
      </c>
      <c r="W21" s="36">
        <v>0</v>
      </c>
      <c r="X21" s="36">
        <v>4.4700000000000002E-4</v>
      </c>
      <c r="Y21" s="36">
        <v>2.1961999999999999E-2</v>
      </c>
      <c r="Z21" s="36">
        <v>0</v>
      </c>
      <c r="AA21" s="36">
        <v>6.3600000000000004E-2</v>
      </c>
      <c r="AB21" s="36">
        <v>0.08</v>
      </c>
      <c r="AC21" s="36">
        <v>0.50253599999999998</v>
      </c>
      <c r="AD21" s="140">
        <f t="shared" si="0"/>
        <v>1.7259620000000004</v>
      </c>
    </row>
    <row r="22" spans="1:30" ht="15" customHeight="1" x14ac:dyDescent="0.25">
      <c r="A22" s="125"/>
      <c r="B22" s="86" t="s">
        <v>60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8.0000000000000002E-3</v>
      </c>
      <c r="Z22" s="36">
        <v>0</v>
      </c>
      <c r="AA22" s="36">
        <v>0</v>
      </c>
      <c r="AB22" s="36">
        <v>0</v>
      </c>
      <c r="AC22" s="36">
        <v>0</v>
      </c>
      <c r="AD22" s="140">
        <f t="shared" si="0"/>
        <v>8.0000000000000002E-3</v>
      </c>
    </row>
    <row r="23" spans="1:30" ht="15" customHeight="1" x14ac:dyDescent="0.25">
      <c r="A23" s="123" t="s">
        <v>59</v>
      </c>
      <c r="B23" s="124"/>
      <c r="C23" s="36">
        <v>312.03623900000002</v>
      </c>
      <c r="D23" s="36">
        <v>39.783571000000002</v>
      </c>
      <c r="E23" s="36">
        <v>143.488158</v>
      </c>
      <c r="F23" s="36">
        <v>30.455950000000001</v>
      </c>
      <c r="G23" s="36">
        <v>613.19708200000002</v>
      </c>
      <c r="H23" s="36">
        <v>28.419799999999999</v>
      </c>
      <c r="I23" s="36">
        <v>341.21713299999999</v>
      </c>
      <c r="J23" s="36">
        <v>466.40781099999998</v>
      </c>
      <c r="K23" s="36">
        <v>197.27343999999999</v>
      </c>
      <c r="L23" s="36">
        <v>367.09160800000001</v>
      </c>
      <c r="M23" s="36">
        <v>265.69048900000001</v>
      </c>
      <c r="N23" s="36">
        <v>255.125607</v>
      </c>
      <c r="O23" s="36">
        <v>610.73067000000003</v>
      </c>
      <c r="P23" s="36">
        <v>172.86104900000001</v>
      </c>
      <c r="Q23" s="36">
        <v>177.88184000000001</v>
      </c>
      <c r="R23" s="36">
        <v>1389.79757</v>
      </c>
      <c r="S23" s="36">
        <v>2728.16068</v>
      </c>
      <c r="T23" s="36">
        <v>323.82725499999998</v>
      </c>
      <c r="U23" s="36">
        <v>998.03828899999996</v>
      </c>
      <c r="V23" s="36">
        <v>4854.9854070000001</v>
      </c>
      <c r="W23" s="36">
        <v>2466.564605</v>
      </c>
      <c r="X23" s="36">
        <v>1134.873632</v>
      </c>
      <c r="Y23" s="36">
        <v>1706.2145949999999</v>
      </c>
      <c r="Z23" s="36">
        <v>636.02678100000003</v>
      </c>
      <c r="AA23" s="36">
        <v>1052.9938870000001</v>
      </c>
      <c r="AB23" s="36">
        <v>1006.249044</v>
      </c>
      <c r="AC23" s="36">
        <v>162.76323600000001</v>
      </c>
      <c r="AD23" s="140">
        <f t="shared" si="0"/>
        <v>22482.155428000002</v>
      </c>
    </row>
    <row r="24" spans="1:30" ht="15" customHeight="1" x14ac:dyDescent="0.25">
      <c r="A24" s="87" t="s">
        <v>2</v>
      </c>
      <c r="B24" s="70" t="s">
        <v>20</v>
      </c>
      <c r="C24" s="36">
        <v>1.5561499999999999</v>
      </c>
      <c r="D24" s="36">
        <v>2.7E-2</v>
      </c>
      <c r="E24" s="36">
        <v>0.21375</v>
      </c>
      <c r="F24" s="36">
        <v>0.03</v>
      </c>
      <c r="G24" s="36">
        <v>11.573433</v>
      </c>
      <c r="H24" s="36">
        <v>1.8723000000000001</v>
      </c>
      <c r="I24" s="36">
        <v>0.19500000000000001</v>
      </c>
      <c r="J24" s="36">
        <v>3.2491240000000001</v>
      </c>
      <c r="K24" s="36">
        <v>0.48499999999999999</v>
      </c>
      <c r="L24" s="36">
        <v>1.3380000000000001</v>
      </c>
      <c r="M24" s="36">
        <v>0.35396</v>
      </c>
      <c r="N24" s="36">
        <v>2.076892</v>
      </c>
      <c r="O24" s="36">
        <v>3.5125000000000002</v>
      </c>
      <c r="P24" s="36">
        <v>6.8342599999999996</v>
      </c>
      <c r="Q24" s="36">
        <v>0.74450000000000005</v>
      </c>
      <c r="R24" s="36">
        <v>5.0115499999999997</v>
      </c>
      <c r="S24" s="36">
        <v>53.732460000000003</v>
      </c>
      <c r="T24" s="36">
        <v>3.4144009999999998</v>
      </c>
      <c r="U24" s="36">
        <v>7.0460000000000003</v>
      </c>
      <c r="V24" s="36">
        <v>253.78861699999999</v>
      </c>
      <c r="W24" s="36">
        <v>10.476038000000001</v>
      </c>
      <c r="X24" s="36">
        <v>9.6282859999999992</v>
      </c>
      <c r="Y24" s="36">
        <v>13.897345</v>
      </c>
      <c r="Z24" s="36">
        <v>26.648962999999998</v>
      </c>
      <c r="AA24" s="36">
        <v>163.56868700000001</v>
      </c>
      <c r="AB24" s="36">
        <v>29.438516</v>
      </c>
      <c r="AC24" s="36">
        <v>0.6</v>
      </c>
      <c r="AD24" s="140">
        <f t="shared" si="0"/>
        <v>611.3127320000001</v>
      </c>
    </row>
    <row r="25" spans="1:30" ht="15" customHeight="1" x14ac:dyDescent="0.25">
      <c r="A25" s="123" t="s">
        <v>64</v>
      </c>
      <c r="B25" s="124"/>
      <c r="C25" s="36">
        <v>0.59599999999999997</v>
      </c>
      <c r="D25" s="36">
        <v>0</v>
      </c>
      <c r="E25" s="36">
        <v>1.252</v>
      </c>
      <c r="F25" s="36">
        <v>0</v>
      </c>
      <c r="G25" s="36">
        <v>0.26200000000000001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0.02</v>
      </c>
      <c r="N25" s="36">
        <v>0.115</v>
      </c>
      <c r="O25" s="36">
        <v>0.40600000000000003</v>
      </c>
      <c r="P25" s="36">
        <v>5.0000000000000001E-3</v>
      </c>
      <c r="Q25" s="36">
        <v>0</v>
      </c>
      <c r="R25" s="36">
        <v>8.7999999999999995E-2</v>
      </c>
      <c r="S25" s="36">
        <v>0.65500000000000003</v>
      </c>
      <c r="T25" s="36">
        <v>0.18</v>
      </c>
      <c r="U25" s="36">
        <v>0.14000000000000001</v>
      </c>
      <c r="V25" s="36">
        <v>1.7150000000000001</v>
      </c>
      <c r="W25" s="36">
        <v>0.441</v>
      </c>
      <c r="X25" s="36">
        <v>0</v>
      </c>
      <c r="Y25" s="36">
        <v>0.115</v>
      </c>
      <c r="Z25" s="36">
        <v>0</v>
      </c>
      <c r="AA25" s="36">
        <v>0</v>
      </c>
      <c r="AB25" s="36">
        <v>0.14099999999999999</v>
      </c>
      <c r="AC25" s="36">
        <v>0</v>
      </c>
      <c r="AD25" s="140">
        <f t="shared" si="0"/>
        <v>6.1310000000000002</v>
      </c>
    </row>
    <row r="26" spans="1:30" ht="15" customHeight="1" x14ac:dyDescent="0.25">
      <c r="A26" s="123" t="s">
        <v>3</v>
      </c>
      <c r="B26" s="124"/>
      <c r="C26" s="36">
        <v>1.096217</v>
      </c>
      <c r="D26" s="36">
        <v>0.3155</v>
      </c>
      <c r="E26" s="36">
        <v>9.1336770000000005</v>
      </c>
      <c r="F26" s="36">
        <v>0</v>
      </c>
      <c r="G26" s="36">
        <v>66.936127999999997</v>
      </c>
      <c r="H26" s="36">
        <v>2.1623999999999999</v>
      </c>
      <c r="I26" s="36">
        <v>2.1305900000000002</v>
      </c>
      <c r="J26" s="36">
        <v>13.6548</v>
      </c>
      <c r="K26" s="36">
        <v>3.8547760000000002</v>
      </c>
      <c r="L26" s="36">
        <v>7.3087549999999997</v>
      </c>
      <c r="M26" s="36">
        <v>3.5680000000000001</v>
      </c>
      <c r="N26" s="36">
        <v>1.5585009999999999</v>
      </c>
      <c r="O26" s="36">
        <v>3.3465229999999999</v>
      </c>
      <c r="P26" s="36">
        <v>3.4091</v>
      </c>
      <c r="Q26" s="36">
        <v>1.0192810000000001</v>
      </c>
      <c r="R26" s="36">
        <v>22.230475999999999</v>
      </c>
      <c r="S26" s="36">
        <v>55.338290999999998</v>
      </c>
      <c r="T26" s="36">
        <v>6.8929850000000004</v>
      </c>
      <c r="U26" s="36">
        <v>61.538218000000001</v>
      </c>
      <c r="V26" s="36">
        <v>116.306907</v>
      </c>
      <c r="W26" s="36">
        <v>32.775471000000003</v>
      </c>
      <c r="X26" s="36">
        <v>20.759</v>
      </c>
      <c r="Y26" s="36">
        <v>34.772589000000004</v>
      </c>
      <c r="Z26" s="36">
        <v>5.8066000000000004</v>
      </c>
      <c r="AA26" s="36">
        <v>28.138829999999999</v>
      </c>
      <c r="AB26" s="36">
        <v>20.639616</v>
      </c>
      <c r="AC26" s="36">
        <v>2.8863479999999999</v>
      </c>
      <c r="AD26" s="140">
        <f t="shared" si="0"/>
        <v>527.57957900000008</v>
      </c>
    </row>
    <row r="27" spans="1:30" ht="15" customHeight="1" x14ac:dyDescent="0.25">
      <c r="A27" s="125" t="s">
        <v>61</v>
      </c>
      <c r="B27" s="70" t="s">
        <v>65</v>
      </c>
      <c r="C27" s="36">
        <v>0.72599999999999998</v>
      </c>
      <c r="D27" s="36">
        <v>0</v>
      </c>
      <c r="E27" s="36">
        <v>3.6904469999999998</v>
      </c>
      <c r="F27" s="36">
        <v>0.24199999999999999</v>
      </c>
      <c r="G27" s="36">
        <v>2.3898999999999999</v>
      </c>
      <c r="H27" s="36">
        <v>2.2894999999999999</v>
      </c>
      <c r="I27" s="36">
        <v>5.6159999999999997</v>
      </c>
      <c r="J27" s="36">
        <v>1.38</v>
      </c>
      <c r="K27" s="36">
        <v>1.6695070000000001</v>
      </c>
      <c r="L27" s="36">
        <v>2.3820209999999999</v>
      </c>
      <c r="M27" s="36">
        <v>2.5840000000000001</v>
      </c>
      <c r="N27" s="36">
        <v>0.36499999999999999</v>
      </c>
      <c r="O27" s="36">
        <v>2.31</v>
      </c>
      <c r="P27" s="36">
        <v>1.4450000000000001</v>
      </c>
      <c r="Q27" s="36">
        <v>0.98499999999999999</v>
      </c>
      <c r="R27" s="36">
        <v>4.5259919999999996</v>
      </c>
      <c r="S27" s="36">
        <v>18.07855</v>
      </c>
      <c r="T27" s="36">
        <v>1.5315000000000001</v>
      </c>
      <c r="U27" s="36">
        <v>15.747235</v>
      </c>
      <c r="V27" s="36">
        <v>61.242102000000003</v>
      </c>
      <c r="W27" s="36">
        <v>16.794499999999999</v>
      </c>
      <c r="X27" s="36">
        <v>3.2765</v>
      </c>
      <c r="Y27" s="36">
        <v>22.896599999999999</v>
      </c>
      <c r="Z27" s="36">
        <v>8.1695499999999992</v>
      </c>
      <c r="AA27" s="36">
        <v>0.215</v>
      </c>
      <c r="AB27" s="36">
        <v>4.7478600000000002</v>
      </c>
      <c r="AC27" s="36">
        <v>5.0839259999999999</v>
      </c>
      <c r="AD27" s="140">
        <f t="shared" si="0"/>
        <v>190.38368999999997</v>
      </c>
    </row>
    <row r="28" spans="1:30" ht="15" customHeight="1" x14ac:dyDescent="0.25">
      <c r="A28" s="125"/>
      <c r="B28" s="70" t="s">
        <v>21</v>
      </c>
      <c r="C28" s="36">
        <v>0</v>
      </c>
      <c r="D28" s="36">
        <v>0</v>
      </c>
      <c r="E28" s="36">
        <v>0</v>
      </c>
      <c r="F28" s="36">
        <v>0</v>
      </c>
      <c r="G28" s="36">
        <v>1.6500000000000001E-2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0.82499999999999996</v>
      </c>
      <c r="P28" s="36">
        <v>0</v>
      </c>
      <c r="Q28" s="36">
        <v>0</v>
      </c>
      <c r="R28" s="36">
        <v>0</v>
      </c>
      <c r="S28" s="36">
        <v>0.24299999999999999</v>
      </c>
      <c r="T28" s="36">
        <v>0</v>
      </c>
      <c r="U28" s="36">
        <v>0.18</v>
      </c>
      <c r="V28" s="36">
        <v>2.4365999999999999</v>
      </c>
      <c r="W28" s="36">
        <v>0.89024800000000004</v>
      </c>
      <c r="X28" s="36">
        <v>1.3049999999999999</v>
      </c>
      <c r="Y28" s="36">
        <v>0.22420000000000001</v>
      </c>
      <c r="Z28" s="36">
        <v>8.77E-2</v>
      </c>
      <c r="AA28" s="36">
        <v>0</v>
      </c>
      <c r="AB28" s="36">
        <v>6.0000000000000001E-3</v>
      </c>
      <c r="AC28" s="36">
        <v>5.0000000000000001E-3</v>
      </c>
      <c r="AD28" s="140">
        <f t="shared" si="0"/>
        <v>6.2192479999999986</v>
      </c>
    </row>
    <row r="29" spans="1:30" ht="15" customHeight="1" x14ac:dyDescent="0.25">
      <c r="A29" s="123" t="s">
        <v>62</v>
      </c>
      <c r="B29" s="124"/>
      <c r="C29" s="36">
        <v>150.592603</v>
      </c>
      <c r="D29" s="36">
        <v>127.40933200000001</v>
      </c>
      <c r="E29" s="36">
        <v>205.85484</v>
      </c>
      <c r="F29" s="36">
        <v>14.855</v>
      </c>
      <c r="G29" s="36">
        <v>68.704121999999998</v>
      </c>
      <c r="H29" s="36">
        <v>90.502607999999995</v>
      </c>
      <c r="I29" s="36">
        <v>0</v>
      </c>
      <c r="J29" s="36">
        <v>0.28999999999999998</v>
      </c>
      <c r="K29" s="36">
        <v>0.28499999999999998</v>
      </c>
      <c r="L29" s="36">
        <v>0.66900000000000004</v>
      </c>
      <c r="M29" s="36">
        <v>1.9139999999999999</v>
      </c>
      <c r="N29" s="36">
        <v>0</v>
      </c>
      <c r="O29" s="36">
        <v>0.71</v>
      </c>
      <c r="P29" s="36">
        <v>0.41</v>
      </c>
      <c r="Q29" s="36">
        <v>0.27</v>
      </c>
      <c r="R29" s="36">
        <v>1.316419</v>
      </c>
      <c r="S29" s="36">
        <v>0.03</v>
      </c>
      <c r="T29" s="36">
        <v>0.41227200000000003</v>
      </c>
      <c r="U29" s="36">
        <v>2.752694</v>
      </c>
      <c r="V29" s="36">
        <v>0.28991099999999997</v>
      </c>
      <c r="W29" s="36">
        <v>1.0049999999999999</v>
      </c>
      <c r="X29" s="36">
        <v>1.4450000000000001</v>
      </c>
      <c r="Y29" s="36">
        <v>0.98</v>
      </c>
      <c r="Z29" s="36">
        <v>3.18</v>
      </c>
      <c r="AA29" s="36">
        <v>54.947000000000003</v>
      </c>
      <c r="AB29" s="36">
        <v>0.33765000000000001</v>
      </c>
      <c r="AC29" s="36">
        <v>8.0000000000000002E-3</v>
      </c>
      <c r="AD29" s="140">
        <f t="shared" si="0"/>
        <v>729.17045099999996</v>
      </c>
    </row>
    <row r="30" spans="1:30" ht="15" customHeight="1" x14ac:dyDescent="0.25">
      <c r="A30" s="123" t="s">
        <v>63</v>
      </c>
      <c r="B30" s="124"/>
      <c r="C30" s="36">
        <v>0.96045000000000003</v>
      </c>
      <c r="D30" s="36">
        <v>0.10660799999999999</v>
      </c>
      <c r="E30" s="36">
        <v>13.493435</v>
      </c>
      <c r="F30" s="36">
        <v>0.02</v>
      </c>
      <c r="G30" s="36">
        <v>5.8021349999999998</v>
      </c>
      <c r="H30" s="36">
        <v>0</v>
      </c>
      <c r="I30" s="36">
        <v>0</v>
      </c>
      <c r="J30" s="36">
        <v>2.134817</v>
      </c>
      <c r="K30" s="36">
        <v>0.25</v>
      </c>
      <c r="L30" s="36">
        <v>1.4950429999999999</v>
      </c>
      <c r="M30" s="36">
        <v>0.37585000000000002</v>
      </c>
      <c r="N30" s="36">
        <v>1.589</v>
      </c>
      <c r="O30" s="36">
        <v>8.3639720000000004</v>
      </c>
      <c r="P30" s="36">
        <v>0.437</v>
      </c>
      <c r="Q30" s="36">
        <v>0.77</v>
      </c>
      <c r="R30" s="36">
        <v>3.5811570000000001</v>
      </c>
      <c r="S30" s="36">
        <v>3.161311</v>
      </c>
      <c r="T30" s="36">
        <v>10.605461</v>
      </c>
      <c r="U30" s="36">
        <v>16.882728</v>
      </c>
      <c r="V30" s="36">
        <v>21.231434</v>
      </c>
      <c r="W30" s="36">
        <v>3.1448140000000002</v>
      </c>
      <c r="X30" s="36">
        <v>1.3253839999999999</v>
      </c>
      <c r="Y30" s="36">
        <v>4.4971360000000002</v>
      </c>
      <c r="Z30" s="36">
        <v>1.65479</v>
      </c>
      <c r="AA30" s="36">
        <v>4.9756</v>
      </c>
      <c r="AB30" s="36">
        <v>4.2018000000000004</v>
      </c>
      <c r="AC30" s="36">
        <v>2.714216</v>
      </c>
      <c r="AD30" s="140">
        <f t="shared" si="0"/>
        <v>113.774141</v>
      </c>
    </row>
    <row r="31" spans="1:30" ht="15" customHeight="1" x14ac:dyDescent="0.25">
      <c r="A31" s="123" t="s">
        <v>4</v>
      </c>
      <c r="B31" s="124"/>
      <c r="C31" s="36">
        <v>50.200986999999998</v>
      </c>
      <c r="D31" s="36">
        <v>10.396526</v>
      </c>
      <c r="E31" s="36">
        <v>0</v>
      </c>
      <c r="F31" s="36">
        <v>0</v>
      </c>
      <c r="G31" s="36">
        <v>139.34704500000001</v>
      </c>
      <c r="H31" s="36">
        <v>1.5553999999999999</v>
      </c>
      <c r="I31" s="36">
        <v>14.60257</v>
      </c>
      <c r="J31" s="36">
        <v>11.24211</v>
      </c>
      <c r="K31" s="36">
        <v>26.610727000000001</v>
      </c>
      <c r="L31" s="36">
        <v>49.723999999999997</v>
      </c>
      <c r="M31" s="36">
        <v>21.151199999999999</v>
      </c>
      <c r="N31" s="36">
        <v>1.835</v>
      </c>
      <c r="O31" s="36">
        <v>4.6322929999999998</v>
      </c>
      <c r="P31" s="36">
        <v>11.167897</v>
      </c>
      <c r="Q31" s="36">
        <v>31.43375</v>
      </c>
      <c r="R31" s="36">
        <v>169.877137</v>
      </c>
      <c r="S31" s="36">
        <v>442.657872</v>
      </c>
      <c r="T31" s="36">
        <v>67.381860000000003</v>
      </c>
      <c r="U31" s="36">
        <v>178.84127000000001</v>
      </c>
      <c r="V31" s="36">
        <v>1616.088612</v>
      </c>
      <c r="W31" s="36">
        <v>365.31182899999999</v>
      </c>
      <c r="X31" s="36">
        <v>333.667101</v>
      </c>
      <c r="Y31" s="36">
        <v>513.01319899999999</v>
      </c>
      <c r="Z31" s="36">
        <v>216.66398000000001</v>
      </c>
      <c r="AA31" s="36">
        <v>305.06136800000002</v>
      </c>
      <c r="AB31" s="36">
        <v>161.255638</v>
      </c>
      <c r="AC31" s="36">
        <v>75.721029999999999</v>
      </c>
      <c r="AD31" s="140">
        <f t="shared" si="0"/>
        <v>4819.4404009999989</v>
      </c>
    </row>
    <row r="32" spans="1:30" ht="15" customHeight="1" x14ac:dyDescent="0.25">
      <c r="A32" s="123" t="s">
        <v>66</v>
      </c>
      <c r="B32" s="124"/>
      <c r="C32" s="36">
        <v>1.3620000000000001</v>
      </c>
      <c r="D32" s="36">
        <v>0</v>
      </c>
      <c r="E32" s="36">
        <v>2.8498359999999998</v>
      </c>
      <c r="F32" s="36">
        <v>7.4999999999999997E-2</v>
      </c>
      <c r="G32" s="36">
        <v>1.9285909999999999</v>
      </c>
      <c r="H32" s="36">
        <v>0.96940000000000004</v>
      </c>
      <c r="I32" s="36">
        <v>0</v>
      </c>
      <c r="J32" s="36">
        <v>0.64</v>
      </c>
      <c r="K32" s="36">
        <v>0</v>
      </c>
      <c r="L32" s="36">
        <v>0.42499999999999999</v>
      </c>
      <c r="M32" s="36">
        <v>1.0680000000000001</v>
      </c>
      <c r="N32" s="36">
        <v>5.5E-2</v>
      </c>
      <c r="O32" s="36">
        <v>1.4099930000000001</v>
      </c>
      <c r="P32" s="36">
        <v>0.36</v>
      </c>
      <c r="Q32" s="36">
        <v>0.16500000000000001</v>
      </c>
      <c r="R32" s="36">
        <v>7.7119359999999997</v>
      </c>
      <c r="S32" s="36">
        <v>7.9907769999999996</v>
      </c>
      <c r="T32" s="36">
        <v>1.7259</v>
      </c>
      <c r="U32" s="36">
        <v>32.942188000000002</v>
      </c>
      <c r="V32" s="36">
        <v>35.919227999999997</v>
      </c>
      <c r="W32" s="36">
        <v>24.598237000000001</v>
      </c>
      <c r="X32" s="36">
        <v>2.2097609999999999</v>
      </c>
      <c r="Y32" s="36">
        <v>5.7896960000000002</v>
      </c>
      <c r="Z32" s="36">
        <v>3.68</v>
      </c>
      <c r="AA32" s="36">
        <v>3.94</v>
      </c>
      <c r="AB32" s="36">
        <v>7.7867610000000003</v>
      </c>
      <c r="AC32" s="36">
        <v>1.5500910000000001</v>
      </c>
      <c r="AD32" s="140">
        <f t="shared" si="0"/>
        <v>147.15239500000001</v>
      </c>
    </row>
    <row r="33" spans="1:30" ht="15" customHeight="1" x14ac:dyDescent="0.25">
      <c r="A33" s="123" t="s">
        <v>67</v>
      </c>
      <c r="B33" s="124"/>
      <c r="C33" s="36">
        <v>0.34825</v>
      </c>
      <c r="D33" s="36">
        <v>0</v>
      </c>
      <c r="E33" s="36">
        <v>1.2518E-2</v>
      </c>
      <c r="F33" s="36">
        <v>0</v>
      </c>
      <c r="G33" s="36">
        <v>1.905E-3</v>
      </c>
      <c r="H33" s="36">
        <v>6.0000000000000002E-5</v>
      </c>
      <c r="I33" s="36">
        <v>0</v>
      </c>
      <c r="J33" s="36">
        <v>2.9717E-2</v>
      </c>
      <c r="K33" s="36">
        <v>0</v>
      </c>
      <c r="L33" s="36">
        <v>0.63449800000000001</v>
      </c>
      <c r="M33" s="36">
        <v>0</v>
      </c>
      <c r="N33" s="36">
        <v>0</v>
      </c>
      <c r="O33" s="36">
        <v>2.7657000000000001E-2</v>
      </c>
      <c r="P33" s="36">
        <v>3.176E-3</v>
      </c>
      <c r="Q33" s="36">
        <v>0</v>
      </c>
      <c r="R33" s="36">
        <v>3.7546000000000003E-2</v>
      </c>
      <c r="S33" s="36">
        <v>0.70609100000000002</v>
      </c>
      <c r="T33" s="36">
        <v>14.840354</v>
      </c>
      <c r="U33" s="36">
        <v>3.3333590000000002</v>
      </c>
      <c r="V33" s="36">
        <v>2.0540929999999999</v>
      </c>
      <c r="W33" s="36">
        <v>3.0480119999999999</v>
      </c>
      <c r="X33" s="36">
        <v>4.4075000000000003E-2</v>
      </c>
      <c r="Y33" s="36">
        <v>5.2690000000000001E-2</v>
      </c>
      <c r="Z33" s="36">
        <v>3.1399999999999997E-2</v>
      </c>
      <c r="AA33" s="36">
        <v>0.55849899999999997</v>
      </c>
      <c r="AB33" s="36">
        <v>0.05</v>
      </c>
      <c r="AC33" s="36">
        <v>3.9579999999999997E-2</v>
      </c>
      <c r="AD33" s="140">
        <f>SUM(C33:AC33)</f>
        <v>25.853480000000001</v>
      </c>
    </row>
    <row r="34" spans="1:30" ht="15" customHeight="1" x14ac:dyDescent="0.25">
      <c r="A34" s="85" t="s">
        <v>5</v>
      </c>
      <c r="B34" s="70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7.3885999999999993E-2</v>
      </c>
      <c r="W34" s="36">
        <v>0</v>
      </c>
      <c r="X34" s="36">
        <v>0</v>
      </c>
      <c r="Y34" s="36">
        <v>0</v>
      </c>
      <c r="Z34" s="36">
        <v>4.1887350000000003</v>
      </c>
      <c r="AA34" s="36">
        <v>0</v>
      </c>
      <c r="AB34" s="36">
        <v>0</v>
      </c>
      <c r="AC34" s="36">
        <v>0</v>
      </c>
      <c r="AD34" s="140">
        <f>SUM(C34:AC34)</f>
        <v>4.2626210000000002</v>
      </c>
    </row>
    <row r="35" spans="1:30" ht="15" customHeight="1" x14ac:dyDescent="0.25">
      <c r="A35" s="82" t="s">
        <v>1</v>
      </c>
      <c r="B35" s="26" t="s">
        <v>76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140">
        <f>SUM(C35:AC35)</f>
        <v>0</v>
      </c>
    </row>
    <row r="36" spans="1:30" s="13" customFormat="1" ht="15" customHeight="1" thickBot="1" x14ac:dyDescent="0.3">
      <c r="A36" s="126" t="s">
        <v>68</v>
      </c>
      <c r="B36" s="127"/>
      <c r="C36" s="38">
        <f>SUM(C6:C35)+SUM(C38:C43)</f>
        <v>548.47344199999998</v>
      </c>
      <c r="D36" s="38">
        <f t="shared" ref="D36:AD36" si="1">SUM(D6:D35)+SUM(D38:D43)</f>
        <v>186.29635400000001</v>
      </c>
      <c r="E36" s="38">
        <f t="shared" si="1"/>
        <v>495.52244999999994</v>
      </c>
      <c r="F36" s="38">
        <f t="shared" si="1"/>
        <v>49.443950000000008</v>
      </c>
      <c r="G36" s="38">
        <f t="shared" si="1"/>
        <v>1179.0340390000001</v>
      </c>
      <c r="H36" s="38">
        <f t="shared" si="1"/>
        <v>138.76706799999999</v>
      </c>
      <c r="I36" s="38">
        <f t="shared" si="1"/>
        <v>392.34228599999994</v>
      </c>
      <c r="J36" s="38">
        <f t="shared" si="1"/>
        <v>605.77677900000003</v>
      </c>
      <c r="K36" s="38">
        <f t="shared" si="1"/>
        <v>268.85933900000003</v>
      </c>
      <c r="L36" s="38">
        <f t="shared" si="1"/>
        <v>518.09501599999999</v>
      </c>
      <c r="M36" s="38">
        <f t="shared" si="1"/>
        <v>331.71617199999997</v>
      </c>
      <c r="N36" s="38">
        <f t="shared" si="1"/>
        <v>323.91585799999996</v>
      </c>
      <c r="O36" s="38">
        <f t="shared" si="1"/>
        <v>803.13501500000007</v>
      </c>
      <c r="P36" s="38">
        <f t="shared" si="1"/>
        <v>297.11173300000002</v>
      </c>
      <c r="Q36" s="38">
        <f t="shared" si="1"/>
        <v>233.25698600000004</v>
      </c>
      <c r="R36" s="38">
        <f t="shared" si="1"/>
        <v>1855.669946</v>
      </c>
      <c r="S36" s="38">
        <f t="shared" si="1"/>
        <v>4412.7997580000001</v>
      </c>
      <c r="T36" s="38">
        <f t="shared" si="1"/>
        <v>693.40550200000007</v>
      </c>
      <c r="U36" s="38">
        <f t="shared" si="1"/>
        <v>2184.6896590000001</v>
      </c>
      <c r="V36" s="38">
        <f t="shared" si="1"/>
        <v>8965.1116830000028</v>
      </c>
      <c r="W36" s="38">
        <f t="shared" si="1"/>
        <v>3450.0755570000001</v>
      </c>
      <c r="X36" s="38">
        <f t="shared" si="1"/>
        <v>1669.4266540000001</v>
      </c>
      <c r="Y36" s="38">
        <f t="shared" si="1"/>
        <v>2639.9777329999997</v>
      </c>
      <c r="Z36" s="38">
        <f t="shared" si="1"/>
        <v>969.29822999999988</v>
      </c>
      <c r="AA36" s="38">
        <f t="shared" si="1"/>
        <v>1791.922742</v>
      </c>
      <c r="AB36" s="38">
        <f t="shared" si="1"/>
        <v>1438.5476100000001</v>
      </c>
      <c r="AC36" s="38">
        <f t="shared" si="1"/>
        <v>361.89577600000007</v>
      </c>
      <c r="AD36" s="39">
        <f t="shared" si="1"/>
        <v>36804.567337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142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140">
        <f t="shared" si="2"/>
        <v>0</v>
      </c>
    </row>
    <row r="40" spans="1:30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140">
        <f t="shared" si="2"/>
        <v>0</v>
      </c>
    </row>
    <row r="41" spans="1:30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140">
        <f t="shared" si="2"/>
        <v>0</v>
      </c>
    </row>
    <row r="42" spans="1:30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140">
        <f t="shared" si="2"/>
        <v>0</v>
      </c>
    </row>
    <row r="43" spans="1:30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39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31:B31"/>
    <mergeCell ref="A30:B30"/>
    <mergeCell ref="A5:B5"/>
    <mergeCell ref="A29:B29"/>
    <mergeCell ref="A25:B25"/>
    <mergeCell ref="A26:B26"/>
    <mergeCell ref="A10:A17"/>
    <mergeCell ref="A18:A22"/>
    <mergeCell ref="A23:B23"/>
    <mergeCell ref="A27:A28"/>
    <mergeCell ref="A6:A9"/>
  </mergeCells>
  <phoneticPr fontId="4" type="noConversion"/>
  <pageMargins left="0.78740157499999996" right="0.78740157499999996" top="0.984251969" bottom="0.984251969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5">
    <tabColor theme="4" tint="0.39997558519241921"/>
  </sheetPr>
  <dimension ref="A1:AD43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29" width="9.7109375" style="1" customWidth="1"/>
    <col min="30" max="30" width="9.7109375" style="4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2004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57" t="s">
        <v>23</v>
      </c>
      <c r="D5" s="57" t="s">
        <v>24</v>
      </c>
      <c r="E5" s="57" t="s">
        <v>25</v>
      </c>
      <c r="F5" s="57" t="s">
        <v>26</v>
      </c>
      <c r="G5" s="57" t="s">
        <v>27</v>
      </c>
      <c r="H5" s="57" t="s">
        <v>28</v>
      </c>
      <c r="I5" s="57" t="s">
        <v>29</v>
      </c>
      <c r="J5" s="57" t="s">
        <v>30</v>
      </c>
      <c r="K5" s="57" t="s">
        <v>31</v>
      </c>
      <c r="L5" s="57" t="s">
        <v>32</v>
      </c>
      <c r="M5" s="57" t="s">
        <v>33</v>
      </c>
      <c r="N5" s="57" t="s">
        <v>34</v>
      </c>
      <c r="O5" s="57" t="s">
        <v>35</v>
      </c>
      <c r="P5" s="57" t="s">
        <v>36</v>
      </c>
      <c r="Q5" s="57" t="s">
        <v>37</v>
      </c>
      <c r="R5" s="57" t="s">
        <v>38</v>
      </c>
      <c r="S5" s="57" t="s">
        <v>39</v>
      </c>
      <c r="T5" s="57" t="s">
        <v>40</v>
      </c>
      <c r="U5" s="57" t="s">
        <v>41</v>
      </c>
      <c r="V5" s="57" t="s">
        <v>42</v>
      </c>
      <c r="W5" s="57" t="s">
        <v>43</v>
      </c>
      <c r="X5" s="57" t="s">
        <v>44</v>
      </c>
      <c r="Y5" s="57" t="s">
        <v>45</v>
      </c>
      <c r="Z5" s="57" t="s">
        <v>46</v>
      </c>
      <c r="AA5" s="57" t="s">
        <v>47</v>
      </c>
      <c r="AB5" s="57" t="s">
        <v>48</v>
      </c>
      <c r="AC5" s="57" t="s">
        <v>49</v>
      </c>
      <c r="AD5" s="58" t="s">
        <v>50</v>
      </c>
    </row>
    <row r="6" spans="1:30" ht="15" customHeight="1" x14ac:dyDescent="0.25">
      <c r="A6" s="119" t="s">
        <v>0</v>
      </c>
      <c r="B6" s="26" t="s">
        <v>57</v>
      </c>
      <c r="C6" s="36">
        <v>0</v>
      </c>
      <c r="D6" s="36">
        <v>0</v>
      </c>
      <c r="E6" s="36">
        <v>5.0000000000000001E-4</v>
      </c>
      <c r="F6" s="36">
        <v>0</v>
      </c>
      <c r="G6" s="36">
        <v>0</v>
      </c>
      <c r="H6" s="36">
        <v>0</v>
      </c>
      <c r="I6" s="36">
        <v>0</v>
      </c>
      <c r="J6" s="36">
        <v>0.24</v>
      </c>
      <c r="K6" s="36">
        <v>0</v>
      </c>
      <c r="L6" s="36">
        <v>0.67</v>
      </c>
      <c r="M6" s="36">
        <v>0</v>
      </c>
      <c r="N6" s="36">
        <v>1.2250000000000001</v>
      </c>
      <c r="O6" s="36">
        <v>0.34899999999999998</v>
      </c>
      <c r="P6" s="36">
        <v>0</v>
      </c>
      <c r="Q6" s="36">
        <v>0.01</v>
      </c>
      <c r="R6" s="36">
        <v>0.30499999999999999</v>
      </c>
      <c r="S6" s="36">
        <v>1.5960000000000001</v>
      </c>
      <c r="T6" s="36">
        <v>0.15</v>
      </c>
      <c r="U6" s="36">
        <v>0.44</v>
      </c>
      <c r="V6" s="36">
        <v>3.1439499999999998</v>
      </c>
      <c r="W6" s="36">
        <v>0.112</v>
      </c>
      <c r="X6" s="36">
        <v>0.21595300000000001</v>
      </c>
      <c r="Y6" s="36">
        <v>8.0000000000000002E-3</v>
      </c>
      <c r="Z6" s="36">
        <v>0.19</v>
      </c>
      <c r="AA6" s="36">
        <v>5.8999999999999997E-2</v>
      </c>
      <c r="AB6" s="36">
        <v>0.57050000000000001</v>
      </c>
      <c r="AC6" s="36">
        <v>0</v>
      </c>
      <c r="AD6" s="140">
        <f t="shared" ref="AD6:AD32" si="0">SUM(C6:AC6)</f>
        <v>9.2849029999999999</v>
      </c>
    </row>
    <row r="7" spans="1:30" ht="15" customHeight="1" x14ac:dyDescent="0.25">
      <c r="A7" s="119"/>
      <c r="B7" s="26" t="s">
        <v>6</v>
      </c>
      <c r="C7" s="36">
        <v>0</v>
      </c>
      <c r="D7" s="36">
        <v>0</v>
      </c>
      <c r="E7" s="36">
        <v>1.3375220000000001</v>
      </c>
      <c r="F7" s="36">
        <v>0</v>
      </c>
      <c r="G7" s="36">
        <v>0.6</v>
      </c>
      <c r="H7" s="36">
        <v>0</v>
      </c>
      <c r="I7" s="36">
        <v>0.14000000000000001</v>
      </c>
      <c r="J7" s="36">
        <v>0.16500000000000001</v>
      </c>
      <c r="K7" s="36">
        <v>0</v>
      </c>
      <c r="L7" s="36">
        <v>2.25</v>
      </c>
      <c r="M7" s="36">
        <v>0.09</v>
      </c>
      <c r="N7" s="36">
        <v>0.91</v>
      </c>
      <c r="O7" s="36">
        <v>0.31</v>
      </c>
      <c r="P7" s="36">
        <v>0.25</v>
      </c>
      <c r="Q7" s="36">
        <v>2.2000000000000002</v>
      </c>
      <c r="R7" s="36">
        <v>0.08</v>
      </c>
      <c r="S7" s="36">
        <v>9.9292239999999996</v>
      </c>
      <c r="T7" s="36">
        <v>0.28000000000000003</v>
      </c>
      <c r="U7" s="36">
        <v>0.82441799999999998</v>
      </c>
      <c r="V7" s="36">
        <v>15.059348999999999</v>
      </c>
      <c r="W7" s="36">
        <v>7.6430499999999997</v>
      </c>
      <c r="X7" s="36">
        <v>0</v>
      </c>
      <c r="Y7" s="36">
        <v>1.1279999999999999</v>
      </c>
      <c r="Z7" s="36">
        <v>0.23499999999999999</v>
      </c>
      <c r="AA7" s="36">
        <v>0.15</v>
      </c>
      <c r="AB7" s="36">
        <v>1.3049999999999999</v>
      </c>
      <c r="AC7" s="36">
        <v>6.9450000000000003</v>
      </c>
      <c r="AD7" s="140">
        <f t="shared" si="0"/>
        <v>51.831563000000003</v>
      </c>
    </row>
    <row r="8" spans="1:30" ht="15" customHeight="1" x14ac:dyDescent="0.25">
      <c r="A8" s="119"/>
      <c r="B8" s="26" t="s">
        <v>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0.1</v>
      </c>
      <c r="P8" s="36">
        <v>0</v>
      </c>
      <c r="Q8" s="36">
        <v>0</v>
      </c>
      <c r="R8" s="36">
        <v>0</v>
      </c>
      <c r="S8" s="36">
        <v>0.70499999999999996</v>
      </c>
      <c r="T8" s="36">
        <v>0</v>
      </c>
      <c r="U8" s="36">
        <v>0</v>
      </c>
      <c r="V8" s="36">
        <v>2.7997869999999998</v>
      </c>
      <c r="W8" s="36">
        <v>0.47499999999999998</v>
      </c>
      <c r="X8" s="36">
        <v>7.6999999999999999E-2</v>
      </c>
      <c r="Y8" s="36">
        <v>0.02</v>
      </c>
      <c r="Z8" s="36">
        <v>0</v>
      </c>
      <c r="AA8" s="36">
        <v>0</v>
      </c>
      <c r="AB8" s="36">
        <v>0</v>
      </c>
      <c r="AC8" s="36">
        <v>0</v>
      </c>
      <c r="AD8" s="140">
        <f t="shared" si="0"/>
        <v>4.1767869999999991</v>
      </c>
    </row>
    <row r="9" spans="1:30" ht="15" customHeight="1" x14ac:dyDescent="0.25">
      <c r="A9" s="119"/>
      <c r="B9" s="26" t="s">
        <v>8</v>
      </c>
      <c r="C9" s="36">
        <v>0</v>
      </c>
      <c r="D9" s="36">
        <v>0</v>
      </c>
      <c r="E9" s="36">
        <v>2.2499999999999998E-3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0.16500000000000001</v>
      </c>
      <c r="L9" s="36">
        <v>0.46500000000000002</v>
      </c>
      <c r="M9" s="36">
        <v>0</v>
      </c>
      <c r="N9" s="36">
        <v>1.165</v>
      </c>
      <c r="O9" s="36">
        <v>0.48499999999999999</v>
      </c>
      <c r="P9" s="36">
        <v>0</v>
      </c>
      <c r="Q9" s="36">
        <v>0</v>
      </c>
      <c r="R9" s="36">
        <v>0.81</v>
      </c>
      <c r="S9" s="36">
        <v>0.67</v>
      </c>
      <c r="T9" s="36">
        <v>2.3939979999999998</v>
      </c>
      <c r="U9" s="36">
        <v>2.415</v>
      </c>
      <c r="V9" s="36">
        <v>10.950068999999999</v>
      </c>
      <c r="W9" s="36">
        <v>2.185622</v>
      </c>
      <c r="X9" s="36">
        <v>0.32800000000000001</v>
      </c>
      <c r="Y9" s="36">
        <v>0.890096</v>
      </c>
      <c r="Z9" s="36">
        <v>0.01</v>
      </c>
      <c r="AA9" s="36">
        <v>0.64400000000000002</v>
      </c>
      <c r="AB9" s="36">
        <v>1.94</v>
      </c>
      <c r="AC9" s="36">
        <v>0.03</v>
      </c>
      <c r="AD9" s="140">
        <f t="shared" si="0"/>
        <v>25.549035</v>
      </c>
    </row>
    <row r="10" spans="1:30" ht="15" customHeight="1" x14ac:dyDescent="0.25">
      <c r="A10" s="116" t="s">
        <v>58</v>
      </c>
      <c r="B10" s="26" t="s">
        <v>9</v>
      </c>
      <c r="C10" s="36">
        <v>0.08</v>
      </c>
      <c r="D10" s="36">
        <v>0</v>
      </c>
      <c r="E10" s="36">
        <v>1.0500000000000001E-2</v>
      </c>
      <c r="F10" s="36">
        <v>0</v>
      </c>
      <c r="G10" s="36">
        <v>2.4051610000000001</v>
      </c>
      <c r="H10" s="36">
        <v>0</v>
      </c>
      <c r="I10" s="36">
        <v>0</v>
      </c>
      <c r="J10" s="36">
        <v>5.19</v>
      </c>
      <c r="K10" s="36">
        <v>0</v>
      </c>
      <c r="L10" s="36">
        <v>0.39974599999999999</v>
      </c>
      <c r="M10" s="36">
        <v>0.23</v>
      </c>
      <c r="N10" s="36">
        <v>0.61499999999999999</v>
      </c>
      <c r="O10" s="36">
        <v>0.16500000000000001</v>
      </c>
      <c r="P10" s="36">
        <v>0.99330499999999999</v>
      </c>
      <c r="Q10" s="36">
        <v>0</v>
      </c>
      <c r="R10" s="36">
        <v>3.03</v>
      </c>
      <c r="S10" s="36">
        <v>20.411185</v>
      </c>
      <c r="T10" s="36">
        <v>6.96</v>
      </c>
      <c r="U10" s="36">
        <v>9.2822990000000001</v>
      </c>
      <c r="V10" s="36">
        <v>21.206512</v>
      </c>
      <c r="W10" s="36">
        <v>1.3488</v>
      </c>
      <c r="X10" s="36">
        <v>0.79652500000000004</v>
      </c>
      <c r="Y10" s="36">
        <v>1.1875979999999999</v>
      </c>
      <c r="Z10" s="36">
        <v>0.02</v>
      </c>
      <c r="AA10" s="36">
        <v>7.4999999999999997E-2</v>
      </c>
      <c r="AB10" s="36">
        <v>4.0999999999999996</v>
      </c>
      <c r="AC10" s="36">
        <v>0</v>
      </c>
      <c r="AD10" s="140">
        <f t="shared" si="0"/>
        <v>78.506630999999985</v>
      </c>
    </row>
    <row r="11" spans="1:30" ht="15" customHeight="1" x14ac:dyDescent="0.25">
      <c r="A11" s="116"/>
      <c r="B11" s="26" t="s">
        <v>56</v>
      </c>
      <c r="C11" s="36">
        <v>0</v>
      </c>
      <c r="D11" s="36">
        <v>0</v>
      </c>
      <c r="E11" s="36">
        <v>2.7499999999999998E-3</v>
      </c>
      <c r="F11" s="36">
        <v>0</v>
      </c>
      <c r="G11" s="36">
        <v>0.14000000000000001</v>
      </c>
      <c r="H11" s="36">
        <v>1.4999999999999999E-2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0.42285200000000001</v>
      </c>
      <c r="O11" s="36">
        <v>0.255</v>
      </c>
      <c r="P11" s="36">
        <v>0</v>
      </c>
      <c r="Q11" s="36">
        <v>7.4999999999999997E-2</v>
      </c>
      <c r="R11" s="36">
        <v>7.4844970000000002</v>
      </c>
      <c r="S11" s="36">
        <v>11.849</v>
      </c>
      <c r="T11" s="36">
        <v>30.209299999999999</v>
      </c>
      <c r="U11" s="36">
        <v>2.1979289999999998</v>
      </c>
      <c r="V11" s="36">
        <v>11.460305999999999</v>
      </c>
      <c r="W11" s="36">
        <v>0.37919999999999998</v>
      </c>
      <c r="X11" s="36">
        <v>3.0699200000000002</v>
      </c>
      <c r="Y11" s="36">
        <v>0.54230800000000001</v>
      </c>
      <c r="Z11" s="36">
        <v>0.52700000000000002</v>
      </c>
      <c r="AA11" s="36">
        <v>0</v>
      </c>
      <c r="AB11" s="36">
        <v>2.5000000000000001E-2</v>
      </c>
      <c r="AC11" s="36">
        <v>0</v>
      </c>
      <c r="AD11" s="140">
        <f t="shared" si="0"/>
        <v>68.655062000000001</v>
      </c>
    </row>
    <row r="12" spans="1:30" ht="15" customHeight="1" x14ac:dyDescent="0.25">
      <c r="A12" s="116"/>
      <c r="B12" s="26" t="s">
        <v>10</v>
      </c>
      <c r="C12" s="36">
        <v>0</v>
      </c>
      <c r="D12" s="36">
        <v>0</v>
      </c>
      <c r="E12" s="36">
        <v>2.6259999999999999</v>
      </c>
      <c r="F12" s="36">
        <v>0</v>
      </c>
      <c r="G12" s="36">
        <v>2.6419999999999999</v>
      </c>
      <c r="H12" s="36">
        <v>3.5000000000000003E-2</v>
      </c>
      <c r="I12" s="36">
        <v>0.33</v>
      </c>
      <c r="J12" s="36">
        <v>0.38928499999999999</v>
      </c>
      <c r="K12" s="36">
        <v>1.5431859999999999</v>
      </c>
      <c r="L12" s="36">
        <v>0.48</v>
      </c>
      <c r="M12" s="36">
        <v>0.06</v>
      </c>
      <c r="N12" s="36">
        <v>5.4974829999999999</v>
      </c>
      <c r="O12" s="36">
        <v>10.707000000000001</v>
      </c>
      <c r="P12" s="36">
        <v>11.025376</v>
      </c>
      <c r="Q12" s="36">
        <v>1.93</v>
      </c>
      <c r="R12" s="36">
        <v>0.72964499999999999</v>
      </c>
      <c r="S12" s="36">
        <v>36.238836999999997</v>
      </c>
      <c r="T12" s="36">
        <v>7.875</v>
      </c>
      <c r="U12" s="36">
        <v>4.9346899999999998</v>
      </c>
      <c r="V12" s="36">
        <v>110.33246</v>
      </c>
      <c r="W12" s="36">
        <v>30.751874999999998</v>
      </c>
      <c r="X12" s="36">
        <v>2.8261250000000002</v>
      </c>
      <c r="Y12" s="36">
        <v>4.0206869999999997</v>
      </c>
      <c r="Z12" s="36">
        <v>3.3904999999999998</v>
      </c>
      <c r="AA12" s="36">
        <v>28.352699999999999</v>
      </c>
      <c r="AB12" s="36">
        <v>25.650607000000001</v>
      </c>
      <c r="AC12" s="36">
        <v>0.44</v>
      </c>
      <c r="AD12" s="140">
        <f t="shared" si="0"/>
        <v>292.80845599999998</v>
      </c>
    </row>
    <row r="13" spans="1:30" ht="15" customHeight="1" x14ac:dyDescent="0.25">
      <c r="A13" s="116"/>
      <c r="B13" s="26" t="s">
        <v>11</v>
      </c>
      <c r="C13" s="36">
        <v>0</v>
      </c>
      <c r="D13" s="36">
        <v>0</v>
      </c>
      <c r="E13" s="36">
        <v>0</v>
      </c>
      <c r="F13" s="36">
        <v>0</v>
      </c>
      <c r="G13" s="36">
        <v>7.0000000000000007E-2</v>
      </c>
      <c r="H13" s="36">
        <v>0</v>
      </c>
      <c r="I13" s="36">
        <v>0</v>
      </c>
      <c r="J13" s="36">
        <v>0</v>
      </c>
      <c r="K13" s="36">
        <v>0</v>
      </c>
      <c r="L13" s="36">
        <v>1.4865E-2</v>
      </c>
      <c r="M13" s="36">
        <v>1.4999999999999999E-2</v>
      </c>
      <c r="N13" s="36">
        <v>0.01</v>
      </c>
      <c r="O13" s="36">
        <v>0</v>
      </c>
      <c r="P13" s="36">
        <v>0.06</v>
      </c>
      <c r="Q13" s="36">
        <v>0</v>
      </c>
      <c r="R13" s="36">
        <v>5.0000000000000001E-3</v>
      </c>
      <c r="S13" s="36">
        <v>9.4951999999999995E-2</v>
      </c>
      <c r="T13" s="36">
        <v>0</v>
      </c>
      <c r="U13" s="36">
        <v>0</v>
      </c>
      <c r="V13" s="36">
        <v>0.94115300000000002</v>
      </c>
      <c r="W13" s="36">
        <v>5.5E-2</v>
      </c>
      <c r="X13" s="36">
        <v>1.7000000000000001E-2</v>
      </c>
      <c r="Y13" s="36">
        <v>0.23392099999999999</v>
      </c>
      <c r="Z13" s="36">
        <v>0</v>
      </c>
      <c r="AA13" s="36">
        <v>0</v>
      </c>
      <c r="AB13" s="36">
        <v>0.1179</v>
      </c>
      <c r="AC13" s="36">
        <v>0</v>
      </c>
      <c r="AD13" s="140">
        <f t="shared" si="0"/>
        <v>1.6347909999999999</v>
      </c>
    </row>
    <row r="14" spans="1:30" ht="15" customHeight="1" x14ac:dyDescent="0.25">
      <c r="A14" s="116"/>
      <c r="B14" s="26" t="s">
        <v>12</v>
      </c>
      <c r="C14" s="36">
        <v>1.4907E-2</v>
      </c>
      <c r="D14" s="36">
        <v>0</v>
      </c>
      <c r="E14" s="36">
        <v>1.2999999999999999E-2</v>
      </c>
      <c r="F14" s="36">
        <v>0</v>
      </c>
      <c r="G14" s="36">
        <v>31.974</v>
      </c>
      <c r="H14" s="36">
        <v>0</v>
      </c>
      <c r="I14" s="36">
        <v>0.06</v>
      </c>
      <c r="J14" s="36">
        <v>0.97899999999999998</v>
      </c>
      <c r="K14" s="36">
        <v>0.78500000000000003</v>
      </c>
      <c r="L14" s="36">
        <v>0.81184000000000001</v>
      </c>
      <c r="M14" s="36">
        <v>8.3699999999999992</v>
      </c>
      <c r="N14" s="36">
        <v>8.8510000000000009</v>
      </c>
      <c r="O14" s="36">
        <v>26.458320000000001</v>
      </c>
      <c r="P14" s="36">
        <v>47.427480000000003</v>
      </c>
      <c r="Q14" s="36">
        <v>3.1850000000000001</v>
      </c>
      <c r="R14" s="36">
        <v>4.837879</v>
      </c>
      <c r="S14" s="36">
        <v>17.55395</v>
      </c>
      <c r="T14" s="36">
        <v>2.7650000000000001</v>
      </c>
      <c r="U14" s="36">
        <v>11.777081000000001</v>
      </c>
      <c r="V14" s="36">
        <v>179.11077499999999</v>
      </c>
      <c r="W14" s="36">
        <v>22.617379</v>
      </c>
      <c r="X14" s="36">
        <v>1.131</v>
      </c>
      <c r="Y14" s="36">
        <v>18.002210000000002</v>
      </c>
      <c r="Z14" s="36">
        <v>1.3724499999999999</v>
      </c>
      <c r="AA14" s="36">
        <v>4.4779999999999998</v>
      </c>
      <c r="AB14" s="36">
        <v>10.071999999999999</v>
      </c>
      <c r="AC14" s="36">
        <v>0.02</v>
      </c>
      <c r="AD14" s="140">
        <f t="shared" si="0"/>
        <v>402.66727099999991</v>
      </c>
    </row>
    <row r="15" spans="1:30" ht="15" customHeight="1" x14ac:dyDescent="0.25">
      <c r="A15" s="116"/>
      <c r="B15" s="26" t="s">
        <v>13</v>
      </c>
      <c r="C15" s="36">
        <v>0.44</v>
      </c>
      <c r="D15" s="36">
        <v>0</v>
      </c>
      <c r="E15" s="36">
        <v>1.0549999999999999</v>
      </c>
      <c r="F15" s="36">
        <v>0</v>
      </c>
      <c r="G15" s="36">
        <v>0.86499999999999999</v>
      </c>
      <c r="H15" s="36">
        <v>0.14000000000000001</v>
      </c>
      <c r="I15" s="36">
        <v>0</v>
      </c>
      <c r="J15" s="36">
        <v>3.9531969999999998</v>
      </c>
      <c r="K15" s="36">
        <v>0.28249999999999997</v>
      </c>
      <c r="L15" s="36">
        <v>1.381</v>
      </c>
      <c r="M15" s="36">
        <v>0.12</v>
      </c>
      <c r="N15" s="36">
        <v>1.0149999999999999</v>
      </c>
      <c r="O15" s="36">
        <v>2.5550000000000002</v>
      </c>
      <c r="P15" s="36">
        <v>6.0250000000000004</v>
      </c>
      <c r="Q15" s="36">
        <v>0.14000000000000001</v>
      </c>
      <c r="R15" s="36">
        <v>0.84499999999999997</v>
      </c>
      <c r="S15" s="36">
        <v>1.319747</v>
      </c>
      <c r="T15" s="36">
        <v>0</v>
      </c>
      <c r="U15" s="36">
        <v>1.1694089999999999</v>
      </c>
      <c r="V15" s="36">
        <v>9.1850100000000001</v>
      </c>
      <c r="W15" s="36">
        <v>2.1800000000000002</v>
      </c>
      <c r="X15" s="36">
        <v>0</v>
      </c>
      <c r="Y15" s="36">
        <v>0.01</v>
      </c>
      <c r="Z15" s="36">
        <v>4.4999999999999998E-2</v>
      </c>
      <c r="AA15" s="36">
        <v>5.0000000000000001E-3</v>
      </c>
      <c r="AB15" s="36">
        <v>1.43</v>
      </c>
      <c r="AC15" s="36">
        <v>0.69499999999999995</v>
      </c>
      <c r="AD15" s="140">
        <f t="shared" si="0"/>
        <v>34.855862999999999</v>
      </c>
    </row>
    <row r="16" spans="1:30" ht="15" customHeight="1" x14ac:dyDescent="0.25">
      <c r="A16" s="116"/>
      <c r="B16" s="26" t="s">
        <v>14</v>
      </c>
      <c r="C16" s="36">
        <v>10.058384</v>
      </c>
      <c r="D16" s="36">
        <v>0.02</v>
      </c>
      <c r="E16" s="36">
        <v>7.4379929999999996</v>
      </c>
      <c r="F16" s="36">
        <v>0</v>
      </c>
      <c r="G16" s="36">
        <v>139.345372</v>
      </c>
      <c r="H16" s="36">
        <v>3.3121</v>
      </c>
      <c r="I16" s="36">
        <v>7.0000000000000007E-2</v>
      </c>
      <c r="J16" s="36">
        <v>40.219000000000001</v>
      </c>
      <c r="K16" s="36">
        <v>0.19</v>
      </c>
      <c r="L16" s="36">
        <v>1.1000000000000001</v>
      </c>
      <c r="M16" s="36">
        <v>1.605</v>
      </c>
      <c r="N16" s="36">
        <v>6.5000000000000002E-2</v>
      </c>
      <c r="O16" s="36">
        <v>0.27</v>
      </c>
      <c r="P16" s="36">
        <v>0.46</v>
      </c>
      <c r="Q16" s="36">
        <v>0.70499999999999996</v>
      </c>
      <c r="R16" s="36">
        <v>14.583569000000001</v>
      </c>
      <c r="S16" s="36">
        <v>423.68673799999999</v>
      </c>
      <c r="T16" s="36">
        <v>101.38975000000001</v>
      </c>
      <c r="U16" s="36">
        <v>9.8380930000000006</v>
      </c>
      <c r="V16" s="36">
        <v>51.651122000000001</v>
      </c>
      <c r="W16" s="36">
        <v>8.2425840000000008</v>
      </c>
      <c r="X16" s="36">
        <v>7.1829999999999998</v>
      </c>
      <c r="Y16" s="36">
        <v>7.5014469999999998</v>
      </c>
      <c r="Z16" s="36">
        <v>4.1452600000000004</v>
      </c>
      <c r="AA16" s="36">
        <v>2.02</v>
      </c>
      <c r="AB16" s="36">
        <v>16.672519999999999</v>
      </c>
      <c r="AC16" s="36">
        <v>0.495</v>
      </c>
      <c r="AD16" s="140">
        <f t="shared" si="0"/>
        <v>852.26693199999988</v>
      </c>
    </row>
    <row r="17" spans="1:30" ht="15" customHeight="1" x14ac:dyDescent="0.25">
      <c r="A17" s="116"/>
      <c r="B17" s="26" t="s">
        <v>15</v>
      </c>
      <c r="C17" s="36">
        <v>4.2490500000000004</v>
      </c>
      <c r="D17" s="36">
        <v>1.177</v>
      </c>
      <c r="E17" s="36">
        <v>4.4408560000000001</v>
      </c>
      <c r="F17" s="36">
        <v>0</v>
      </c>
      <c r="G17" s="36">
        <v>10.589039</v>
      </c>
      <c r="H17" s="36">
        <v>1.8101</v>
      </c>
      <c r="I17" s="36">
        <v>18.892018</v>
      </c>
      <c r="J17" s="36">
        <v>3.0224850000000001</v>
      </c>
      <c r="K17" s="36">
        <v>1.7422679999999999</v>
      </c>
      <c r="L17" s="36">
        <v>5.9314520000000002</v>
      </c>
      <c r="M17" s="36">
        <v>0.85</v>
      </c>
      <c r="N17" s="36">
        <v>2.1519110000000001</v>
      </c>
      <c r="O17" s="36">
        <v>11.188604</v>
      </c>
      <c r="P17" s="36">
        <v>3.968124</v>
      </c>
      <c r="Q17" s="36">
        <v>1.93</v>
      </c>
      <c r="R17" s="36">
        <v>9.0479420000000008</v>
      </c>
      <c r="S17" s="36">
        <v>34.768028999999999</v>
      </c>
      <c r="T17" s="36">
        <v>5.6132819999999999</v>
      </c>
      <c r="U17" s="36">
        <v>34.122571999999998</v>
      </c>
      <c r="V17" s="36">
        <v>145.646995</v>
      </c>
      <c r="W17" s="36">
        <v>23.885596</v>
      </c>
      <c r="X17" s="36">
        <v>14.964387</v>
      </c>
      <c r="Y17" s="36">
        <v>22.742825</v>
      </c>
      <c r="Z17" s="36">
        <v>5.6545699999999997</v>
      </c>
      <c r="AA17" s="36">
        <v>5.8842999999999996</v>
      </c>
      <c r="AB17" s="36">
        <v>15.265169</v>
      </c>
      <c r="AC17" s="36">
        <v>8.2763209999999994</v>
      </c>
      <c r="AD17" s="140">
        <f t="shared" si="0"/>
        <v>397.81489500000004</v>
      </c>
    </row>
    <row r="18" spans="1:30" ht="15" customHeight="1" x14ac:dyDescent="0.25">
      <c r="A18" s="116" t="s">
        <v>1</v>
      </c>
      <c r="B18" s="26" t="s">
        <v>16</v>
      </c>
      <c r="C18" s="36">
        <v>0.63847799999999999</v>
      </c>
      <c r="D18" s="36">
        <v>5.0999999999999997E-2</v>
      </c>
      <c r="E18" s="36">
        <v>19.123339000000001</v>
      </c>
      <c r="F18" s="36">
        <v>0</v>
      </c>
      <c r="G18" s="36">
        <v>14.932089</v>
      </c>
      <c r="H18" s="36">
        <v>0</v>
      </c>
      <c r="I18" s="36">
        <v>0.51306099999999999</v>
      </c>
      <c r="J18" s="36">
        <v>0.45327000000000001</v>
      </c>
      <c r="K18" s="36">
        <v>0</v>
      </c>
      <c r="L18" s="36">
        <v>0.57721900000000004</v>
      </c>
      <c r="M18" s="36">
        <v>0.43099999999999999</v>
      </c>
      <c r="N18" s="36">
        <v>0.16500000000000001</v>
      </c>
      <c r="O18" s="36">
        <v>0.174286</v>
      </c>
      <c r="P18" s="36">
        <v>0.05</v>
      </c>
      <c r="Q18" s="36">
        <v>0</v>
      </c>
      <c r="R18" s="36">
        <v>11.724136</v>
      </c>
      <c r="S18" s="36">
        <v>55.581359999999997</v>
      </c>
      <c r="T18" s="36">
        <v>3.0249999999999999</v>
      </c>
      <c r="U18" s="36">
        <v>16.102741999999999</v>
      </c>
      <c r="V18" s="36">
        <v>9.0636569999999992</v>
      </c>
      <c r="W18" s="36">
        <v>1.189011</v>
      </c>
      <c r="X18" s="36">
        <v>1.5265</v>
      </c>
      <c r="Y18" s="36">
        <v>0.43</v>
      </c>
      <c r="Z18" s="36">
        <v>0.23100000000000001</v>
      </c>
      <c r="AA18" s="36">
        <v>0</v>
      </c>
      <c r="AB18" s="36">
        <v>0</v>
      </c>
      <c r="AC18" s="36">
        <v>0</v>
      </c>
      <c r="AD18" s="140">
        <f t="shared" si="0"/>
        <v>135.982148</v>
      </c>
    </row>
    <row r="19" spans="1:30" ht="15" customHeight="1" x14ac:dyDescent="0.25">
      <c r="A19" s="116"/>
      <c r="B19" s="26" t="s">
        <v>17</v>
      </c>
      <c r="C19" s="36">
        <v>2.5826000000000002E-2</v>
      </c>
      <c r="D19" s="36">
        <v>0</v>
      </c>
      <c r="E19" s="36">
        <v>0.61774899999999999</v>
      </c>
      <c r="F19" s="36">
        <v>0</v>
      </c>
      <c r="G19" s="36">
        <v>1.0907E-2</v>
      </c>
      <c r="H19" s="36">
        <v>0</v>
      </c>
      <c r="I19" s="36">
        <v>0</v>
      </c>
      <c r="J19" s="36">
        <v>1.88</v>
      </c>
      <c r="K19" s="36">
        <v>3.0750000000000002</v>
      </c>
      <c r="L19" s="36">
        <v>7.3139370000000001</v>
      </c>
      <c r="M19" s="36">
        <v>0</v>
      </c>
      <c r="N19" s="36">
        <v>2.2090000000000001</v>
      </c>
      <c r="O19" s="36">
        <v>0.28499999999999998</v>
      </c>
      <c r="P19" s="36">
        <v>0</v>
      </c>
      <c r="Q19" s="36">
        <v>0</v>
      </c>
      <c r="R19" s="36">
        <v>4.6905169999999998</v>
      </c>
      <c r="S19" s="36">
        <v>153.344075</v>
      </c>
      <c r="T19" s="36">
        <v>2.2110780000000001</v>
      </c>
      <c r="U19" s="36">
        <v>63.662064999999998</v>
      </c>
      <c r="V19" s="36">
        <v>141.535</v>
      </c>
      <c r="W19" s="36">
        <v>99.045950000000005</v>
      </c>
      <c r="X19" s="36">
        <v>8.0048670000000008</v>
      </c>
      <c r="Y19" s="36">
        <v>32.718074999999999</v>
      </c>
      <c r="Z19" s="36">
        <v>0</v>
      </c>
      <c r="AA19" s="36">
        <v>11.445023000000001</v>
      </c>
      <c r="AB19" s="36">
        <v>3.57</v>
      </c>
      <c r="AC19" s="36">
        <v>1.195187</v>
      </c>
      <c r="AD19" s="140">
        <f t="shared" si="0"/>
        <v>536.83925600000009</v>
      </c>
    </row>
    <row r="20" spans="1:30" ht="15" customHeight="1" x14ac:dyDescent="0.25">
      <c r="A20" s="116"/>
      <c r="B20" s="26" t="s">
        <v>18</v>
      </c>
      <c r="C20" s="36">
        <v>21.860872000000001</v>
      </c>
      <c r="D20" s="36">
        <v>4.5919999999999996</v>
      </c>
      <c r="E20" s="36">
        <v>78.689175000000006</v>
      </c>
      <c r="F20" s="36">
        <v>3.2949999999999999</v>
      </c>
      <c r="G20" s="36">
        <v>101.401827</v>
      </c>
      <c r="H20" s="36">
        <v>7.8697999999999997</v>
      </c>
      <c r="I20" s="36">
        <v>13.609622999999999</v>
      </c>
      <c r="J20" s="36">
        <v>57.488025</v>
      </c>
      <c r="K20" s="36">
        <v>33.844985000000001</v>
      </c>
      <c r="L20" s="36">
        <v>73.413629</v>
      </c>
      <c r="M20" s="36">
        <v>28.159742000000001</v>
      </c>
      <c r="N20" s="36">
        <v>37.132213</v>
      </c>
      <c r="O20" s="36">
        <v>142.916382</v>
      </c>
      <c r="P20" s="36">
        <v>37.049838000000001</v>
      </c>
      <c r="Q20" s="36">
        <v>10.467673</v>
      </c>
      <c r="R20" s="36">
        <v>204.161067</v>
      </c>
      <c r="S20" s="36">
        <v>564.50440300000002</v>
      </c>
      <c r="T20" s="36">
        <v>115.745721</v>
      </c>
      <c r="U20" s="36">
        <v>710.01133900000002</v>
      </c>
      <c r="V20" s="36">
        <v>1689.211047</v>
      </c>
      <c r="W20" s="36">
        <v>307.16511800000001</v>
      </c>
      <c r="X20" s="36">
        <v>131.285134</v>
      </c>
      <c r="Y20" s="36">
        <v>254.232978</v>
      </c>
      <c r="Z20" s="36">
        <v>47.002071999999998</v>
      </c>
      <c r="AA20" s="36">
        <v>102.315252</v>
      </c>
      <c r="AB20" s="36">
        <v>137.515119</v>
      </c>
      <c r="AC20" s="36">
        <v>92.612689000000003</v>
      </c>
      <c r="AD20" s="140">
        <f t="shared" si="0"/>
        <v>5007.5527229999998</v>
      </c>
    </row>
    <row r="21" spans="1:30" ht="15" customHeight="1" x14ac:dyDescent="0.25">
      <c r="A21" s="116"/>
      <c r="B21" s="26" t="s">
        <v>19</v>
      </c>
      <c r="C21" s="36">
        <v>0</v>
      </c>
      <c r="D21" s="36">
        <v>0</v>
      </c>
      <c r="E21" s="36">
        <v>4.9556000000000003E-2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4.8224999999999997E-2</v>
      </c>
      <c r="S21" s="36">
        <v>6.6540000000000002E-3</v>
      </c>
      <c r="T21" s="36">
        <v>0.01</v>
      </c>
      <c r="U21" s="36">
        <v>0.30690299999999998</v>
      </c>
      <c r="V21" s="36">
        <v>7.5323719999999996</v>
      </c>
      <c r="W21" s="36">
        <v>0</v>
      </c>
      <c r="X21" s="36">
        <v>0</v>
      </c>
      <c r="Y21" s="36">
        <v>2.7564999999999999E-2</v>
      </c>
      <c r="Z21" s="36">
        <v>0</v>
      </c>
      <c r="AA21" s="36">
        <v>0.12675</v>
      </c>
      <c r="AB21" s="36">
        <v>0</v>
      </c>
      <c r="AC21" s="36">
        <v>1.2411399999999999</v>
      </c>
      <c r="AD21" s="140">
        <f t="shared" si="0"/>
        <v>9.3491649999999993</v>
      </c>
    </row>
    <row r="22" spans="1:30" ht="15" customHeight="1" x14ac:dyDescent="0.25">
      <c r="A22" s="116"/>
      <c r="B22" s="83" t="s">
        <v>60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1.4999999999999999E-2</v>
      </c>
      <c r="S22" s="36">
        <v>0</v>
      </c>
      <c r="T22" s="36">
        <v>0</v>
      </c>
      <c r="U22" s="36">
        <v>6.7074999999999996E-2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140">
        <f t="shared" si="0"/>
        <v>8.2074999999999995E-2</v>
      </c>
    </row>
    <row r="23" spans="1:30" ht="15" customHeight="1" x14ac:dyDescent="0.25">
      <c r="A23" s="114" t="s">
        <v>59</v>
      </c>
      <c r="B23" s="115"/>
      <c r="C23" s="36">
        <v>354.65291300000001</v>
      </c>
      <c r="D23" s="36">
        <v>39.278249000000002</v>
      </c>
      <c r="E23" s="36">
        <v>149.59262799999999</v>
      </c>
      <c r="F23" s="36">
        <v>33.0319</v>
      </c>
      <c r="G23" s="36">
        <v>633.47526000000005</v>
      </c>
      <c r="H23" s="36">
        <v>31.297599999999999</v>
      </c>
      <c r="I23" s="36">
        <v>372.29077599999999</v>
      </c>
      <c r="J23" s="36">
        <v>503.93606899999997</v>
      </c>
      <c r="K23" s="36">
        <v>227.519859</v>
      </c>
      <c r="L23" s="36">
        <v>374.52717999999999</v>
      </c>
      <c r="M23" s="36">
        <v>269.77422300000001</v>
      </c>
      <c r="N23" s="36">
        <v>273.78670599999998</v>
      </c>
      <c r="O23" s="36">
        <v>597.97090400000002</v>
      </c>
      <c r="P23" s="36">
        <v>176.578292</v>
      </c>
      <c r="Q23" s="36">
        <v>181.77549099999999</v>
      </c>
      <c r="R23" s="36">
        <v>1524.4031849999999</v>
      </c>
      <c r="S23" s="36">
        <v>3012.0929420000002</v>
      </c>
      <c r="T23" s="36">
        <v>321.339652</v>
      </c>
      <c r="U23" s="36">
        <v>1000.4661630000001</v>
      </c>
      <c r="V23" s="36">
        <v>4658.9199930000004</v>
      </c>
      <c r="W23" s="36">
        <v>2541.2369520000002</v>
      </c>
      <c r="X23" s="36">
        <v>1193.2305530000001</v>
      </c>
      <c r="Y23" s="36">
        <v>1723.7079530000001</v>
      </c>
      <c r="Z23" s="36">
        <v>656.29663400000004</v>
      </c>
      <c r="AA23" s="36">
        <v>1106.5885410000001</v>
      </c>
      <c r="AB23" s="36">
        <v>1058.6144179999999</v>
      </c>
      <c r="AC23" s="36">
        <v>158.73495</v>
      </c>
      <c r="AD23" s="140">
        <f t="shared" si="0"/>
        <v>23175.119986000002</v>
      </c>
    </row>
    <row r="24" spans="1:30" ht="15" customHeight="1" x14ac:dyDescent="0.25">
      <c r="A24" s="84" t="s">
        <v>2</v>
      </c>
      <c r="B24" s="26" t="s">
        <v>20</v>
      </c>
      <c r="C24" s="36">
        <v>0.53600000000000003</v>
      </c>
      <c r="D24" s="36">
        <v>2.5000000000000001E-2</v>
      </c>
      <c r="E24" s="36">
        <v>0.27350000000000002</v>
      </c>
      <c r="F24" s="36">
        <v>0.35</v>
      </c>
      <c r="G24" s="36">
        <v>15.110054</v>
      </c>
      <c r="H24" s="36">
        <v>3.5055000000000001</v>
      </c>
      <c r="I24" s="36">
        <v>0.53927099999999994</v>
      </c>
      <c r="J24" s="36">
        <v>3.491501</v>
      </c>
      <c r="K24" s="36">
        <v>0.66757200000000005</v>
      </c>
      <c r="L24" s="36">
        <v>3.8428</v>
      </c>
      <c r="M24" s="36">
        <v>0.41499999999999998</v>
      </c>
      <c r="N24" s="36">
        <v>1.6283700000000001</v>
      </c>
      <c r="O24" s="36">
        <v>3.4350000000000001</v>
      </c>
      <c r="P24" s="36">
        <v>6.1385439999999996</v>
      </c>
      <c r="Q24" s="36">
        <v>0.34</v>
      </c>
      <c r="R24" s="36">
        <v>6.7145919999999997</v>
      </c>
      <c r="S24" s="36">
        <v>41.619624999999999</v>
      </c>
      <c r="T24" s="36">
        <v>4.9844549999999996</v>
      </c>
      <c r="U24" s="36">
        <v>7.0098000000000003</v>
      </c>
      <c r="V24" s="36">
        <v>209.27425600000001</v>
      </c>
      <c r="W24" s="36">
        <v>17.218021</v>
      </c>
      <c r="X24" s="36">
        <v>7.0824870000000004</v>
      </c>
      <c r="Y24" s="36">
        <v>12.240118000000001</v>
      </c>
      <c r="Z24" s="36">
        <v>39.163715000000003</v>
      </c>
      <c r="AA24" s="36">
        <v>126.80313099999999</v>
      </c>
      <c r="AB24" s="36">
        <v>30.340257000000001</v>
      </c>
      <c r="AC24" s="36">
        <v>0.87</v>
      </c>
      <c r="AD24" s="140">
        <f t="shared" si="0"/>
        <v>543.61856899999998</v>
      </c>
    </row>
    <row r="25" spans="1:30" ht="15" customHeight="1" x14ac:dyDescent="0.25">
      <c r="A25" s="114" t="s">
        <v>64</v>
      </c>
      <c r="B25" s="115"/>
      <c r="C25" s="36">
        <v>0.44500000000000001</v>
      </c>
      <c r="D25" s="36">
        <v>0</v>
      </c>
      <c r="E25" s="36">
        <v>0.8</v>
      </c>
      <c r="F25" s="36">
        <v>0</v>
      </c>
      <c r="G25" s="36">
        <v>1.2999999999999999E-2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0.315</v>
      </c>
      <c r="O25" s="36">
        <v>0.40310000000000001</v>
      </c>
      <c r="P25" s="36">
        <v>0</v>
      </c>
      <c r="Q25" s="36">
        <v>0</v>
      </c>
      <c r="R25" s="36">
        <v>0.02</v>
      </c>
      <c r="S25" s="36">
        <v>1.2150000000000001</v>
      </c>
      <c r="T25" s="36">
        <v>0.12</v>
      </c>
      <c r="U25" s="36">
        <v>0.24</v>
      </c>
      <c r="V25" s="36">
        <v>1.913</v>
      </c>
      <c r="W25" s="36">
        <v>0.115</v>
      </c>
      <c r="X25" s="36">
        <v>0</v>
      </c>
      <c r="Y25" s="36">
        <v>0.49</v>
      </c>
      <c r="Z25" s="36">
        <v>0</v>
      </c>
      <c r="AA25" s="36">
        <v>0.27</v>
      </c>
      <c r="AB25" s="36">
        <v>0.73240000000000005</v>
      </c>
      <c r="AC25" s="36">
        <v>0</v>
      </c>
      <c r="AD25" s="140">
        <f t="shared" si="0"/>
        <v>7.0915000000000017</v>
      </c>
    </row>
    <row r="26" spans="1:30" ht="15" customHeight="1" x14ac:dyDescent="0.25">
      <c r="A26" s="114" t="s">
        <v>3</v>
      </c>
      <c r="B26" s="115"/>
      <c r="C26" s="36">
        <v>7.5723830000000003</v>
      </c>
      <c r="D26" s="36">
        <v>0.03</v>
      </c>
      <c r="E26" s="36">
        <v>7.4468969999999999</v>
      </c>
      <c r="F26" s="36">
        <v>0</v>
      </c>
      <c r="G26" s="36">
        <v>77.290580000000006</v>
      </c>
      <c r="H26" s="36">
        <v>6.2484999999999999</v>
      </c>
      <c r="I26" s="36">
        <v>1.542</v>
      </c>
      <c r="J26" s="36">
        <v>13.340999999999999</v>
      </c>
      <c r="K26" s="36">
        <v>5.9987450000000004</v>
      </c>
      <c r="L26" s="36">
        <v>17.525594000000002</v>
      </c>
      <c r="M26" s="36">
        <v>6.9530000000000003</v>
      </c>
      <c r="N26" s="36">
        <v>1.617175</v>
      </c>
      <c r="O26" s="36">
        <v>8.6684249999999992</v>
      </c>
      <c r="P26" s="36">
        <v>4.4950000000000001</v>
      </c>
      <c r="Q26" s="36">
        <v>0.41499999999999998</v>
      </c>
      <c r="R26" s="36">
        <v>31.663651000000002</v>
      </c>
      <c r="S26" s="36">
        <v>80.336900999999997</v>
      </c>
      <c r="T26" s="36">
        <v>15.721724</v>
      </c>
      <c r="U26" s="36">
        <v>52.962001000000001</v>
      </c>
      <c r="V26" s="36">
        <v>167.148799</v>
      </c>
      <c r="W26" s="36">
        <v>52.208188</v>
      </c>
      <c r="X26" s="36">
        <v>51.956949999999999</v>
      </c>
      <c r="Y26" s="36">
        <v>43.563104000000003</v>
      </c>
      <c r="Z26" s="36">
        <v>14.866569</v>
      </c>
      <c r="AA26" s="36">
        <v>88.905100000000004</v>
      </c>
      <c r="AB26" s="36">
        <v>29.760393000000001</v>
      </c>
      <c r="AC26" s="36">
        <v>9.2356850000000001</v>
      </c>
      <c r="AD26" s="140">
        <f t="shared" si="0"/>
        <v>797.47336400000006</v>
      </c>
    </row>
    <row r="27" spans="1:30" ht="15" customHeight="1" x14ac:dyDescent="0.25">
      <c r="A27" s="116" t="s">
        <v>61</v>
      </c>
      <c r="B27" s="26" t="s">
        <v>65</v>
      </c>
      <c r="C27" s="36">
        <v>0.200317</v>
      </c>
      <c r="D27" s="36">
        <v>9.8224000000000006E-2</v>
      </c>
      <c r="E27" s="36">
        <v>4.3498659999999996</v>
      </c>
      <c r="F27" s="36">
        <v>0.14000000000000001</v>
      </c>
      <c r="G27" s="36">
        <v>7.251214</v>
      </c>
      <c r="H27" s="36">
        <v>2.395</v>
      </c>
      <c r="I27" s="36">
        <v>3.9940000000000002</v>
      </c>
      <c r="J27" s="36">
        <v>1.135</v>
      </c>
      <c r="K27" s="36">
        <v>1.6667959999999999</v>
      </c>
      <c r="L27" s="36">
        <v>2.667151</v>
      </c>
      <c r="M27" s="36">
        <v>2.8849999999999998</v>
      </c>
      <c r="N27" s="36">
        <v>0.27</v>
      </c>
      <c r="O27" s="36">
        <v>2.2229999999999999</v>
      </c>
      <c r="P27" s="36">
        <v>1.2549999999999999</v>
      </c>
      <c r="Q27" s="36">
        <v>1.42</v>
      </c>
      <c r="R27" s="36">
        <v>4.9675219999999998</v>
      </c>
      <c r="S27" s="36">
        <v>16.353601999999999</v>
      </c>
      <c r="T27" s="36">
        <v>1.385</v>
      </c>
      <c r="U27" s="36">
        <v>16.970707999999998</v>
      </c>
      <c r="V27" s="36">
        <v>58.55959</v>
      </c>
      <c r="W27" s="36">
        <v>15.9643</v>
      </c>
      <c r="X27" s="36">
        <v>2.5254989999999999</v>
      </c>
      <c r="Y27" s="36">
        <v>22.250086</v>
      </c>
      <c r="Z27" s="36">
        <v>7.3604000000000003</v>
      </c>
      <c r="AA27" s="36">
        <v>1.1240000000000001</v>
      </c>
      <c r="AB27" s="36">
        <v>4.5669000000000004</v>
      </c>
      <c r="AC27" s="36">
        <v>5.8250000000000002</v>
      </c>
      <c r="AD27" s="140">
        <f t="shared" si="0"/>
        <v>189.80317499999998</v>
      </c>
    </row>
    <row r="28" spans="1:30" ht="15" customHeight="1" x14ac:dyDescent="0.25">
      <c r="A28" s="116"/>
      <c r="B28" s="26" t="s">
        <v>21</v>
      </c>
      <c r="C28" s="36">
        <v>0</v>
      </c>
      <c r="D28" s="36">
        <v>0</v>
      </c>
      <c r="E28" s="36">
        <v>0</v>
      </c>
      <c r="F28" s="36">
        <v>0</v>
      </c>
      <c r="G28" s="36">
        <v>2.1999999999999999E-2</v>
      </c>
      <c r="H28" s="36">
        <v>0</v>
      </c>
      <c r="I28" s="36">
        <v>0</v>
      </c>
      <c r="J28" s="36">
        <v>0.01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1.4999999999999999E-2</v>
      </c>
      <c r="R28" s="36">
        <v>0</v>
      </c>
      <c r="S28" s="36">
        <v>0.03</v>
      </c>
      <c r="T28" s="36">
        <v>0.160664</v>
      </c>
      <c r="U28" s="36">
        <v>1.27</v>
      </c>
      <c r="V28" s="36">
        <v>1.8384</v>
      </c>
      <c r="W28" s="36">
        <v>0.66045699999999996</v>
      </c>
      <c r="X28" s="36">
        <v>1.423</v>
      </c>
      <c r="Y28" s="36">
        <v>0.26300000000000001</v>
      </c>
      <c r="Z28" s="36">
        <v>7.5850000000000001E-2</v>
      </c>
      <c r="AA28" s="36">
        <v>2.5000000000000001E-2</v>
      </c>
      <c r="AB28" s="36">
        <v>0</v>
      </c>
      <c r="AC28" s="36">
        <v>0</v>
      </c>
      <c r="AD28" s="140">
        <f t="shared" si="0"/>
        <v>5.7933710000000005</v>
      </c>
    </row>
    <row r="29" spans="1:30" ht="15" customHeight="1" x14ac:dyDescent="0.25">
      <c r="A29" s="114" t="s">
        <v>62</v>
      </c>
      <c r="B29" s="115"/>
      <c r="C29" s="36">
        <v>136.95533499999999</v>
      </c>
      <c r="D29" s="36">
        <v>101.977903</v>
      </c>
      <c r="E29" s="36">
        <v>389.92009000000002</v>
      </c>
      <c r="F29" s="36">
        <v>15.5</v>
      </c>
      <c r="G29" s="36">
        <v>76.165045000000006</v>
      </c>
      <c r="H29" s="36">
        <v>135.09686199999999</v>
      </c>
      <c r="I29" s="36">
        <v>0</v>
      </c>
      <c r="J29" s="36">
        <v>0.25</v>
      </c>
      <c r="K29" s="36">
        <v>3.1989999999999998</v>
      </c>
      <c r="L29" s="36">
        <v>1.115</v>
      </c>
      <c r="M29" s="36">
        <v>8.2343320000000002</v>
      </c>
      <c r="N29" s="36">
        <v>0</v>
      </c>
      <c r="O29" s="36">
        <v>2.347</v>
      </c>
      <c r="P29" s="36">
        <v>11.355257999999999</v>
      </c>
      <c r="Q29" s="36">
        <v>1.882304</v>
      </c>
      <c r="R29" s="36">
        <v>5.0185000000000004</v>
      </c>
      <c r="S29" s="36">
        <v>3.5000000000000003E-2</v>
      </c>
      <c r="T29" s="36">
        <v>0.709117</v>
      </c>
      <c r="U29" s="36">
        <v>2.4578060000000002</v>
      </c>
      <c r="V29" s="36">
        <v>0.30865100000000001</v>
      </c>
      <c r="W29" s="36">
        <v>2.0449999999999999</v>
      </c>
      <c r="X29" s="36">
        <v>1.93</v>
      </c>
      <c r="Y29" s="36">
        <v>0</v>
      </c>
      <c r="Z29" s="36">
        <v>3.31</v>
      </c>
      <c r="AA29" s="36">
        <v>66.918000000000006</v>
      </c>
      <c r="AB29" s="36">
        <v>0.83404999999999996</v>
      </c>
      <c r="AC29" s="36">
        <v>0.10199999999999999</v>
      </c>
      <c r="AD29" s="140">
        <f t="shared" si="0"/>
        <v>967.66625299999987</v>
      </c>
    </row>
    <row r="30" spans="1:30" ht="15" customHeight="1" x14ac:dyDescent="0.25">
      <c r="A30" s="114" t="s">
        <v>63</v>
      </c>
      <c r="B30" s="115"/>
      <c r="C30" s="36">
        <v>1.385</v>
      </c>
      <c r="D30" s="36">
        <v>0.14249999999999999</v>
      </c>
      <c r="E30" s="36">
        <v>27.964551</v>
      </c>
      <c r="F30" s="36">
        <v>0</v>
      </c>
      <c r="G30" s="36">
        <v>5.8371510000000004</v>
      </c>
      <c r="H30" s="36">
        <v>0.28499999999999998</v>
      </c>
      <c r="I30" s="36">
        <v>0.24399999999999999</v>
      </c>
      <c r="J30" s="36">
        <v>2.6048499999999999</v>
      </c>
      <c r="K30" s="36">
        <v>0.38327099999999997</v>
      </c>
      <c r="L30" s="36">
        <v>1.28</v>
      </c>
      <c r="M30" s="36">
        <v>0.83238699999999999</v>
      </c>
      <c r="N30" s="36">
        <v>0.72499999999999998</v>
      </c>
      <c r="O30" s="36">
        <v>2.8745759999999998</v>
      </c>
      <c r="P30" s="36">
        <v>0.19</v>
      </c>
      <c r="Q30" s="36">
        <v>0.77500000000000002</v>
      </c>
      <c r="R30" s="36">
        <v>3.6809560000000001</v>
      </c>
      <c r="S30" s="36">
        <v>2.3532000000000002</v>
      </c>
      <c r="T30" s="36">
        <v>3.4507089999999998</v>
      </c>
      <c r="U30" s="36">
        <v>13.663500000000001</v>
      </c>
      <c r="V30" s="36">
        <v>18.931801</v>
      </c>
      <c r="W30" s="36">
        <v>5.1543020000000004</v>
      </c>
      <c r="X30" s="36">
        <v>1.2749999999999999</v>
      </c>
      <c r="Y30" s="36">
        <v>4.0139189999999996</v>
      </c>
      <c r="Z30" s="36">
        <v>1.8650800000000001</v>
      </c>
      <c r="AA30" s="36">
        <v>2.1429999999999998</v>
      </c>
      <c r="AB30" s="36">
        <v>2.1739999999999999</v>
      </c>
      <c r="AC30" s="36">
        <v>3.1643970000000001</v>
      </c>
      <c r="AD30" s="140">
        <f t="shared" si="0"/>
        <v>107.39315000000002</v>
      </c>
    </row>
    <row r="31" spans="1:30" ht="15" customHeight="1" x14ac:dyDescent="0.25">
      <c r="A31" s="114" t="s">
        <v>4</v>
      </c>
      <c r="B31" s="115"/>
      <c r="C31" s="36">
        <v>52.04119</v>
      </c>
      <c r="D31" s="36">
        <v>11.51009</v>
      </c>
      <c r="E31" s="36">
        <v>0</v>
      </c>
      <c r="F31" s="36">
        <v>0</v>
      </c>
      <c r="G31" s="36">
        <v>176.73745199999999</v>
      </c>
      <c r="H31" s="36">
        <v>0.80579999999999996</v>
      </c>
      <c r="I31" s="36">
        <v>14.518134</v>
      </c>
      <c r="J31" s="36">
        <v>15.210405</v>
      </c>
      <c r="K31" s="36">
        <v>31.069770999999999</v>
      </c>
      <c r="L31" s="36">
        <v>32.848999999999997</v>
      </c>
      <c r="M31" s="36">
        <v>22.035900000000002</v>
      </c>
      <c r="N31" s="36">
        <v>0</v>
      </c>
      <c r="O31" s="36">
        <v>4.1965079999999997</v>
      </c>
      <c r="P31" s="36">
        <v>10.2155</v>
      </c>
      <c r="Q31" s="36">
        <v>32.009500000000003</v>
      </c>
      <c r="R31" s="36">
        <v>207.16934000000001</v>
      </c>
      <c r="S31" s="36">
        <v>454.80758100000003</v>
      </c>
      <c r="T31" s="36">
        <v>74.224179000000007</v>
      </c>
      <c r="U31" s="36">
        <v>148.423756</v>
      </c>
      <c r="V31" s="36">
        <v>1710.560238</v>
      </c>
      <c r="W31" s="36">
        <v>428.26750299999998</v>
      </c>
      <c r="X31" s="36">
        <v>344.99544500000002</v>
      </c>
      <c r="Y31" s="36">
        <v>580.39351799999997</v>
      </c>
      <c r="Z31" s="36">
        <v>223.49247199999999</v>
      </c>
      <c r="AA31" s="36">
        <v>458.04488099999998</v>
      </c>
      <c r="AB31" s="36">
        <v>172.60949199999999</v>
      </c>
      <c r="AC31" s="36">
        <v>69.897900000000007</v>
      </c>
      <c r="AD31" s="140">
        <f t="shared" si="0"/>
        <v>5276.0855549999997</v>
      </c>
    </row>
    <row r="32" spans="1:30" ht="15" customHeight="1" x14ac:dyDescent="0.25">
      <c r="A32" s="114" t="s">
        <v>66</v>
      </c>
      <c r="B32" s="115"/>
      <c r="C32" s="36">
        <v>0.611591</v>
      </c>
      <c r="D32" s="36">
        <v>0</v>
      </c>
      <c r="E32" s="36">
        <v>2.3742779999999999</v>
      </c>
      <c r="F32" s="36">
        <v>1.6950000000000001</v>
      </c>
      <c r="G32" s="36">
        <v>0.40765600000000002</v>
      </c>
      <c r="H32" s="36">
        <v>1.8412999999999999</v>
      </c>
      <c r="I32" s="36">
        <v>0</v>
      </c>
      <c r="J32" s="36">
        <v>0.67430299999999999</v>
      </c>
      <c r="K32" s="36">
        <v>0</v>
      </c>
      <c r="L32" s="36">
        <v>0.52500000000000002</v>
      </c>
      <c r="M32" s="36">
        <v>3.0459999999999998</v>
      </c>
      <c r="N32" s="36">
        <v>0.03</v>
      </c>
      <c r="O32" s="36">
        <v>1.5437959999999999</v>
      </c>
      <c r="P32" s="36">
        <v>0.35499999999999998</v>
      </c>
      <c r="Q32" s="36">
        <v>0.17499999999999999</v>
      </c>
      <c r="R32" s="36">
        <v>7.8710659999999999</v>
      </c>
      <c r="S32" s="36">
        <v>7.8890900000000004</v>
      </c>
      <c r="T32" s="36">
        <v>1.29</v>
      </c>
      <c r="U32" s="36">
        <v>17.455338999999999</v>
      </c>
      <c r="V32" s="36">
        <v>52.679850000000002</v>
      </c>
      <c r="W32" s="36">
        <v>26.894962</v>
      </c>
      <c r="X32" s="36">
        <v>1.952</v>
      </c>
      <c r="Y32" s="36">
        <v>10.468181</v>
      </c>
      <c r="Z32" s="36">
        <v>3.2728999999999999</v>
      </c>
      <c r="AA32" s="36">
        <v>4.3999999999999997E-2</v>
      </c>
      <c r="AB32" s="36">
        <v>2.535326</v>
      </c>
      <c r="AC32" s="36">
        <v>2.7340460000000002</v>
      </c>
      <c r="AD32" s="140">
        <f t="shared" si="0"/>
        <v>148.36568399999999</v>
      </c>
    </row>
    <row r="33" spans="1:30" ht="15" customHeight="1" x14ac:dyDescent="0.25">
      <c r="A33" s="114" t="s">
        <v>67</v>
      </c>
      <c r="B33" s="115"/>
      <c r="C33" s="36">
        <v>0</v>
      </c>
      <c r="D33" s="36">
        <v>0</v>
      </c>
      <c r="E33" s="36">
        <v>1.3062000000000001E-2</v>
      </c>
      <c r="F33" s="36">
        <v>0</v>
      </c>
      <c r="G33" s="36">
        <v>2.372E-3</v>
      </c>
      <c r="H33" s="36">
        <v>0</v>
      </c>
      <c r="I33" s="36">
        <v>0</v>
      </c>
      <c r="J33" s="36">
        <v>3.1679999999999998E-3</v>
      </c>
      <c r="K33" s="36">
        <v>0</v>
      </c>
      <c r="L33" s="36">
        <v>0.85599999999999998</v>
      </c>
      <c r="M33" s="36">
        <v>0</v>
      </c>
      <c r="N33" s="36">
        <v>0</v>
      </c>
      <c r="O33" s="36">
        <v>9.1199000000000002E-2</v>
      </c>
      <c r="P33" s="36">
        <v>4.6950000000000004E-3</v>
      </c>
      <c r="Q33" s="36">
        <v>0</v>
      </c>
      <c r="R33" s="36">
        <v>3.4046E-2</v>
      </c>
      <c r="S33" s="36">
        <v>0.49347299999999999</v>
      </c>
      <c r="T33" s="36">
        <v>0</v>
      </c>
      <c r="U33" s="36">
        <v>0.22248599999999999</v>
      </c>
      <c r="V33" s="36">
        <v>1.1873769999999999</v>
      </c>
      <c r="W33" s="36">
        <v>4.7675140000000003</v>
      </c>
      <c r="X33" s="36">
        <v>0.315135</v>
      </c>
      <c r="Y33" s="36">
        <v>0.110457</v>
      </c>
      <c r="Z33" s="36">
        <v>1.7960000000000001E-3</v>
      </c>
      <c r="AA33" s="36">
        <v>0.42336699999999999</v>
      </c>
      <c r="AB33" s="36">
        <v>3.5000000000000003E-2</v>
      </c>
      <c r="AC33" s="36">
        <v>5.4245000000000002E-2</v>
      </c>
      <c r="AD33" s="140">
        <f>SUM(C33:AC33)</f>
        <v>8.6153920000000017</v>
      </c>
    </row>
    <row r="34" spans="1:30" ht="15" customHeight="1" x14ac:dyDescent="0.25">
      <c r="A34" s="82" t="s">
        <v>5</v>
      </c>
      <c r="B34" s="26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8.6555000000000007E-2</v>
      </c>
      <c r="W34" s="36">
        <v>0</v>
      </c>
      <c r="X34" s="36">
        <v>0</v>
      </c>
      <c r="Y34" s="36">
        <v>0</v>
      </c>
      <c r="Z34" s="36">
        <v>0.05</v>
      </c>
      <c r="AA34" s="36">
        <v>0</v>
      </c>
      <c r="AB34" s="36">
        <v>0</v>
      </c>
      <c r="AC34" s="36">
        <v>0</v>
      </c>
      <c r="AD34" s="140">
        <f>SUM(C34:AC34)</f>
        <v>0.13655500000000001</v>
      </c>
    </row>
    <row r="35" spans="1:30" ht="15" customHeight="1" x14ac:dyDescent="0.25">
      <c r="A35" s="82" t="s">
        <v>1</v>
      </c>
      <c r="B35" s="26" t="s">
        <v>76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140">
        <f>SUM(C35:AC35)</f>
        <v>0</v>
      </c>
    </row>
    <row r="36" spans="1:30" s="4" customFormat="1" ht="15" customHeight="1" thickBot="1" x14ac:dyDescent="0.3">
      <c r="A36" s="117" t="s">
        <v>68</v>
      </c>
      <c r="B36" s="118"/>
      <c r="C36" s="38">
        <f>SUM(C6:C35)+SUM(C38:C43)</f>
        <v>591.767246</v>
      </c>
      <c r="D36" s="38">
        <f t="shared" ref="D36:AD36" si="1">SUM(D6:D35)+SUM(D38:D43)</f>
        <v>158.90196600000002</v>
      </c>
      <c r="E36" s="38">
        <f t="shared" si="1"/>
        <v>698.14106200000015</v>
      </c>
      <c r="F36" s="38">
        <f t="shared" si="1"/>
        <v>54.011900000000004</v>
      </c>
      <c r="G36" s="38">
        <f t="shared" si="1"/>
        <v>1297.2871789999999</v>
      </c>
      <c r="H36" s="38">
        <f t="shared" si="1"/>
        <v>194.65756199999998</v>
      </c>
      <c r="I36" s="38">
        <f t="shared" si="1"/>
        <v>426.74288300000001</v>
      </c>
      <c r="J36" s="38">
        <f t="shared" si="1"/>
        <v>654.63555799999995</v>
      </c>
      <c r="K36" s="38">
        <f t="shared" si="1"/>
        <v>312.13295299999993</v>
      </c>
      <c r="L36" s="38">
        <f t="shared" si="1"/>
        <v>529.99641299999996</v>
      </c>
      <c r="M36" s="38">
        <f t="shared" si="1"/>
        <v>354.106584</v>
      </c>
      <c r="N36" s="38">
        <f t="shared" si="1"/>
        <v>339.80670999999995</v>
      </c>
      <c r="O36" s="38">
        <f t="shared" si="1"/>
        <v>819.97209999999984</v>
      </c>
      <c r="P36" s="38">
        <f t="shared" si="1"/>
        <v>317.89641200000011</v>
      </c>
      <c r="Q36" s="38">
        <f t="shared" si="1"/>
        <v>239.44996799999998</v>
      </c>
      <c r="R36" s="38">
        <f t="shared" si="1"/>
        <v>2053.9403349999998</v>
      </c>
      <c r="S36" s="38">
        <f t="shared" si="1"/>
        <v>4949.4855680000001</v>
      </c>
      <c r="T36" s="38">
        <f t="shared" si="1"/>
        <v>702.01362900000004</v>
      </c>
      <c r="U36" s="38">
        <f t="shared" si="1"/>
        <v>2128.2931740000008</v>
      </c>
      <c r="V36" s="38">
        <f t="shared" si="1"/>
        <v>9290.2380740000008</v>
      </c>
      <c r="W36" s="38">
        <f t="shared" si="1"/>
        <v>3601.8083840000004</v>
      </c>
      <c r="X36" s="38">
        <f t="shared" si="1"/>
        <v>1778.1114800000003</v>
      </c>
      <c r="Y36" s="38">
        <f t="shared" si="1"/>
        <v>2741.196046</v>
      </c>
      <c r="Z36" s="38">
        <f t="shared" si="1"/>
        <v>1012.5782680000001</v>
      </c>
      <c r="AA36" s="38">
        <f t="shared" si="1"/>
        <v>2006.8440450000005</v>
      </c>
      <c r="AB36" s="38">
        <f t="shared" si="1"/>
        <v>1520.4360510000001</v>
      </c>
      <c r="AC36" s="38">
        <f t="shared" si="1"/>
        <v>362.56855999999993</v>
      </c>
      <c r="AD36" s="39">
        <f t="shared" si="1"/>
        <v>39137.020109999998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142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140">
        <f t="shared" si="2"/>
        <v>0</v>
      </c>
    </row>
    <row r="40" spans="1:30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140">
        <f t="shared" si="2"/>
        <v>0</v>
      </c>
    </row>
    <row r="41" spans="1:30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140">
        <f t="shared" si="2"/>
        <v>0</v>
      </c>
    </row>
    <row r="42" spans="1:30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140">
        <f t="shared" si="2"/>
        <v>0</v>
      </c>
    </row>
    <row r="43" spans="1:30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39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31:B31"/>
    <mergeCell ref="A30:B30"/>
    <mergeCell ref="A5:B5"/>
    <mergeCell ref="A29:B29"/>
    <mergeCell ref="A25:B25"/>
    <mergeCell ref="A26:B26"/>
    <mergeCell ref="A10:A17"/>
    <mergeCell ref="A18:A22"/>
    <mergeCell ref="A23:B23"/>
    <mergeCell ref="A27:A28"/>
    <mergeCell ref="A6:A9"/>
  </mergeCells>
  <phoneticPr fontId="4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H69"/>
  <sheetViews>
    <sheetView workbookViewId="0">
      <selection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29" width="9.7109375" style="1" customWidth="1"/>
    <col min="30" max="30" width="9.7109375" style="4" customWidth="1"/>
    <col min="31" max="31" width="9.140625" style="1"/>
    <col min="32" max="32" width="12.28515625" style="1" bestFit="1" customWidth="1"/>
    <col min="33" max="33" width="9.140625" style="1"/>
    <col min="34" max="34" width="12.28515625" style="1" bestFit="1" customWidth="1"/>
    <col min="35" max="16384" width="9.140625" style="1"/>
  </cols>
  <sheetData>
    <row r="1" spans="1:34" ht="15" customHeight="1" x14ac:dyDescent="0.25">
      <c r="A1" s="6" t="s">
        <v>54</v>
      </c>
    </row>
    <row r="2" spans="1:34" ht="15" customHeight="1" x14ac:dyDescent="0.25">
      <c r="A2" s="1" t="s">
        <v>51</v>
      </c>
      <c r="B2" s="1"/>
    </row>
    <row r="3" spans="1:34" ht="15" customHeight="1" x14ac:dyDescent="0.25">
      <c r="A3" s="9" t="s">
        <v>52</v>
      </c>
      <c r="B3" s="10">
        <v>2005</v>
      </c>
    </row>
    <row r="4" spans="1:34" ht="15" customHeight="1" thickBot="1" x14ac:dyDescent="0.3">
      <c r="A4" s="9" t="s">
        <v>53</v>
      </c>
      <c r="B4" s="11" t="s">
        <v>55</v>
      </c>
    </row>
    <row r="5" spans="1:34" ht="15" customHeight="1" x14ac:dyDescent="0.25">
      <c r="A5" s="102"/>
      <c r="B5" s="103"/>
      <c r="C5" s="57" t="s">
        <v>23</v>
      </c>
      <c r="D5" s="57" t="s">
        <v>24</v>
      </c>
      <c r="E5" s="57" t="s">
        <v>25</v>
      </c>
      <c r="F5" s="57" t="s">
        <v>26</v>
      </c>
      <c r="G5" s="57" t="s">
        <v>27</v>
      </c>
      <c r="H5" s="57" t="s">
        <v>28</v>
      </c>
      <c r="I5" s="57" t="s">
        <v>29</v>
      </c>
      <c r="J5" s="57" t="s">
        <v>30</v>
      </c>
      <c r="K5" s="57" t="s">
        <v>31</v>
      </c>
      <c r="L5" s="57" t="s">
        <v>32</v>
      </c>
      <c r="M5" s="57" t="s">
        <v>33</v>
      </c>
      <c r="N5" s="57" t="s">
        <v>34</v>
      </c>
      <c r="O5" s="57" t="s">
        <v>35</v>
      </c>
      <c r="P5" s="57" t="s">
        <v>36</v>
      </c>
      <c r="Q5" s="57" t="s">
        <v>37</v>
      </c>
      <c r="R5" s="57" t="s">
        <v>38</v>
      </c>
      <c r="S5" s="57" t="s">
        <v>39</v>
      </c>
      <c r="T5" s="57" t="s">
        <v>40</v>
      </c>
      <c r="U5" s="57" t="s">
        <v>41</v>
      </c>
      <c r="V5" s="57" t="s">
        <v>42</v>
      </c>
      <c r="W5" s="57" t="s">
        <v>43</v>
      </c>
      <c r="X5" s="57" t="s">
        <v>44</v>
      </c>
      <c r="Y5" s="57" t="s">
        <v>45</v>
      </c>
      <c r="Z5" s="57" t="s">
        <v>46</v>
      </c>
      <c r="AA5" s="57" t="s">
        <v>47</v>
      </c>
      <c r="AB5" s="57" t="s">
        <v>48</v>
      </c>
      <c r="AC5" s="57" t="s">
        <v>49</v>
      </c>
      <c r="AD5" s="58" t="s">
        <v>50</v>
      </c>
    </row>
    <row r="6" spans="1:34" ht="15" customHeight="1" x14ac:dyDescent="0.25">
      <c r="A6" s="119" t="s">
        <v>0</v>
      </c>
      <c r="B6" s="26" t="s">
        <v>57</v>
      </c>
      <c r="C6" s="36">
        <v>0</v>
      </c>
      <c r="D6" s="36">
        <v>0</v>
      </c>
      <c r="E6" s="36">
        <v>7.5000000000000002E-4</v>
      </c>
      <c r="F6" s="36">
        <v>0</v>
      </c>
      <c r="G6" s="36">
        <v>0</v>
      </c>
      <c r="H6" s="36">
        <v>0</v>
      </c>
      <c r="I6" s="36">
        <v>0</v>
      </c>
      <c r="J6" s="36">
        <v>0.27</v>
      </c>
      <c r="K6" s="36">
        <v>0</v>
      </c>
      <c r="L6" s="36">
        <v>0.9</v>
      </c>
      <c r="M6" s="36">
        <v>0</v>
      </c>
      <c r="N6" s="36">
        <v>1.6850000000000001</v>
      </c>
      <c r="O6" s="36">
        <v>0.69399999999999995</v>
      </c>
      <c r="P6" s="36">
        <v>0</v>
      </c>
      <c r="Q6" s="36">
        <v>5.0000000000000001E-3</v>
      </c>
      <c r="R6" s="36">
        <v>0.69299999999999995</v>
      </c>
      <c r="S6" s="36">
        <v>1.2264999999999999</v>
      </c>
      <c r="T6" s="36">
        <v>0.20499999999999999</v>
      </c>
      <c r="U6" s="36">
        <v>3.43</v>
      </c>
      <c r="V6" s="36">
        <v>1.102287</v>
      </c>
      <c r="W6" s="36">
        <v>0.19975499999999999</v>
      </c>
      <c r="X6" s="36">
        <v>0.24</v>
      </c>
      <c r="Y6" s="36">
        <v>0.05</v>
      </c>
      <c r="Z6" s="36">
        <v>0</v>
      </c>
      <c r="AA6" s="36">
        <v>0</v>
      </c>
      <c r="AB6" s="36">
        <v>0.48099999999999998</v>
      </c>
      <c r="AC6" s="36">
        <v>0</v>
      </c>
      <c r="AD6" s="140">
        <f t="shared" ref="AD6:AD32" si="0">SUM(C6:AC6)</f>
        <v>11.182292</v>
      </c>
      <c r="AF6" s="49"/>
      <c r="AG6" s="49"/>
      <c r="AH6" s="50"/>
    </row>
    <row r="7" spans="1:34" ht="15" customHeight="1" x14ac:dyDescent="0.25">
      <c r="A7" s="119"/>
      <c r="B7" s="26" t="s">
        <v>6</v>
      </c>
      <c r="C7" s="36">
        <v>0</v>
      </c>
      <c r="D7" s="36">
        <v>0</v>
      </c>
      <c r="E7" s="36">
        <v>0</v>
      </c>
      <c r="F7" s="36">
        <v>0</v>
      </c>
      <c r="G7" s="36">
        <v>0.01</v>
      </c>
      <c r="H7" s="36">
        <v>0</v>
      </c>
      <c r="I7" s="36">
        <v>0.09</v>
      </c>
      <c r="J7" s="36">
        <v>0.23</v>
      </c>
      <c r="K7" s="36">
        <v>0</v>
      </c>
      <c r="L7" s="36">
        <v>3.21</v>
      </c>
      <c r="M7" s="36">
        <v>0</v>
      </c>
      <c r="N7" s="36">
        <v>1</v>
      </c>
      <c r="O7" s="36">
        <v>0.41499999999999998</v>
      </c>
      <c r="P7" s="36">
        <v>0.27</v>
      </c>
      <c r="Q7" s="36">
        <v>2.11</v>
      </c>
      <c r="R7" s="36">
        <v>0.75800000000000001</v>
      </c>
      <c r="S7" s="36">
        <v>10.758704</v>
      </c>
      <c r="T7" s="36">
        <v>0.40500000000000003</v>
      </c>
      <c r="U7" s="36">
        <v>1.43971</v>
      </c>
      <c r="V7" s="36">
        <v>17.815396</v>
      </c>
      <c r="W7" s="36">
        <v>7.7359999999999998</v>
      </c>
      <c r="X7" s="36">
        <v>0</v>
      </c>
      <c r="Y7" s="36">
        <v>0.90800000000000003</v>
      </c>
      <c r="Z7" s="36">
        <v>0.64600000000000002</v>
      </c>
      <c r="AA7" s="36">
        <v>1.0649999999999999</v>
      </c>
      <c r="AB7" s="36">
        <v>1.41</v>
      </c>
      <c r="AC7" s="36">
        <v>8.0500000000000007</v>
      </c>
      <c r="AD7" s="140">
        <f t="shared" si="0"/>
        <v>58.326809999999995</v>
      </c>
      <c r="AF7" s="49"/>
      <c r="AG7" s="49"/>
      <c r="AH7" s="50"/>
    </row>
    <row r="8" spans="1:34" ht="15" customHeight="1" x14ac:dyDescent="0.25">
      <c r="A8" s="119"/>
      <c r="B8" s="26" t="s">
        <v>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1.4999999999999999E-2</v>
      </c>
      <c r="M8" s="36">
        <v>0</v>
      </c>
      <c r="N8" s="36">
        <v>0</v>
      </c>
      <c r="O8" s="36">
        <v>0.09</v>
      </c>
      <c r="P8" s="36">
        <v>0</v>
      </c>
      <c r="Q8" s="36">
        <v>7.4999999999999997E-2</v>
      </c>
      <c r="R8" s="36">
        <v>0</v>
      </c>
      <c r="S8" s="36">
        <v>0.76500000000000001</v>
      </c>
      <c r="T8" s="36">
        <v>0</v>
      </c>
      <c r="U8" s="36">
        <v>0</v>
      </c>
      <c r="V8" s="36">
        <v>2.6500509999999999</v>
      </c>
      <c r="W8" s="36">
        <v>0.72499999999999998</v>
      </c>
      <c r="X8" s="36">
        <v>0.02</v>
      </c>
      <c r="Y8" s="36">
        <v>3.5000000000000003E-2</v>
      </c>
      <c r="Z8" s="36">
        <v>0</v>
      </c>
      <c r="AA8" s="36">
        <v>0</v>
      </c>
      <c r="AB8" s="36">
        <v>0</v>
      </c>
      <c r="AC8" s="36">
        <v>0</v>
      </c>
      <c r="AD8" s="140">
        <f t="shared" si="0"/>
        <v>4.3750509999999991</v>
      </c>
      <c r="AF8" s="49"/>
      <c r="AG8" s="49"/>
      <c r="AH8" s="50"/>
    </row>
    <row r="9" spans="1:34" ht="15" customHeight="1" x14ac:dyDescent="0.25">
      <c r="A9" s="119"/>
      <c r="B9" s="26" t="s">
        <v>8</v>
      </c>
      <c r="C9" s="36">
        <v>0</v>
      </c>
      <c r="D9" s="36">
        <v>0</v>
      </c>
      <c r="E9" s="36">
        <v>2E-3</v>
      </c>
      <c r="F9" s="36">
        <v>0</v>
      </c>
      <c r="G9" s="36">
        <v>0</v>
      </c>
      <c r="H9" s="36">
        <v>0</v>
      </c>
      <c r="I9" s="36">
        <v>0</v>
      </c>
      <c r="J9" s="36">
        <v>0.12</v>
      </c>
      <c r="K9" s="36">
        <v>0.03</v>
      </c>
      <c r="L9" s="36">
        <v>0.56000000000000005</v>
      </c>
      <c r="M9" s="36">
        <v>0</v>
      </c>
      <c r="N9" s="36">
        <v>1.0900000000000001</v>
      </c>
      <c r="O9" s="36">
        <v>0.69</v>
      </c>
      <c r="P9" s="36">
        <v>0</v>
      </c>
      <c r="Q9" s="36">
        <v>2.5000000000000001E-2</v>
      </c>
      <c r="R9" s="36">
        <v>0.93320000000000003</v>
      </c>
      <c r="S9" s="36">
        <v>0.98599999999999999</v>
      </c>
      <c r="T9" s="36">
        <v>2.7337469999999997</v>
      </c>
      <c r="U9" s="36">
        <v>2.95</v>
      </c>
      <c r="V9" s="36">
        <v>12.061858000000001</v>
      </c>
      <c r="W9" s="36">
        <v>2.0859859999999997</v>
      </c>
      <c r="X9" s="36">
        <v>0.41099999999999998</v>
      </c>
      <c r="Y9" s="36">
        <v>0.73636100000000004</v>
      </c>
      <c r="Z9" s="36">
        <v>8.7349999999999997E-2</v>
      </c>
      <c r="AA9" s="36">
        <v>0.16200000000000001</v>
      </c>
      <c r="AB9" s="36">
        <v>2.4750000000000001</v>
      </c>
      <c r="AC9" s="36">
        <v>0.15</v>
      </c>
      <c r="AD9" s="140">
        <f t="shared" si="0"/>
        <v>28.289501999999999</v>
      </c>
      <c r="AF9" s="49"/>
      <c r="AG9" s="49"/>
      <c r="AH9" s="50"/>
    </row>
    <row r="10" spans="1:34" ht="15" customHeight="1" x14ac:dyDescent="0.25">
      <c r="A10" s="116" t="s">
        <v>58</v>
      </c>
      <c r="B10" s="26" t="s">
        <v>9</v>
      </c>
      <c r="C10" s="36">
        <v>0.155</v>
      </c>
      <c r="D10" s="36">
        <v>0</v>
      </c>
      <c r="E10" s="36">
        <v>4.3249999999999997E-2</v>
      </c>
      <c r="F10" s="36">
        <v>0</v>
      </c>
      <c r="G10" s="36">
        <v>2.3149999999999999</v>
      </c>
      <c r="H10" s="36">
        <v>0</v>
      </c>
      <c r="I10" s="36">
        <v>0</v>
      </c>
      <c r="J10" s="36">
        <v>4.59</v>
      </c>
      <c r="K10" s="36">
        <v>0</v>
      </c>
      <c r="L10" s="36">
        <v>0.49975000000000003</v>
      </c>
      <c r="M10" s="36">
        <v>0.21</v>
      </c>
      <c r="N10" s="36">
        <v>0.53</v>
      </c>
      <c r="O10" s="36">
        <v>0.04</v>
      </c>
      <c r="P10" s="36">
        <v>1.0871110000000002</v>
      </c>
      <c r="Q10" s="36">
        <v>0</v>
      </c>
      <c r="R10" s="36">
        <v>3.3050000000000002</v>
      </c>
      <c r="S10" s="36">
        <v>24.443270000000002</v>
      </c>
      <c r="T10" s="36">
        <v>7.3150000000000004</v>
      </c>
      <c r="U10" s="36">
        <v>9.2310590000000001</v>
      </c>
      <c r="V10" s="36">
        <v>21.480667</v>
      </c>
      <c r="W10" s="36">
        <v>0.96672500000000006</v>
      </c>
      <c r="X10" s="36">
        <v>0.97503399999999996</v>
      </c>
      <c r="Y10" s="36">
        <v>1.610676</v>
      </c>
      <c r="Z10" s="36">
        <v>0.25300100000000003</v>
      </c>
      <c r="AA10" s="36">
        <v>0</v>
      </c>
      <c r="AB10" s="36">
        <v>7.2439999999999998</v>
      </c>
      <c r="AC10" s="36">
        <v>0</v>
      </c>
      <c r="AD10" s="140">
        <f t="shared" si="0"/>
        <v>86.29454299999999</v>
      </c>
      <c r="AF10" s="49"/>
      <c r="AG10" s="49"/>
      <c r="AH10" s="50"/>
    </row>
    <row r="11" spans="1:34" ht="15" customHeight="1" x14ac:dyDescent="0.25">
      <c r="A11" s="116"/>
      <c r="B11" s="26" t="s">
        <v>56</v>
      </c>
      <c r="C11" s="36">
        <v>0</v>
      </c>
      <c r="D11" s="36">
        <v>0</v>
      </c>
      <c r="E11" s="36">
        <v>3.1024999999999997E-2</v>
      </c>
      <c r="F11" s="36">
        <v>0</v>
      </c>
      <c r="G11" s="36">
        <v>0.13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0.39094799999999996</v>
      </c>
      <c r="O11" s="36">
        <v>0.27</v>
      </c>
      <c r="P11" s="36">
        <v>0</v>
      </c>
      <c r="Q11" s="36">
        <v>0.09</v>
      </c>
      <c r="R11" s="36">
        <v>9.9228039999999993</v>
      </c>
      <c r="S11" s="36">
        <v>14.545</v>
      </c>
      <c r="T11" s="36">
        <v>34.43</v>
      </c>
      <c r="U11" s="36">
        <v>2.3474240000000002</v>
      </c>
      <c r="V11" s="36">
        <v>5.7855339999999993</v>
      </c>
      <c r="W11" s="36">
        <v>0.39</v>
      </c>
      <c r="X11" s="36">
        <v>3.0428580000000003</v>
      </c>
      <c r="Y11" s="36">
        <v>0</v>
      </c>
      <c r="Z11" s="36">
        <v>0</v>
      </c>
      <c r="AA11" s="36">
        <v>0</v>
      </c>
      <c r="AB11" s="36">
        <v>0.12</v>
      </c>
      <c r="AC11" s="36">
        <v>0</v>
      </c>
      <c r="AD11" s="140">
        <f t="shared" si="0"/>
        <v>71.495593</v>
      </c>
      <c r="AF11" s="49"/>
      <c r="AG11" s="49"/>
      <c r="AH11" s="50"/>
    </row>
    <row r="12" spans="1:34" ht="15" customHeight="1" x14ac:dyDescent="0.25">
      <c r="A12" s="116"/>
      <c r="B12" s="26" t="s">
        <v>10</v>
      </c>
      <c r="C12" s="36">
        <v>0.23</v>
      </c>
      <c r="D12" s="36">
        <v>0</v>
      </c>
      <c r="E12" s="36">
        <v>2.81175</v>
      </c>
      <c r="F12" s="36">
        <v>0</v>
      </c>
      <c r="G12" s="36">
        <v>2.8540000000000001</v>
      </c>
      <c r="H12" s="36">
        <v>2.5000000000000001E-2</v>
      </c>
      <c r="I12" s="36">
        <v>0</v>
      </c>
      <c r="J12" s="36">
        <v>0.17379499999999998</v>
      </c>
      <c r="K12" s="36">
        <v>1.4910840000000001</v>
      </c>
      <c r="L12" s="36">
        <v>0.154</v>
      </c>
      <c r="M12" s="36">
        <v>8.5000000000000006E-2</v>
      </c>
      <c r="N12" s="36">
        <v>8.0069999999999997</v>
      </c>
      <c r="O12" s="36">
        <v>14.561</v>
      </c>
      <c r="P12" s="36">
        <v>13.060086</v>
      </c>
      <c r="Q12" s="36">
        <v>2.3540000000000001</v>
      </c>
      <c r="R12" s="36">
        <v>3.254165</v>
      </c>
      <c r="S12" s="36">
        <v>39.100345999999995</v>
      </c>
      <c r="T12" s="36">
        <v>11.275338</v>
      </c>
      <c r="U12" s="36">
        <v>6.6266300000000005</v>
      </c>
      <c r="V12" s="36">
        <v>155.321485</v>
      </c>
      <c r="W12" s="36">
        <v>32.797805999999994</v>
      </c>
      <c r="X12" s="36">
        <v>8.5842299999999998</v>
      </c>
      <c r="Y12" s="36">
        <v>3.8538769999999998</v>
      </c>
      <c r="Z12" s="36">
        <v>6.3989449999999994</v>
      </c>
      <c r="AA12" s="36">
        <v>23.4316</v>
      </c>
      <c r="AB12" s="36">
        <v>29.2637</v>
      </c>
      <c r="AC12" s="36">
        <v>0.02</v>
      </c>
      <c r="AD12" s="140">
        <f t="shared" si="0"/>
        <v>365.73483699999997</v>
      </c>
      <c r="AF12" s="49"/>
      <c r="AG12" s="49"/>
      <c r="AH12" s="50"/>
    </row>
    <row r="13" spans="1:34" ht="15" customHeight="1" x14ac:dyDescent="0.25">
      <c r="A13" s="116"/>
      <c r="B13" s="26" t="s">
        <v>11</v>
      </c>
      <c r="C13" s="36">
        <v>0</v>
      </c>
      <c r="D13" s="36">
        <v>0</v>
      </c>
      <c r="E13" s="36">
        <v>0</v>
      </c>
      <c r="F13" s="36">
        <v>0</v>
      </c>
      <c r="G13" s="36">
        <v>0.09</v>
      </c>
      <c r="H13" s="36">
        <v>0</v>
      </c>
      <c r="I13" s="36">
        <v>0</v>
      </c>
      <c r="J13" s="36">
        <v>0</v>
      </c>
      <c r="K13" s="36">
        <v>0</v>
      </c>
      <c r="L13" s="36">
        <v>1.4952E-2</v>
      </c>
      <c r="M13" s="36">
        <v>0</v>
      </c>
      <c r="N13" s="36">
        <v>1.4999999999999999E-2</v>
      </c>
      <c r="O13" s="36">
        <v>0</v>
      </c>
      <c r="P13" s="36">
        <v>0.12</v>
      </c>
      <c r="Q13" s="36">
        <v>0</v>
      </c>
      <c r="R13" s="36">
        <v>0</v>
      </c>
      <c r="S13" s="36">
        <v>1.4197919999999999</v>
      </c>
      <c r="T13" s="36">
        <v>0</v>
      </c>
      <c r="U13" s="36">
        <v>0</v>
      </c>
      <c r="V13" s="36">
        <v>0.86033799999999994</v>
      </c>
      <c r="W13" s="36">
        <v>7.0000000000000007E-2</v>
      </c>
      <c r="X13" s="36">
        <v>0</v>
      </c>
      <c r="Y13" s="36">
        <v>0.109599</v>
      </c>
      <c r="Z13" s="36">
        <v>0</v>
      </c>
      <c r="AA13" s="36">
        <v>0</v>
      </c>
      <c r="AB13" s="36">
        <v>0</v>
      </c>
      <c r="AC13" s="36">
        <v>0</v>
      </c>
      <c r="AD13" s="140">
        <f t="shared" si="0"/>
        <v>2.699681</v>
      </c>
      <c r="AF13" s="49"/>
      <c r="AG13" s="49"/>
      <c r="AH13" s="50"/>
    </row>
    <row r="14" spans="1:34" ht="15" customHeight="1" x14ac:dyDescent="0.25">
      <c r="A14" s="116"/>
      <c r="B14" s="26" t="s">
        <v>12</v>
      </c>
      <c r="C14" s="36">
        <v>0.21</v>
      </c>
      <c r="D14" s="36">
        <v>0</v>
      </c>
      <c r="E14" s="36">
        <v>1.575E-2</v>
      </c>
      <c r="F14" s="36">
        <v>0</v>
      </c>
      <c r="G14" s="36">
        <v>25.2605</v>
      </c>
      <c r="H14" s="36">
        <v>0</v>
      </c>
      <c r="I14" s="36">
        <v>0.56999999999999995</v>
      </c>
      <c r="J14" s="36">
        <v>0.443</v>
      </c>
      <c r="K14" s="36">
        <v>3.7290000000000001</v>
      </c>
      <c r="L14" s="36">
        <v>4.4523400000000004</v>
      </c>
      <c r="M14" s="36">
        <v>10.509</v>
      </c>
      <c r="N14" s="36">
        <v>5.5279999999999996</v>
      </c>
      <c r="O14" s="36">
        <v>22.784680000000002</v>
      </c>
      <c r="P14" s="36">
        <v>48.392637999999998</v>
      </c>
      <c r="Q14" s="36">
        <v>2.9950000000000001</v>
      </c>
      <c r="R14" s="36">
        <v>6.248132</v>
      </c>
      <c r="S14" s="36">
        <v>21.386400000000002</v>
      </c>
      <c r="T14" s="36">
        <v>2.125</v>
      </c>
      <c r="U14" s="36">
        <v>13.460678</v>
      </c>
      <c r="V14" s="36">
        <v>209.51756400000002</v>
      </c>
      <c r="W14" s="36">
        <v>31.806723000000002</v>
      </c>
      <c r="X14" s="36">
        <v>1.661</v>
      </c>
      <c r="Y14" s="36">
        <v>19.505294000000003</v>
      </c>
      <c r="Z14" s="36">
        <v>4.6631139999999993</v>
      </c>
      <c r="AA14" s="36">
        <v>1.712</v>
      </c>
      <c r="AB14" s="36">
        <v>9.7408049999999999</v>
      </c>
      <c r="AC14" s="36">
        <v>0</v>
      </c>
      <c r="AD14" s="140">
        <f t="shared" si="0"/>
        <v>446.71661800000004</v>
      </c>
      <c r="AF14" s="49"/>
      <c r="AG14" s="49"/>
      <c r="AH14" s="50"/>
    </row>
    <row r="15" spans="1:34" ht="15" customHeight="1" x14ac:dyDescent="0.25">
      <c r="A15" s="116"/>
      <c r="B15" s="26" t="s">
        <v>13</v>
      </c>
      <c r="C15" s="36">
        <v>0.49</v>
      </c>
      <c r="D15" s="36">
        <v>0</v>
      </c>
      <c r="E15" s="36">
        <v>1.28</v>
      </c>
      <c r="F15" s="36">
        <v>0</v>
      </c>
      <c r="G15" s="36">
        <v>0.94499999999999995</v>
      </c>
      <c r="H15" s="36">
        <v>0.17</v>
      </c>
      <c r="I15" s="36">
        <v>0</v>
      </c>
      <c r="J15" s="36">
        <v>1.0553269999999999</v>
      </c>
      <c r="K15" s="36">
        <v>0</v>
      </c>
      <c r="L15" s="36">
        <v>1.988</v>
      </c>
      <c r="M15" s="36">
        <v>0.05</v>
      </c>
      <c r="N15" s="36">
        <v>0.93200000000000005</v>
      </c>
      <c r="O15" s="36">
        <v>1.54</v>
      </c>
      <c r="P15" s="36">
        <v>5.0629999999999997</v>
      </c>
      <c r="Q15" s="36">
        <v>0.51500000000000001</v>
      </c>
      <c r="R15" s="36">
        <v>0.93500000000000005</v>
      </c>
      <c r="S15" s="36">
        <v>2.66486</v>
      </c>
      <c r="T15" s="36">
        <v>9.5000000000000001E-2</v>
      </c>
      <c r="U15" s="36">
        <v>1.993125</v>
      </c>
      <c r="V15" s="36">
        <v>17.754165</v>
      </c>
      <c r="W15" s="36">
        <v>1.8734999999999999</v>
      </c>
      <c r="X15" s="36">
        <v>0</v>
      </c>
      <c r="Y15" s="36">
        <v>0.13075000000000001</v>
      </c>
      <c r="Z15" s="36">
        <v>0.12</v>
      </c>
      <c r="AA15" s="36">
        <v>0.34</v>
      </c>
      <c r="AB15" s="36">
        <v>1.2350000000000001</v>
      </c>
      <c r="AC15" s="36">
        <v>0.78</v>
      </c>
      <c r="AD15" s="140">
        <f t="shared" si="0"/>
        <v>41.949727000000003</v>
      </c>
      <c r="AF15" s="49"/>
      <c r="AG15" s="49"/>
      <c r="AH15" s="50"/>
    </row>
    <row r="16" spans="1:34" ht="15" customHeight="1" x14ac:dyDescent="0.25">
      <c r="A16" s="116"/>
      <c r="B16" s="26" t="s">
        <v>14</v>
      </c>
      <c r="C16" s="36">
        <v>8.9302890000000001</v>
      </c>
      <c r="D16" s="36">
        <v>0</v>
      </c>
      <c r="E16" s="36">
        <v>7.2241180000000007</v>
      </c>
      <c r="F16" s="36">
        <v>0</v>
      </c>
      <c r="G16" s="36">
        <v>149.34629000000001</v>
      </c>
      <c r="H16" s="36">
        <v>4.1349</v>
      </c>
      <c r="I16" s="36">
        <v>0.194855</v>
      </c>
      <c r="J16" s="36">
        <v>44.791199999999996</v>
      </c>
      <c r="K16" s="36">
        <v>0.54</v>
      </c>
      <c r="L16" s="36">
        <v>1.405</v>
      </c>
      <c r="M16" s="36">
        <v>2.5883400000000001</v>
      </c>
      <c r="N16" s="36">
        <v>9.5000000000000001E-2</v>
      </c>
      <c r="O16" s="36">
        <v>0.31123299999999998</v>
      </c>
      <c r="P16" s="36">
        <v>0.36499999999999999</v>
      </c>
      <c r="Q16" s="36">
        <v>0.69499999999999995</v>
      </c>
      <c r="R16" s="36">
        <v>16.301048000000002</v>
      </c>
      <c r="S16" s="36">
        <v>460.76244500000001</v>
      </c>
      <c r="T16" s="36">
        <v>102.440315</v>
      </c>
      <c r="U16" s="36">
        <v>12.020966</v>
      </c>
      <c r="V16" s="36">
        <v>50.406900999999998</v>
      </c>
      <c r="W16" s="36">
        <v>9.5673259999999996</v>
      </c>
      <c r="X16" s="36">
        <v>5.423</v>
      </c>
      <c r="Y16" s="36">
        <v>10.416632999999999</v>
      </c>
      <c r="Z16" s="36">
        <v>4.5250000000000004</v>
      </c>
      <c r="AA16" s="36">
        <v>3.46</v>
      </c>
      <c r="AB16" s="36">
        <v>22.427861</v>
      </c>
      <c r="AC16" s="36">
        <v>0.73</v>
      </c>
      <c r="AD16" s="140">
        <f t="shared" si="0"/>
        <v>919.10272000000009</v>
      </c>
      <c r="AF16" s="49"/>
      <c r="AG16" s="49"/>
      <c r="AH16" s="50"/>
    </row>
    <row r="17" spans="1:34" ht="15" customHeight="1" x14ac:dyDescent="0.25">
      <c r="A17" s="116"/>
      <c r="B17" s="26" t="s">
        <v>15</v>
      </c>
      <c r="C17" s="36">
        <v>4.9014499999999996</v>
      </c>
      <c r="D17" s="36">
        <v>2.7696170000000002</v>
      </c>
      <c r="E17" s="36">
        <v>9.9828520000000012</v>
      </c>
      <c r="F17" s="36">
        <v>0.31</v>
      </c>
      <c r="G17" s="36">
        <v>12.092274999999999</v>
      </c>
      <c r="H17" s="36">
        <v>2.2654999999999998</v>
      </c>
      <c r="I17" s="36">
        <v>20.574818999999998</v>
      </c>
      <c r="J17" s="36">
        <v>2.5150250000000001</v>
      </c>
      <c r="K17" s="36">
        <v>1.625</v>
      </c>
      <c r="L17" s="36">
        <v>6.3871099999999998</v>
      </c>
      <c r="M17" s="36">
        <v>1.2010000000000001</v>
      </c>
      <c r="N17" s="36">
        <v>1.96</v>
      </c>
      <c r="O17" s="36">
        <v>10.146305</v>
      </c>
      <c r="P17" s="36">
        <v>3.5601860000000003</v>
      </c>
      <c r="Q17" s="36">
        <v>4.2569999999999997</v>
      </c>
      <c r="R17" s="36">
        <v>10.114727999999999</v>
      </c>
      <c r="S17" s="36">
        <v>39.564904000000006</v>
      </c>
      <c r="T17" s="36">
        <v>8.8003269999999993</v>
      </c>
      <c r="U17" s="36">
        <v>31.491243999999998</v>
      </c>
      <c r="V17" s="36">
        <v>157.730062</v>
      </c>
      <c r="W17" s="36">
        <v>24.772971000000002</v>
      </c>
      <c r="X17" s="36">
        <v>10.532375</v>
      </c>
      <c r="Y17" s="36">
        <v>17.277239000000002</v>
      </c>
      <c r="Z17" s="36">
        <v>3.8809899999999997</v>
      </c>
      <c r="AA17" s="36">
        <v>4.2111999999999998</v>
      </c>
      <c r="AB17" s="36">
        <v>23.412466000000002</v>
      </c>
      <c r="AC17" s="36">
        <v>9.9635859999999994</v>
      </c>
      <c r="AD17" s="140">
        <f t="shared" si="0"/>
        <v>426.30023100000005</v>
      </c>
      <c r="AF17" s="49"/>
      <c r="AG17" s="49"/>
      <c r="AH17" s="50"/>
    </row>
    <row r="18" spans="1:34" ht="15" customHeight="1" x14ac:dyDescent="0.25">
      <c r="A18" s="116" t="s">
        <v>1</v>
      </c>
      <c r="B18" s="26" t="s">
        <v>16</v>
      </c>
      <c r="C18" s="36">
        <v>0.45980200000000004</v>
      </c>
      <c r="D18" s="36">
        <v>5.7499999999999999E-3</v>
      </c>
      <c r="E18" s="36">
        <v>18.370426999999999</v>
      </c>
      <c r="F18" s="36">
        <v>0</v>
      </c>
      <c r="G18" s="36">
        <v>23.705348000000001</v>
      </c>
      <c r="H18" s="36">
        <v>0</v>
      </c>
      <c r="I18" s="36">
        <v>0.79972500000000002</v>
      </c>
      <c r="J18" s="36">
        <v>0.919296</v>
      </c>
      <c r="K18" s="36">
        <v>0</v>
      </c>
      <c r="L18" s="36">
        <v>1.2632070000000002</v>
      </c>
      <c r="M18" s="36">
        <v>0.27700000000000002</v>
      </c>
      <c r="N18" s="36">
        <v>0.1</v>
      </c>
      <c r="O18" s="36">
        <v>8.5000000000000006E-2</v>
      </c>
      <c r="P18" s="36">
        <v>0.05</v>
      </c>
      <c r="Q18" s="36">
        <v>0</v>
      </c>
      <c r="R18" s="36">
        <v>15.347406999999999</v>
      </c>
      <c r="S18" s="36">
        <v>75.498582999999996</v>
      </c>
      <c r="T18" s="36">
        <v>3.910428</v>
      </c>
      <c r="U18" s="36">
        <v>22.34413</v>
      </c>
      <c r="V18" s="36">
        <v>8.2812549999999998</v>
      </c>
      <c r="W18" s="36">
        <v>1.7362500000000001</v>
      </c>
      <c r="X18" s="36">
        <v>1.44</v>
      </c>
      <c r="Y18" s="36">
        <v>0.14000000000000001</v>
      </c>
      <c r="Z18" s="36">
        <v>0.51</v>
      </c>
      <c r="AA18" s="36">
        <v>0</v>
      </c>
      <c r="AB18" s="36">
        <v>0</v>
      </c>
      <c r="AC18" s="36">
        <v>0</v>
      </c>
      <c r="AD18" s="140">
        <f t="shared" si="0"/>
        <v>175.24360799999997</v>
      </c>
      <c r="AF18" s="49"/>
      <c r="AG18" s="49"/>
      <c r="AH18" s="50"/>
    </row>
    <row r="19" spans="1:34" ht="15" customHeight="1" x14ac:dyDescent="0.25">
      <c r="A19" s="116"/>
      <c r="B19" s="26" t="s">
        <v>17</v>
      </c>
      <c r="C19" s="36">
        <v>0</v>
      </c>
      <c r="D19" s="36">
        <v>0</v>
      </c>
      <c r="E19" s="36">
        <v>2.063952</v>
      </c>
      <c r="F19" s="36">
        <v>0</v>
      </c>
      <c r="G19" s="36">
        <v>6.9480000000000002E-3</v>
      </c>
      <c r="H19" s="36">
        <v>0</v>
      </c>
      <c r="I19" s="36">
        <v>0</v>
      </c>
      <c r="J19" s="36">
        <v>2.309304</v>
      </c>
      <c r="K19" s="36">
        <v>2.2749999999999999</v>
      </c>
      <c r="L19" s="36">
        <v>7.9720249999999995</v>
      </c>
      <c r="M19" s="36">
        <v>0</v>
      </c>
      <c r="N19" s="36">
        <v>2.472</v>
      </c>
      <c r="O19" s="36">
        <v>0.28000000000000003</v>
      </c>
      <c r="P19" s="36">
        <v>0</v>
      </c>
      <c r="Q19" s="36">
        <v>0</v>
      </c>
      <c r="R19" s="36">
        <v>0.52</v>
      </c>
      <c r="S19" s="36">
        <v>123.13968300000001</v>
      </c>
      <c r="T19" s="36">
        <v>2.8615300000000001</v>
      </c>
      <c r="U19" s="36">
        <v>108.11968399999999</v>
      </c>
      <c r="V19" s="36">
        <v>171.73078099999998</v>
      </c>
      <c r="W19" s="36">
        <v>81.890147999999996</v>
      </c>
      <c r="X19" s="36">
        <v>19.060442999999999</v>
      </c>
      <c r="Y19" s="36">
        <v>26.340803000000001</v>
      </c>
      <c r="Z19" s="36">
        <v>0.24839599999999998</v>
      </c>
      <c r="AA19" s="36">
        <v>7.3145020000000001</v>
      </c>
      <c r="AB19" s="36">
        <v>5.0149999999999997</v>
      </c>
      <c r="AC19" s="36">
        <v>1.395575</v>
      </c>
      <c r="AD19" s="140">
        <f t="shared" si="0"/>
        <v>565.01577399999996</v>
      </c>
      <c r="AF19" s="49"/>
      <c r="AG19" s="49"/>
      <c r="AH19" s="50"/>
    </row>
    <row r="20" spans="1:34" ht="15" customHeight="1" x14ac:dyDescent="0.25">
      <c r="A20" s="116"/>
      <c r="B20" s="26" t="s">
        <v>18</v>
      </c>
      <c r="C20" s="36">
        <v>23.796517999999999</v>
      </c>
      <c r="D20" s="36">
        <v>3.081</v>
      </c>
      <c r="E20" s="36">
        <v>78.589654999999993</v>
      </c>
      <c r="F20" s="36">
        <v>3.7376819999999999</v>
      </c>
      <c r="G20" s="36">
        <v>98.401567</v>
      </c>
      <c r="H20" s="36">
        <v>7.9984999999999999</v>
      </c>
      <c r="I20" s="36">
        <v>16.355529000000001</v>
      </c>
      <c r="J20" s="36">
        <v>98.397475999999997</v>
      </c>
      <c r="K20" s="36">
        <v>31.805976999999999</v>
      </c>
      <c r="L20" s="36">
        <v>95.478907000000007</v>
      </c>
      <c r="M20" s="36">
        <v>29.694466000000002</v>
      </c>
      <c r="N20" s="36">
        <v>40.327894999999998</v>
      </c>
      <c r="O20" s="36">
        <v>146.48435800000001</v>
      </c>
      <c r="P20" s="36">
        <v>36.422376</v>
      </c>
      <c r="Q20" s="36">
        <v>11.292761</v>
      </c>
      <c r="R20" s="36">
        <v>223.14969500000001</v>
      </c>
      <c r="S20" s="36">
        <v>573.68895099999997</v>
      </c>
      <c r="T20" s="36">
        <v>114.412064</v>
      </c>
      <c r="U20" s="36">
        <v>768.42574500000001</v>
      </c>
      <c r="V20" s="36">
        <v>1788.1132420000001</v>
      </c>
      <c r="W20" s="36">
        <v>329.37293</v>
      </c>
      <c r="X20" s="36">
        <v>129.26668100000001</v>
      </c>
      <c r="Y20" s="36">
        <v>251.773314</v>
      </c>
      <c r="Z20" s="36">
        <v>51.174964999999993</v>
      </c>
      <c r="AA20" s="36">
        <v>93.905297000000004</v>
      </c>
      <c r="AB20" s="36">
        <v>129.049364</v>
      </c>
      <c r="AC20" s="36">
        <v>92.058138999999997</v>
      </c>
      <c r="AD20" s="140">
        <f t="shared" si="0"/>
        <v>5266.2550540000002</v>
      </c>
      <c r="AF20" s="49"/>
      <c r="AG20" s="49"/>
      <c r="AH20" s="50"/>
    </row>
    <row r="21" spans="1:34" ht="15" customHeight="1" x14ac:dyDescent="0.25">
      <c r="A21" s="116"/>
      <c r="B21" s="26" t="s">
        <v>19</v>
      </c>
      <c r="C21" s="36">
        <v>0</v>
      </c>
      <c r="D21" s="36">
        <v>0</v>
      </c>
      <c r="E21" s="36">
        <v>8.0299999999999989E-3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1.6169999999999999E-3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6.1691999999999997E-2</v>
      </c>
      <c r="S21" s="36">
        <v>6.4770000000000001E-3</v>
      </c>
      <c r="T21" s="36">
        <v>0</v>
      </c>
      <c r="U21" s="36">
        <v>0.205233</v>
      </c>
      <c r="V21" s="36">
        <v>8.2209000000000003</v>
      </c>
      <c r="W21" s="36">
        <v>0</v>
      </c>
      <c r="X21" s="36">
        <v>0</v>
      </c>
      <c r="Y21" s="36">
        <v>2.7011E-2</v>
      </c>
      <c r="Z21" s="36">
        <v>0</v>
      </c>
      <c r="AA21" s="36">
        <v>6.8000000000000005E-2</v>
      </c>
      <c r="AB21" s="36">
        <v>0</v>
      </c>
      <c r="AC21" s="36">
        <v>1.4400930000000001</v>
      </c>
      <c r="AD21" s="140">
        <f t="shared" si="0"/>
        <v>10.039052999999999</v>
      </c>
      <c r="AF21" s="49"/>
      <c r="AG21" s="49"/>
      <c r="AH21" s="50"/>
    </row>
    <row r="22" spans="1:34" ht="15" customHeight="1" x14ac:dyDescent="0.25">
      <c r="A22" s="116"/>
      <c r="B22" s="83" t="s">
        <v>60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7.2075E-2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140">
        <f t="shared" si="0"/>
        <v>7.2075E-2</v>
      </c>
      <c r="AF22" s="49"/>
      <c r="AG22" s="49"/>
      <c r="AH22" s="50"/>
    </row>
    <row r="23" spans="1:34" ht="15" customHeight="1" x14ac:dyDescent="0.25">
      <c r="A23" s="114" t="s">
        <v>59</v>
      </c>
      <c r="B23" s="115"/>
      <c r="C23" s="36">
        <v>386.65476100000001</v>
      </c>
      <c r="D23" s="36">
        <v>45.913429999999998</v>
      </c>
      <c r="E23" s="36">
        <v>159.359174</v>
      </c>
      <c r="F23" s="36">
        <v>30.65597</v>
      </c>
      <c r="G23" s="36">
        <v>631.36381900000003</v>
      </c>
      <c r="H23" s="36">
        <v>29.739155</v>
      </c>
      <c r="I23" s="36">
        <v>376.13163199999997</v>
      </c>
      <c r="J23" s="36">
        <v>504.14837300000005</v>
      </c>
      <c r="K23" s="36">
        <v>238.905542</v>
      </c>
      <c r="L23" s="36">
        <v>403.59167200000002</v>
      </c>
      <c r="M23" s="36">
        <v>256.77673900000002</v>
      </c>
      <c r="N23" s="36">
        <v>264.120968</v>
      </c>
      <c r="O23" s="36">
        <v>604.72066700000005</v>
      </c>
      <c r="P23" s="36">
        <v>176.44993199999999</v>
      </c>
      <c r="Q23" s="36">
        <v>188.63643299999998</v>
      </c>
      <c r="R23" s="36">
        <v>1511.9968610000001</v>
      </c>
      <c r="S23" s="36">
        <v>3084.214485</v>
      </c>
      <c r="T23" s="36">
        <v>344.04046500000004</v>
      </c>
      <c r="U23" s="36">
        <v>982.72945400000003</v>
      </c>
      <c r="V23" s="36">
        <v>4464.1681310000004</v>
      </c>
      <c r="W23" s="36">
        <v>2505.8337000000001</v>
      </c>
      <c r="X23" s="36">
        <v>1198.194896</v>
      </c>
      <c r="Y23" s="36">
        <v>1526.429864</v>
      </c>
      <c r="Z23" s="36">
        <v>553.65516099999991</v>
      </c>
      <c r="AA23" s="36">
        <v>941.730862</v>
      </c>
      <c r="AB23" s="36">
        <v>1062.277756</v>
      </c>
      <c r="AC23" s="36">
        <v>156.68803800000001</v>
      </c>
      <c r="AD23" s="140">
        <f t="shared" si="0"/>
        <v>22629.127940000002</v>
      </c>
      <c r="AF23" s="49"/>
      <c r="AG23" s="49"/>
      <c r="AH23" s="50"/>
    </row>
    <row r="24" spans="1:34" ht="15" customHeight="1" x14ac:dyDescent="0.25">
      <c r="A24" s="84" t="s">
        <v>2</v>
      </c>
      <c r="B24" s="26" t="s">
        <v>20</v>
      </c>
      <c r="C24" s="36">
        <v>0.91466999999999998</v>
      </c>
      <c r="D24" s="36">
        <v>0.04</v>
      </c>
      <c r="E24" s="36">
        <v>6.0999999999999999E-2</v>
      </c>
      <c r="F24" s="36">
        <v>0.54</v>
      </c>
      <c r="G24" s="36">
        <v>19.271940999999998</v>
      </c>
      <c r="H24" s="36">
        <v>3.2730000000000001</v>
      </c>
      <c r="I24" s="36">
        <v>0.97698200000000002</v>
      </c>
      <c r="J24" s="36">
        <v>5.1615690000000001</v>
      </c>
      <c r="K24" s="36">
        <v>0.9214</v>
      </c>
      <c r="L24" s="36">
        <v>8.3592379999999995</v>
      </c>
      <c r="M24" s="36">
        <v>1.512</v>
      </c>
      <c r="N24" s="36">
        <v>1.9836040000000001</v>
      </c>
      <c r="O24" s="36">
        <v>4.0266999999999999</v>
      </c>
      <c r="P24" s="36">
        <v>3.976645</v>
      </c>
      <c r="Q24" s="36">
        <v>0.63</v>
      </c>
      <c r="R24" s="36">
        <v>22.097544999999997</v>
      </c>
      <c r="S24" s="36">
        <v>88.499831999999998</v>
      </c>
      <c r="T24" s="36">
        <v>6.8772359999999999</v>
      </c>
      <c r="U24" s="36">
        <v>7.8609999999999998</v>
      </c>
      <c r="V24" s="36">
        <v>211.16044500000001</v>
      </c>
      <c r="W24" s="36">
        <v>11.973708</v>
      </c>
      <c r="X24" s="36">
        <v>9.5296970000000005</v>
      </c>
      <c r="Y24" s="36">
        <v>10.445095999999999</v>
      </c>
      <c r="Z24" s="36">
        <v>61.854078999999999</v>
      </c>
      <c r="AA24" s="36">
        <v>99.070668000000012</v>
      </c>
      <c r="AB24" s="36">
        <v>31.630872</v>
      </c>
      <c r="AC24" s="36">
        <v>0.55500000000000005</v>
      </c>
      <c r="AD24" s="140">
        <f t="shared" si="0"/>
        <v>613.20392699999991</v>
      </c>
      <c r="AF24" s="49"/>
      <c r="AG24" s="49"/>
      <c r="AH24" s="50"/>
    </row>
    <row r="25" spans="1:34" ht="15" customHeight="1" x14ac:dyDescent="0.25">
      <c r="A25" s="114" t="s">
        <v>64</v>
      </c>
      <c r="B25" s="115"/>
      <c r="C25" s="36">
        <v>4.4999999999999998E-2</v>
      </c>
      <c r="D25" s="36">
        <v>0</v>
      </c>
      <c r="E25" s="36">
        <v>0.63449999999999995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0.23499999999999999</v>
      </c>
      <c r="O25" s="36">
        <v>0.34499999999999997</v>
      </c>
      <c r="P25" s="36">
        <v>0.17</v>
      </c>
      <c r="Q25" s="36">
        <v>0</v>
      </c>
      <c r="R25" s="36">
        <v>0.04</v>
      </c>
      <c r="S25" s="36">
        <v>0.81</v>
      </c>
      <c r="T25" s="36">
        <v>5.0000000000000001E-3</v>
      </c>
      <c r="U25" s="36">
        <v>0.06</v>
      </c>
      <c r="V25" s="36">
        <v>1.962</v>
      </c>
      <c r="W25" s="36">
        <v>0.08</v>
      </c>
      <c r="X25" s="36">
        <v>0</v>
      </c>
      <c r="Y25" s="36">
        <v>8.1000000000000003E-2</v>
      </c>
      <c r="Z25" s="36">
        <v>3.0000000000000001E-3</v>
      </c>
      <c r="AA25" s="36">
        <v>0.24</v>
      </c>
      <c r="AB25" s="36">
        <v>0.88249999999999995</v>
      </c>
      <c r="AC25" s="36">
        <v>0</v>
      </c>
      <c r="AD25" s="140">
        <f t="shared" si="0"/>
        <v>5.5930000000000009</v>
      </c>
      <c r="AF25" s="49"/>
      <c r="AG25" s="49"/>
      <c r="AH25" s="50"/>
    </row>
    <row r="26" spans="1:34" ht="15" customHeight="1" x14ac:dyDescent="0.25">
      <c r="A26" s="114" t="s">
        <v>3</v>
      </c>
      <c r="B26" s="115"/>
      <c r="C26" s="36">
        <v>6.7460000000000004</v>
      </c>
      <c r="D26" s="36">
        <v>3.4000000000000002E-2</v>
      </c>
      <c r="E26" s="36">
        <v>3.120644</v>
      </c>
      <c r="F26" s="36">
        <v>0</v>
      </c>
      <c r="G26" s="36">
        <v>86.243417000000008</v>
      </c>
      <c r="H26" s="36">
        <v>13.569600000000001</v>
      </c>
      <c r="I26" s="36">
        <v>5.7353500000000004</v>
      </c>
      <c r="J26" s="36">
        <v>13.638999999999999</v>
      </c>
      <c r="K26" s="36">
        <v>7.3604640000000003</v>
      </c>
      <c r="L26" s="36">
        <v>15.803700999999998</v>
      </c>
      <c r="M26" s="36">
        <v>5.5960000000000001</v>
      </c>
      <c r="N26" s="36">
        <v>2.3650000000000002</v>
      </c>
      <c r="O26" s="36">
        <v>11.528647000000001</v>
      </c>
      <c r="P26" s="36">
        <v>4.8529999999999998</v>
      </c>
      <c r="Q26" s="36">
        <v>1.075</v>
      </c>
      <c r="R26" s="36">
        <v>25.411506000000003</v>
      </c>
      <c r="S26" s="36">
        <v>147.89954500000002</v>
      </c>
      <c r="T26" s="36">
        <v>20.440999999999999</v>
      </c>
      <c r="U26" s="36">
        <v>64.965715000000003</v>
      </c>
      <c r="V26" s="36">
        <v>374.026703</v>
      </c>
      <c r="W26" s="36">
        <v>46.274161999999997</v>
      </c>
      <c r="X26" s="36">
        <v>62.255623</v>
      </c>
      <c r="Y26" s="36">
        <v>45.611893999999999</v>
      </c>
      <c r="Z26" s="36">
        <v>28.608952000000002</v>
      </c>
      <c r="AA26" s="36">
        <v>89.118700000000004</v>
      </c>
      <c r="AB26" s="36">
        <v>48.974216999999996</v>
      </c>
      <c r="AC26" s="36">
        <v>15.529584000000002</v>
      </c>
      <c r="AD26" s="140">
        <f t="shared" si="0"/>
        <v>1146.7874240000001</v>
      </c>
      <c r="AF26" s="49"/>
      <c r="AG26" s="49"/>
      <c r="AH26" s="50"/>
    </row>
    <row r="27" spans="1:34" ht="15" customHeight="1" x14ac:dyDescent="0.25">
      <c r="A27" s="116" t="s">
        <v>61</v>
      </c>
      <c r="B27" s="26" t="s">
        <v>65</v>
      </c>
      <c r="C27" s="36">
        <v>0.42850099999999997</v>
      </c>
      <c r="D27" s="36">
        <v>0.215</v>
      </c>
      <c r="E27" s="36">
        <v>7.4011009999999997</v>
      </c>
      <c r="F27" s="36">
        <v>0.41</v>
      </c>
      <c r="G27" s="36">
        <v>6.3163179999999999</v>
      </c>
      <c r="H27" s="36">
        <v>3.07</v>
      </c>
      <c r="I27" s="36">
        <v>4.8929999999999998</v>
      </c>
      <c r="J27" s="36">
        <v>1.45</v>
      </c>
      <c r="K27" s="36">
        <v>1.3122799999999999</v>
      </c>
      <c r="L27" s="36">
        <v>3.58582</v>
      </c>
      <c r="M27" s="36">
        <v>4.2939999999999996</v>
      </c>
      <c r="N27" s="36">
        <v>0.24</v>
      </c>
      <c r="O27" s="36">
        <v>2.00542</v>
      </c>
      <c r="P27" s="36">
        <v>1.355</v>
      </c>
      <c r="Q27" s="36">
        <v>1.4</v>
      </c>
      <c r="R27" s="36">
        <v>3.7491500000000002</v>
      </c>
      <c r="S27" s="36">
        <v>15.663</v>
      </c>
      <c r="T27" s="36">
        <v>0.75</v>
      </c>
      <c r="U27" s="36">
        <v>14.710145000000001</v>
      </c>
      <c r="V27" s="36">
        <v>64.100607999999994</v>
      </c>
      <c r="W27" s="36">
        <v>15.244171</v>
      </c>
      <c r="X27" s="36">
        <v>3.4620880000000001</v>
      </c>
      <c r="Y27" s="36">
        <v>22.4163</v>
      </c>
      <c r="Z27" s="36">
        <v>7.8489380000000004</v>
      </c>
      <c r="AA27" s="36">
        <v>1.4419999999999999</v>
      </c>
      <c r="AB27" s="36">
        <v>3.9775849999999999</v>
      </c>
      <c r="AC27" s="36">
        <v>6.4360879999999998</v>
      </c>
      <c r="AD27" s="140">
        <f t="shared" si="0"/>
        <v>198.176513</v>
      </c>
      <c r="AF27" s="49"/>
      <c r="AG27" s="49"/>
      <c r="AH27" s="50"/>
    </row>
    <row r="28" spans="1:34" ht="15" customHeight="1" x14ac:dyDescent="0.25">
      <c r="A28" s="116"/>
      <c r="B28" s="26" t="s">
        <v>21</v>
      </c>
      <c r="C28" s="36">
        <v>0</v>
      </c>
      <c r="D28" s="36">
        <v>0</v>
      </c>
      <c r="E28" s="36">
        <v>0</v>
      </c>
      <c r="F28" s="36">
        <v>0</v>
      </c>
      <c r="G28" s="36">
        <v>0.02</v>
      </c>
      <c r="H28" s="36">
        <v>0</v>
      </c>
      <c r="I28" s="36">
        <v>0</v>
      </c>
      <c r="J28" s="36">
        <v>5.0000000000000001E-3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0.03</v>
      </c>
      <c r="R28" s="36">
        <v>2.3E-2</v>
      </c>
      <c r="S28" s="36">
        <v>0.35805000000000003</v>
      </c>
      <c r="T28" s="36">
        <v>0.28000000000000003</v>
      </c>
      <c r="U28" s="36">
        <v>0.84</v>
      </c>
      <c r="V28" s="36">
        <v>1.5201</v>
      </c>
      <c r="W28" s="36">
        <v>1.0861229999999999</v>
      </c>
      <c r="X28" s="36">
        <v>0.99</v>
      </c>
      <c r="Y28" s="36">
        <v>0.47699999999999998</v>
      </c>
      <c r="Z28" s="36">
        <v>0.13405</v>
      </c>
      <c r="AA28" s="36">
        <v>0</v>
      </c>
      <c r="AB28" s="36">
        <v>0</v>
      </c>
      <c r="AC28" s="36">
        <v>0.03</v>
      </c>
      <c r="AD28" s="140">
        <f t="shared" si="0"/>
        <v>5.7933230000000009</v>
      </c>
      <c r="AF28" s="49"/>
      <c r="AG28" s="49"/>
      <c r="AH28" s="50"/>
    </row>
    <row r="29" spans="1:34" ht="15" customHeight="1" x14ac:dyDescent="0.25">
      <c r="A29" s="114" t="s">
        <v>62</v>
      </c>
      <c r="B29" s="115"/>
      <c r="C29" s="36">
        <v>197.08263600000001</v>
      </c>
      <c r="D29" s="36">
        <v>105.44825900000001</v>
      </c>
      <c r="E29" s="36">
        <v>510.18372600000004</v>
      </c>
      <c r="F29" s="36">
        <v>14.835000000000001</v>
      </c>
      <c r="G29" s="36">
        <v>83.366620999999995</v>
      </c>
      <c r="H29" s="36">
        <v>157.21976900000001</v>
      </c>
      <c r="I29" s="36">
        <v>0</v>
      </c>
      <c r="J29" s="36">
        <v>0.24</v>
      </c>
      <c r="K29" s="36">
        <v>0</v>
      </c>
      <c r="L29" s="36">
        <v>3.5000000000000003E-2</v>
      </c>
      <c r="M29" s="36">
        <v>2.6387130000000001</v>
      </c>
      <c r="N29" s="36">
        <v>0</v>
      </c>
      <c r="O29" s="36">
        <v>0.28499999999999998</v>
      </c>
      <c r="P29" s="36">
        <v>2.363</v>
      </c>
      <c r="Q29" s="36">
        <v>1.038</v>
      </c>
      <c r="R29" s="36">
        <v>3.5910000000000002</v>
      </c>
      <c r="S29" s="36">
        <v>0</v>
      </c>
      <c r="T29" s="36">
        <v>1.9542349999999999</v>
      </c>
      <c r="U29" s="36">
        <v>2.7480000000000002</v>
      </c>
      <c r="V29" s="36">
        <v>0.22583900000000001</v>
      </c>
      <c r="W29" s="36">
        <v>1.72</v>
      </c>
      <c r="X29" s="36">
        <v>0</v>
      </c>
      <c r="Y29" s="36">
        <v>0</v>
      </c>
      <c r="Z29" s="36">
        <v>3.6890000000000001</v>
      </c>
      <c r="AA29" s="36">
        <v>71.882000000000005</v>
      </c>
      <c r="AB29" s="36">
        <v>1.7263499999999998</v>
      </c>
      <c r="AC29" s="36">
        <v>0.17499999999999999</v>
      </c>
      <c r="AD29" s="140">
        <f t="shared" si="0"/>
        <v>1162.4471480000002</v>
      </c>
      <c r="AF29" s="49"/>
      <c r="AG29" s="49"/>
      <c r="AH29" s="50"/>
    </row>
    <row r="30" spans="1:34" ht="15" customHeight="1" x14ac:dyDescent="0.25">
      <c r="A30" s="114" t="s">
        <v>63</v>
      </c>
      <c r="B30" s="115"/>
      <c r="C30" s="36">
        <v>1.6924999999999999</v>
      </c>
      <c r="D30" s="36">
        <v>0.1</v>
      </c>
      <c r="E30" s="36">
        <v>25.043503000000001</v>
      </c>
      <c r="F30" s="36">
        <v>0.12892200000000001</v>
      </c>
      <c r="G30" s="36">
        <v>8.1555870000000006</v>
      </c>
      <c r="H30" s="36">
        <v>0.73199999999999998</v>
      </c>
      <c r="I30" s="36">
        <v>0.03</v>
      </c>
      <c r="J30" s="36">
        <v>3.3123899999999997</v>
      </c>
      <c r="K30" s="36">
        <v>0.82564899999999997</v>
      </c>
      <c r="L30" s="36">
        <v>2.1286869999999998</v>
      </c>
      <c r="M30" s="36">
        <v>2.6061550000000002</v>
      </c>
      <c r="N30" s="36">
        <v>0.99299999999999999</v>
      </c>
      <c r="O30" s="36">
        <v>0.82210000000000005</v>
      </c>
      <c r="P30" s="36">
        <v>0.25575200000000003</v>
      </c>
      <c r="Q30" s="36">
        <v>0.81499999999999995</v>
      </c>
      <c r="R30" s="36">
        <v>5.0450730000000004</v>
      </c>
      <c r="S30" s="36">
        <v>0.87271100000000001</v>
      </c>
      <c r="T30" s="36">
        <v>3.1515</v>
      </c>
      <c r="U30" s="36">
        <v>19.965855999999999</v>
      </c>
      <c r="V30" s="36">
        <v>19.479537000000001</v>
      </c>
      <c r="W30" s="36">
        <v>1.8786080000000001</v>
      </c>
      <c r="X30" s="36">
        <v>1.4</v>
      </c>
      <c r="Y30" s="36">
        <v>3.096762</v>
      </c>
      <c r="Z30" s="36">
        <v>3.7240000000000002</v>
      </c>
      <c r="AA30" s="36">
        <v>0.74701800000000007</v>
      </c>
      <c r="AB30" s="36">
        <v>0.77500000000000002</v>
      </c>
      <c r="AC30" s="36">
        <v>4.9235240000000005</v>
      </c>
      <c r="AD30" s="140">
        <f t="shared" si="0"/>
        <v>112.70083400000001</v>
      </c>
      <c r="AF30" s="49"/>
      <c r="AG30" s="49"/>
      <c r="AH30" s="50"/>
    </row>
    <row r="31" spans="1:34" ht="15" customHeight="1" x14ac:dyDescent="0.25">
      <c r="A31" s="114" t="s">
        <v>4</v>
      </c>
      <c r="B31" s="115"/>
      <c r="C31" s="36">
        <v>30.484696</v>
      </c>
      <c r="D31" s="36">
        <v>11.478774</v>
      </c>
      <c r="E31" s="36">
        <v>0</v>
      </c>
      <c r="F31" s="36">
        <v>0</v>
      </c>
      <c r="G31" s="36">
        <v>181.54373000000001</v>
      </c>
      <c r="H31" s="36">
        <v>0.57999999999999996</v>
      </c>
      <c r="I31" s="36">
        <v>13.424066999999999</v>
      </c>
      <c r="J31" s="36">
        <v>16.74925</v>
      </c>
      <c r="K31" s="36">
        <v>28.073857</v>
      </c>
      <c r="L31" s="36">
        <v>5.8209999999999997</v>
      </c>
      <c r="M31" s="36">
        <v>18.470020000000002</v>
      </c>
      <c r="N31" s="36">
        <v>0.16500000000000001</v>
      </c>
      <c r="O31" s="36">
        <v>4.3836229999999992</v>
      </c>
      <c r="P31" s="36">
        <v>10.442</v>
      </c>
      <c r="Q31" s="36">
        <v>26.621535999999999</v>
      </c>
      <c r="R31" s="36">
        <v>186.540761</v>
      </c>
      <c r="S31" s="36">
        <v>432.90285899999998</v>
      </c>
      <c r="T31" s="36">
        <v>66.254440000000002</v>
      </c>
      <c r="U31" s="36">
        <v>92.556107999999995</v>
      </c>
      <c r="V31" s="36">
        <v>1445.052379</v>
      </c>
      <c r="W31" s="36">
        <v>402.15860700000002</v>
      </c>
      <c r="X31" s="36">
        <v>345.85792400000003</v>
      </c>
      <c r="Y31" s="36">
        <v>529.65997800000002</v>
      </c>
      <c r="Z31" s="36">
        <v>167.77090100000001</v>
      </c>
      <c r="AA31" s="36">
        <v>365.50471299999998</v>
      </c>
      <c r="AB31" s="36">
        <v>166.35975299999998</v>
      </c>
      <c r="AC31" s="36">
        <v>67.592187999999993</v>
      </c>
      <c r="AD31" s="140">
        <f t="shared" si="0"/>
        <v>4616.4481639999995</v>
      </c>
      <c r="AF31" s="49"/>
      <c r="AG31" s="49"/>
      <c r="AH31" s="50"/>
    </row>
    <row r="32" spans="1:34" ht="15" customHeight="1" x14ac:dyDescent="0.25">
      <c r="A32" s="114" t="s">
        <v>66</v>
      </c>
      <c r="B32" s="115"/>
      <c r="C32" s="36">
        <v>4.41E-2</v>
      </c>
      <c r="D32" s="36">
        <v>0</v>
      </c>
      <c r="E32" s="36">
        <v>3.9189380000000003</v>
      </c>
      <c r="F32" s="36">
        <v>1.6184799999999999</v>
      </c>
      <c r="G32" s="36">
        <v>2.9909999999999999E-2</v>
      </c>
      <c r="H32" s="36">
        <v>1.6527000000000001</v>
      </c>
      <c r="I32" s="36">
        <v>0</v>
      </c>
      <c r="J32" s="36">
        <v>1.140936</v>
      </c>
      <c r="K32" s="36">
        <v>0</v>
      </c>
      <c r="L32" s="36">
        <v>0.62509999999999999</v>
      </c>
      <c r="M32" s="36">
        <v>2.532</v>
      </c>
      <c r="N32" s="36">
        <v>7.0000000000000007E-2</v>
      </c>
      <c r="O32" s="36">
        <v>2.2576509999999996</v>
      </c>
      <c r="P32" s="36">
        <v>0.65941300000000003</v>
      </c>
      <c r="Q32" s="36">
        <v>0.24</v>
      </c>
      <c r="R32" s="36">
        <v>8.4817420000000006</v>
      </c>
      <c r="S32" s="36">
        <v>11.539972000000001</v>
      </c>
      <c r="T32" s="36">
        <v>1.7514590000000001</v>
      </c>
      <c r="U32" s="36">
        <v>16.101398</v>
      </c>
      <c r="V32" s="36">
        <v>74.858559999999997</v>
      </c>
      <c r="W32" s="36">
        <v>24.478058000000001</v>
      </c>
      <c r="X32" s="36">
        <v>3.3839329999999999</v>
      </c>
      <c r="Y32" s="36">
        <v>9.6633560000000003</v>
      </c>
      <c r="Z32" s="36">
        <v>4.3749909999999996</v>
      </c>
      <c r="AA32" s="36">
        <v>0.36399999999999999</v>
      </c>
      <c r="AB32" s="36">
        <v>3.2520659999999997</v>
      </c>
      <c r="AC32" s="36">
        <v>1.9340730000000002</v>
      </c>
      <c r="AD32" s="140">
        <f t="shared" si="0"/>
        <v>174.97283600000003</v>
      </c>
      <c r="AF32" s="49"/>
      <c r="AG32" s="49"/>
      <c r="AH32" s="50"/>
    </row>
    <row r="33" spans="1:34" ht="15" customHeight="1" x14ac:dyDescent="0.25">
      <c r="A33" s="114" t="s">
        <v>67</v>
      </c>
      <c r="B33" s="115"/>
      <c r="C33" s="36">
        <v>1.5400000000000001E-3</v>
      </c>
      <c r="D33" s="36">
        <v>0</v>
      </c>
      <c r="E33" s="36">
        <v>1.4255E-2</v>
      </c>
      <c r="F33" s="36">
        <v>0</v>
      </c>
      <c r="G33" s="36">
        <v>4.0000000000000002E-4</v>
      </c>
      <c r="H33" s="36">
        <v>0</v>
      </c>
      <c r="I33" s="36">
        <v>0</v>
      </c>
      <c r="J33" s="36">
        <v>1.7949999999999999E-3</v>
      </c>
      <c r="K33" s="36">
        <v>0</v>
      </c>
      <c r="L33" s="36">
        <v>0.92864999999999998</v>
      </c>
      <c r="M33" s="36">
        <v>0</v>
      </c>
      <c r="N33" s="36">
        <v>0</v>
      </c>
      <c r="O33" s="36">
        <v>4.2953999999999999E-2</v>
      </c>
      <c r="P33" s="36">
        <v>3.4500000000000004E-3</v>
      </c>
      <c r="Q33" s="36">
        <v>0</v>
      </c>
      <c r="R33" s="36">
        <v>0.101714</v>
      </c>
      <c r="S33" s="36">
        <v>0.237396</v>
      </c>
      <c r="T33" s="36">
        <v>4.6269489999999998</v>
      </c>
      <c r="U33" s="36">
        <v>1.8209249999999999</v>
      </c>
      <c r="V33" s="36">
        <v>4.4729449999999993</v>
      </c>
      <c r="W33" s="36">
        <v>5.0725339999999992</v>
      </c>
      <c r="X33" s="36">
        <v>0.25177299999999997</v>
      </c>
      <c r="Y33" s="36">
        <v>3.7829000000000002E-2</v>
      </c>
      <c r="Z33" s="36">
        <v>2.6000000000000003E-4</v>
      </c>
      <c r="AA33" s="36">
        <v>1.0458730000000001</v>
      </c>
      <c r="AB33" s="36">
        <v>0.10193899999999999</v>
      </c>
      <c r="AC33" s="36">
        <v>3.9167E-2</v>
      </c>
      <c r="AD33" s="140">
        <f>SUM(C33:AC33)</f>
        <v>18.802347999999999</v>
      </c>
      <c r="AF33" s="49"/>
      <c r="AG33" s="49"/>
      <c r="AH33" s="50"/>
    </row>
    <row r="34" spans="1:34" ht="15" customHeight="1" x14ac:dyDescent="0.25">
      <c r="A34" s="82" t="s">
        <v>5</v>
      </c>
      <c r="B34" s="26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6.2E-2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0.19081800000000002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140">
        <f>SUM(C34:AC34)</f>
        <v>0.25281799999999999</v>
      </c>
      <c r="AF34" s="49"/>
      <c r="AG34" s="49"/>
      <c r="AH34" s="50"/>
    </row>
    <row r="35" spans="1:34" ht="15" customHeight="1" x14ac:dyDescent="0.25">
      <c r="A35" s="82" t="s">
        <v>1</v>
      </c>
      <c r="B35" s="26" t="s">
        <v>76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140">
        <f>SUM(C35:AC35)</f>
        <v>0</v>
      </c>
    </row>
    <row r="36" spans="1:34" s="4" customFormat="1" ht="15" customHeight="1" thickBot="1" x14ac:dyDescent="0.3">
      <c r="A36" s="117" t="s">
        <v>68</v>
      </c>
      <c r="B36" s="118"/>
      <c r="C36" s="38">
        <f>SUM(C6:C35)+SUM(C38:C43)</f>
        <v>663.26746299999991</v>
      </c>
      <c r="D36" s="38">
        <f t="shared" ref="D36:AD36" si="1">SUM(D6:D35)+SUM(D38:D43)</f>
        <v>169.08582999999999</v>
      </c>
      <c r="E36" s="38">
        <f t="shared" si="1"/>
        <v>830.1604000000001</v>
      </c>
      <c r="F36" s="38">
        <f t="shared" si="1"/>
        <v>52.236053999999996</v>
      </c>
      <c r="G36" s="38">
        <f t="shared" si="1"/>
        <v>1331.4686709999996</v>
      </c>
      <c r="H36" s="38">
        <f t="shared" si="1"/>
        <v>224.43012400000003</v>
      </c>
      <c r="I36" s="38">
        <f t="shared" si="1"/>
        <v>439.77595899999989</v>
      </c>
      <c r="J36" s="38">
        <f t="shared" si="1"/>
        <v>701.66273600000011</v>
      </c>
      <c r="K36" s="38">
        <f t="shared" si="1"/>
        <v>318.89525299999997</v>
      </c>
      <c r="L36" s="38">
        <f t="shared" si="1"/>
        <v>565.18077600000004</v>
      </c>
      <c r="M36" s="38">
        <f t="shared" si="1"/>
        <v>339.10243299999996</v>
      </c>
      <c r="N36" s="38">
        <f t="shared" si="1"/>
        <v>334.30541500000004</v>
      </c>
      <c r="O36" s="38">
        <f t="shared" si="1"/>
        <v>828.80933799999991</v>
      </c>
      <c r="P36" s="38">
        <f t="shared" si="1"/>
        <v>308.918589</v>
      </c>
      <c r="Q36" s="38">
        <f t="shared" si="1"/>
        <v>244.89972999999998</v>
      </c>
      <c r="R36" s="38">
        <f t="shared" si="1"/>
        <v>2058.6222229999998</v>
      </c>
      <c r="S36" s="38">
        <f t="shared" si="1"/>
        <v>5172.9547649999995</v>
      </c>
      <c r="T36" s="38">
        <f t="shared" si="1"/>
        <v>741.14103300000011</v>
      </c>
      <c r="U36" s="38">
        <f t="shared" si="1"/>
        <v>2188.5163039999998</v>
      </c>
      <c r="V36" s="38">
        <f t="shared" si="1"/>
        <v>9290.0505509999984</v>
      </c>
      <c r="W36" s="38">
        <f t="shared" si="1"/>
        <v>3541.7907909999994</v>
      </c>
      <c r="X36" s="38">
        <f t="shared" si="1"/>
        <v>1805.982555</v>
      </c>
      <c r="Y36" s="38">
        <f t="shared" si="1"/>
        <v>2480.8336359999998</v>
      </c>
      <c r="Z36" s="38">
        <f t="shared" si="1"/>
        <v>904.17109299999993</v>
      </c>
      <c r="AA36" s="38">
        <f t="shared" si="1"/>
        <v>1706.8154330000002</v>
      </c>
      <c r="AB36" s="38">
        <f t="shared" si="1"/>
        <v>1551.8322339999997</v>
      </c>
      <c r="AC36" s="38">
        <f t="shared" si="1"/>
        <v>368.49005499999998</v>
      </c>
      <c r="AD36" s="39">
        <f t="shared" si="1"/>
        <v>39163.399444000002</v>
      </c>
    </row>
    <row r="37" spans="1:34" ht="15" customHeight="1" thickBot="1" x14ac:dyDescent="0.3"/>
    <row r="38" spans="1:34" ht="15" customHeight="1" x14ac:dyDescent="0.25">
      <c r="A38" s="112" t="s">
        <v>71</v>
      </c>
      <c r="B38" s="113"/>
      <c r="C38" s="63">
        <v>0</v>
      </c>
      <c r="D38" s="63">
        <v>0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63">
        <v>0</v>
      </c>
      <c r="X38" s="63">
        <v>0</v>
      </c>
      <c r="Y38" s="63">
        <v>0</v>
      </c>
      <c r="Z38" s="63">
        <v>0</v>
      </c>
      <c r="AA38" s="63">
        <v>0</v>
      </c>
      <c r="AB38" s="63">
        <v>0</v>
      </c>
      <c r="AC38" s="63">
        <v>0</v>
      </c>
      <c r="AD38" s="142">
        <f t="shared" ref="AD38:AD43" si="2">SUM(C38:AC38)</f>
        <v>0</v>
      </c>
    </row>
    <row r="39" spans="1:34" ht="15" customHeight="1" x14ac:dyDescent="0.25">
      <c r="A39" s="114" t="s">
        <v>72</v>
      </c>
      <c r="B39" s="115"/>
      <c r="C39" s="64">
        <v>0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64">
        <v>0</v>
      </c>
      <c r="P39" s="64">
        <v>0</v>
      </c>
      <c r="Q39" s="64">
        <v>0</v>
      </c>
      <c r="R39" s="64">
        <v>0</v>
      </c>
      <c r="S39" s="64">
        <v>0</v>
      </c>
      <c r="T39" s="64">
        <v>0</v>
      </c>
      <c r="U39" s="64">
        <v>0</v>
      </c>
      <c r="V39" s="64">
        <v>0</v>
      </c>
      <c r="W39" s="64">
        <v>0</v>
      </c>
      <c r="X39" s="64">
        <v>0</v>
      </c>
      <c r="Y39" s="64">
        <v>0</v>
      </c>
      <c r="Z39" s="64">
        <v>0</v>
      </c>
      <c r="AA39" s="64">
        <v>0</v>
      </c>
      <c r="AB39" s="64">
        <v>0</v>
      </c>
      <c r="AC39" s="64">
        <v>0</v>
      </c>
      <c r="AD39" s="140">
        <f t="shared" si="2"/>
        <v>0</v>
      </c>
    </row>
    <row r="40" spans="1:34" ht="15" customHeight="1" x14ac:dyDescent="0.25">
      <c r="A40" s="114" t="s">
        <v>73</v>
      </c>
      <c r="B40" s="115"/>
      <c r="C40" s="64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 s="64">
        <v>0</v>
      </c>
      <c r="S40" s="64">
        <v>0</v>
      </c>
      <c r="T40" s="64">
        <v>0</v>
      </c>
      <c r="U40" s="64">
        <v>0</v>
      </c>
      <c r="V40" s="64">
        <v>0</v>
      </c>
      <c r="W40" s="64">
        <v>0</v>
      </c>
      <c r="X40" s="64">
        <v>0</v>
      </c>
      <c r="Y40" s="64">
        <v>0</v>
      </c>
      <c r="Z40" s="64">
        <v>0</v>
      </c>
      <c r="AA40" s="64">
        <v>0</v>
      </c>
      <c r="AB40" s="64">
        <v>0</v>
      </c>
      <c r="AC40" s="64">
        <v>0</v>
      </c>
      <c r="AD40" s="140">
        <f t="shared" si="2"/>
        <v>0</v>
      </c>
    </row>
    <row r="41" spans="1:34" ht="15" customHeight="1" x14ac:dyDescent="0.25">
      <c r="A41" s="114" t="s">
        <v>74</v>
      </c>
      <c r="B41" s="115"/>
      <c r="C41" s="64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  <c r="Q41" s="64">
        <v>0</v>
      </c>
      <c r="R41" s="64">
        <v>0</v>
      </c>
      <c r="S41" s="64">
        <v>0</v>
      </c>
      <c r="T41" s="64">
        <v>0</v>
      </c>
      <c r="U41" s="64">
        <v>0</v>
      </c>
      <c r="V41" s="64">
        <v>0</v>
      </c>
      <c r="W41" s="64">
        <v>0</v>
      </c>
      <c r="X41" s="64">
        <v>0</v>
      </c>
      <c r="Y41" s="64">
        <v>0</v>
      </c>
      <c r="Z41" s="64">
        <v>0</v>
      </c>
      <c r="AA41" s="64">
        <v>0</v>
      </c>
      <c r="AB41" s="64">
        <v>0</v>
      </c>
      <c r="AC41" s="64">
        <v>0</v>
      </c>
      <c r="AD41" s="140">
        <f t="shared" si="2"/>
        <v>0</v>
      </c>
    </row>
    <row r="42" spans="1:34" ht="15" customHeight="1" x14ac:dyDescent="0.25">
      <c r="A42" s="114" t="s">
        <v>75</v>
      </c>
      <c r="B42" s="115"/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>
        <v>0</v>
      </c>
      <c r="AC42" s="36">
        <v>0</v>
      </c>
      <c r="AD42" s="140">
        <f t="shared" si="2"/>
        <v>0</v>
      </c>
      <c r="AF42" s="49"/>
      <c r="AG42" s="49"/>
      <c r="AH42" s="50"/>
    </row>
    <row r="43" spans="1:34" ht="15" customHeight="1" thickBot="1" x14ac:dyDescent="0.3">
      <c r="A43" s="110" t="s">
        <v>70</v>
      </c>
      <c r="B43" s="111"/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9">
        <f t="shared" si="2"/>
        <v>0</v>
      </c>
    </row>
    <row r="44" spans="1:34" x14ac:dyDescent="0.25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5"/>
    </row>
    <row r="45" spans="1:34" x14ac:dyDescent="0.25"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5"/>
    </row>
    <row r="46" spans="1:34" x14ac:dyDescent="0.25"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5"/>
    </row>
    <row r="47" spans="1:34" x14ac:dyDescent="0.25"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5"/>
    </row>
    <row r="48" spans="1:34" x14ac:dyDescent="0.25"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5"/>
    </row>
    <row r="49" spans="3:30" x14ac:dyDescent="0.25"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5"/>
    </row>
    <row r="50" spans="3:30" x14ac:dyDescent="0.25"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5"/>
    </row>
    <row r="51" spans="3:30" x14ac:dyDescent="0.25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5"/>
    </row>
    <row r="52" spans="3:30" x14ac:dyDescent="0.25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5"/>
    </row>
    <row r="53" spans="3:30" x14ac:dyDescent="0.25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5"/>
    </row>
    <row r="54" spans="3:30" x14ac:dyDescent="0.2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5"/>
    </row>
    <row r="55" spans="3:30" x14ac:dyDescent="0.25"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5"/>
    </row>
    <row r="56" spans="3:30" x14ac:dyDescent="0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5"/>
    </row>
    <row r="57" spans="3:30" x14ac:dyDescent="0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5"/>
    </row>
    <row r="58" spans="3:30" x14ac:dyDescent="0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5"/>
    </row>
    <row r="59" spans="3:30" x14ac:dyDescent="0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5"/>
    </row>
    <row r="60" spans="3:30" x14ac:dyDescent="0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5"/>
    </row>
    <row r="61" spans="3:30" x14ac:dyDescent="0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5"/>
    </row>
    <row r="62" spans="3:30" x14ac:dyDescent="0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5"/>
    </row>
    <row r="63" spans="3:30" x14ac:dyDescent="0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5"/>
    </row>
    <row r="64" spans="3:30" x14ac:dyDescent="0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5"/>
    </row>
    <row r="65" spans="3:30" x14ac:dyDescent="0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5"/>
    </row>
    <row r="66" spans="3:30" x14ac:dyDescent="0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5"/>
    </row>
    <row r="67" spans="3:30" x14ac:dyDescent="0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5"/>
    </row>
    <row r="68" spans="3:30" x14ac:dyDescent="0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5"/>
    </row>
    <row r="69" spans="3:30" x14ac:dyDescent="0.2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5"/>
    </row>
  </sheetData>
  <mergeCells count="20">
    <mergeCell ref="A43:B43"/>
    <mergeCell ref="A38:B38"/>
    <mergeCell ref="A39:B39"/>
    <mergeCell ref="A40:B40"/>
    <mergeCell ref="A41:B41"/>
    <mergeCell ref="A42:B42"/>
    <mergeCell ref="A25:B25"/>
    <mergeCell ref="A33:B33"/>
    <mergeCell ref="A36:B36"/>
    <mergeCell ref="A26:B26"/>
    <mergeCell ref="A27:A28"/>
    <mergeCell ref="A29:B29"/>
    <mergeCell ref="A30:B30"/>
    <mergeCell ref="A31:B31"/>
    <mergeCell ref="A32:B32"/>
    <mergeCell ref="A5:B5"/>
    <mergeCell ref="A6:A9"/>
    <mergeCell ref="A10:A17"/>
    <mergeCell ref="A18:A22"/>
    <mergeCell ref="A23:B23"/>
  </mergeCells>
  <pageMargins left="0.511811024" right="0.511811024" top="0.78740157499999996" bottom="0.78740157499999996" header="0.31496062000000002" footer="0.31496062000000002"/>
  <pageSetup paperSize="9" orientation="portrait" verticalDpi="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69"/>
  <sheetViews>
    <sheetView workbookViewId="0">
      <selection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29" width="9.7109375" style="1" customWidth="1"/>
    <col min="30" max="30" width="9.7109375" style="4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2006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57" t="s">
        <v>23</v>
      </c>
      <c r="D5" s="57" t="s">
        <v>24</v>
      </c>
      <c r="E5" s="57" t="s">
        <v>25</v>
      </c>
      <c r="F5" s="57" t="s">
        <v>26</v>
      </c>
      <c r="G5" s="57" t="s">
        <v>27</v>
      </c>
      <c r="H5" s="57" t="s">
        <v>28</v>
      </c>
      <c r="I5" s="57" t="s">
        <v>29</v>
      </c>
      <c r="J5" s="57" t="s">
        <v>30</v>
      </c>
      <c r="K5" s="57" t="s">
        <v>31</v>
      </c>
      <c r="L5" s="57" t="s">
        <v>32</v>
      </c>
      <c r="M5" s="57" t="s">
        <v>33</v>
      </c>
      <c r="N5" s="57" t="s">
        <v>34</v>
      </c>
      <c r="O5" s="57" t="s">
        <v>35</v>
      </c>
      <c r="P5" s="57" t="s">
        <v>36</v>
      </c>
      <c r="Q5" s="57" t="s">
        <v>37</v>
      </c>
      <c r="R5" s="57" t="s">
        <v>38</v>
      </c>
      <c r="S5" s="57" t="s">
        <v>39</v>
      </c>
      <c r="T5" s="57" t="s">
        <v>40</v>
      </c>
      <c r="U5" s="57" t="s">
        <v>41</v>
      </c>
      <c r="V5" s="57" t="s">
        <v>42</v>
      </c>
      <c r="W5" s="57" t="s">
        <v>43</v>
      </c>
      <c r="X5" s="57" t="s">
        <v>44</v>
      </c>
      <c r="Y5" s="57" t="s">
        <v>45</v>
      </c>
      <c r="Z5" s="57" t="s">
        <v>46</v>
      </c>
      <c r="AA5" s="57" t="s">
        <v>47</v>
      </c>
      <c r="AB5" s="57" t="s">
        <v>48</v>
      </c>
      <c r="AC5" s="57" t="s">
        <v>49</v>
      </c>
      <c r="AD5" s="58" t="s">
        <v>50</v>
      </c>
    </row>
    <row r="6" spans="1:30" ht="15" customHeight="1" x14ac:dyDescent="0.25">
      <c r="A6" s="119" t="s">
        <v>0</v>
      </c>
      <c r="B6" s="26" t="s">
        <v>57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0.22500000000000001</v>
      </c>
      <c r="K6" s="36">
        <v>0</v>
      </c>
      <c r="L6" s="36">
        <v>1.2</v>
      </c>
      <c r="M6" s="36">
        <v>0</v>
      </c>
      <c r="N6" s="36">
        <v>1.7</v>
      </c>
      <c r="O6" s="36">
        <v>1.3420000000000001</v>
      </c>
      <c r="P6" s="36">
        <v>0</v>
      </c>
      <c r="Q6" s="36">
        <v>0.01</v>
      </c>
      <c r="R6" s="36">
        <v>0.371</v>
      </c>
      <c r="S6" s="36">
        <v>1.2250000000000001</v>
      </c>
      <c r="T6" s="36">
        <v>0.17</v>
      </c>
      <c r="U6" s="36">
        <v>2.12</v>
      </c>
      <c r="V6" s="36">
        <v>1.756113</v>
      </c>
      <c r="W6" s="36">
        <v>0.38900000000000001</v>
      </c>
      <c r="X6" s="36">
        <v>0.15691099999999999</v>
      </c>
      <c r="Y6" s="36">
        <v>8.4000000000000005E-2</v>
      </c>
      <c r="Z6" s="36">
        <v>0</v>
      </c>
      <c r="AA6" s="36">
        <v>0</v>
      </c>
      <c r="AB6" s="36">
        <v>0.46300000000000002</v>
      </c>
      <c r="AC6" s="36">
        <v>0</v>
      </c>
      <c r="AD6" s="140">
        <f t="shared" ref="AD6:AD32" si="0">SUM(C6:AC6)</f>
        <v>11.212023999999996</v>
      </c>
    </row>
    <row r="7" spans="1:30" ht="15" customHeight="1" x14ac:dyDescent="0.25">
      <c r="A7" s="119"/>
      <c r="B7" s="26" t="s">
        <v>6</v>
      </c>
      <c r="C7" s="36">
        <v>0</v>
      </c>
      <c r="D7" s="36">
        <v>0</v>
      </c>
      <c r="E7" s="36">
        <v>0</v>
      </c>
      <c r="F7" s="36">
        <v>0</v>
      </c>
      <c r="G7" s="36">
        <v>1.4999999999999999E-2</v>
      </c>
      <c r="H7" s="36">
        <v>0</v>
      </c>
      <c r="I7" s="36">
        <v>0.22</v>
      </c>
      <c r="J7" s="36">
        <v>0.13500000000000001</v>
      </c>
      <c r="K7" s="36">
        <v>0</v>
      </c>
      <c r="L7" s="36">
        <v>3.2250000000000001</v>
      </c>
      <c r="M7" s="36">
        <v>7.4999999999999997E-2</v>
      </c>
      <c r="N7" s="36">
        <v>0.99</v>
      </c>
      <c r="O7" s="36">
        <v>0.19500000000000001</v>
      </c>
      <c r="P7" s="36">
        <v>0.3</v>
      </c>
      <c r="Q7" s="36">
        <v>1.855</v>
      </c>
      <c r="R7" s="36">
        <v>0.378</v>
      </c>
      <c r="S7" s="36">
        <v>10.655298</v>
      </c>
      <c r="T7" s="36">
        <v>0.22</v>
      </c>
      <c r="U7" s="36">
        <v>1.888617</v>
      </c>
      <c r="V7" s="36">
        <v>19.227803999999999</v>
      </c>
      <c r="W7" s="36">
        <v>7.8607490000000002</v>
      </c>
      <c r="X7" s="36">
        <v>0.02</v>
      </c>
      <c r="Y7" s="36">
        <v>1.1459999999999999</v>
      </c>
      <c r="Z7" s="36">
        <v>0.59499999999999997</v>
      </c>
      <c r="AA7" s="36">
        <v>0.8</v>
      </c>
      <c r="AB7" s="36">
        <v>0.56499999999999995</v>
      </c>
      <c r="AC7" s="36">
        <v>5.0350000000000001</v>
      </c>
      <c r="AD7" s="140">
        <f t="shared" si="0"/>
        <v>55.401467999999994</v>
      </c>
    </row>
    <row r="8" spans="1:30" ht="15" customHeight="1" x14ac:dyDescent="0.25">
      <c r="A8" s="119"/>
      <c r="B8" s="26" t="s">
        <v>7</v>
      </c>
      <c r="C8" s="36">
        <v>0.19500000000000001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0.105</v>
      </c>
      <c r="P8" s="36">
        <v>0</v>
      </c>
      <c r="Q8" s="36">
        <v>0</v>
      </c>
      <c r="R8" s="36">
        <v>4.4999999999999998E-2</v>
      </c>
      <c r="S8" s="36">
        <v>0.66</v>
      </c>
      <c r="T8" s="36">
        <v>4.4999999999999998E-2</v>
      </c>
      <c r="U8" s="36">
        <v>0</v>
      </c>
      <c r="V8" s="36">
        <v>1.8492219999999999</v>
      </c>
      <c r="W8" s="36">
        <v>0.54</v>
      </c>
      <c r="X8" s="36">
        <v>0.04</v>
      </c>
      <c r="Y8" s="36">
        <v>3.5000000000000003E-2</v>
      </c>
      <c r="Z8" s="36">
        <v>0</v>
      </c>
      <c r="AA8" s="36">
        <v>0</v>
      </c>
      <c r="AB8" s="36">
        <v>0</v>
      </c>
      <c r="AC8" s="36">
        <v>0</v>
      </c>
      <c r="AD8" s="140">
        <f t="shared" si="0"/>
        <v>3.5142220000000002</v>
      </c>
    </row>
    <row r="9" spans="1:30" ht="15" customHeight="1" x14ac:dyDescent="0.25">
      <c r="A9" s="119"/>
      <c r="B9" s="26" t="s">
        <v>8</v>
      </c>
      <c r="C9" s="36">
        <v>0</v>
      </c>
      <c r="D9" s="36">
        <v>0.02</v>
      </c>
      <c r="E9" s="36">
        <v>2.1749999999999999E-2</v>
      </c>
      <c r="F9" s="36">
        <v>0</v>
      </c>
      <c r="G9" s="36">
        <v>0</v>
      </c>
      <c r="H9" s="36">
        <v>0</v>
      </c>
      <c r="I9" s="36">
        <v>0</v>
      </c>
      <c r="J9" s="36">
        <v>0.55500000000000005</v>
      </c>
      <c r="K9" s="36">
        <v>0.04</v>
      </c>
      <c r="L9" s="36">
        <v>0.94499999999999995</v>
      </c>
      <c r="M9" s="36">
        <v>0</v>
      </c>
      <c r="N9" s="36">
        <v>1.0549999999999999</v>
      </c>
      <c r="O9" s="36">
        <v>0.96</v>
      </c>
      <c r="P9" s="36">
        <v>0</v>
      </c>
      <c r="Q9" s="36">
        <v>0</v>
      </c>
      <c r="R9" s="36">
        <v>0.88200000000000001</v>
      </c>
      <c r="S9" s="36">
        <v>2.4775</v>
      </c>
      <c r="T9" s="36">
        <v>4.713381</v>
      </c>
      <c r="U9" s="36">
        <v>3.5649999999999999</v>
      </c>
      <c r="V9" s="36">
        <v>10.116241</v>
      </c>
      <c r="W9" s="36">
        <v>0.69065599999999994</v>
      </c>
      <c r="X9" s="36">
        <v>0.435</v>
      </c>
      <c r="Y9" s="36">
        <v>0.86040399999999995</v>
      </c>
      <c r="Z9" s="36">
        <v>6.8145999999999998E-2</v>
      </c>
      <c r="AA9" s="36">
        <v>0.255</v>
      </c>
      <c r="AB9" s="36">
        <v>2.5375000000000001</v>
      </c>
      <c r="AC9" s="36">
        <v>1.4999999999999999E-2</v>
      </c>
      <c r="AD9" s="140">
        <f t="shared" si="0"/>
        <v>30.212577999999997</v>
      </c>
    </row>
    <row r="10" spans="1:30" ht="15" customHeight="1" x14ac:dyDescent="0.25">
      <c r="A10" s="116" t="s">
        <v>58</v>
      </c>
      <c r="B10" s="26" t="s">
        <v>9</v>
      </c>
      <c r="C10" s="36">
        <v>0.126</v>
      </c>
      <c r="D10" s="36">
        <v>0</v>
      </c>
      <c r="E10" s="36">
        <v>0.08</v>
      </c>
      <c r="F10" s="36">
        <v>0</v>
      </c>
      <c r="G10" s="36">
        <v>1.763285</v>
      </c>
      <c r="H10" s="36">
        <v>0</v>
      </c>
      <c r="I10" s="36">
        <v>0</v>
      </c>
      <c r="J10" s="36">
        <v>4.4450000000000003</v>
      </c>
      <c r="K10" s="36">
        <v>0</v>
      </c>
      <c r="L10" s="36">
        <v>0.69975399999999999</v>
      </c>
      <c r="M10" s="36">
        <v>0.19500000000000001</v>
      </c>
      <c r="N10" s="36">
        <v>0.52500000000000002</v>
      </c>
      <c r="O10" s="36">
        <v>2.5000000000000001E-2</v>
      </c>
      <c r="P10" s="36">
        <v>2.0398049999999999</v>
      </c>
      <c r="Q10" s="36">
        <v>0</v>
      </c>
      <c r="R10" s="36">
        <v>2.7450000000000001</v>
      </c>
      <c r="S10" s="36">
        <v>22.334471000000001</v>
      </c>
      <c r="T10" s="36">
        <v>5.61</v>
      </c>
      <c r="U10" s="36">
        <v>8.5051200000000016</v>
      </c>
      <c r="V10" s="36">
        <v>20.823319999999999</v>
      </c>
      <c r="W10" s="36">
        <v>0.37681200000000004</v>
      </c>
      <c r="X10" s="36">
        <v>0.32980900000000002</v>
      </c>
      <c r="Y10" s="36">
        <v>1.9747410000000001</v>
      </c>
      <c r="Z10" s="36">
        <v>0.95640200000000009</v>
      </c>
      <c r="AA10" s="36">
        <v>0.01</v>
      </c>
      <c r="AB10" s="36">
        <v>5.0449999999999999</v>
      </c>
      <c r="AC10" s="36">
        <v>0</v>
      </c>
      <c r="AD10" s="140">
        <f t="shared" si="0"/>
        <v>78.609518999999992</v>
      </c>
    </row>
    <row r="11" spans="1:30" ht="15" customHeight="1" x14ac:dyDescent="0.25">
      <c r="A11" s="116"/>
      <c r="B11" s="26" t="s">
        <v>56</v>
      </c>
      <c r="C11" s="36">
        <v>0</v>
      </c>
      <c r="D11" s="36">
        <v>0</v>
      </c>
      <c r="E11" s="36">
        <v>4.5666999999999999E-2</v>
      </c>
      <c r="F11" s="36">
        <v>0</v>
      </c>
      <c r="G11" s="36">
        <v>0.53534999999999999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0.31491000000000002</v>
      </c>
      <c r="O11" s="36">
        <v>0.375</v>
      </c>
      <c r="P11" s="36">
        <v>0</v>
      </c>
      <c r="Q11" s="36">
        <v>0.09</v>
      </c>
      <c r="R11" s="36">
        <v>14.105478999999999</v>
      </c>
      <c r="S11" s="36">
        <v>9.0150000000000006</v>
      </c>
      <c r="T11" s="36">
        <v>24.771663</v>
      </c>
      <c r="U11" s="36">
        <v>2.082551</v>
      </c>
      <c r="V11" s="36">
        <v>8.9498470000000001</v>
      </c>
      <c r="W11" s="36">
        <v>0.41499999999999998</v>
      </c>
      <c r="X11" s="36">
        <v>3.654906</v>
      </c>
      <c r="Y11" s="36">
        <v>0.39</v>
      </c>
      <c r="Z11" s="36">
        <v>0</v>
      </c>
      <c r="AA11" s="36">
        <v>0</v>
      </c>
      <c r="AB11" s="36">
        <v>0.08</v>
      </c>
      <c r="AC11" s="36">
        <v>0</v>
      </c>
      <c r="AD11" s="140">
        <f t="shared" si="0"/>
        <v>64.825372999999999</v>
      </c>
    </row>
    <row r="12" spans="1:30" ht="15" customHeight="1" x14ac:dyDescent="0.25">
      <c r="A12" s="116"/>
      <c r="B12" s="26" t="s">
        <v>10</v>
      </c>
      <c r="C12" s="36">
        <v>0.39</v>
      </c>
      <c r="D12" s="36">
        <v>0</v>
      </c>
      <c r="E12" s="36">
        <v>1.5867500000000001</v>
      </c>
      <c r="F12" s="36">
        <v>0</v>
      </c>
      <c r="G12" s="36">
        <v>2.2709999999999999</v>
      </c>
      <c r="H12" s="36">
        <v>0.09</v>
      </c>
      <c r="I12" s="36">
        <v>0.22</v>
      </c>
      <c r="J12" s="36">
        <v>2.3249679999999997</v>
      </c>
      <c r="K12" s="36">
        <v>1.128779</v>
      </c>
      <c r="L12" s="36">
        <v>0.252</v>
      </c>
      <c r="M12" s="36">
        <v>0.45500000000000002</v>
      </c>
      <c r="N12" s="36">
        <v>5.9290000000000003</v>
      </c>
      <c r="O12" s="36">
        <v>12.718999999999999</v>
      </c>
      <c r="P12" s="36">
        <v>10.629282999999999</v>
      </c>
      <c r="Q12" s="36">
        <v>1.194</v>
      </c>
      <c r="R12" s="36">
        <v>2.6949999999999998</v>
      </c>
      <c r="S12" s="36">
        <v>42.524415999999995</v>
      </c>
      <c r="T12" s="36">
        <v>10.22434</v>
      </c>
      <c r="U12" s="36">
        <v>5.7478920000000002</v>
      </c>
      <c r="V12" s="36">
        <v>162.85178200000001</v>
      </c>
      <c r="W12" s="36">
        <v>36.632459000000004</v>
      </c>
      <c r="X12" s="36">
        <v>6.0090940000000002</v>
      </c>
      <c r="Y12" s="36">
        <v>4.3210829999999998</v>
      </c>
      <c r="Z12" s="36">
        <v>9.674004</v>
      </c>
      <c r="AA12" s="36">
        <v>23.763000000000002</v>
      </c>
      <c r="AB12" s="36">
        <v>27.2347</v>
      </c>
      <c r="AC12" s="36">
        <v>0</v>
      </c>
      <c r="AD12" s="140">
        <f t="shared" si="0"/>
        <v>370.86754999999994</v>
      </c>
    </row>
    <row r="13" spans="1:30" ht="15" customHeight="1" x14ac:dyDescent="0.25">
      <c r="A13" s="116"/>
      <c r="B13" s="26" t="s">
        <v>11</v>
      </c>
      <c r="C13" s="36">
        <v>0</v>
      </c>
      <c r="D13" s="36">
        <v>0</v>
      </c>
      <c r="E13" s="36">
        <v>0</v>
      </c>
      <c r="F13" s="36">
        <v>0</v>
      </c>
      <c r="G13" s="36">
        <v>2.5000000000000001E-2</v>
      </c>
      <c r="H13" s="36">
        <v>0</v>
      </c>
      <c r="I13" s="36">
        <v>0</v>
      </c>
      <c r="J13" s="36">
        <v>0</v>
      </c>
      <c r="K13" s="36">
        <v>0</v>
      </c>
      <c r="L13" s="36">
        <v>0.15992200000000001</v>
      </c>
      <c r="M13" s="36">
        <v>0</v>
      </c>
      <c r="N13" s="36">
        <v>1.4999999999999999E-2</v>
      </c>
      <c r="O13" s="36">
        <v>0</v>
      </c>
      <c r="P13" s="36">
        <v>5.5E-2</v>
      </c>
      <c r="Q13" s="36">
        <v>0</v>
      </c>
      <c r="R13" s="36">
        <v>0.02</v>
      </c>
      <c r="S13" s="36">
        <v>2.6469529999999999</v>
      </c>
      <c r="T13" s="36">
        <v>0</v>
      </c>
      <c r="U13" s="36">
        <v>0</v>
      </c>
      <c r="V13" s="36">
        <v>1.04515</v>
      </c>
      <c r="W13" s="36">
        <v>5.5E-2</v>
      </c>
      <c r="X13" s="36">
        <v>0</v>
      </c>
      <c r="Y13" s="36">
        <v>0.34634899999999996</v>
      </c>
      <c r="Z13" s="36">
        <v>0</v>
      </c>
      <c r="AA13" s="36">
        <v>0</v>
      </c>
      <c r="AB13" s="36">
        <v>5.4299999999999994E-2</v>
      </c>
      <c r="AC13" s="36">
        <v>0</v>
      </c>
      <c r="AD13" s="140">
        <f t="shared" si="0"/>
        <v>4.4226739999999998</v>
      </c>
    </row>
    <row r="14" spans="1:30" ht="15" customHeight="1" x14ac:dyDescent="0.25">
      <c r="A14" s="116"/>
      <c r="B14" s="26" t="s">
        <v>12</v>
      </c>
      <c r="C14" s="36">
        <v>1.29</v>
      </c>
      <c r="D14" s="36">
        <v>0</v>
      </c>
      <c r="E14" s="36">
        <v>0.25864999999999999</v>
      </c>
      <c r="F14" s="36">
        <v>0</v>
      </c>
      <c r="G14" s="36">
        <v>19.188025000000003</v>
      </c>
      <c r="H14" s="36">
        <v>0</v>
      </c>
      <c r="I14" s="36">
        <v>0.06</v>
      </c>
      <c r="J14" s="36">
        <v>0.12</v>
      </c>
      <c r="K14" s="36">
        <v>0.56499999999999995</v>
      </c>
      <c r="L14" s="36">
        <v>5.7833999999999994</v>
      </c>
      <c r="M14" s="36">
        <v>10.244</v>
      </c>
      <c r="N14" s="36">
        <v>5.6289999999999996</v>
      </c>
      <c r="O14" s="36">
        <v>23.231138999999999</v>
      </c>
      <c r="P14" s="36">
        <v>44.734267999999993</v>
      </c>
      <c r="Q14" s="36">
        <v>3.246</v>
      </c>
      <c r="R14" s="36">
        <v>6.1889260000000004</v>
      </c>
      <c r="S14" s="36">
        <v>19.675900000000002</v>
      </c>
      <c r="T14" s="36">
        <v>1.72</v>
      </c>
      <c r="U14" s="36">
        <v>14.05</v>
      </c>
      <c r="V14" s="36">
        <v>268.99054999999998</v>
      </c>
      <c r="W14" s="36">
        <v>38.946538999999994</v>
      </c>
      <c r="X14" s="36">
        <v>3.2031000000000001</v>
      </c>
      <c r="Y14" s="36">
        <v>18.690127</v>
      </c>
      <c r="Z14" s="36">
        <v>3.3360020000000001</v>
      </c>
      <c r="AA14" s="36">
        <v>1.992</v>
      </c>
      <c r="AB14" s="36">
        <v>12.433346</v>
      </c>
      <c r="AC14" s="36">
        <v>1.7999999999999999E-2</v>
      </c>
      <c r="AD14" s="140">
        <f t="shared" si="0"/>
        <v>503.59397199999995</v>
      </c>
    </row>
    <row r="15" spans="1:30" ht="15" customHeight="1" x14ac:dyDescent="0.25">
      <c r="A15" s="116"/>
      <c r="B15" s="26" t="s">
        <v>13</v>
      </c>
      <c r="C15" s="36">
        <v>0.57999999999999996</v>
      </c>
      <c r="D15" s="36">
        <v>0</v>
      </c>
      <c r="E15" s="36">
        <v>1.6</v>
      </c>
      <c r="F15" s="36">
        <v>0</v>
      </c>
      <c r="G15" s="36">
        <v>1.43269</v>
      </c>
      <c r="H15" s="36">
        <v>0.2</v>
      </c>
      <c r="I15" s="36">
        <v>0</v>
      </c>
      <c r="J15" s="36">
        <v>1.066867</v>
      </c>
      <c r="K15" s="36">
        <v>0</v>
      </c>
      <c r="L15" s="36">
        <v>2.1749999999999998</v>
      </c>
      <c r="M15" s="36">
        <v>0.02</v>
      </c>
      <c r="N15" s="36">
        <v>0.70499999999999996</v>
      </c>
      <c r="O15" s="36">
        <v>1.54</v>
      </c>
      <c r="P15" s="36">
        <v>3.169</v>
      </c>
      <c r="Q15" s="36">
        <v>0.39900000000000002</v>
      </c>
      <c r="R15" s="36">
        <v>0.73</v>
      </c>
      <c r="S15" s="36">
        <v>2.3137650000000001</v>
      </c>
      <c r="T15" s="36">
        <v>6.5000000000000002E-2</v>
      </c>
      <c r="U15" s="36">
        <v>0.59350099999999995</v>
      </c>
      <c r="V15" s="36">
        <v>23.100152999999999</v>
      </c>
      <c r="W15" s="36">
        <v>1.9550000000000001</v>
      </c>
      <c r="X15" s="36">
        <v>0</v>
      </c>
      <c r="Y15" s="36">
        <v>0.48555000000000004</v>
      </c>
      <c r="Z15" s="36">
        <v>0.65500000000000003</v>
      </c>
      <c r="AA15" s="36">
        <v>0.1</v>
      </c>
      <c r="AB15" s="36">
        <v>1.2849480000000002</v>
      </c>
      <c r="AC15" s="36">
        <v>0.19500000000000001</v>
      </c>
      <c r="AD15" s="140">
        <f t="shared" si="0"/>
        <v>44.365474000000006</v>
      </c>
    </row>
    <row r="16" spans="1:30" ht="15" customHeight="1" x14ac:dyDescent="0.25">
      <c r="A16" s="116"/>
      <c r="B16" s="26" t="s">
        <v>14</v>
      </c>
      <c r="C16" s="36">
        <v>5.0028810000000004</v>
      </c>
      <c r="D16" s="36">
        <v>0</v>
      </c>
      <c r="E16" s="36">
        <v>7.5735000000000001</v>
      </c>
      <c r="F16" s="36">
        <v>0</v>
      </c>
      <c r="G16" s="36">
        <v>188.74112599999998</v>
      </c>
      <c r="H16" s="36">
        <v>4.1208999999999998</v>
      </c>
      <c r="I16" s="36">
        <v>0.55500000000000005</v>
      </c>
      <c r="J16" s="36">
        <v>38.405000000000001</v>
      </c>
      <c r="K16" s="36">
        <v>0.61499999999999999</v>
      </c>
      <c r="L16" s="36">
        <v>0.995</v>
      </c>
      <c r="M16" s="36">
        <v>5.98454</v>
      </c>
      <c r="N16" s="36">
        <v>0.22800000000000001</v>
      </c>
      <c r="O16" s="36">
        <v>0.15</v>
      </c>
      <c r="P16" s="36">
        <v>0.66</v>
      </c>
      <c r="Q16" s="36">
        <v>1.0589999999999999</v>
      </c>
      <c r="R16" s="36">
        <v>13.914066999999999</v>
      </c>
      <c r="S16" s="36">
        <v>506.36365899999998</v>
      </c>
      <c r="T16" s="36">
        <v>82.988043000000005</v>
      </c>
      <c r="U16" s="36">
        <v>13.986584000000001</v>
      </c>
      <c r="V16" s="36">
        <v>50.740538999999998</v>
      </c>
      <c r="W16" s="36">
        <v>4.3609010000000001</v>
      </c>
      <c r="X16" s="36">
        <v>5.6660000000000004</v>
      </c>
      <c r="Y16" s="36">
        <v>12.436120000000001</v>
      </c>
      <c r="Z16" s="36">
        <v>4.7300000000000004</v>
      </c>
      <c r="AA16" s="36">
        <v>8.1530000000000005</v>
      </c>
      <c r="AB16" s="36">
        <v>22.885562999999998</v>
      </c>
      <c r="AC16" s="36">
        <v>0.44500000000000001</v>
      </c>
      <c r="AD16" s="140">
        <f t="shared" si="0"/>
        <v>980.7594230000002</v>
      </c>
    </row>
    <row r="17" spans="1:30" ht="15" customHeight="1" x14ac:dyDescent="0.25">
      <c r="A17" s="116"/>
      <c r="B17" s="26" t="s">
        <v>15</v>
      </c>
      <c r="C17" s="36">
        <v>3.4234</v>
      </c>
      <c r="D17" s="36">
        <v>3.4420000000000002</v>
      </c>
      <c r="E17" s="36">
        <v>10.348192999999998</v>
      </c>
      <c r="F17" s="36">
        <v>0.96499999999999997</v>
      </c>
      <c r="G17" s="36">
        <v>14.824579999999999</v>
      </c>
      <c r="H17" s="36">
        <v>0.50009999999999999</v>
      </c>
      <c r="I17" s="36">
        <v>12.880148999999999</v>
      </c>
      <c r="J17" s="36">
        <v>4.2943350000000002</v>
      </c>
      <c r="K17" s="36">
        <v>3.1</v>
      </c>
      <c r="L17" s="36">
        <v>8.7959069999999997</v>
      </c>
      <c r="M17" s="36">
        <v>2.7519999999999998</v>
      </c>
      <c r="N17" s="36">
        <v>3.59</v>
      </c>
      <c r="O17" s="36">
        <v>7.7143699999999997</v>
      </c>
      <c r="P17" s="36">
        <v>2.5350000000000001</v>
      </c>
      <c r="Q17" s="36">
        <v>3.9977510000000001</v>
      </c>
      <c r="R17" s="36">
        <v>10.483956000000001</v>
      </c>
      <c r="S17" s="36">
        <v>39.471964999999997</v>
      </c>
      <c r="T17" s="36">
        <v>16.428698000000001</v>
      </c>
      <c r="U17" s="36">
        <v>32.135674999999999</v>
      </c>
      <c r="V17" s="36">
        <v>158.60688500000001</v>
      </c>
      <c r="W17" s="36">
        <v>23.396219000000002</v>
      </c>
      <c r="X17" s="36">
        <v>15.61</v>
      </c>
      <c r="Y17" s="36">
        <v>20.076249000000001</v>
      </c>
      <c r="Z17" s="36">
        <v>4.2110000000000003</v>
      </c>
      <c r="AA17" s="36">
        <v>9.8131849999999989</v>
      </c>
      <c r="AB17" s="36">
        <v>15.648228</v>
      </c>
      <c r="AC17" s="36">
        <v>7.0455299999999994</v>
      </c>
      <c r="AD17" s="140">
        <f t="shared" si="0"/>
        <v>436.09037500000005</v>
      </c>
    </row>
    <row r="18" spans="1:30" ht="15" customHeight="1" x14ac:dyDescent="0.25">
      <c r="A18" s="116" t="s">
        <v>1</v>
      </c>
      <c r="B18" s="26" t="s">
        <v>16</v>
      </c>
      <c r="C18" s="36">
        <v>1.489457</v>
      </c>
      <c r="D18" s="36">
        <v>0</v>
      </c>
      <c r="E18" s="36">
        <v>21.307742999999999</v>
      </c>
      <c r="F18" s="36">
        <v>0</v>
      </c>
      <c r="G18" s="36">
        <v>14.999308999999998</v>
      </c>
      <c r="H18" s="36">
        <v>0</v>
      </c>
      <c r="I18" s="36">
        <v>0.82252999999999998</v>
      </c>
      <c r="J18" s="36">
        <v>1.489195</v>
      </c>
      <c r="K18" s="36">
        <v>0</v>
      </c>
      <c r="L18" s="36">
        <v>0.25</v>
      </c>
      <c r="M18" s="36">
        <v>0.06</v>
      </c>
      <c r="N18" s="36">
        <v>0</v>
      </c>
      <c r="O18" s="36">
        <v>0.115</v>
      </c>
      <c r="P18" s="36">
        <v>0.06</v>
      </c>
      <c r="Q18" s="36">
        <v>7.2999999999999995E-2</v>
      </c>
      <c r="R18" s="36">
        <v>12.681721</v>
      </c>
      <c r="S18" s="36">
        <v>75.238192999999995</v>
      </c>
      <c r="T18" s="36">
        <v>3.75</v>
      </c>
      <c r="U18" s="36">
        <v>21.234561000000003</v>
      </c>
      <c r="V18" s="36">
        <v>10.739895000000001</v>
      </c>
      <c r="W18" s="36">
        <v>1.8202590000000001</v>
      </c>
      <c r="X18" s="36">
        <v>1.6047360000000002</v>
      </c>
      <c r="Y18" s="36">
        <v>0.93038999999999994</v>
      </c>
      <c r="Z18" s="36">
        <v>0.159</v>
      </c>
      <c r="AA18" s="36">
        <v>0</v>
      </c>
      <c r="AB18" s="36">
        <v>0</v>
      </c>
      <c r="AC18" s="36">
        <v>0</v>
      </c>
      <c r="AD18" s="140">
        <f t="shared" si="0"/>
        <v>168.82498899999999</v>
      </c>
    </row>
    <row r="19" spans="1:30" ht="15" customHeight="1" x14ac:dyDescent="0.25">
      <c r="A19" s="116"/>
      <c r="B19" s="26" t="s">
        <v>17</v>
      </c>
      <c r="C19" s="36">
        <v>0</v>
      </c>
      <c r="D19" s="36">
        <v>0</v>
      </c>
      <c r="E19" s="36">
        <v>2.3740729999999997</v>
      </c>
      <c r="F19" s="36">
        <v>0</v>
      </c>
      <c r="G19" s="36">
        <v>0</v>
      </c>
      <c r="H19" s="36">
        <v>0</v>
      </c>
      <c r="I19" s="36">
        <v>0</v>
      </c>
      <c r="J19" s="36">
        <v>0.66</v>
      </c>
      <c r="K19" s="36">
        <v>1.365</v>
      </c>
      <c r="L19" s="36">
        <v>4.3499999999999996</v>
      </c>
      <c r="M19" s="36">
        <v>0</v>
      </c>
      <c r="N19" s="36">
        <v>1.1779999999999999</v>
      </c>
      <c r="O19" s="36">
        <v>0.14499999999999999</v>
      </c>
      <c r="P19" s="36">
        <v>0</v>
      </c>
      <c r="Q19" s="36">
        <v>0</v>
      </c>
      <c r="R19" s="36">
        <v>0.38500000000000001</v>
      </c>
      <c r="S19" s="36">
        <v>127.391588</v>
      </c>
      <c r="T19" s="36">
        <v>2.8117860000000001</v>
      </c>
      <c r="U19" s="36">
        <v>110.65601099999999</v>
      </c>
      <c r="V19" s="36">
        <v>148.9631</v>
      </c>
      <c r="W19" s="36">
        <v>85.667986999999997</v>
      </c>
      <c r="X19" s="36">
        <v>10.999037</v>
      </c>
      <c r="Y19" s="36">
        <v>31.298012999999997</v>
      </c>
      <c r="Z19" s="36">
        <v>3.5340379999999998</v>
      </c>
      <c r="AA19" s="36">
        <v>8.2015849999999997</v>
      </c>
      <c r="AB19" s="36">
        <v>4.0188259999999998</v>
      </c>
      <c r="AC19" s="36">
        <v>0.307925</v>
      </c>
      <c r="AD19" s="140">
        <f t="shared" si="0"/>
        <v>544.30696899999998</v>
      </c>
    </row>
    <row r="20" spans="1:30" ht="15" customHeight="1" x14ac:dyDescent="0.25">
      <c r="A20" s="116"/>
      <c r="B20" s="26" t="s">
        <v>18</v>
      </c>
      <c r="C20" s="36">
        <v>24.566157999999998</v>
      </c>
      <c r="D20" s="36">
        <v>9.3619020000000006</v>
      </c>
      <c r="E20" s="36">
        <v>88.725023000000007</v>
      </c>
      <c r="F20" s="36">
        <v>3.6393209999999998</v>
      </c>
      <c r="G20" s="36">
        <v>105.660577</v>
      </c>
      <c r="H20" s="36">
        <v>3.8763000000000001</v>
      </c>
      <c r="I20" s="36">
        <v>16.652750000000001</v>
      </c>
      <c r="J20" s="36">
        <v>103.15030800000001</v>
      </c>
      <c r="K20" s="36">
        <v>22.940926999999999</v>
      </c>
      <c r="L20" s="36">
        <v>99.737316000000007</v>
      </c>
      <c r="M20" s="36">
        <v>33.726071000000005</v>
      </c>
      <c r="N20" s="36">
        <v>40.494118</v>
      </c>
      <c r="O20" s="36">
        <v>123.31528</v>
      </c>
      <c r="P20" s="36">
        <v>35.296976000000001</v>
      </c>
      <c r="Q20" s="36">
        <v>10.546959999999999</v>
      </c>
      <c r="R20" s="36">
        <v>186.452022</v>
      </c>
      <c r="S20" s="36">
        <v>585.10252000000003</v>
      </c>
      <c r="T20" s="36">
        <v>112.76795299999999</v>
      </c>
      <c r="U20" s="36">
        <v>717.38787600000001</v>
      </c>
      <c r="V20" s="36">
        <v>1739.2910390000002</v>
      </c>
      <c r="W20" s="36">
        <v>316.89173999999997</v>
      </c>
      <c r="X20" s="36">
        <v>121.877672</v>
      </c>
      <c r="Y20" s="36">
        <v>243.836994</v>
      </c>
      <c r="Z20" s="36">
        <v>47.269207999999999</v>
      </c>
      <c r="AA20" s="36">
        <v>78.471800000000002</v>
      </c>
      <c r="AB20" s="36">
        <v>119.844112</v>
      </c>
      <c r="AC20" s="36">
        <v>98.708137000000008</v>
      </c>
      <c r="AD20" s="140">
        <f t="shared" si="0"/>
        <v>5089.5910599999988</v>
      </c>
    </row>
    <row r="21" spans="1:30" ht="15" customHeight="1" x14ac:dyDescent="0.25">
      <c r="A21" s="116"/>
      <c r="B21" s="26" t="s">
        <v>19</v>
      </c>
      <c r="C21" s="36">
        <v>0</v>
      </c>
      <c r="D21" s="36">
        <v>0</v>
      </c>
      <c r="E21" s="36">
        <v>1.2539999999999999E-3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0.80905499999999997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4.8057000000000002E-2</v>
      </c>
      <c r="S21" s="36">
        <v>4.5320000000000004E-3</v>
      </c>
      <c r="T21" s="36">
        <v>0</v>
      </c>
      <c r="U21" s="36">
        <v>0.19893</v>
      </c>
      <c r="V21" s="36">
        <v>15.059949000000001</v>
      </c>
      <c r="W21" s="36">
        <v>0</v>
      </c>
      <c r="X21" s="36">
        <v>0</v>
      </c>
      <c r="Y21" s="36">
        <v>2.6969999999999997E-2</v>
      </c>
      <c r="Z21" s="36">
        <v>0</v>
      </c>
      <c r="AA21" s="36">
        <v>0</v>
      </c>
      <c r="AB21" s="36">
        <v>0</v>
      </c>
      <c r="AC21" s="36">
        <v>0.41262300000000002</v>
      </c>
      <c r="AD21" s="140">
        <f t="shared" si="0"/>
        <v>16.56137</v>
      </c>
    </row>
    <row r="22" spans="1:30" ht="15" customHeight="1" x14ac:dyDescent="0.25">
      <c r="A22" s="116"/>
      <c r="B22" s="83" t="s">
        <v>60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5.7840000000000003E-2</v>
      </c>
      <c r="V22" s="36">
        <v>0</v>
      </c>
      <c r="W22" s="36">
        <v>0</v>
      </c>
      <c r="X22" s="36">
        <v>0</v>
      </c>
      <c r="Y22" s="36">
        <v>7.8E-2</v>
      </c>
      <c r="Z22" s="36">
        <v>0</v>
      </c>
      <c r="AA22" s="36">
        <v>0</v>
      </c>
      <c r="AB22" s="36">
        <v>0</v>
      </c>
      <c r="AC22" s="36">
        <v>0</v>
      </c>
      <c r="AD22" s="140">
        <f t="shared" si="0"/>
        <v>0.13584000000000002</v>
      </c>
    </row>
    <row r="23" spans="1:30" ht="15" customHeight="1" x14ac:dyDescent="0.25">
      <c r="A23" s="114" t="s">
        <v>59</v>
      </c>
      <c r="B23" s="115"/>
      <c r="C23" s="36">
        <v>380.14660300000003</v>
      </c>
      <c r="D23" s="36">
        <v>47.372475000000001</v>
      </c>
      <c r="E23" s="36">
        <v>162.54382899999999</v>
      </c>
      <c r="F23" s="36">
        <v>31.563749999999999</v>
      </c>
      <c r="G23" s="36">
        <v>637.88708200000008</v>
      </c>
      <c r="H23" s="36">
        <v>24.904199999999999</v>
      </c>
      <c r="I23" s="36">
        <v>386.82236</v>
      </c>
      <c r="J23" s="36">
        <v>461.50203199999999</v>
      </c>
      <c r="K23" s="36">
        <v>222.634277</v>
      </c>
      <c r="L23" s="36">
        <v>380.353588</v>
      </c>
      <c r="M23" s="36">
        <v>264.12429300000002</v>
      </c>
      <c r="N23" s="36">
        <v>244.26616000000001</v>
      </c>
      <c r="O23" s="36">
        <v>536.16840999999999</v>
      </c>
      <c r="P23" s="36">
        <v>160.530855</v>
      </c>
      <c r="Q23" s="36">
        <v>157.68440100000001</v>
      </c>
      <c r="R23" s="36">
        <v>1450.411877</v>
      </c>
      <c r="S23" s="36">
        <v>2959.271538</v>
      </c>
      <c r="T23" s="36">
        <v>364.09503899999999</v>
      </c>
      <c r="U23" s="36">
        <v>901.94552899999996</v>
      </c>
      <c r="V23" s="36">
        <v>4107.7942999999996</v>
      </c>
      <c r="W23" s="36">
        <v>2362.4466109999998</v>
      </c>
      <c r="X23" s="36">
        <v>1068.5746839999999</v>
      </c>
      <c r="Y23" s="36">
        <v>1428.3150220000002</v>
      </c>
      <c r="Z23" s="36">
        <v>469.93543599999998</v>
      </c>
      <c r="AA23" s="36">
        <v>877.89065800000003</v>
      </c>
      <c r="AB23" s="36">
        <v>1062.347976</v>
      </c>
      <c r="AC23" s="36">
        <v>143.566103</v>
      </c>
      <c r="AD23" s="140">
        <f t="shared" si="0"/>
        <v>21295.099088000003</v>
      </c>
    </row>
    <row r="24" spans="1:30" ht="15" customHeight="1" x14ac:dyDescent="0.25">
      <c r="A24" s="84" t="s">
        <v>2</v>
      </c>
      <c r="B24" s="26" t="s">
        <v>20</v>
      </c>
      <c r="C24" s="36">
        <v>0.47099999999999997</v>
      </c>
      <c r="D24" s="36">
        <v>0</v>
      </c>
      <c r="E24" s="36">
        <v>1.2E-2</v>
      </c>
      <c r="F24" s="36">
        <v>0.57999999999999996</v>
      </c>
      <c r="G24" s="36">
        <v>19.657071999999999</v>
      </c>
      <c r="H24" s="36">
        <v>2.5221</v>
      </c>
      <c r="I24" s="36">
        <v>1.006651</v>
      </c>
      <c r="J24" s="36">
        <v>5.1541999999999994</v>
      </c>
      <c r="K24" s="36">
        <v>0.85785</v>
      </c>
      <c r="L24" s="36">
        <v>6.7307110000000003</v>
      </c>
      <c r="M24" s="36">
        <v>1.6679000000000002</v>
      </c>
      <c r="N24" s="36">
        <v>1.7230000000000001</v>
      </c>
      <c r="O24" s="36">
        <v>2.8815</v>
      </c>
      <c r="P24" s="36">
        <v>4.7847560000000007</v>
      </c>
      <c r="Q24" s="36">
        <v>0.71399999999999997</v>
      </c>
      <c r="R24" s="36">
        <v>8.5568999999999988</v>
      </c>
      <c r="S24" s="36">
        <v>89.130653000000009</v>
      </c>
      <c r="T24" s="36">
        <v>7.5232719999999995</v>
      </c>
      <c r="U24" s="36">
        <v>4.47</v>
      </c>
      <c r="V24" s="36">
        <v>239.396748</v>
      </c>
      <c r="W24" s="36">
        <v>16.516772</v>
      </c>
      <c r="X24" s="36">
        <v>7.7285000000000004</v>
      </c>
      <c r="Y24" s="36">
        <v>14.190818</v>
      </c>
      <c r="Z24" s="36">
        <v>57.154241999999996</v>
      </c>
      <c r="AA24" s="36">
        <v>81.528199999999998</v>
      </c>
      <c r="AB24" s="36">
        <v>35.731559999999995</v>
      </c>
      <c r="AC24" s="36">
        <v>0.44600000000000001</v>
      </c>
      <c r="AD24" s="140">
        <f t="shared" si="0"/>
        <v>611.13640499999997</v>
      </c>
    </row>
    <row r="25" spans="1:30" ht="15" customHeight="1" x14ac:dyDescent="0.25">
      <c r="A25" s="114" t="s">
        <v>64</v>
      </c>
      <c r="B25" s="115"/>
      <c r="C25" s="36">
        <v>0</v>
      </c>
      <c r="D25" s="36">
        <v>0</v>
      </c>
      <c r="E25" s="36">
        <v>0</v>
      </c>
      <c r="F25" s="36">
        <v>0</v>
      </c>
      <c r="G25" s="36">
        <v>0.13500000000000001</v>
      </c>
      <c r="H25" s="36">
        <v>0</v>
      </c>
      <c r="I25" s="36">
        <v>0</v>
      </c>
      <c r="J25" s="36">
        <v>7.0000000000000007E-2</v>
      </c>
      <c r="K25" s="36">
        <v>0.03</v>
      </c>
      <c r="L25" s="36">
        <v>0.27</v>
      </c>
      <c r="M25" s="36">
        <v>0.08</v>
      </c>
      <c r="N25" s="36">
        <v>0.09</v>
      </c>
      <c r="O25" s="36">
        <v>0.13200000000000001</v>
      </c>
      <c r="P25" s="36">
        <v>0</v>
      </c>
      <c r="Q25" s="36">
        <v>0</v>
      </c>
      <c r="R25" s="36">
        <v>0.185</v>
      </c>
      <c r="S25" s="36">
        <v>0.2555</v>
      </c>
      <c r="T25" s="36">
        <v>0</v>
      </c>
      <c r="U25" s="36">
        <v>0</v>
      </c>
      <c r="V25" s="36">
        <v>1.306</v>
      </c>
      <c r="W25" s="36">
        <v>0.05</v>
      </c>
      <c r="X25" s="36">
        <v>0</v>
      </c>
      <c r="Y25" s="36">
        <v>0.27900000000000003</v>
      </c>
      <c r="Z25" s="36">
        <v>0</v>
      </c>
      <c r="AA25" s="36">
        <v>0.15</v>
      </c>
      <c r="AB25" s="36">
        <v>2.75E-2</v>
      </c>
      <c r="AC25" s="36">
        <v>0</v>
      </c>
      <c r="AD25" s="140">
        <f t="shared" si="0"/>
        <v>3.0599999999999996</v>
      </c>
    </row>
    <row r="26" spans="1:30" ht="15" customHeight="1" x14ac:dyDescent="0.25">
      <c r="A26" s="114" t="s">
        <v>3</v>
      </c>
      <c r="B26" s="115"/>
      <c r="C26" s="36">
        <v>10.707799999999999</v>
      </c>
      <c r="D26" s="36">
        <v>0.375</v>
      </c>
      <c r="E26" s="36">
        <v>2.9785549999999996</v>
      </c>
      <c r="F26" s="36">
        <v>0</v>
      </c>
      <c r="G26" s="36">
        <v>81.764592999999991</v>
      </c>
      <c r="H26" s="36">
        <v>17.886800000000001</v>
      </c>
      <c r="I26" s="36">
        <v>2.5655999999999999</v>
      </c>
      <c r="J26" s="36">
        <v>12.117599</v>
      </c>
      <c r="K26" s="36">
        <v>6.4416189999999993</v>
      </c>
      <c r="L26" s="36">
        <v>16.750427999999999</v>
      </c>
      <c r="M26" s="36">
        <v>8.9649999999999999</v>
      </c>
      <c r="N26" s="36">
        <v>2.7164999999999999</v>
      </c>
      <c r="O26" s="36">
        <v>14.342540999999999</v>
      </c>
      <c r="P26" s="36">
        <v>6.12</v>
      </c>
      <c r="Q26" s="36">
        <v>5.5670000000000002</v>
      </c>
      <c r="R26" s="36">
        <v>32.979385000000001</v>
      </c>
      <c r="S26" s="36">
        <v>119.547032</v>
      </c>
      <c r="T26" s="36">
        <v>33.381510999999996</v>
      </c>
      <c r="U26" s="36">
        <v>72.248107999999988</v>
      </c>
      <c r="V26" s="36">
        <v>311.92685399999999</v>
      </c>
      <c r="W26" s="36">
        <v>46.137369</v>
      </c>
      <c r="X26" s="36">
        <v>55.290596000000001</v>
      </c>
      <c r="Y26" s="36">
        <v>45.435252999999996</v>
      </c>
      <c r="Z26" s="36">
        <v>9.8860109999999999</v>
      </c>
      <c r="AA26" s="36">
        <v>55.347444000000003</v>
      </c>
      <c r="AB26" s="36">
        <v>25.897825000000001</v>
      </c>
      <c r="AC26" s="36">
        <v>8.853885</v>
      </c>
      <c r="AD26" s="140">
        <f t="shared" si="0"/>
        <v>1006.2303080000002</v>
      </c>
    </row>
    <row r="27" spans="1:30" ht="15" customHeight="1" x14ac:dyDescent="0.25">
      <c r="A27" s="116" t="s">
        <v>61</v>
      </c>
      <c r="B27" s="26" t="s">
        <v>65</v>
      </c>
      <c r="C27" s="36">
        <v>2.2833490000000003</v>
      </c>
      <c r="D27" s="36">
        <v>0.11</v>
      </c>
      <c r="E27" s="36">
        <v>11.150748</v>
      </c>
      <c r="F27" s="36">
        <v>0.23</v>
      </c>
      <c r="G27" s="36">
        <v>5.7731000000000003</v>
      </c>
      <c r="H27" s="36">
        <v>2.65</v>
      </c>
      <c r="I27" s="36">
        <v>4.9470000000000001</v>
      </c>
      <c r="J27" s="36">
        <v>1.1599999999999999</v>
      </c>
      <c r="K27" s="36">
        <v>1.45</v>
      </c>
      <c r="L27" s="36">
        <v>2.54</v>
      </c>
      <c r="M27" s="36">
        <v>5.5449999999999999</v>
      </c>
      <c r="N27" s="36">
        <v>2.3650000000000002</v>
      </c>
      <c r="O27" s="36">
        <v>3.6629830000000001</v>
      </c>
      <c r="P27" s="36">
        <v>1.1399999999999999</v>
      </c>
      <c r="Q27" s="36">
        <v>1.165</v>
      </c>
      <c r="R27" s="36">
        <v>3.8677190000000001</v>
      </c>
      <c r="S27" s="36">
        <v>15.89</v>
      </c>
      <c r="T27" s="36">
        <v>0.71499999999999997</v>
      </c>
      <c r="U27" s="36">
        <v>13.516992</v>
      </c>
      <c r="V27" s="36">
        <v>66.202798000000001</v>
      </c>
      <c r="W27" s="36">
        <v>18.836419999999997</v>
      </c>
      <c r="X27" s="36">
        <v>5.6721620000000001</v>
      </c>
      <c r="Y27" s="36">
        <v>21.151880000000002</v>
      </c>
      <c r="Z27" s="36">
        <v>6.0347600000000003</v>
      </c>
      <c r="AA27" s="36">
        <v>3.2257199999999999</v>
      </c>
      <c r="AB27" s="36">
        <v>4.7779999999999996</v>
      </c>
      <c r="AC27" s="36">
        <v>5.3784000000000001</v>
      </c>
      <c r="AD27" s="140">
        <f t="shared" si="0"/>
        <v>211.44203099999999</v>
      </c>
    </row>
    <row r="28" spans="1:30" ht="15" customHeight="1" x14ac:dyDescent="0.25">
      <c r="A28" s="116"/>
      <c r="B28" s="26" t="s">
        <v>21</v>
      </c>
      <c r="C28" s="36">
        <v>0</v>
      </c>
      <c r="D28" s="36">
        <v>0</v>
      </c>
      <c r="E28" s="36">
        <v>0</v>
      </c>
      <c r="F28" s="36">
        <v>0</v>
      </c>
      <c r="G28" s="36">
        <v>0.03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0.01</v>
      </c>
      <c r="S28" s="36">
        <v>0.2142</v>
      </c>
      <c r="T28" s="36">
        <v>0.315</v>
      </c>
      <c r="U28" s="36">
        <v>0.13500000000000001</v>
      </c>
      <c r="V28" s="36">
        <v>3.16</v>
      </c>
      <c r="W28" s="36">
        <v>0.735842</v>
      </c>
      <c r="X28" s="36">
        <v>0.78100000000000003</v>
      </c>
      <c r="Y28" s="36">
        <v>0.38900000000000001</v>
      </c>
      <c r="Z28" s="36">
        <v>6.3500000000000001E-2</v>
      </c>
      <c r="AA28" s="36">
        <v>0</v>
      </c>
      <c r="AB28" s="36">
        <v>0</v>
      </c>
      <c r="AC28" s="36">
        <v>2.5000000000000001E-2</v>
      </c>
      <c r="AD28" s="140">
        <f t="shared" si="0"/>
        <v>5.8585420000000008</v>
      </c>
    </row>
    <row r="29" spans="1:30" ht="15" customHeight="1" x14ac:dyDescent="0.25">
      <c r="A29" s="114" t="s">
        <v>62</v>
      </c>
      <c r="B29" s="115"/>
      <c r="C29" s="36">
        <v>175.11256499999999</v>
      </c>
      <c r="D29" s="36">
        <v>63.655175</v>
      </c>
      <c r="E29" s="36">
        <v>375.25183600000003</v>
      </c>
      <c r="F29" s="36">
        <v>15.545</v>
      </c>
      <c r="G29" s="36">
        <v>71.193653999999995</v>
      </c>
      <c r="H29" s="36">
        <v>84.911907999999997</v>
      </c>
      <c r="I29" s="36">
        <v>0.81499999999999995</v>
      </c>
      <c r="J29" s="36">
        <v>0.185</v>
      </c>
      <c r="K29" s="36">
        <v>0</v>
      </c>
      <c r="L29" s="36">
        <v>0</v>
      </c>
      <c r="M29" s="36">
        <v>2.6546880000000002</v>
      </c>
      <c r="N29" s="36">
        <v>0</v>
      </c>
      <c r="O29" s="36">
        <v>7.4999999999999997E-2</v>
      </c>
      <c r="P29" s="36">
        <v>0</v>
      </c>
      <c r="Q29" s="36">
        <v>0</v>
      </c>
      <c r="R29" s="36">
        <v>1.76</v>
      </c>
      <c r="S29" s="36">
        <v>0.18</v>
      </c>
      <c r="T29" s="36">
        <v>0.15</v>
      </c>
      <c r="U29" s="36">
        <v>1.6180000000000001</v>
      </c>
      <c r="V29" s="36">
        <v>0.10212600000000001</v>
      </c>
      <c r="W29" s="36">
        <v>0.82499999999999996</v>
      </c>
      <c r="X29" s="36">
        <v>0</v>
      </c>
      <c r="Y29" s="36">
        <v>8.6999999999999994E-2</v>
      </c>
      <c r="Z29" s="36">
        <v>1.409</v>
      </c>
      <c r="AA29" s="36">
        <v>35.519500000000001</v>
      </c>
      <c r="AB29" s="36">
        <v>1.1430989999999999</v>
      </c>
      <c r="AC29" s="36">
        <v>0.23300000000000001</v>
      </c>
      <c r="AD29" s="140">
        <f t="shared" si="0"/>
        <v>832.42655100000002</v>
      </c>
    </row>
    <row r="30" spans="1:30" ht="15" customHeight="1" x14ac:dyDescent="0.25">
      <c r="A30" s="114" t="s">
        <v>63</v>
      </c>
      <c r="B30" s="115"/>
      <c r="C30" s="36">
        <v>1.0445</v>
      </c>
      <c r="D30" s="36">
        <v>0.45</v>
      </c>
      <c r="E30" s="36">
        <v>14.240831</v>
      </c>
      <c r="F30" s="36">
        <v>0</v>
      </c>
      <c r="G30" s="36">
        <v>7.7664099999999996</v>
      </c>
      <c r="H30" s="36">
        <v>2.0249999999999999</v>
      </c>
      <c r="I30" s="36">
        <v>5.0000000000000001E-3</v>
      </c>
      <c r="J30" s="36">
        <v>4.6449999999999996</v>
      </c>
      <c r="K30" s="36">
        <v>1.511628</v>
      </c>
      <c r="L30" s="36">
        <v>1.8139559999999999</v>
      </c>
      <c r="M30" s="36">
        <v>2.6578000000000004</v>
      </c>
      <c r="N30" s="36">
        <v>1.675</v>
      </c>
      <c r="O30" s="36">
        <v>3.1212089999999999</v>
      </c>
      <c r="P30" s="36">
        <v>0.81411999999999995</v>
      </c>
      <c r="Q30" s="36">
        <v>0.86499999999999999</v>
      </c>
      <c r="R30" s="36">
        <v>3.3965500000000004</v>
      </c>
      <c r="S30" s="36">
        <v>1.523056</v>
      </c>
      <c r="T30" s="36">
        <v>2.77</v>
      </c>
      <c r="U30" s="36">
        <v>13.931653000000001</v>
      </c>
      <c r="V30" s="36">
        <v>17.880294999999997</v>
      </c>
      <c r="W30" s="36">
        <v>2.2069999999999999</v>
      </c>
      <c r="X30" s="36">
        <v>2.5764999999999998</v>
      </c>
      <c r="Y30" s="36">
        <v>5.1024970000000005</v>
      </c>
      <c r="Z30" s="36">
        <v>1.6460699999999999</v>
      </c>
      <c r="AA30" s="36">
        <v>0.57399999999999995</v>
      </c>
      <c r="AB30" s="36">
        <v>0.3</v>
      </c>
      <c r="AC30" s="36">
        <v>4.5336549999999995</v>
      </c>
      <c r="AD30" s="140">
        <f t="shared" si="0"/>
        <v>99.076729999999955</v>
      </c>
    </row>
    <row r="31" spans="1:30" ht="15" customHeight="1" x14ac:dyDescent="0.25">
      <c r="A31" s="114" t="s">
        <v>4</v>
      </c>
      <c r="B31" s="115"/>
      <c r="C31" s="36">
        <v>30.050057000000002</v>
      </c>
      <c r="D31" s="36">
        <v>4.6289300000000004</v>
      </c>
      <c r="E31" s="36">
        <v>0</v>
      </c>
      <c r="F31" s="36">
        <v>0</v>
      </c>
      <c r="G31" s="36">
        <v>136.496624</v>
      </c>
      <c r="H31" s="36">
        <v>0.71</v>
      </c>
      <c r="I31" s="36">
        <v>11.700921000000001</v>
      </c>
      <c r="J31" s="36">
        <v>17.531859000000001</v>
      </c>
      <c r="K31" s="36">
        <v>22.733608</v>
      </c>
      <c r="L31" s="36">
        <v>4.4999999999999998E-2</v>
      </c>
      <c r="M31" s="36">
        <v>11.306100000000001</v>
      </c>
      <c r="N31" s="36">
        <v>1.4999999999999999E-2</v>
      </c>
      <c r="O31" s="36">
        <v>2.4994749999999999</v>
      </c>
      <c r="P31" s="36">
        <v>11.5175</v>
      </c>
      <c r="Q31" s="36">
        <v>22.887542</v>
      </c>
      <c r="R31" s="36">
        <v>129.67058399999999</v>
      </c>
      <c r="S31" s="36">
        <v>423.83559499999996</v>
      </c>
      <c r="T31" s="36">
        <v>56.490250999999994</v>
      </c>
      <c r="U31" s="36">
        <v>74.066856999999999</v>
      </c>
      <c r="V31" s="36">
        <v>1225.0206020000001</v>
      </c>
      <c r="W31" s="36">
        <v>390.90053899999998</v>
      </c>
      <c r="X31" s="36">
        <v>320.73129499999999</v>
      </c>
      <c r="Y31" s="36">
        <v>466.57014600000002</v>
      </c>
      <c r="Z31" s="36">
        <v>162.59917100000001</v>
      </c>
      <c r="AA31" s="36">
        <v>277.60301500000003</v>
      </c>
      <c r="AB31" s="36">
        <v>149.55927799999998</v>
      </c>
      <c r="AC31" s="36">
        <v>53.227128</v>
      </c>
      <c r="AD31" s="140">
        <f t="shared" si="0"/>
        <v>4002.3970770000005</v>
      </c>
    </row>
    <row r="32" spans="1:30" ht="15" customHeight="1" x14ac:dyDescent="0.25">
      <c r="A32" s="114" t="s">
        <v>66</v>
      </c>
      <c r="B32" s="115"/>
      <c r="C32" s="36">
        <v>0.29799999999999999</v>
      </c>
      <c r="D32" s="36">
        <v>0</v>
      </c>
      <c r="E32" s="36">
        <v>3.6524200000000002</v>
      </c>
      <c r="F32" s="36">
        <v>1.2999999999999999E-2</v>
      </c>
      <c r="G32" s="36">
        <v>0.44019799999999998</v>
      </c>
      <c r="H32" s="36">
        <v>0.68600000000000005</v>
      </c>
      <c r="I32" s="36">
        <v>0.03</v>
      </c>
      <c r="J32" s="36">
        <v>1.2978179999999999</v>
      </c>
      <c r="K32" s="36">
        <v>0.115</v>
      </c>
      <c r="L32" s="36">
        <v>0.26</v>
      </c>
      <c r="M32" s="36">
        <v>1.335</v>
      </c>
      <c r="N32" s="36">
        <v>0.14000000000000001</v>
      </c>
      <c r="O32" s="36">
        <v>1.472688</v>
      </c>
      <c r="P32" s="36">
        <v>1.2367349999999999</v>
      </c>
      <c r="Q32" s="36">
        <v>0.35699999999999998</v>
      </c>
      <c r="R32" s="36">
        <v>9.0293449999999993</v>
      </c>
      <c r="S32" s="36">
        <v>13.930379</v>
      </c>
      <c r="T32" s="36">
        <v>37.161481000000002</v>
      </c>
      <c r="U32" s="36">
        <v>21.573181999999999</v>
      </c>
      <c r="V32" s="36">
        <v>68.90247500000001</v>
      </c>
      <c r="W32" s="36">
        <v>27.335559</v>
      </c>
      <c r="X32" s="36">
        <v>8.494154</v>
      </c>
      <c r="Y32" s="36">
        <v>13.490671000000001</v>
      </c>
      <c r="Z32" s="36">
        <v>4.5078000000000005</v>
      </c>
      <c r="AA32" s="36">
        <v>0.49199999999999999</v>
      </c>
      <c r="AB32" s="36">
        <v>2.2644039999999999</v>
      </c>
      <c r="AC32" s="36">
        <v>2.940947</v>
      </c>
      <c r="AD32" s="140">
        <f t="shared" si="0"/>
        <v>221.456256</v>
      </c>
    </row>
    <row r="33" spans="1:30" ht="15" customHeight="1" x14ac:dyDescent="0.25">
      <c r="A33" s="114" t="s">
        <v>67</v>
      </c>
      <c r="B33" s="115"/>
      <c r="C33" s="36">
        <v>2.8999999999999998E-3</v>
      </c>
      <c r="D33" s="36">
        <v>0</v>
      </c>
      <c r="E33" s="36">
        <v>1.5726E-2</v>
      </c>
      <c r="F33" s="36">
        <v>0</v>
      </c>
      <c r="G33" s="36">
        <v>2.9239999999999999E-3</v>
      </c>
      <c r="H33" s="36">
        <v>0</v>
      </c>
      <c r="I33" s="36">
        <v>0</v>
      </c>
      <c r="J33" s="36">
        <v>2.0929999999999998E-3</v>
      </c>
      <c r="K33" s="36">
        <v>0</v>
      </c>
      <c r="L33" s="36">
        <v>1.016</v>
      </c>
      <c r="M33" s="36">
        <v>0</v>
      </c>
      <c r="N33" s="36">
        <v>0</v>
      </c>
      <c r="O33" s="36">
        <v>1.5900999999999998E-2</v>
      </c>
      <c r="P33" s="36">
        <v>1.5860000000000002E-3</v>
      </c>
      <c r="Q33" s="36">
        <v>0</v>
      </c>
      <c r="R33" s="36">
        <v>7.1965000000000001E-2</v>
      </c>
      <c r="S33" s="36">
        <v>0.446824</v>
      </c>
      <c r="T33" s="36">
        <v>4.750451</v>
      </c>
      <c r="U33" s="36">
        <v>0.95580100000000001</v>
      </c>
      <c r="V33" s="36">
        <v>3.9554430000000003</v>
      </c>
      <c r="W33" s="36">
        <v>4.4540179999999996</v>
      </c>
      <c r="X33" s="36">
        <v>0.25581200000000004</v>
      </c>
      <c r="Y33" s="36">
        <v>4.2802999999999994E-2</v>
      </c>
      <c r="Z33" s="36">
        <v>1.5400000000000001E-3</v>
      </c>
      <c r="AA33" s="36">
        <v>0.21634200000000001</v>
      </c>
      <c r="AB33" s="36">
        <v>5.6449999999999998E-3</v>
      </c>
      <c r="AC33" s="36">
        <v>4.0093000000000004E-2</v>
      </c>
      <c r="AD33" s="140">
        <f>SUM(C33:AC33)</f>
        <v>16.253867</v>
      </c>
    </row>
    <row r="34" spans="1:30" ht="15" customHeight="1" x14ac:dyDescent="0.25">
      <c r="A34" s="82" t="s">
        <v>5</v>
      </c>
      <c r="B34" s="26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9.1000000000000003E-5</v>
      </c>
      <c r="V34" s="36">
        <v>0.30998200000000004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140">
        <f>SUM(C34:AC34)</f>
        <v>0.31007300000000004</v>
      </c>
    </row>
    <row r="35" spans="1:30" ht="15" customHeight="1" x14ac:dyDescent="0.25">
      <c r="A35" s="82" t="s">
        <v>1</v>
      </c>
      <c r="B35" s="26" t="s">
        <v>76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140">
        <f>SUM(C35:AC35)</f>
        <v>0</v>
      </c>
    </row>
    <row r="36" spans="1:30" s="4" customFormat="1" ht="15" customHeight="1" thickBot="1" x14ac:dyDescent="0.3">
      <c r="A36" s="117" t="s">
        <v>68</v>
      </c>
      <c r="B36" s="118"/>
      <c r="C36" s="38">
        <f>SUM(C6:C35)+SUM(C38:C43)</f>
        <v>637.17966999999999</v>
      </c>
      <c r="D36" s="38">
        <f t="shared" ref="D36:AD36" si="1">SUM(D6:D35)+SUM(D38:D43)</f>
        <v>129.415482</v>
      </c>
      <c r="E36" s="38">
        <f t="shared" si="1"/>
        <v>703.7685479999999</v>
      </c>
      <c r="F36" s="38">
        <f t="shared" si="1"/>
        <v>52.536070999999993</v>
      </c>
      <c r="G36" s="38">
        <f t="shared" si="1"/>
        <v>1310.6025989999996</v>
      </c>
      <c r="H36" s="38">
        <f t="shared" si="1"/>
        <v>145.08330800000002</v>
      </c>
      <c r="I36" s="38">
        <f t="shared" si="1"/>
        <v>439.30296099999998</v>
      </c>
      <c r="J36" s="38">
        <f t="shared" si="1"/>
        <v>660.53627399999993</v>
      </c>
      <c r="K36" s="38">
        <f t="shared" si="1"/>
        <v>285.52868799999999</v>
      </c>
      <c r="L36" s="38">
        <f t="shared" si="1"/>
        <v>539.15703699999995</v>
      </c>
      <c r="M36" s="38">
        <f t="shared" si="1"/>
        <v>351.84739200000001</v>
      </c>
      <c r="N36" s="38">
        <f t="shared" si="1"/>
        <v>315.34368799999999</v>
      </c>
      <c r="O36" s="38">
        <f t="shared" si="1"/>
        <v>736.30349599999988</v>
      </c>
      <c r="P36" s="38">
        <f t="shared" si="1"/>
        <v>285.62488399999995</v>
      </c>
      <c r="Q36" s="38">
        <f t="shared" si="1"/>
        <v>211.71065400000001</v>
      </c>
      <c r="R36" s="38">
        <f t="shared" si="1"/>
        <v>1892.0645530000002</v>
      </c>
      <c r="S36" s="38">
        <f t="shared" si="1"/>
        <v>5071.3255370000015</v>
      </c>
      <c r="T36" s="38">
        <f t="shared" si="1"/>
        <v>773.63786900000002</v>
      </c>
      <c r="U36" s="38">
        <f t="shared" si="1"/>
        <v>2038.6713710000004</v>
      </c>
      <c r="V36" s="38">
        <f t="shared" si="1"/>
        <v>8688.0692120000022</v>
      </c>
      <c r="W36" s="38">
        <f t="shared" si="1"/>
        <v>3390.4434509999996</v>
      </c>
      <c r="X36" s="38">
        <f t="shared" si="1"/>
        <v>1639.7109680000001</v>
      </c>
      <c r="Y36" s="38">
        <f t="shared" si="1"/>
        <v>2332.07008</v>
      </c>
      <c r="Z36" s="38">
        <f t="shared" si="1"/>
        <v>788.42532999999992</v>
      </c>
      <c r="AA36" s="38">
        <f t="shared" si="1"/>
        <v>1464.1064490000003</v>
      </c>
      <c r="AB36" s="38">
        <f t="shared" si="1"/>
        <v>1494.1498099999997</v>
      </c>
      <c r="AC36" s="38">
        <f t="shared" si="1"/>
        <v>331.42642599999999</v>
      </c>
      <c r="AD36" s="39">
        <f t="shared" si="1"/>
        <v>36708.041808000002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3">
        <v>0</v>
      </c>
      <c r="D38" s="63">
        <v>0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63">
        <v>0</v>
      </c>
      <c r="X38" s="63">
        <v>0</v>
      </c>
      <c r="Y38" s="63">
        <v>0</v>
      </c>
      <c r="Z38" s="63">
        <v>0</v>
      </c>
      <c r="AA38" s="63">
        <v>0</v>
      </c>
      <c r="AB38" s="63">
        <v>0</v>
      </c>
      <c r="AC38" s="63">
        <v>0</v>
      </c>
      <c r="AD38" s="142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4">
        <v>0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64">
        <v>0</v>
      </c>
      <c r="P39" s="64">
        <v>0</v>
      </c>
      <c r="Q39" s="64">
        <v>0</v>
      </c>
      <c r="R39" s="64">
        <v>0</v>
      </c>
      <c r="S39" s="64">
        <v>0</v>
      </c>
      <c r="T39" s="64">
        <v>0</v>
      </c>
      <c r="U39" s="64">
        <v>0</v>
      </c>
      <c r="V39" s="64">
        <v>0</v>
      </c>
      <c r="W39" s="64">
        <v>0</v>
      </c>
      <c r="X39" s="64">
        <v>0</v>
      </c>
      <c r="Y39" s="64">
        <v>0</v>
      </c>
      <c r="Z39" s="64">
        <v>0</v>
      </c>
      <c r="AA39" s="64">
        <v>0</v>
      </c>
      <c r="AB39" s="64">
        <v>0</v>
      </c>
      <c r="AC39" s="64">
        <v>0</v>
      </c>
      <c r="AD39" s="140">
        <f t="shared" si="2"/>
        <v>0</v>
      </c>
    </row>
    <row r="40" spans="1:30" ht="15" customHeight="1" x14ac:dyDescent="0.25">
      <c r="A40" s="114" t="s">
        <v>73</v>
      </c>
      <c r="B40" s="115"/>
      <c r="C40" s="64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 s="64">
        <v>0</v>
      </c>
      <c r="S40" s="64">
        <v>0</v>
      </c>
      <c r="T40" s="64">
        <v>0</v>
      </c>
      <c r="U40" s="64">
        <v>0</v>
      </c>
      <c r="V40" s="64">
        <v>0</v>
      </c>
      <c r="W40" s="64">
        <v>0</v>
      </c>
      <c r="X40" s="64">
        <v>0</v>
      </c>
      <c r="Y40" s="64">
        <v>0</v>
      </c>
      <c r="Z40" s="64">
        <v>0</v>
      </c>
      <c r="AA40" s="64">
        <v>0</v>
      </c>
      <c r="AB40" s="64">
        <v>0</v>
      </c>
      <c r="AC40" s="64">
        <v>0</v>
      </c>
      <c r="AD40" s="140">
        <f t="shared" si="2"/>
        <v>0</v>
      </c>
    </row>
    <row r="41" spans="1:30" ht="15" customHeight="1" x14ac:dyDescent="0.25">
      <c r="A41" s="114" t="s">
        <v>74</v>
      </c>
      <c r="B41" s="115"/>
      <c r="C41" s="64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  <c r="Q41" s="64">
        <v>0</v>
      </c>
      <c r="R41" s="64">
        <v>0</v>
      </c>
      <c r="S41" s="64">
        <v>0</v>
      </c>
      <c r="T41" s="64">
        <v>0</v>
      </c>
      <c r="U41" s="64">
        <v>0</v>
      </c>
      <c r="V41" s="64">
        <v>0</v>
      </c>
      <c r="W41" s="64">
        <v>0</v>
      </c>
      <c r="X41" s="64">
        <v>0</v>
      </c>
      <c r="Y41" s="64">
        <v>0</v>
      </c>
      <c r="Z41" s="64">
        <v>0</v>
      </c>
      <c r="AA41" s="64">
        <v>0</v>
      </c>
      <c r="AB41" s="64">
        <v>0</v>
      </c>
      <c r="AC41" s="64">
        <v>0</v>
      </c>
      <c r="AD41" s="140">
        <f t="shared" si="2"/>
        <v>0</v>
      </c>
    </row>
    <row r="42" spans="1:30" ht="15" customHeight="1" x14ac:dyDescent="0.25">
      <c r="A42" s="114" t="s">
        <v>75</v>
      </c>
      <c r="B42" s="115"/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>
        <v>0</v>
      </c>
      <c r="AC42" s="36">
        <v>0</v>
      </c>
      <c r="AD42" s="140">
        <f t="shared" si="2"/>
        <v>0</v>
      </c>
    </row>
    <row r="43" spans="1:30" ht="15" customHeight="1" thickBot="1" x14ac:dyDescent="0.3">
      <c r="A43" s="110" t="s">
        <v>70</v>
      </c>
      <c r="B43" s="111"/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9">
        <f t="shared" si="2"/>
        <v>0</v>
      </c>
    </row>
    <row r="44" spans="1:30" x14ac:dyDescent="0.25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5"/>
    </row>
    <row r="45" spans="1:30" x14ac:dyDescent="0.25"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5"/>
    </row>
    <row r="46" spans="1:30" x14ac:dyDescent="0.25"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5"/>
    </row>
    <row r="47" spans="1:30" x14ac:dyDescent="0.25"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5"/>
    </row>
    <row r="48" spans="1:30" x14ac:dyDescent="0.25"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5"/>
    </row>
    <row r="49" spans="3:30" x14ac:dyDescent="0.25"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5"/>
    </row>
    <row r="50" spans="3:30" x14ac:dyDescent="0.25"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5"/>
    </row>
    <row r="51" spans="3:30" x14ac:dyDescent="0.25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5"/>
    </row>
    <row r="52" spans="3:30" x14ac:dyDescent="0.25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5"/>
    </row>
    <row r="53" spans="3:30" x14ac:dyDescent="0.25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5"/>
    </row>
    <row r="54" spans="3:30" x14ac:dyDescent="0.2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5"/>
    </row>
    <row r="55" spans="3:30" x14ac:dyDescent="0.25"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5"/>
    </row>
    <row r="56" spans="3:30" x14ac:dyDescent="0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5"/>
    </row>
    <row r="57" spans="3:30" x14ac:dyDescent="0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5"/>
    </row>
    <row r="58" spans="3:30" x14ac:dyDescent="0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5"/>
    </row>
    <row r="59" spans="3:30" x14ac:dyDescent="0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5"/>
    </row>
    <row r="60" spans="3:30" x14ac:dyDescent="0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5"/>
    </row>
    <row r="61" spans="3:30" x14ac:dyDescent="0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5"/>
    </row>
    <row r="62" spans="3:30" x14ac:dyDescent="0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5"/>
    </row>
    <row r="63" spans="3:30" x14ac:dyDescent="0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5"/>
    </row>
    <row r="64" spans="3:30" x14ac:dyDescent="0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5"/>
    </row>
    <row r="65" spans="3:30" x14ac:dyDescent="0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5"/>
    </row>
    <row r="66" spans="3:30" x14ac:dyDescent="0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5"/>
    </row>
    <row r="67" spans="3:30" x14ac:dyDescent="0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5"/>
    </row>
    <row r="68" spans="3:30" x14ac:dyDescent="0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5"/>
    </row>
    <row r="69" spans="3:30" x14ac:dyDescent="0.2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5"/>
    </row>
  </sheetData>
  <mergeCells count="20">
    <mergeCell ref="A43:B43"/>
    <mergeCell ref="A38:B38"/>
    <mergeCell ref="A39:B39"/>
    <mergeCell ref="A40:B40"/>
    <mergeCell ref="A41:B41"/>
    <mergeCell ref="A42:B42"/>
    <mergeCell ref="A25:B25"/>
    <mergeCell ref="A33:B33"/>
    <mergeCell ref="A36:B36"/>
    <mergeCell ref="A26:B26"/>
    <mergeCell ref="A27:A28"/>
    <mergeCell ref="A29:B29"/>
    <mergeCell ref="A30:B30"/>
    <mergeCell ref="A31:B31"/>
    <mergeCell ref="A32:B32"/>
    <mergeCell ref="A5:B5"/>
    <mergeCell ref="A6:A9"/>
    <mergeCell ref="A10:A17"/>
    <mergeCell ref="A18:A22"/>
    <mergeCell ref="A23:B23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69"/>
  <sheetViews>
    <sheetView workbookViewId="0">
      <selection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29" width="9.7109375" style="1" customWidth="1"/>
    <col min="30" max="30" width="9.7109375" style="4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2007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57" t="s">
        <v>23</v>
      </c>
      <c r="D5" s="57" t="s">
        <v>24</v>
      </c>
      <c r="E5" s="57" t="s">
        <v>25</v>
      </c>
      <c r="F5" s="57" t="s">
        <v>26</v>
      </c>
      <c r="G5" s="57" t="s">
        <v>27</v>
      </c>
      <c r="H5" s="57" t="s">
        <v>28</v>
      </c>
      <c r="I5" s="57" t="s">
        <v>29</v>
      </c>
      <c r="J5" s="57" t="s">
        <v>30</v>
      </c>
      <c r="K5" s="57" t="s">
        <v>31</v>
      </c>
      <c r="L5" s="57" t="s">
        <v>32</v>
      </c>
      <c r="M5" s="57" t="s">
        <v>33</v>
      </c>
      <c r="N5" s="57" t="s">
        <v>34</v>
      </c>
      <c r="O5" s="57" t="s">
        <v>35</v>
      </c>
      <c r="P5" s="57" t="s">
        <v>36</v>
      </c>
      <c r="Q5" s="57" t="s">
        <v>37</v>
      </c>
      <c r="R5" s="57" t="s">
        <v>38</v>
      </c>
      <c r="S5" s="57" t="s">
        <v>39</v>
      </c>
      <c r="T5" s="57" t="s">
        <v>40</v>
      </c>
      <c r="U5" s="57" t="s">
        <v>41</v>
      </c>
      <c r="V5" s="57" t="s">
        <v>42</v>
      </c>
      <c r="W5" s="57" t="s">
        <v>43</v>
      </c>
      <c r="X5" s="57" t="s">
        <v>44</v>
      </c>
      <c r="Y5" s="57" t="s">
        <v>45</v>
      </c>
      <c r="Z5" s="57" t="s">
        <v>46</v>
      </c>
      <c r="AA5" s="57" t="s">
        <v>47</v>
      </c>
      <c r="AB5" s="57" t="s">
        <v>48</v>
      </c>
      <c r="AC5" s="57" t="s">
        <v>49</v>
      </c>
      <c r="AD5" s="58" t="s">
        <v>50</v>
      </c>
    </row>
    <row r="6" spans="1:30" ht="15" customHeight="1" x14ac:dyDescent="0.25">
      <c r="A6" s="119" t="s">
        <v>0</v>
      </c>
      <c r="B6" s="26" t="s">
        <v>57</v>
      </c>
      <c r="C6" s="99">
        <v>0</v>
      </c>
      <c r="D6" s="99">
        <v>0</v>
      </c>
      <c r="E6" s="99">
        <v>0</v>
      </c>
      <c r="F6" s="99">
        <v>0</v>
      </c>
      <c r="G6" s="99">
        <v>0</v>
      </c>
      <c r="H6" s="99">
        <v>0</v>
      </c>
      <c r="I6" s="99">
        <v>0</v>
      </c>
      <c r="J6" s="99">
        <v>0.29820794546727042</v>
      </c>
      <c r="K6" s="99">
        <v>0</v>
      </c>
      <c r="L6" s="99">
        <v>1.4551280983237243</v>
      </c>
      <c r="M6" s="99">
        <v>0</v>
      </c>
      <c r="N6" s="99">
        <v>2.0895837759399645</v>
      </c>
      <c r="O6" s="99">
        <v>1.8685666466285817</v>
      </c>
      <c r="P6" s="99">
        <v>0</v>
      </c>
      <c r="Q6" s="99">
        <v>2.170161748364572E-2</v>
      </c>
      <c r="R6" s="99">
        <v>0.61077418897141422</v>
      </c>
      <c r="S6" s="99">
        <v>1.2221518781937508</v>
      </c>
      <c r="T6" s="99">
        <v>0.18016052035405863</v>
      </c>
      <c r="U6" s="99">
        <v>2.508289400521126</v>
      </c>
      <c r="V6" s="99">
        <v>1.7727606055441529</v>
      </c>
      <c r="W6" s="99">
        <v>0.43076558084489375</v>
      </c>
      <c r="X6" s="99">
        <v>0.15898804189179733</v>
      </c>
      <c r="Y6" s="99">
        <v>8.8496128555763748E-2</v>
      </c>
      <c r="Z6" s="99">
        <v>0</v>
      </c>
      <c r="AA6" s="99">
        <v>0</v>
      </c>
      <c r="AB6" s="99">
        <v>0.70726986565164074</v>
      </c>
      <c r="AC6" s="99">
        <v>0</v>
      </c>
      <c r="AD6" s="140">
        <f t="shared" ref="AD6:AD32" si="0">SUM(C6:AC6)</f>
        <v>13.412844294371785</v>
      </c>
    </row>
    <row r="7" spans="1:30" ht="15" customHeight="1" x14ac:dyDescent="0.25">
      <c r="A7" s="119"/>
      <c r="B7" s="26" t="s">
        <v>6</v>
      </c>
      <c r="C7" s="99">
        <v>0</v>
      </c>
      <c r="D7" s="99">
        <v>0</v>
      </c>
      <c r="E7" s="99">
        <v>0</v>
      </c>
      <c r="F7" s="99">
        <v>0</v>
      </c>
      <c r="G7" s="99">
        <v>1.5862975208446661E-2</v>
      </c>
      <c r="H7" s="99">
        <v>0</v>
      </c>
      <c r="I7" s="99">
        <v>0.30814279864938526</v>
      </c>
      <c r="J7" s="99">
        <v>0.17892476728036225</v>
      </c>
      <c r="K7" s="99">
        <v>0</v>
      </c>
      <c r="L7" s="99">
        <v>3.9106567642450085</v>
      </c>
      <c r="M7" s="99">
        <v>8.7384999473479774E-2</v>
      </c>
      <c r="N7" s="99">
        <v>1.2168752577532735</v>
      </c>
      <c r="O7" s="99">
        <v>0.27151303732680582</v>
      </c>
      <c r="P7" s="99">
        <v>0.30871543698983306</v>
      </c>
      <c r="Q7" s="99">
        <v>4.0256500432162809</v>
      </c>
      <c r="R7" s="99">
        <v>0.62229823027276165</v>
      </c>
      <c r="S7" s="99">
        <v>10.630524459929891</v>
      </c>
      <c r="T7" s="99">
        <v>0.23314890869348762</v>
      </c>
      <c r="U7" s="99">
        <v>2.2345273597849089</v>
      </c>
      <c r="V7" s="99">
        <v>19.410079796872008</v>
      </c>
      <c r="W7" s="99">
        <v>8.7047303569689412</v>
      </c>
      <c r="X7" s="99">
        <v>2.0264741400130945E-2</v>
      </c>
      <c r="Y7" s="99">
        <v>1.2073400395822054</v>
      </c>
      <c r="Z7" s="99">
        <v>0.75156120174477603</v>
      </c>
      <c r="AA7" s="99">
        <v>1.14437928946812</v>
      </c>
      <c r="AB7" s="99">
        <v>0.86308309739347089</v>
      </c>
      <c r="AC7" s="99">
        <v>5.349794574935113</v>
      </c>
      <c r="AD7" s="140">
        <f t="shared" si="0"/>
        <v>61.495458137188692</v>
      </c>
    </row>
    <row r="8" spans="1:30" ht="15" customHeight="1" x14ac:dyDescent="0.25">
      <c r="A8" s="119"/>
      <c r="B8" s="26" t="s">
        <v>7</v>
      </c>
      <c r="C8" s="99">
        <v>0.1808073292652862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99">
        <v>0</v>
      </c>
      <c r="L8" s="99">
        <v>0</v>
      </c>
      <c r="M8" s="99">
        <v>0</v>
      </c>
      <c r="N8" s="99">
        <v>0</v>
      </c>
      <c r="O8" s="99">
        <v>0.14619932779135697</v>
      </c>
      <c r="P8" s="99">
        <v>0</v>
      </c>
      <c r="Q8" s="99">
        <v>0</v>
      </c>
      <c r="R8" s="99">
        <v>7.4083122651519229E-2</v>
      </c>
      <c r="S8" s="99">
        <v>0.65846550172071472</v>
      </c>
      <c r="T8" s="99">
        <v>4.7689549505486116E-2</v>
      </c>
      <c r="U8" s="99">
        <v>0</v>
      </c>
      <c r="V8" s="99">
        <v>1.866752260535381</v>
      </c>
      <c r="W8" s="99">
        <v>0.59797792713687059</v>
      </c>
      <c r="X8" s="99">
        <v>4.052948280026189E-2</v>
      </c>
      <c r="Y8" s="99">
        <v>3.687338689823489E-2</v>
      </c>
      <c r="Z8" s="99">
        <v>0</v>
      </c>
      <c r="AA8" s="99">
        <v>0</v>
      </c>
      <c r="AB8" s="99">
        <v>0</v>
      </c>
      <c r="AC8" s="99">
        <v>0</v>
      </c>
      <c r="AD8" s="140">
        <f t="shared" si="0"/>
        <v>3.6493778883051116</v>
      </c>
    </row>
    <row r="9" spans="1:30" ht="15" customHeight="1" x14ac:dyDescent="0.25">
      <c r="A9" s="119"/>
      <c r="B9" s="26" t="s">
        <v>8</v>
      </c>
      <c r="C9" s="99">
        <v>0</v>
      </c>
      <c r="D9" s="99">
        <v>1.6734026810793425E-2</v>
      </c>
      <c r="E9" s="99">
        <v>1.9865066003173421E-2</v>
      </c>
      <c r="F9" s="99">
        <v>0</v>
      </c>
      <c r="G9" s="99">
        <v>0</v>
      </c>
      <c r="H9" s="99">
        <v>0</v>
      </c>
      <c r="I9" s="99">
        <v>0</v>
      </c>
      <c r="J9" s="99">
        <v>0.73557959881926693</v>
      </c>
      <c r="K9" s="99">
        <v>6.0100735249510789E-2</v>
      </c>
      <c r="L9" s="99">
        <v>1.1459133774299328</v>
      </c>
      <c r="M9" s="99">
        <v>0</v>
      </c>
      <c r="N9" s="99">
        <v>1.2967711080098014</v>
      </c>
      <c r="O9" s="99">
        <v>1.3366795683781207</v>
      </c>
      <c r="P9" s="99">
        <v>0</v>
      </c>
      <c r="Q9" s="99">
        <v>0</v>
      </c>
      <c r="R9" s="99">
        <v>1.4520292039697773</v>
      </c>
      <c r="S9" s="99">
        <v>2.4717398189591981</v>
      </c>
      <c r="T9" s="99">
        <v>4.9950892563937241</v>
      </c>
      <c r="U9" s="99">
        <v>4.2179489211593459</v>
      </c>
      <c r="V9" s="99">
        <v>10.21214097326914</v>
      </c>
      <c r="W9" s="99">
        <v>0.76480933934193052</v>
      </c>
      <c r="X9" s="99">
        <v>0.44075812545284804</v>
      </c>
      <c r="Y9" s="99">
        <v>0.9064574165939685</v>
      </c>
      <c r="Z9" s="99">
        <v>8.6077125469074797E-2</v>
      </c>
      <c r="AA9" s="99">
        <v>0.36477089851796324</v>
      </c>
      <c r="AB9" s="99">
        <v>3.8762360347538629</v>
      </c>
      <c r="AC9" s="99">
        <v>1.5937818991862304E-2</v>
      </c>
      <c r="AD9" s="140">
        <f t="shared" si="0"/>
        <v>34.415638413573305</v>
      </c>
    </row>
    <row r="10" spans="1:30" ht="15" customHeight="1" x14ac:dyDescent="0.25">
      <c r="A10" s="116" t="s">
        <v>58</v>
      </c>
      <c r="B10" s="26" t="s">
        <v>9</v>
      </c>
      <c r="C10" s="99">
        <v>0.11682935121756954</v>
      </c>
      <c r="D10" s="99">
        <v>0</v>
      </c>
      <c r="E10" s="99">
        <v>7.3066909436959732E-2</v>
      </c>
      <c r="F10" s="99">
        <v>0</v>
      </c>
      <c r="G10" s="99">
        <v>1.8647297493617245</v>
      </c>
      <c r="H10" s="99">
        <v>0</v>
      </c>
      <c r="I10" s="99">
        <v>0</v>
      </c>
      <c r="J10" s="99">
        <v>5.8912636337867417</v>
      </c>
      <c r="K10" s="99">
        <v>0</v>
      </c>
      <c r="L10" s="99">
        <v>0.84852642276201606</v>
      </c>
      <c r="M10" s="99">
        <v>0.22720099863104745</v>
      </c>
      <c r="N10" s="99">
        <v>0.64531263668734196</v>
      </c>
      <c r="O10" s="99">
        <v>3.4809363759846904E-2</v>
      </c>
      <c r="P10" s="99">
        <v>2.0990643064968211</v>
      </c>
      <c r="Q10" s="99">
        <v>0</v>
      </c>
      <c r="R10" s="99">
        <v>4.5190704817426735</v>
      </c>
      <c r="S10" s="99">
        <v>22.282543413154173</v>
      </c>
      <c r="T10" s="99">
        <v>5.9452971716839338</v>
      </c>
      <c r="U10" s="99">
        <v>10.062878465169927</v>
      </c>
      <c r="V10" s="99">
        <v>21.020720974470137</v>
      </c>
      <c r="W10" s="99">
        <v>0.41726899755610825</v>
      </c>
      <c r="X10" s="99">
        <v>0.33417470482178935</v>
      </c>
      <c r="Y10" s="99">
        <v>2.0804396833373504</v>
      </c>
      <c r="Z10" s="99">
        <v>1.2080582125564827</v>
      </c>
      <c r="AA10" s="99">
        <v>1.4304741118351498E-2</v>
      </c>
      <c r="AB10" s="99">
        <v>7.7066446484071882</v>
      </c>
      <c r="AC10" s="99">
        <v>0</v>
      </c>
      <c r="AD10" s="140">
        <f t="shared" si="0"/>
        <v>87.392204866158181</v>
      </c>
    </row>
    <row r="11" spans="1:30" ht="15" customHeight="1" x14ac:dyDescent="0.25">
      <c r="A11" s="116"/>
      <c r="B11" s="26" t="s">
        <v>56</v>
      </c>
      <c r="C11" s="99">
        <v>0</v>
      </c>
      <c r="D11" s="99">
        <v>0</v>
      </c>
      <c r="E11" s="99">
        <v>4.1709331915720488E-2</v>
      </c>
      <c r="F11" s="99">
        <v>0</v>
      </c>
      <c r="G11" s="99">
        <v>0.56614958518946135</v>
      </c>
      <c r="H11" s="99">
        <v>0</v>
      </c>
      <c r="I11" s="99">
        <v>0</v>
      </c>
      <c r="J11" s="99">
        <v>0</v>
      </c>
      <c r="K11" s="99">
        <v>0</v>
      </c>
      <c r="L11" s="99">
        <v>0</v>
      </c>
      <c r="M11" s="99">
        <v>0</v>
      </c>
      <c r="N11" s="99">
        <v>0.38707695698897304</v>
      </c>
      <c r="O11" s="99">
        <v>0.52214045639770357</v>
      </c>
      <c r="P11" s="99">
        <v>0</v>
      </c>
      <c r="Q11" s="99">
        <v>0.19531455735281147</v>
      </c>
      <c r="R11" s="99">
        <v>23.221731795898421</v>
      </c>
      <c r="S11" s="99">
        <v>8.9940401485033998</v>
      </c>
      <c r="T11" s="99">
        <v>26.252209977149302</v>
      </c>
      <c r="U11" s="99">
        <v>2.4639814147852226</v>
      </c>
      <c r="V11" s="99">
        <v>9.0346897877571202</v>
      </c>
      <c r="W11" s="99">
        <v>0.45955711067000238</v>
      </c>
      <c r="X11" s="99">
        <v>3.7032862465893492</v>
      </c>
      <c r="Y11" s="99">
        <v>0.41087488258033167</v>
      </c>
      <c r="Z11" s="99">
        <v>0</v>
      </c>
      <c r="AA11" s="99">
        <v>0</v>
      </c>
      <c r="AB11" s="99">
        <v>0.12220645626810207</v>
      </c>
      <c r="AC11" s="99">
        <v>0</v>
      </c>
      <c r="AD11" s="140">
        <f t="shared" si="0"/>
        <v>76.374968708045913</v>
      </c>
    </row>
    <row r="12" spans="1:30" ht="15" customHeight="1" x14ac:dyDescent="0.25">
      <c r="A12" s="116"/>
      <c r="B12" s="26" t="s">
        <v>10</v>
      </c>
      <c r="C12" s="99">
        <v>0.3616146585305724</v>
      </c>
      <c r="D12" s="99">
        <v>0</v>
      </c>
      <c r="E12" s="99">
        <v>1.449236481863698</v>
      </c>
      <c r="F12" s="99">
        <v>0</v>
      </c>
      <c r="G12" s="99">
        <v>2.4016544465588243</v>
      </c>
      <c r="H12" s="99">
        <v>0.14601784297567683</v>
      </c>
      <c r="I12" s="99">
        <v>0.30814279864938526</v>
      </c>
      <c r="J12" s="99">
        <v>3.0814396913651052</v>
      </c>
      <c r="K12" s="99">
        <v>1.6960111958551887</v>
      </c>
      <c r="L12" s="99">
        <v>0.3055769006479821</v>
      </c>
      <c r="M12" s="99">
        <v>0.53013566347244412</v>
      </c>
      <c r="N12" s="99">
        <v>7.2877307103223821</v>
      </c>
      <c r="O12" s="99">
        <v>17.709611906459706</v>
      </c>
      <c r="P12" s="99">
        <v>10.938079154112012</v>
      </c>
      <c r="Q12" s="99">
        <v>2.5911731275472993</v>
      </c>
      <c r="R12" s="99">
        <v>4.4367559010187643</v>
      </c>
      <c r="S12" s="99">
        <v>42.425546843667256</v>
      </c>
      <c r="T12" s="99">
        <v>10.835425968687153</v>
      </c>
      <c r="U12" s="99">
        <v>6.8006493296887616</v>
      </c>
      <c r="V12" s="99">
        <v>164.39558483552278</v>
      </c>
      <c r="W12" s="99">
        <v>40.565559071752588</v>
      </c>
      <c r="X12" s="99">
        <v>6.0886367979539227</v>
      </c>
      <c r="Y12" s="99">
        <v>4.552370436525301</v>
      </c>
      <c r="Z12" s="99">
        <v>12.219506003233226</v>
      </c>
      <c r="AA12" s="99">
        <v>33.992356319538665</v>
      </c>
      <c r="AB12" s="99">
        <v>41.603202181560988</v>
      </c>
      <c r="AC12" s="99">
        <v>0</v>
      </c>
      <c r="AD12" s="140">
        <f t="shared" si="0"/>
        <v>416.72201826750972</v>
      </c>
    </row>
    <row r="13" spans="1:30" ht="15" customHeight="1" x14ac:dyDescent="0.25">
      <c r="A13" s="116"/>
      <c r="B13" s="26" t="s">
        <v>11</v>
      </c>
      <c r="C13" s="99">
        <v>0</v>
      </c>
      <c r="D13" s="99">
        <v>0</v>
      </c>
      <c r="E13" s="99">
        <v>0</v>
      </c>
      <c r="F13" s="99">
        <v>0</v>
      </c>
      <c r="G13" s="99">
        <v>2.6438292014077765E-2</v>
      </c>
      <c r="H13" s="99">
        <v>0</v>
      </c>
      <c r="I13" s="99">
        <v>0</v>
      </c>
      <c r="J13" s="99">
        <v>0</v>
      </c>
      <c r="K13" s="99">
        <v>0</v>
      </c>
      <c r="L13" s="99">
        <v>0.19392249645010554</v>
      </c>
      <c r="M13" s="99">
        <v>0</v>
      </c>
      <c r="N13" s="99">
        <v>1.8437503905352627E-2</v>
      </c>
      <c r="O13" s="99">
        <v>0</v>
      </c>
      <c r="P13" s="99">
        <v>5.6597830114802725E-2</v>
      </c>
      <c r="Q13" s="99">
        <v>0</v>
      </c>
      <c r="R13" s="99">
        <v>3.2925832289564104E-2</v>
      </c>
      <c r="S13" s="99">
        <v>2.6407988411759864</v>
      </c>
      <c r="T13" s="99">
        <v>0</v>
      </c>
      <c r="U13" s="99">
        <v>0</v>
      </c>
      <c r="V13" s="99">
        <v>1.0550578162592448</v>
      </c>
      <c r="W13" s="99">
        <v>6.0905159245421996E-2</v>
      </c>
      <c r="X13" s="99">
        <v>0</v>
      </c>
      <c r="Y13" s="99">
        <v>0.36488744796619299</v>
      </c>
      <c r="Z13" s="99">
        <v>0</v>
      </c>
      <c r="AA13" s="99">
        <v>0</v>
      </c>
      <c r="AB13" s="99">
        <v>8.2947632191974277E-2</v>
      </c>
      <c r="AC13" s="99">
        <v>0</v>
      </c>
      <c r="AD13" s="140">
        <f t="shared" si="0"/>
        <v>4.5329188516127239</v>
      </c>
    </row>
    <row r="14" spans="1:30" ht="15" customHeight="1" x14ac:dyDescent="0.25">
      <c r="A14" s="116"/>
      <c r="B14" s="26" t="s">
        <v>12</v>
      </c>
      <c r="C14" s="99">
        <v>1.1961100243703544</v>
      </c>
      <c r="D14" s="99">
        <v>0</v>
      </c>
      <c r="E14" s="99">
        <v>0.23623445157337036</v>
      </c>
      <c r="F14" s="99">
        <v>0</v>
      </c>
      <c r="G14" s="99">
        <v>20.291944324936985</v>
      </c>
      <c r="H14" s="99">
        <v>0</v>
      </c>
      <c r="I14" s="99">
        <v>8.4038945086195985E-2</v>
      </c>
      <c r="J14" s="99">
        <v>0.15904423758254421</v>
      </c>
      <c r="K14" s="99">
        <v>0.84892288539934002</v>
      </c>
      <c r="L14" s="99">
        <v>7.0129898698711877</v>
      </c>
      <c r="M14" s="99">
        <v>11.935625794751026</v>
      </c>
      <c r="N14" s="99">
        <v>6.9189806322153293</v>
      </c>
      <c r="O14" s="99">
        <v>32.346446720262641</v>
      </c>
      <c r="P14" s="99">
        <v>46.033863646801017</v>
      </c>
      <c r="Q14" s="99">
        <v>7.0443450351914008</v>
      </c>
      <c r="R14" s="99">
        <v>10.188776976426141</v>
      </c>
      <c r="S14" s="99">
        <v>19.630153583797895</v>
      </c>
      <c r="T14" s="99">
        <v>1.8228005588763581</v>
      </c>
      <c r="U14" s="99">
        <v>16.623333055340481</v>
      </c>
      <c r="V14" s="99">
        <v>271.54052746244395</v>
      </c>
      <c r="W14" s="99">
        <v>43.128093815509793</v>
      </c>
      <c r="X14" s="99">
        <v>3.245499658937971</v>
      </c>
      <c r="Y14" s="99">
        <v>19.690522401375606</v>
      </c>
      <c r="Z14" s="99">
        <v>4.213797768307523</v>
      </c>
      <c r="AA14" s="99">
        <v>2.8495044307756188</v>
      </c>
      <c r="AB14" s="99">
        <v>18.992939427689773</v>
      </c>
      <c r="AC14" s="99">
        <v>1.9125382790234766E-2</v>
      </c>
      <c r="AD14" s="140">
        <f t="shared" si="0"/>
        <v>546.05362109031262</v>
      </c>
    </row>
    <row r="15" spans="1:30" ht="15" customHeight="1" x14ac:dyDescent="0.25">
      <c r="A15" s="116"/>
      <c r="B15" s="26" t="s">
        <v>13</v>
      </c>
      <c r="C15" s="99">
        <v>0.53778590243008195</v>
      </c>
      <c r="D15" s="99">
        <v>0</v>
      </c>
      <c r="E15" s="99">
        <v>1.4613381887391943</v>
      </c>
      <c r="F15" s="99">
        <v>0</v>
      </c>
      <c r="G15" s="99">
        <v>1.5151150634259627</v>
      </c>
      <c r="H15" s="99">
        <v>0.32448409550150403</v>
      </c>
      <c r="I15" s="99">
        <v>0</v>
      </c>
      <c r="J15" s="99">
        <v>1.4139920718081349</v>
      </c>
      <c r="K15" s="99">
        <v>0</v>
      </c>
      <c r="L15" s="99">
        <v>2.6374196782117503</v>
      </c>
      <c r="M15" s="99">
        <v>2.3302666526261274E-2</v>
      </c>
      <c r="N15" s="99">
        <v>0.8665626835515734</v>
      </c>
      <c r="O15" s="99">
        <v>2.1442568076065691</v>
      </c>
      <c r="P15" s="99">
        <v>3.2610640660692702</v>
      </c>
      <c r="Q15" s="99">
        <v>0.86589453759746426</v>
      </c>
      <c r="R15" s="99">
        <v>1.2017928785690901</v>
      </c>
      <c r="S15" s="99">
        <v>2.3083855024073174</v>
      </c>
      <c r="T15" s="99">
        <v>6.8884904841257713E-2</v>
      </c>
      <c r="U15" s="99">
        <v>0.70220389976353248</v>
      </c>
      <c r="V15" s="99">
        <v>23.319137903109073</v>
      </c>
      <c r="W15" s="99">
        <v>2.1649015695418186</v>
      </c>
      <c r="X15" s="99">
        <v>0</v>
      </c>
      <c r="Y15" s="99">
        <v>0.5115392288125129</v>
      </c>
      <c r="Z15" s="99">
        <v>0.8273488859543332</v>
      </c>
      <c r="AA15" s="99">
        <v>0.14304741118351499</v>
      </c>
      <c r="AB15" s="99">
        <v>1.9628617696098154</v>
      </c>
      <c r="AC15" s="99">
        <v>0.20719164689420996</v>
      </c>
      <c r="AD15" s="140">
        <f t="shared" si="0"/>
        <v>48.468511362154253</v>
      </c>
    </row>
    <row r="16" spans="1:30" ht="15" customHeight="1" x14ac:dyDescent="0.25">
      <c r="A16" s="116"/>
      <c r="B16" s="26" t="s">
        <v>14</v>
      </c>
      <c r="C16" s="99">
        <v>4.6387566781643281</v>
      </c>
      <c r="D16" s="99">
        <v>0</v>
      </c>
      <c r="E16" s="99">
        <v>6.9171529827601805</v>
      </c>
      <c r="F16" s="99">
        <v>0</v>
      </c>
      <c r="G16" s="99">
        <v>199.59972017015383</v>
      </c>
      <c r="H16" s="99">
        <v>6.6858325457607393</v>
      </c>
      <c r="I16" s="99">
        <v>0.7773602420473128</v>
      </c>
      <c r="J16" s="99">
        <v>50.900782869646747</v>
      </c>
      <c r="K16" s="99">
        <v>0.9240488044612285</v>
      </c>
      <c r="L16" s="99">
        <v>1.2065437148600879</v>
      </c>
      <c r="M16" s="99">
        <v>6.9727869966535829</v>
      </c>
      <c r="N16" s="99">
        <v>0.28025005936135994</v>
      </c>
      <c r="O16" s="99">
        <v>0.20885618255908142</v>
      </c>
      <c r="P16" s="99">
        <v>0.67917396137763286</v>
      </c>
      <c r="Q16" s="99">
        <v>2.2982012915180818</v>
      </c>
      <c r="R16" s="99">
        <v>22.906611825387916</v>
      </c>
      <c r="S16" s="99">
        <v>505.18636481298773</v>
      </c>
      <c r="T16" s="99">
        <v>88.160006553622381</v>
      </c>
      <c r="U16" s="99">
        <v>16.548302073914329</v>
      </c>
      <c r="V16" s="99">
        <v>51.221549321300351</v>
      </c>
      <c r="W16" s="99">
        <v>4.8291158156094554</v>
      </c>
      <c r="X16" s="99">
        <v>5.7410012386570966</v>
      </c>
      <c r="Y16" s="99">
        <v>13.101767550653625</v>
      </c>
      <c r="Z16" s="99">
        <v>5.974595771853429</v>
      </c>
      <c r="AA16" s="99">
        <v>11.662655433791977</v>
      </c>
      <c r="AB16" s="99">
        <v>34.959544424129938</v>
      </c>
      <c r="AC16" s="99">
        <v>0.4728219634252484</v>
      </c>
      <c r="AD16" s="140">
        <f t="shared" si="0"/>
        <v>1042.8538032846577</v>
      </c>
    </row>
    <row r="17" spans="1:30" ht="15" customHeight="1" x14ac:dyDescent="0.25">
      <c r="A17" s="116"/>
      <c r="B17" s="26" t="s">
        <v>15</v>
      </c>
      <c r="C17" s="99">
        <v>3.1742349282399007</v>
      </c>
      <c r="D17" s="99">
        <v>2.8799260141375491</v>
      </c>
      <c r="E17" s="99">
        <v>9.4513810095897561</v>
      </c>
      <c r="F17" s="99">
        <v>1.0888543571059013</v>
      </c>
      <c r="G17" s="99">
        <v>15.677463001042279</v>
      </c>
      <c r="H17" s="99">
        <v>0.8113724808015107</v>
      </c>
      <c r="I17" s="99">
        <v>18.04056890855037</v>
      </c>
      <c r="J17" s="99">
        <v>5.6915769666586247</v>
      </c>
      <c r="K17" s="99">
        <v>4.6578069818370871</v>
      </c>
      <c r="L17" s="99">
        <v>10.665976188285278</v>
      </c>
      <c r="M17" s="99">
        <v>3.2064469140135516</v>
      </c>
      <c r="N17" s="99">
        <v>4.412709268014396</v>
      </c>
      <c r="O17" s="99">
        <v>10.741292460322006</v>
      </c>
      <c r="P17" s="99">
        <v>2.6086454425640895</v>
      </c>
      <c r="Q17" s="99">
        <v>8.6757662996862166</v>
      </c>
      <c r="R17" s="99">
        <v>17.25964884935847</v>
      </c>
      <c r="S17" s="99">
        <v>39.380192784284077</v>
      </c>
      <c r="T17" s="99">
        <v>17.410604590704015</v>
      </c>
      <c r="U17" s="99">
        <v>38.021496689194215</v>
      </c>
      <c r="V17" s="99">
        <v>160.11044704758282</v>
      </c>
      <c r="W17" s="99">
        <v>25.908189889741237</v>
      </c>
      <c r="X17" s="99">
        <v>15.816630662802201</v>
      </c>
      <c r="Y17" s="99">
        <v>21.150837052637183</v>
      </c>
      <c r="Z17" s="99">
        <v>5.3190323034407596</v>
      </c>
      <c r="AA17" s="99">
        <v>14.037507097149017</v>
      </c>
      <c r="AB17" s="99">
        <v>23.90393113444113</v>
      </c>
      <c r="AC17" s="99">
        <v>7.4860254561157085</v>
      </c>
      <c r="AD17" s="140">
        <f t="shared" si="0"/>
        <v>487.58856477829943</v>
      </c>
    </row>
    <row r="18" spans="1:30" ht="15" customHeight="1" x14ac:dyDescent="0.25">
      <c r="A18" s="116" t="s">
        <v>1</v>
      </c>
      <c r="B18" s="26" t="s">
        <v>16</v>
      </c>
      <c r="C18" s="99">
        <v>1.381049960130694</v>
      </c>
      <c r="D18" s="99">
        <v>0</v>
      </c>
      <c r="E18" s="99">
        <v>19.461136601087656</v>
      </c>
      <c r="F18" s="99">
        <v>0</v>
      </c>
      <c r="G18" s="99">
        <v>15.862244454055391</v>
      </c>
      <c r="H18" s="99">
        <v>0</v>
      </c>
      <c r="I18" s="99">
        <v>1.1520758916958129</v>
      </c>
      <c r="J18" s="99">
        <v>1.9737323615561411</v>
      </c>
      <c r="K18" s="99">
        <v>0</v>
      </c>
      <c r="L18" s="99">
        <v>0.30315168715077584</v>
      </c>
      <c r="M18" s="99">
        <v>6.9907999578783825E-2</v>
      </c>
      <c r="N18" s="99">
        <v>0</v>
      </c>
      <c r="O18" s="99">
        <v>0.16012307329529574</v>
      </c>
      <c r="P18" s="99">
        <v>6.1743087397966613E-2</v>
      </c>
      <c r="Q18" s="99">
        <v>0.15842180763061375</v>
      </c>
      <c r="R18" s="99">
        <v>20.877810939452161</v>
      </c>
      <c r="S18" s="99">
        <v>75.06326439743178</v>
      </c>
      <c r="T18" s="99">
        <v>3.9741291254571758</v>
      </c>
      <c r="U18" s="99">
        <v>25.123785038216639</v>
      </c>
      <c r="V18" s="99">
        <v>10.841707090421073</v>
      </c>
      <c r="W18" s="99">
        <v>2.0156938956893202</v>
      </c>
      <c r="X18" s="99">
        <v>1.6259780027740265</v>
      </c>
      <c r="Y18" s="99">
        <v>0.98018944103567907</v>
      </c>
      <c r="Z18" s="99">
        <v>0.20083736315532669</v>
      </c>
      <c r="AA18" s="99">
        <v>0</v>
      </c>
      <c r="AB18" s="99">
        <v>0</v>
      </c>
      <c r="AC18" s="99">
        <v>0</v>
      </c>
      <c r="AD18" s="140">
        <f t="shared" si="0"/>
        <v>181.28698221721228</v>
      </c>
    </row>
    <row r="19" spans="1:30" ht="15" customHeight="1" x14ac:dyDescent="0.25">
      <c r="A19" s="116"/>
      <c r="B19" s="26" t="s">
        <v>17</v>
      </c>
      <c r="C19" s="99">
        <v>0</v>
      </c>
      <c r="D19" s="99">
        <v>0</v>
      </c>
      <c r="E19" s="99">
        <v>2.1683272110966412</v>
      </c>
      <c r="F19" s="99">
        <v>0</v>
      </c>
      <c r="G19" s="99">
        <v>0</v>
      </c>
      <c r="H19" s="99">
        <v>0</v>
      </c>
      <c r="I19" s="99">
        <v>0</v>
      </c>
      <c r="J19" s="99">
        <v>0.87474330670399292</v>
      </c>
      <c r="K19" s="99">
        <v>2.0509375903895557</v>
      </c>
      <c r="L19" s="99">
        <v>5.2748393564235005</v>
      </c>
      <c r="M19" s="99">
        <v>0</v>
      </c>
      <c r="N19" s="99">
        <v>1.4479586400336928</v>
      </c>
      <c r="O19" s="99">
        <v>0.20189430980711201</v>
      </c>
      <c r="P19" s="99">
        <v>0</v>
      </c>
      <c r="Q19" s="99">
        <v>0</v>
      </c>
      <c r="R19" s="99">
        <v>0.63382227157410909</v>
      </c>
      <c r="S19" s="99">
        <v>127.09540289002817</v>
      </c>
      <c r="T19" s="99">
        <v>2.9798401699073946</v>
      </c>
      <c r="U19" s="99">
        <v>130.9232544788911</v>
      </c>
      <c r="V19" s="99">
        <v>150.37524086418941</v>
      </c>
      <c r="W19" s="99">
        <v>94.865861644904385</v>
      </c>
      <c r="X19" s="99">
        <v>11.144632022773603</v>
      </c>
      <c r="Y19" s="99">
        <v>32.973249785571006</v>
      </c>
      <c r="Z19" s="99">
        <v>4.463942598809588</v>
      </c>
      <c r="AA19" s="99">
        <v>11.732155018515487</v>
      </c>
      <c r="AB19" s="99">
        <v>6.1390810477263953</v>
      </c>
      <c r="AC19" s="99">
        <v>0.32717686087128006</v>
      </c>
      <c r="AD19" s="140">
        <f t="shared" si="0"/>
        <v>585.67236006821668</v>
      </c>
    </row>
    <row r="20" spans="1:30" ht="15" customHeight="1" x14ac:dyDescent="0.25">
      <c r="A20" s="116"/>
      <c r="B20" s="26" t="s">
        <v>18</v>
      </c>
      <c r="C20" s="99">
        <v>22.778161119430994</v>
      </c>
      <c r="D20" s="99">
        <v>7.8331159534010295</v>
      </c>
      <c r="E20" s="99">
        <v>81.036935577970027</v>
      </c>
      <c r="F20" s="99">
        <v>4.106415054670471</v>
      </c>
      <c r="G20" s="99">
        <v>111.73940756407796</v>
      </c>
      <c r="H20" s="99">
        <v>6.2889884969623999</v>
      </c>
      <c r="I20" s="99">
        <v>23.324659046402502</v>
      </c>
      <c r="J20" s="99">
        <v>136.7121841022051</v>
      </c>
      <c r="K20" s="99">
        <v>34.46916450013385</v>
      </c>
      <c r="L20" s="99">
        <v>121.92320802215136</v>
      </c>
      <c r="M20" s="99">
        <v>39.295369287700559</v>
      </c>
      <c r="N20" s="99">
        <v>49.774030584587344</v>
      </c>
      <c r="O20" s="99">
        <v>171.70105754669493</v>
      </c>
      <c r="P20" s="99">
        <v>36.322404567532168</v>
      </c>
      <c r="Q20" s="99">
        <v>22.88860915353121</v>
      </c>
      <c r="R20" s="99">
        <v>307.03351615722283</v>
      </c>
      <c r="S20" s="99">
        <v>583.746679629558</v>
      </c>
      <c r="T20" s="99">
        <v>120.01653024418809</v>
      </c>
      <c r="U20" s="99">
        <v>844.30635755369383</v>
      </c>
      <c r="V20" s="99">
        <v>1770.9818900172502</v>
      </c>
      <c r="W20" s="99">
        <v>350.91530705925209</v>
      </c>
      <c r="X20" s="99">
        <v>127.43753366417448</v>
      </c>
      <c r="Y20" s="99">
        <v>256.99904055106538</v>
      </c>
      <c r="Z20" s="99">
        <v>59.707063478997945</v>
      </c>
      <c r="AA20" s="99">
        <v>112.25187840910552</v>
      </c>
      <c r="AB20" s="99">
        <v>183.07155290146912</v>
      </c>
      <c r="AC20" s="99">
        <v>105.31791541438837</v>
      </c>
      <c r="AD20" s="140">
        <f t="shared" si="0"/>
        <v>5691.9789756578166</v>
      </c>
    </row>
    <row r="21" spans="1:30" ht="15" customHeight="1" x14ac:dyDescent="0.25">
      <c r="A21" s="116"/>
      <c r="B21" s="26" t="s">
        <v>19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99">
        <v>0</v>
      </c>
      <c r="N21" s="99">
        <v>0</v>
      </c>
      <c r="O21" s="99">
        <v>0</v>
      </c>
      <c r="P21" s="99">
        <v>0</v>
      </c>
      <c r="Q21" s="99">
        <v>0</v>
      </c>
      <c r="R21" s="99">
        <v>0</v>
      </c>
      <c r="S21" s="99">
        <v>0</v>
      </c>
      <c r="T21" s="99">
        <v>0</v>
      </c>
      <c r="U21" s="99">
        <v>0</v>
      </c>
      <c r="V21" s="99">
        <v>0</v>
      </c>
      <c r="W21" s="99">
        <v>0</v>
      </c>
      <c r="X21" s="99">
        <v>0</v>
      </c>
      <c r="Y21" s="99">
        <v>0</v>
      </c>
      <c r="Z21" s="99">
        <v>0</v>
      </c>
      <c r="AA21" s="99">
        <v>0</v>
      </c>
      <c r="AB21" s="99">
        <v>0</v>
      </c>
      <c r="AC21" s="99">
        <v>0</v>
      </c>
      <c r="AD21" s="140">
        <f t="shared" si="0"/>
        <v>0</v>
      </c>
    </row>
    <row r="22" spans="1:30" ht="15" customHeight="1" x14ac:dyDescent="0.25">
      <c r="A22" s="116"/>
      <c r="B22" s="83" t="s">
        <v>60</v>
      </c>
      <c r="C22" s="99">
        <v>0</v>
      </c>
      <c r="D22" s="99">
        <v>0</v>
      </c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0</v>
      </c>
      <c r="O22" s="99">
        <v>0</v>
      </c>
      <c r="P22" s="99">
        <v>0</v>
      </c>
      <c r="Q22" s="99">
        <v>0</v>
      </c>
      <c r="R22" s="99">
        <v>0</v>
      </c>
      <c r="S22" s="99">
        <v>0</v>
      </c>
      <c r="T22" s="99">
        <v>0</v>
      </c>
      <c r="U22" s="99">
        <v>0</v>
      </c>
      <c r="V22" s="99">
        <v>0</v>
      </c>
      <c r="W22" s="99">
        <v>0</v>
      </c>
      <c r="X22" s="99">
        <v>0</v>
      </c>
      <c r="Y22" s="99">
        <v>0</v>
      </c>
      <c r="Z22" s="99">
        <v>0</v>
      </c>
      <c r="AA22" s="99">
        <v>0</v>
      </c>
      <c r="AB22" s="99">
        <v>0</v>
      </c>
      <c r="AC22" s="99">
        <v>0</v>
      </c>
      <c r="AD22" s="140">
        <f t="shared" si="0"/>
        <v>0</v>
      </c>
    </row>
    <row r="23" spans="1:30" ht="15" customHeight="1" x14ac:dyDescent="0.25">
      <c r="A23" s="114" t="s">
        <v>59</v>
      </c>
      <c r="B23" s="115"/>
      <c r="C23" s="99">
        <v>397.24723299999999</v>
      </c>
      <c r="D23" s="99">
        <v>51.497996000000001</v>
      </c>
      <c r="E23" s="99">
        <v>208.89186999999998</v>
      </c>
      <c r="F23" s="99">
        <v>32.101599999999998</v>
      </c>
      <c r="G23" s="99">
        <v>747.52140099999997</v>
      </c>
      <c r="H23" s="99">
        <v>37.275449999999999</v>
      </c>
      <c r="I23" s="99">
        <v>468.128491</v>
      </c>
      <c r="J23" s="99">
        <v>524.99870599999997</v>
      </c>
      <c r="K23" s="99">
        <v>250.04742000000002</v>
      </c>
      <c r="L23" s="99">
        <v>468.25545599999998</v>
      </c>
      <c r="M23" s="99">
        <v>261.42524700000001</v>
      </c>
      <c r="N23" s="99">
        <v>266.89469600000001</v>
      </c>
      <c r="O23" s="99">
        <v>641.67620700000009</v>
      </c>
      <c r="P23" s="99">
        <v>188.672057</v>
      </c>
      <c r="Q23" s="99">
        <v>206.24594099999999</v>
      </c>
      <c r="R23" s="99">
        <v>1555.2741619999999</v>
      </c>
      <c r="S23" s="99">
        <v>3609.18948</v>
      </c>
      <c r="T23" s="99">
        <v>439.18824999999998</v>
      </c>
      <c r="U23" s="99">
        <v>1026.388913</v>
      </c>
      <c r="V23" s="99">
        <v>5019.2064249999994</v>
      </c>
      <c r="W23" s="99">
        <v>2521.5876669999998</v>
      </c>
      <c r="X23" s="99">
        <v>1242.1447330000001</v>
      </c>
      <c r="Y23" s="99">
        <v>1584.5524459999999</v>
      </c>
      <c r="Z23" s="99">
        <v>535.63188100000002</v>
      </c>
      <c r="AA23" s="99">
        <v>865.87997400000006</v>
      </c>
      <c r="AB23" s="99">
        <v>1143.4612830000001</v>
      </c>
      <c r="AC23" s="99">
        <v>163.571203</v>
      </c>
      <c r="AD23" s="140">
        <f t="shared" si="0"/>
        <v>24456.956188</v>
      </c>
    </row>
    <row r="24" spans="1:30" ht="15" customHeight="1" x14ac:dyDescent="0.25">
      <c r="A24" s="84" t="s">
        <v>2</v>
      </c>
      <c r="B24" s="26" t="s">
        <v>20</v>
      </c>
      <c r="C24" s="99">
        <v>0.43671924145615276</v>
      </c>
      <c r="D24" s="99">
        <v>0</v>
      </c>
      <c r="E24" s="99">
        <v>1.096003641554396E-2</v>
      </c>
      <c r="F24" s="99">
        <v>0.65444096074758817</v>
      </c>
      <c r="G24" s="99">
        <v>20.787976387110067</v>
      </c>
      <c r="H24" s="99">
        <v>4.0919066863217166</v>
      </c>
      <c r="I24" s="99">
        <v>1.409964801832738</v>
      </c>
      <c r="J24" s="99">
        <v>6.8312150778995786</v>
      </c>
      <c r="K24" s="99">
        <v>1.2889353933448211</v>
      </c>
      <c r="L24" s="99">
        <v>8.1617055814971433</v>
      </c>
      <c r="M24" s="99">
        <v>1.943325874957559</v>
      </c>
      <c r="N24" s="99">
        <v>2.1178546152615052</v>
      </c>
      <c r="O24" s="99">
        <v>4.0121272669599541</v>
      </c>
      <c r="P24" s="99">
        <v>4.9237601314324184</v>
      </c>
      <c r="Q24" s="99">
        <v>1.5494954883323044</v>
      </c>
      <c r="R24" s="99">
        <v>14.087152715928553</v>
      </c>
      <c r="S24" s="99">
        <v>88.92342446415141</v>
      </c>
      <c r="T24" s="99">
        <v>7.9729211663830544</v>
      </c>
      <c r="U24" s="99">
        <v>5.2887045378912427</v>
      </c>
      <c r="V24" s="99">
        <v>241.66618204510817</v>
      </c>
      <c r="W24" s="99">
        <v>18.290120525096857</v>
      </c>
      <c r="X24" s="99">
        <v>7.8308026955456</v>
      </c>
      <c r="Y24" s="99">
        <v>14.950386357612455</v>
      </c>
      <c r="Z24" s="99">
        <v>72.193127398876896</v>
      </c>
      <c r="AA24" s="99">
        <v>116.62397948451847</v>
      </c>
      <c r="AB24" s="99">
        <v>54.582841556638314</v>
      </c>
      <c r="AC24" s="99">
        <v>0.47388448469137251</v>
      </c>
      <c r="AD24" s="140">
        <f t="shared" si="0"/>
        <v>701.10391497601142</v>
      </c>
    </row>
    <row r="25" spans="1:30" ht="15" customHeight="1" x14ac:dyDescent="0.25">
      <c r="A25" s="114" t="s">
        <v>64</v>
      </c>
      <c r="B25" s="115"/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99">
        <v>0</v>
      </c>
      <c r="R25" s="99">
        <v>0</v>
      </c>
      <c r="S25" s="99">
        <v>0</v>
      </c>
      <c r="T25" s="99">
        <v>0</v>
      </c>
      <c r="U25" s="99">
        <v>0</v>
      </c>
      <c r="V25" s="99">
        <v>0</v>
      </c>
      <c r="W25" s="99">
        <v>0</v>
      </c>
      <c r="X25" s="99">
        <v>0</v>
      </c>
      <c r="Y25" s="99">
        <v>0</v>
      </c>
      <c r="Z25" s="99">
        <v>0</v>
      </c>
      <c r="AA25" s="99">
        <v>0</v>
      </c>
      <c r="AB25" s="99">
        <v>0</v>
      </c>
      <c r="AC25" s="99">
        <v>0</v>
      </c>
      <c r="AD25" s="140">
        <f t="shared" si="0"/>
        <v>0</v>
      </c>
    </row>
    <row r="26" spans="1:30" ht="15" customHeight="1" x14ac:dyDescent="0.25">
      <c r="A26" s="114" t="s">
        <v>3</v>
      </c>
      <c r="B26" s="115"/>
      <c r="C26" s="99">
        <v>9.9284549759324676</v>
      </c>
      <c r="D26" s="99">
        <v>0.31376300270237673</v>
      </c>
      <c r="E26" s="99">
        <v>2.7204226054750444</v>
      </c>
      <c r="F26" s="99">
        <v>0</v>
      </c>
      <c r="G26" s="99">
        <v>86.284636933430775</v>
      </c>
      <c r="H26" s="99">
        <v>29.019910597081513</v>
      </c>
      <c r="I26" s="99">
        <v>3.59350529188574</v>
      </c>
      <c r="J26" s="99">
        <v>16.153061590973149</v>
      </c>
      <c r="K26" s="99">
        <v>9.7237265038675957</v>
      </c>
      <c r="L26" s="99">
        <v>20.639085856913226</v>
      </c>
      <c r="M26" s="99">
        <v>10.53863093650166</v>
      </c>
      <c r="N26" s="99">
        <v>3.4496569806914765</v>
      </c>
      <c r="O26" s="99">
        <v>19.392075163057196</v>
      </c>
      <c r="P26" s="99">
        <v>6.2977949145925951</v>
      </c>
      <c r="Q26" s="99">
        <v>1.8120850598844178</v>
      </c>
      <c r="R26" s="99">
        <v>32.354873663288849</v>
      </c>
      <c r="S26" s="99">
        <v>79.50126102085423</v>
      </c>
      <c r="T26" s="99">
        <v>33.578223464258201</v>
      </c>
      <c r="U26" s="99">
        <v>50.049966564198073</v>
      </c>
      <c r="V26" s="99">
        <v>236.10627619019343</v>
      </c>
      <c r="W26" s="99">
        <v>42.044568885203091</v>
      </c>
      <c r="X26" s="99">
        <v>56.022481489955723</v>
      </c>
      <c r="Y26" s="99">
        <v>48.161123932365577</v>
      </c>
      <c r="Z26" s="99">
        <v>12.487297996003486</v>
      </c>
      <c r="AA26" s="99">
        <v>79.387656915020969</v>
      </c>
      <c r="AB26" s="99">
        <v>39.60302619811042</v>
      </c>
      <c r="AC26" s="99">
        <v>9.4074411003176532</v>
      </c>
      <c r="AD26" s="140">
        <f t="shared" si="0"/>
        <v>938.57100783275905</v>
      </c>
    </row>
    <row r="27" spans="1:30" ht="15" customHeight="1" x14ac:dyDescent="0.25">
      <c r="A27" s="116" t="s">
        <v>61</v>
      </c>
      <c r="B27" s="26" t="s">
        <v>65</v>
      </c>
      <c r="C27" s="99">
        <v>3.0856384096828378</v>
      </c>
      <c r="D27" s="99">
        <v>0.46855275070221591</v>
      </c>
      <c r="E27" s="99">
        <v>23.191052540680104</v>
      </c>
      <c r="F27" s="99">
        <v>0.25951969133094016</v>
      </c>
      <c r="G27" s="99">
        <v>14.318460764301042</v>
      </c>
      <c r="H27" s="99">
        <v>7.5848157323476562</v>
      </c>
      <c r="I27" s="99">
        <v>6.9360142677807088</v>
      </c>
      <c r="J27" s="99">
        <v>7.6937649930555754</v>
      </c>
      <c r="K27" s="99">
        <v>4.4499005083884544</v>
      </c>
      <c r="L27" s="99">
        <v>5.2796364287209743</v>
      </c>
      <c r="M27" s="99">
        <v>9.5573556490807992</v>
      </c>
      <c r="N27" s="99">
        <v>4.9658343851749747</v>
      </c>
      <c r="O27" s="99">
        <v>9.4461362857857303</v>
      </c>
      <c r="P27" s="99">
        <v>2.0108900324352423</v>
      </c>
      <c r="Q27" s="99">
        <v>4.4054283491800819</v>
      </c>
      <c r="R27" s="99">
        <v>11.959105140013978</v>
      </c>
      <c r="S27" s="99">
        <v>17.372570690198337</v>
      </c>
      <c r="T27" s="99">
        <v>3.6932906672582022</v>
      </c>
      <c r="U27" s="99">
        <v>32.476011939701515</v>
      </c>
      <c r="V27" s="99">
        <v>84.880184169643613</v>
      </c>
      <c r="W27" s="99">
        <v>23.30277902124179</v>
      </c>
      <c r="X27" s="99">
        <v>8.4642400087050333</v>
      </c>
      <c r="Y27" s="99">
        <v>27.659651454089126</v>
      </c>
      <c r="Z27" s="99">
        <v>9.7018719751215592</v>
      </c>
      <c r="AA27" s="99">
        <v>5.4854676861364853</v>
      </c>
      <c r="AB27" s="99">
        <v>7.7570548116177793</v>
      </c>
      <c r="AC27" s="99">
        <v>10.531769228492248</v>
      </c>
      <c r="AD27" s="140">
        <f t="shared" si="0"/>
        <v>346.93699758086694</v>
      </c>
    </row>
    <row r="28" spans="1:30" ht="15" customHeight="1" x14ac:dyDescent="0.25">
      <c r="A28" s="116"/>
      <c r="B28" s="26" t="s">
        <v>21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99">
        <v>0</v>
      </c>
      <c r="AA28" s="99">
        <v>0</v>
      </c>
      <c r="AB28" s="99">
        <v>0</v>
      </c>
      <c r="AC28" s="99">
        <v>0</v>
      </c>
      <c r="AD28" s="140">
        <f t="shared" si="0"/>
        <v>0</v>
      </c>
    </row>
    <row r="29" spans="1:30" ht="15" customHeight="1" x14ac:dyDescent="0.25">
      <c r="A29" s="114" t="s">
        <v>62</v>
      </c>
      <c r="B29" s="115"/>
      <c r="C29" s="99">
        <v>162.37004892153178</v>
      </c>
      <c r="D29" s="99">
        <v>53.260370254787368</v>
      </c>
      <c r="E29" s="99">
        <v>342.74551209103333</v>
      </c>
      <c r="F29" s="99">
        <v>17.540146094519407</v>
      </c>
      <c r="G29" s="99">
        <v>75.292636782682607</v>
      </c>
      <c r="H29" s="99">
        <v>137.76281832343463</v>
      </c>
      <c r="I29" s="99">
        <v>1.1415290040874955</v>
      </c>
      <c r="J29" s="99">
        <v>0.24796719618359117</v>
      </c>
      <c r="K29" s="99">
        <v>0</v>
      </c>
      <c r="L29" s="99">
        <v>1.2320084565807534</v>
      </c>
      <c r="M29" s="99">
        <v>3.0930654597633747</v>
      </c>
      <c r="N29" s="99">
        <v>0</v>
      </c>
      <c r="O29" s="99">
        <v>0.12656823900535374</v>
      </c>
      <c r="P29" s="99">
        <v>1.632075610219584E-3</v>
      </c>
      <c r="Q29" s="99">
        <v>0</v>
      </c>
      <c r="R29" s="99">
        <v>3.0159486175175654</v>
      </c>
      <c r="S29" s="99">
        <v>0.62536663583422025</v>
      </c>
      <c r="T29" s="99">
        <v>5.1933400125268641</v>
      </c>
      <c r="U29" s="99">
        <v>3.0452064940333368</v>
      </c>
      <c r="V29" s="99">
        <v>4.096033955375983</v>
      </c>
      <c r="W29" s="99">
        <v>5.845807853626348</v>
      </c>
      <c r="X29" s="99">
        <v>0.25919820135251487</v>
      </c>
      <c r="Y29" s="99">
        <v>0.1367507497014738</v>
      </c>
      <c r="Z29" s="99">
        <v>1.7816926680824812</v>
      </c>
      <c r="AA29" s="99">
        <v>51.119196845631237</v>
      </c>
      <c r="AB29" s="99">
        <v>1.7547991674905581</v>
      </c>
      <c r="AC29" s="99">
        <v>0.29016712012964346</v>
      </c>
      <c r="AD29" s="140">
        <f t="shared" si="0"/>
        <v>871.97781122052209</v>
      </c>
    </row>
    <row r="30" spans="1:30" ht="15" customHeight="1" x14ac:dyDescent="0.25">
      <c r="A30" s="114" t="s">
        <v>63</v>
      </c>
      <c r="B30" s="115"/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99">
        <v>0</v>
      </c>
      <c r="R30" s="99">
        <v>0</v>
      </c>
      <c r="S30" s="99">
        <v>0</v>
      </c>
      <c r="T30" s="99">
        <v>0</v>
      </c>
      <c r="U30" s="99">
        <v>0</v>
      </c>
      <c r="V30" s="99">
        <v>0</v>
      </c>
      <c r="W30" s="99">
        <v>0</v>
      </c>
      <c r="X30" s="99">
        <v>0</v>
      </c>
      <c r="Y30" s="99">
        <v>0</v>
      </c>
      <c r="Z30" s="99">
        <v>0</v>
      </c>
      <c r="AA30" s="99">
        <v>0</v>
      </c>
      <c r="AB30" s="99">
        <v>0</v>
      </c>
      <c r="AC30" s="99">
        <v>0</v>
      </c>
      <c r="AD30" s="140">
        <f t="shared" si="0"/>
        <v>0</v>
      </c>
    </row>
    <row r="31" spans="1:30" ht="15" customHeight="1" x14ac:dyDescent="0.25">
      <c r="A31" s="114" t="s">
        <v>4</v>
      </c>
      <c r="B31" s="115"/>
      <c r="C31" s="99">
        <v>23.642349999999997</v>
      </c>
      <c r="D31" s="99">
        <v>7.4039999999999999</v>
      </c>
      <c r="E31" s="99">
        <v>0</v>
      </c>
      <c r="F31" s="99">
        <v>0</v>
      </c>
      <c r="G31" s="99">
        <v>167.18674999999999</v>
      </c>
      <c r="H31" s="99">
        <v>0.69679999999999997</v>
      </c>
      <c r="I31" s="99">
        <v>13.119350000000001</v>
      </c>
      <c r="J31" s="99">
        <v>14.256</v>
      </c>
      <c r="K31" s="99">
        <v>24.472999999999999</v>
      </c>
      <c r="L31" s="99">
        <v>0</v>
      </c>
      <c r="M31" s="99">
        <v>7.548476</v>
      </c>
      <c r="N31" s="99">
        <v>0</v>
      </c>
      <c r="O31" s="99">
        <v>2.1120000000000001</v>
      </c>
      <c r="P31" s="99">
        <v>9.7089999999999996</v>
      </c>
      <c r="Q31" s="99">
        <v>23.6175</v>
      </c>
      <c r="R31" s="99">
        <v>159.45348999999999</v>
      </c>
      <c r="S31" s="99">
        <v>467.22568100000001</v>
      </c>
      <c r="T31" s="99">
        <v>60.405999999999999</v>
      </c>
      <c r="U31" s="99">
        <v>112.354</v>
      </c>
      <c r="V31" s="99">
        <v>1464.2174199999999</v>
      </c>
      <c r="W31" s="99">
        <v>487.99373900000001</v>
      </c>
      <c r="X31" s="99">
        <v>367.949341</v>
      </c>
      <c r="Y31" s="99">
        <v>547.06133799999998</v>
      </c>
      <c r="Z31" s="99">
        <v>176.04011</v>
      </c>
      <c r="AA31" s="99">
        <v>355.85624999999999</v>
      </c>
      <c r="AB31" s="99">
        <v>157.76220999999998</v>
      </c>
      <c r="AC31" s="99">
        <v>61.691396999999995</v>
      </c>
      <c r="AD31" s="140">
        <f t="shared" si="0"/>
        <v>4711.7762019999991</v>
      </c>
    </row>
    <row r="32" spans="1:30" ht="15" customHeight="1" x14ac:dyDescent="0.25">
      <c r="A32" s="114" t="s">
        <v>66</v>
      </c>
      <c r="B32" s="115"/>
      <c r="C32" s="99">
        <v>0.27631068780028345</v>
      </c>
      <c r="D32" s="99">
        <v>0</v>
      </c>
      <c r="E32" s="99">
        <v>3.3358880170717558</v>
      </c>
      <c r="F32" s="99">
        <v>1.4668504292618357E-2</v>
      </c>
      <c r="G32" s="99">
        <v>0.46552333072052016</v>
      </c>
      <c r="H32" s="99">
        <v>1.112980447570159</v>
      </c>
      <c r="I32" s="99">
        <v>4.2019472543097992E-2</v>
      </c>
      <c r="J32" s="99">
        <v>1.7200872860908529</v>
      </c>
      <c r="K32" s="99">
        <v>0.17278961384234354</v>
      </c>
      <c r="L32" s="99">
        <v>0.31527775463680691</v>
      </c>
      <c r="M32" s="99">
        <v>1.5554529906279404</v>
      </c>
      <c r="N32" s="99">
        <v>0.1720833697832912</v>
      </c>
      <c r="O32" s="99">
        <v>2.0505332918704564</v>
      </c>
      <c r="P32" s="99">
        <v>1.2726639532187374</v>
      </c>
      <c r="Q32" s="99">
        <v>0.77474774416615222</v>
      </c>
      <c r="R32" s="99">
        <v>14.864934957730712</v>
      </c>
      <c r="S32" s="99">
        <v>13.897990905143496</v>
      </c>
      <c r="T32" s="99">
        <v>39.382539729926251</v>
      </c>
      <c r="U32" s="99">
        <v>25.524426295336387</v>
      </c>
      <c r="V32" s="99">
        <v>69.555656899351504</v>
      </c>
      <c r="W32" s="99">
        <v>30.270483162865975</v>
      </c>
      <c r="X32" s="99">
        <v>8.606591711144393</v>
      </c>
      <c r="Y32" s="99">
        <v>14.212763751422782</v>
      </c>
      <c r="Z32" s="99">
        <v>5.6939287146640352</v>
      </c>
      <c r="AA32" s="99">
        <v>0.70379326302289369</v>
      </c>
      <c r="AB32" s="99">
        <v>3.4590598549914429</v>
      </c>
      <c r="AC32" s="99">
        <v>3.1248187300440309</v>
      </c>
      <c r="AD32" s="140">
        <f t="shared" si="0"/>
        <v>242.57801443987893</v>
      </c>
    </row>
    <row r="33" spans="1:30" ht="15" customHeight="1" x14ac:dyDescent="0.25">
      <c r="A33" s="114" t="s">
        <v>67</v>
      </c>
      <c r="B33" s="115"/>
      <c r="C33" s="99">
        <v>0</v>
      </c>
      <c r="D33" s="99">
        <v>0</v>
      </c>
      <c r="E33" s="99">
        <v>0</v>
      </c>
      <c r="F33" s="99">
        <v>0</v>
      </c>
      <c r="G33" s="99">
        <v>0</v>
      </c>
      <c r="H33" s="99">
        <v>0</v>
      </c>
      <c r="I33" s="99">
        <v>0</v>
      </c>
      <c r="J33" s="99">
        <v>0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99">
        <v>0</v>
      </c>
      <c r="R33" s="99">
        <v>0</v>
      </c>
      <c r="S33" s="99">
        <v>0</v>
      </c>
      <c r="T33" s="99">
        <v>0</v>
      </c>
      <c r="U33" s="99">
        <v>0</v>
      </c>
      <c r="V33" s="99">
        <v>0</v>
      </c>
      <c r="W33" s="99">
        <v>0</v>
      </c>
      <c r="X33" s="99">
        <v>0</v>
      </c>
      <c r="Y33" s="99">
        <v>0</v>
      </c>
      <c r="Z33" s="99">
        <v>0</v>
      </c>
      <c r="AA33" s="99">
        <v>0</v>
      </c>
      <c r="AB33" s="99">
        <v>0</v>
      </c>
      <c r="AC33" s="99">
        <v>0</v>
      </c>
      <c r="AD33" s="140">
        <f>SUM(C33:AC33)</f>
        <v>0</v>
      </c>
    </row>
    <row r="34" spans="1:30" ht="15" customHeight="1" x14ac:dyDescent="0.25">
      <c r="A34" s="82" t="s">
        <v>5</v>
      </c>
      <c r="B34" s="26" t="s">
        <v>22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99">
        <v>0</v>
      </c>
      <c r="L34" s="99">
        <v>0</v>
      </c>
      <c r="M34" s="99">
        <v>0</v>
      </c>
      <c r="N34" s="99">
        <v>0</v>
      </c>
      <c r="O34" s="99">
        <v>0</v>
      </c>
      <c r="P34" s="99">
        <v>0</v>
      </c>
      <c r="Q34" s="99">
        <v>0</v>
      </c>
      <c r="R34" s="99">
        <v>0</v>
      </c>
      <c r="S34" s="99">
        <v>0</v>
      </c>
      <c r="T34" s="99">
        <v>0</v>
      </c>
      <c r="U34" s="99">
        <v>5.5107667139361903E-2</v>
      </c>
      <c r="V34" s="99">
        <v>0.31292056833916027</v>
      </c>
      <c r="W34" s="99">
        <v>0</v>
      </c>
      <c r="X34" s="99">
        <v>0</v>
      </c>
      <c r="Y34" s="99">
        <v>0</v>
      </c>
      <c r="Z34" s="99">
        <v>0</v>
      </c>
      <c r="AA34" s="99">
        <v>0</v>
      </c>
      <c r="AB34" s="99">
        <v>0</v>
      </c>
      <c r="AC34" s="99">
        <v>0</v>
      </c>
      <c r="AD34" s="140">
        <f>SUM(C34:AC34)</f>
        <v>0.36802823547852215</v>
      </c>
    </row>
    <row r="35" spans="1:30" ht="15" customHeight="1" x14ac:dyDescent="0.25">
      <c r="A35" s="82" t="s">
        <v>1</v>
      </c>
      <c r="B35" s="26" t="s">
        <v>76</v>
      </c>
      <c r="C35" s="99">
        <v>0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99">
        <v>0</v>
      </c>
      <c r="R35" s="99">
        <v>0</v>
      </c>
      <c r="S35" s="99">
        <v>0</v>
      </c>
      <c r="T35" s="99">
        <v>0</v>
      </c>
      <c r="U35" s="99">
        <v>0</v>
      </c>
      <c r="V35" s="99">
        <v>0</v>
      </c>
      <c r="W35" s="99">
        <v>0</v>
      </c>
      <c r="X35" s="99">
        <v>0</v>
      </c>
      <c r="Y35" s="99">
        <v>0</v>
      </c>
      <c r="Z35" s="99">
        <v>0</v>
      </c>
      <c r="AA35" s="99">
        <v>0</v>
      </c>
      <c r="AB35" s="99">
        <v>0</v>
      </c>
      <c r="AC35" s="99">
        <v>0</v>
      </c>
      <c r="AD35" s="140">
        <f>SUM(C35:AC35)</f>
        <v>0</v>
      </c>
    </row>
    <row r="36" spans="1:30" s="4" customFormat="1" ht="15" customHeight="1" thickBot="1" x14ac:dyDescent="0.3">
      <c r="A36" s="117" t="s">
        <v>68</v>
      </c>
      <c r="B36" s="118"/>
      <c r="C36" s="38">
        <f>SUM(C6:C35)+SUM(C38:C43)</f>
        <v>631.35210518818326</v>
      </c>
      <c r="D36" s="38">
        <f t="shared" ref="D36:AD36" si="1">SUM(D6:D35)+SUM(D38:D43)</f>
        <v>123.67445800254133</v>
      </c>
      <c r="E36" s="38">
        <f t="shared" si="1"/>
        <v>703.21208910271207</v>
      </c>
      <c r="F36" s="38">
        <f t="shared" si="1"/>
        <v>55.765644662666922</v>
      </c>
      <c r="G36" s="38">
        <f t="shared" si="1"/>
        <v>1481.4498407746871</v>
      </c>
      <c r="H36" s="38">
        <f t="shared" si="1"/>
        <v>231.80137724875746</v>
      </c>
      <c r="I36" s="38">
        <f t="shared" si="1"/>
        <v>538.36586246921081</v>
      </c>
      <c r="J36" s="38">
        <f t="shared" si="1"/>
        <v>779.81227369708267</v>
      </c>
      <c r="K36" s="38">
        <f t="shared" si="1"/>
        <v>334.86276471276898</v>
      </c>
      <c r="L36" s="38">
        <f t="shared" si="1"/>
        <v>660.76702265516155</v>
      </c>
      <c r="M36" s="38">
        <f t="shared" si="1"/>
        <v>358.00971523173206</v>
      </c>
      <c r="N36" s="38">
        <f t="shared" si="1"/>
        <v>354.24240516828206</v>
      </c>
      <c r="O36" s="38">
        <f t="shared" si="1"/>
        <v>918.20909465396846</v>
      </c>
      <c r="P36" s="38">
        <f t="shared" si="1"/>
        <v>315.25714960674492</v>
      </c>
      <c r="Q36" s="38">
        <f t="shared" si="1"/>
        <v>287.17027511231794</v>
      </c>
      <c r="R36" s="38">
        <f t="shared" si="1"/>
        <v>2206.0977786654303</v>
      </c>
      <c r="S36" s="38">
        <f t="shared" si="1"/>
        <v>5720.685731207539</v>
      </c>
      <c r="T36" s="38">
        <f t="shared" si="1"/>
        <v>872.67020938695475</v>
      </c>
      <c r="U36" s="38">
        <f t="shared" si="1"/>
        <v>2355.8790701543999</v>
      </c>
      <c r="V36" s="38">
        <f t="shared" si="1"/>
        <v>9790.3893417624822</v>
      </c>
      <c r="W36" s="38">
        <f t="shared" si="1"/>
        <v>3705.9787494852444</v>
      </c>
      <c r="X36" s="38">
        <f t="shared" si="1"/>
        <v>1867.8666396494077</v>
      </c>
      <c r="Y36" s="38">
        <f t="shared" si="1"/>
        <v>2592.1991670356215</v>
      </c>
      <c r="Z36" s="38">
        <f t="shared" si="1"/>
        <v>908.58193909872591</v>
      </c>
      <c r="AA36" s="38">
        <f t="shared" si="1"/>
        <v>1663.2488772434942</v>
      </c>
      <c r="AB36" s="38">
        <f t="shared" si="1"/>
        <v>1732.3717752101422</v>
      </c>
      <c r="AC36" s="38">
        <f t="shared" si="1"/>
        <v>368.31323281374006</v>
      </c>
      <c r="AD36" s="39">
        <f t="shared" si="1"/>
        <v>41558.23459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3">
        <v>0</v>
      </c>
      <c r="D38" s="63">
        <v>0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63">
        <v>0</v>
      </c>
      <c r="X38" s="63">
        <v>0</v>
      </c>
      <c r="Y38" s="63">
        <v>0</v>
      </c>
      <c r="Z38" s="63">
        <v>0</v>
      </c>
      <c r="AA38" s="63">
        <v>0</v>
      </c>
      <c r="AB38" s="63">
        <v>0</v>
      </c>
      <c r="AC38" s="63">
        <v>0</v>
      </c>
      <c r="AD38" s="142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4">
        <v>0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64">
        <v>0</v>
      </c>
      <c r="P39" s="64">
        <v>0</v>
      </c>
      <c r="Q39" s="64">
        <v>0</v>
      </c>
      <c r="R39" s="64">
        <v>0</v>
      </c>
      <c r="S39" s="64">
        <v>0</v>
      </c>
      <c r="T39" s="64">
        <v>0</v>
      </c>
      <c r="U39" s="64">
        <v>0</v>
      </c>
      <c r="V39" s="64">
        <v>0</v>
      </c>
      <c r="W39" s="64">
        <v>0</v>
      </c>
      <c r="X39" s="64">
        <v>0</v>
      </c>
      <c r="Y39" s="64">
        <v>0</v>
      </c>
      <c r="Z39" s="64">
        <v>0</v>
      </c>
      <c r="AA39" s="64">
        <v>0</v>
      </c>
      <c r="AB39" s="64">
        <v>0</v>
      </c>
      <c r="AC39" s="64">
        <v>0</v>
      </c>
      <c r="AD39" s="140">
        <f t="shared" si="2"/>
        <v>0</v>
      </c>
    </row>
    <row r="40" spans="1:30" ht="15" customHeight="1" x14ac:dyDescent="0.25">
      <c r="A40" s="114" t="s">
        <v>73</v>
      </c>
      <c r="B40" s="115"/>
      <c r="C40" s="64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 s="64">
        <v>0</v>
      </c>
      <c r="S40" s="64">
        <v>0</v>
      </c>
      <c r="T40" s="64">
        <v>0</v>
      </c>
      <c r="U40" s="64">
        <v>0</v>
      </c>
      <c r="V40" s="64">
        <v>0</v>
      </c>
      <c r="W40" s="64">
        <v>0</v>
      </c>
      <c r="X40" s="64">
        <v>0</v>
      </c>
      <c r="Y40" s="64">
        <v>0</v>
      </c>
      <c r="Z40" s="64">
        <v>0</v>
      </c>
      <c r="AA40" s="64">
        <v>0</v>
      </c>
      <c r="AB40" s="64">
        <v>0</v>
      </c>
      <c r="AC40" s="64">
        <v>0</v>
      </c>
      <c r="AD40" s="140">
        <f t="shared" si="2"/>
        <v>0</v>
      </c>
    </row>
    <row r="41" spans="1:30" ht="15" customHeight="1" x14ac:dyDescent="0.25">
      <c r="A41" s="114" t="s">
        <v>74</v>
      </c>
      <c r="B41" s="115"/>
      <c r="C41" s="64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  <c r="Q41" s="64">
        <v>0</v>
      </c>
      <c r="R41" s="64">
        <v>0</v>
      </c>
      <c r="S41" s="64">
        <v>0</v>
      </c>
      <c r="T41" s="64">
        <v>0</v>
      </c>
      <c r="U41" s="64">
        <v>0</v>
      </c>
      <c r="V41" s="64">
        <v>0</v>
      </c>
      <c r="W41" s="64">
        <v>0</v>
      </c>
      <c r="X41" s="64">
        <v>0</v>
      </c>
      <c r="Y41" s="64">
        <v>0</v>
      </c>
      <c r="Z41" s="64">
        <v>0</v>
      </c>
      <c r="AA41" s="64">
        <v>0</v>
      </c>
      <c r="AB41" s="64">
        <v>0</v>
      </c>
      <c r="AC41" s="64">
        <v>0</v>
      </c>
      <c r="AD41" s="140">
        <f t="shared" si="2"/>
        <v>0</v>
      </c>
    </row>
    <row r="42" spans="1:30" ht="15" customHeight="1" x14ac:dyDescent="0.25">
      <c r="A42" s="114" t="s">
        <v>75</v>
      </c>
      <c r="B42" s="115"/>
      <c r="C42" s="99">
        <v>0</v>
      </c>
      <c r="D42" s="99">
        <v>0</v>
      </c>
      <c r="E42" s="99">
        <v>0</v>
      </c>
      <c r="F42" s="99">
        <v>0</v>
      </c>
      <c r="G42" s="99">
        <v>3.1725950416893321E-2</v>
      </c>
      <c r="H42" s="99">
        <v>0</v>
      </c>
      <c r="I42" s="99">
        <v>0</v>
      </c>
      <c r="J42" s="99">
        <v>0</v>
      </c>
      <c r="K42" s="99">
        <v>0</v>
      </c>
      <c r="L42" s="99">
        <v>0</v>
      </c>
      <c r="M42" s="99">
        <v>0</v>
      </c>
      <c r="N42" s="99">
        <v>0</v>
      </c>
      <c r="O42" s="99">
        <v>0</v>
      </c>
      <c r="P42" s="99">
        <v>0</v>
      </c>
      <c r="Q42" s="99">
        <v>0</v>
      </c>
      <c r="R42" s="99">
        <v>1.6462916144782052E-2</v>
      </c>
      <c r="S42" s="99">
        <v>0.21370198555845016</v>
      </c>
      <c r="T42" s="99">
        <v>0.33382684653840272</v>
      </c>
      <c r="U42" s="99">
        <v>0.15972597597658117</v>
      </c>
      <c r="V42" s="99">
        <v>3.1899561779449979</v>
      </c>
      <c r="W42" s="99">
        <v>0.81484680344490557</v>
      </c>
      <c r="X42" s="99">
        <v>0.79133815167511345</v>
      </c>
      <c r="Y42" s="99">
        <v>0.4098213572403821</v>
      </c>
      <c r="Z42" s="99">
        <v>8.0208632455114753E-2</v>
      </c>
      <c r="AA42" s="99">
        <v>0</v>
      </c>
      <c r="AB42" s="99">
        <v>0</v>
      </c>
      <c r="AC42" s="99">
        <v>2.6563031653103846E-2</v>
      </c>
      <c r="AD42" s="140">
        <f t="shared" si="2"/>
        <v>6.068177829048726</v>
      </c>
    </row>
    <row r="43" spans="1:30" ht="15" customHeight="1" thickBot="1" x14ac:dyDescent="0.3">
      <c r="A43" s="110" t="s">
        <v>70</v>
      </c>
      <c r="B43" s="111"/>
      <c r="C43" s="100">
        <v>0</v>
      </c>
      <c r="D43" s="100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0">
        <v>0</v>
      </c>
      <c r="R43" s="100">
        <v>0</v>
      </c>
      <c r="S43" s="100">
        <v>0</v>
      </c>
      <c r="T43" s="100">
        <v>0</v>
      </c>
      <c r="U43" s="100">
        <v>0</v>
      </c>
      <c r="V43" s="100">
        <v>0</v>
      </c>
      <c r="W43" s="100">
        <v>0</v>
      </c>
      <c r="X43" s="100">
        <v>0</v>
      </c>
      <c r="Y43" s="100">
        <v>0</v>
      </c>
      <c r="Z43" s="100">
        <v>0</v>
      </c>
      <c r="AA43" s="100">
        <v>0</v>
      </c>
      <c r="AB43" s="100">
        <v>0</v>
      </c>
      <c r="AC43" s="100">
        <v>0</v>
      </c>
      <c r="AD43" s="39">
        <f t="shared" si="2"/>
        <v>0</v>
      </c>
    </row>
    <row r="44" spans="1:30" x14ac:dyDescent="0.25"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5"/>
    </row>
    <row r="45" spans="1:30" x14ac:dyDescent="0.25"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5"/>
    </row>
    <row r="46" spans="1:30" x14ac:dyDescent="0.25"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5"/>
    </row>
    <row r="47" spans="1:30" x14ac:dyDescent="0.25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5"/>
    </row>
    <row r="48" spans="1:30" x14ac:dyDescent="0.25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5"/>
    </row>
    <row r="49" spans="3:30" x14ac:dyDescent="0.25"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5"/>
    </row>
    <row r="50" spans="3:30" x14ac:dyDescent="0.25"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5"/>
    </row>
    <row r="51" spans="3:30" x14ac:dyDescent="0.25"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5"/>
    </row>
    <row r="52" spans="3:30" x14ac:dyDescent="0.25"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5"/>
    </row>
    <row r="53" spans="3:30" x14ac:dyDescent="0.25"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5"/>
    </row>
    <row r="54" spans="3:30" x14ac:dyDescent="0.25"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5"/>
    </row>
    <row r="55" spans="3:30" x14ac:dyDescent="0.25"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5"/>
    </row>
    <row r="56" spans="3:30" x14ac:dyDescent="0.25"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5"/>
    </row>
    <row r="57" spans="3:30" x14ac:dyDescent="0.25"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5"/>
    </row>
    <row r="58" spans="3:30" x14ac:dyDescent="0.25"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5"/>
    </row>
    <row r="59" spans="3:30" x14ac:dyDescent="0.25"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5"/>
    </row>
    <row r="60" spans="3:30" x14ac:dyDescent="0.25"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5"/>
    </row>
    <row r="61" spans="3:30" x14ac:dyDescent="0.25"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5"/>
    </row>
    <row r="62" spans="3:30" x14ac:dyDescent="0.25"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5"/>
    </row>
    <row r="63" spans="3:30" x14ac:dyDescent="0.25"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5"/>
    </row>
    <row r="64" spans="3:30" x14ac:dyDescent="0.25"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5"/>
    </row>
    <row r="65" spans="3:30" x14ac:dyDescent="0.25"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5"/>
    </row>
    <row r="66" spans="3:30" x14ac:dyDescent="0.25"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5"/>
    </row>
    <row r="67" spans="3:30" x14ac:dyDescent="0.25"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5"/>
    </row>
    <row r="68" spans="3:30" x14ac:dyDescent="0.25"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5"/>
    </row>
    <row r="69" spans="3:30" x14ac:dyDescent="0.2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5"/>
    </row>
  </sheetData>
  <mergeCells count="20">
    <mergeCell ref="A43:B43"/>
    <mergeCell ref="A38:B38"/>
    <mergeCell ref="A39:B39"/>
    <mergeCell ref="A40:B40"/>
    <mergeCell ref="A41:B41"/>
    <mergeCell ref="A42:B42"/>
    <mergeCell ref="A25:B25"/>
    <mergeCell ref="A33:B33"/>
    <mergeCell ref="A36:B36"/>
    <mergeCell ref="A26:B26"/>
    <mergeCell ref="A27:A28"/>
    <mergeCell ref="A29:B29"/>
    <mergeCell ref="A30:B30"/>
    <mergeCell ref="A31:B31"/>
    <mergeCell ref="A32:B32"/>
    <mergeCell ref="A5:B5"/>
    <mergeCell ref="A6:A9"/>
    <mergeCell ref="A10:A17"/>
    <mergeCell ref="A18:A22"/>
    <mergeCell ref="A23:B23"/>
  </mergeCell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69"/>
  <sheetViews>
    <sheetView workbookViewId="0">
      <selection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29" width="9.7109375" style="1" customWidth="1"/>
    <col min="30" max="30" width="9.7109375" style="4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2008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57" t="s">
        <v>23</v>
      </c>
      <c r="D5" s="57" t="s">
        <v>24</v>
      </c>
      <c r="E5" s="57" t="s">
        <v>25</v>
      </c>
      <c r="F5" s="57" t="s">
        <v>26</v>
      </c>
      <c r="G5" s="57" t="s">
        <v>27</v>
      </c>
      <c r="H5" s="57" t="s">
        <v>28</v>
      </c>
      <c r="I5" s="57" t="s">
        <v>29</v>
      </c>
      <c r="J5" s="57" t="s">
        <v>30</v>
      </c>
      <c r="K5" s="57" t="s">
        <v>31</v>
      </c>
      <c r="L5" s="57" t="s">
        <v>32</v>
      </c>
      <c r="M5" s="57" t="s">
        <v>33</v>
      </c>
      <c r="N5" s="57" t="s">
        <v>34</v>
      </c>
      <c r="O5" s="57" t="s">
        <v>35</v>
      </c>
      <c r="P5" s="57" t="s">
        <v>36</v>
      </c>
      <c r="Q5" s="57" t="s">
        <v>37</v>
      </c>
      <c r="R5" s="57" t="s">
        <v>38</v>
      </c>
      <c r="S5" s="57" t="s">
        <v>39</v>
      </c>
      <c r="T5" s="57" t="s">
        <v>40</v>
      </c>
      <c r="U5" s="57" t="s">
        <v>41</v>
      </c>
      <c r="V5" s="57" t="s">
        <v>42</v>
      </c>
      <c r="W5" s="57" t="s">
        <v>43</v>
      </c>
      <c r="X5" s="57" t="s">
        <v>44</v>
      </c>
      <c r="Y5" s="57" t="s">
        <v>45</v>
      </c>
      <c r="Z5" s="57" t="s">
        <v>46</v>
      </c>
      <c r="AA5" s="57" t="s">
        <v>47</v>
      </c>
      <c r="AB5" s="57" t="s">
        <v>48</v>
      </c>
      <c r="AC5" s="57" t="s">
        <v>49</v>
      </c>
      <c r="AD5" s="58" t="s">
        <v>50</v>
      </c>
    </row>
    <row r="6" spans="1:30" ht="15" customHeight="1" x14ac:dyDescent="0.25">
      <c r="A6" s="119" t="s">
        <v>0</v>
      </c>
      <c r="B6" s="26" t="s">
        <v>57</v>
      </c>
      <c r="C6" s="59">
        <v>0</v>
      </c>
      <c r="D6" s="59">
        <v>0</v>
      </c>
      <c r="E6" s="59">
        <v>0</v>
      </c>
      <c r="F6" s="59">
        <v>0</v>
      </c>
      <c r="G6" s="59">
        <v>0</v>
      </c>
      <c r="H6" s="59">
        <v>0</v>
      </c>
      <c r="I6" s="59">
        <v>0</v>
      </c>
      <c r="J6" s="59">
        <v>0.42399999999999999</v>
      </c>
      <c r="K6" s="59">
        <v>0</v>
      </c>
      <c r="L6" s="59">
        <v>1.6345050000000001</v>
      </c>
      <c r="M6" s="59">
        <v>0</v>
      </c>
      <c r="N6" s="59">
        <v>2.2750360000000001</v>
      </c>
      <c r="O6" s="59">
        <v>1.985473</v>
      </c>
      <c r="P6" s="59">
        <v>0</v>
      </c>
      <c r="Q6" s="59">
        <v>2.8952000000000002E-2</v>
      </c>
      <c r="R6" s="59">
        <v>1.393105</v>
      </c>
      <c r="S6" s="59">
        <v>1.4523250000000001</v>
      </c>
      <c r="T6" s="59">
        <v>0.20574500000000001</v>
      </c>
      <c r="U6" s="59">
        <v>2.8854259999999998</v>
      </c>
      <c r="V6" s="59">
        <v>2.9177</v>
      </c>
      <c r="W6" s="59">
        <v>0.52851999999999999</v>
      </c>
      <c r="X6" s="59">
        <v>0.16587399999999999</v>
      </c>
      <c r="Y6" s="59">
        <v>0.40799599999999997</v>
      </c>
      <c r="Z6" s="59">
        <v>0.17199999999999999</v>
      </c>
      <c r="AA6" s="59">
        <v>0</v>
      </c>
      <c r="AB6" s="59">
        <v>0.92547500000000005</v>
      </c>
      <c r="AC6" s="59">
        <v>0</v>
      </c>
      <c r="AD6" s="140">
        <f>SUM(C6:AC6)</f>
        <v>17.402131999999998</v>
      </c>
    </row>
    <row r="7" spans="1:30" ht="15" customHeight="1" x14ac:dyDescent="0.25">
      <c r="A7" s="119"/>
      <c r="B7" s="26" t="s">
        <v>6</v>
      </c>
      <c r="C7" s="59">
        <v>0</v>
      </c>
      <c r="D7" s="59">
        <v>0</v>
      </c>
      <c r="E7" s="59">
        <v>0</v>
      </c>
      <c r="F7" s="59">
        <v>0</v>
      </c>
      <c r="G7" s="59">
        <v>1.6954E-2</v>
      </c>
      <c r="H7" s="59">
        <v>0</v>
      </c>
      <c r="I7" s="59">
        <v>0.32584099999999999</v>
      </c>
      <c r="J7" s="59">
        <v>0.32500000000000001</v>
      </c>
      <c r="K7" s="59">
        <v>0</v>
      </c>
      <c r="L7" s="59">
        <v>4.1502499999999998</v>
      </c>
      <c r="M7" s="59">
        <v>0.22550000000000001</v>
      </c>
      <c r="N7" s="59">
        <v>1.2587449999999998</v>
      </c>
      <c r="O7" s="59">
        <v>0.29563200000000001</v>
      </c>
      <c r="P7" s="59">
        <v>0.31545000000000001</v>
      </c>
      <c r="Q7" s="59">
        <v>4.3286490000000004</v>
      </c>
      <c r="R7" s="59">
        <v>0.41848000000000002</v>
      </c>
      <c r="S7" s="59">
        <v>11.654725000000001</v>
      </c>
      <c r="T7" s="59">
        <v>0.29452400000000001</v>
      </c>
      <c r="U7" s="59">
        <v>2.4869569999999999</v>
      </c>
      <c r="V7" s="59">
        <v>24.649900000000002</v>
      </c>
      <c r="W7" s="59">
        <v>10.75995</v>
      </c>
      <c r="X7" s="59">
        <v>2.2485999999999999E-2</v>
      </c>
      <c r="Y7" s="59">
        <v>1.4604999999999999</v>
      </c>
      <c r="Z7" s="59">
        <v>1.082395</v>
      </c>
      <c r="AA7" s="59">
        <v>1.7154500000000001</v>
      </c>
      <c r="AB7" s="59">
        <v>0.96874499999999997</v>
      </c>
      <c r="AC7" s="59">
        <v>6.4753249999999998</v>
      </c>
      <c r="AD7" s="140">
        <f t="shared" ref="AD7:AD32" si="0">SUM(C7:AC7)</f>
        <v>73.231458000000003</v>
      </c>
    </row>
    <row r="8" spans="1:30" ht="15" customHeight="1" x14ac:dyDescent="0.25">
      <c r="A8" s="119"/>
      <c r="B8" s="26" t="s">
        <v>7</v>
      </c>
      <c r="C8" s="59">
        <v>0.20532400000000001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0.165852</v>
      </c>
      <c r="P8" s="59">
        <v>0</v>
      </c>
      <c r="Q8" s="59">
        <v>0</v>
      </c>
      <c r="R8" s="59">
        <v>0.11576500000000001</v>
      </c>
      <c r="S8" s="59">
        <v>0.71062400000000003</v>
      </c>
      <c r="T8" s="59">
        <v>5.8474999999999999E-2</v>
      </c>
      <c r="U8" s="59">
        <v>0</v>
      </c>
      <c r="V8" s="59">
        <v>2.5219520000000002</v>
      </c>
      <c r="W8" s="59">
        <v>0.745425</v>
      </c>
      <c r="X8" s="59">
        <v>4.4587000000000002E-2</v>
      </c>
      <c r="Y8" s="59">
        <v>0.38483999999999996</v>
      </c>
      <c r="Z8" s="59">
        <v>0</v>
      </c>
      <c r="AA8" s="59">
        <v>0</v>
      </c>
      <c r="AB8" s="59">
        <v>0</v>
      </c>
      <c r="AC8" s="59">
        <v>0</v>
      </c>
      <c r="AD8" s="140">
        <f t="shared" si="0"/>
        <v>4.9528439999999998</v>
      </c>
    </row>
    <row r="9" spans="1:30" ht="15" customHeight="1" x14ac:dyDescent="0.25">
      <c r="A9" s="119"/>
      <c r="B9" s="26" t="s">
        <v>8</v>
      </c>
      <c r="C9" s="59">
        <v>0</v>
      </c>
      <c r="D9" s="59">
        <v>2.8764999999999999E-2</v>
      </c>
      <c r="E9" s="59">
        <v>3.2451999999999995E-2</v>
      </c>
      <c r="F9" s="59">
        <v>0</v>
      </c>
      <c r="G9" s="59">
        <v>0</v>
      </c>
      <c r="H9" s="59">
        <v>0</v>
      </c>
      <c r="I9" s="59">
        <v>0</v>
      </c>
      <c r="J9" s="59">
        <v>1.0049999999999999</v>
      </c>
      <c r="K9" s="59">
        <v>7.5451999999999991E-2</v>
      </c>
      <c r="L9" s="59">
        <v>1.236</v>
      </c>
      <c r="M9" s="59">
        <v>0</v>
      </c>
      <c r="N9" s="59">
        <v>1.3482590000000001</v>
      </c>
      <c r="O9" s="59">
        <v>1.4658469999999999</v>
      </c>
      <c r="P9" s="59">
        <v>3.2854000000000001E-2</v>
      </c>
      <c r="Q9" s="59">
        <v>0</v>
      </c>
      <c r="R9" s="59">
        <v>2.4802249999999999</v>
      </c>
      <c r="S9" s="59">
        <v>2.8764250000000002</v>
      </c>
      <c r="T9" s="59">
        <v>5.5782449999999999</v>
      </c>
      <c r="U9" s="59">
        <v>4.5863269999999998</v>
      </c>
      <c r="V9" s="59">
        <v>13.181835952417165</v>
      </c>
      <c r="W9" s="59">
        <v>0.96174499999999996</v>
      </c>
      <c r="X9" s="59">
        <v>0.48567200000000005</v>
      </c>
      <c r="Y9" s="59">
        <v>1.11625</v>
      </c>
      <c r="Z9" s="59">
        <v>0.152</v>
      </c>
      <c r="AA9" s="59">
        <v>2.1248499999999999</v>
      </c>
      <c r="AB9" s="59">
        <v>4.6357520000000001</v>
      </c>
      <c r="AC9" s="59">
        <v>2.2452000000000003E-2</v>
      </c>
      <c r="AD9" s="140">
        <f t="shared" si="0"/>
        <v>43.426407952417179</v>
      </c>
    </row>
    <row r="10" spans="1:30" ht="15" customHeight="1" x14ac:dyDescent="0.25">
      <c r="A10" s="116" t="s">
        <v>58</v>
      </c>
      <c r="B10" s="26" t="s">
        <v>9</v>
      </c>
      <c r="C10" s="59">
        <v>0.125967</v>
      </c>
      <c r="D10" s="59">
        <v>0</v>
      </c>
      <c r="E10" s="59">
        <v>8.8541999999999996E-2</v>
      </c>
      <c r="F10" s="59">
        <v>0</v>
      </c>
      <c r="G10" s="59">
        <v>1.9628559999999999</v>
      </c>
      <c r="H10" s="59">
        <v>0</v>
      </c>
      <c r="I10" s="59">
        <v>0</v>
      </c>
      <c r="J10" s="59">
        <v>4.9355000000000002</v>
      </c>
      <c r="K10" s="59">
        <v>0</v>
      </c>
      <c r="L10" s="59">
        <v>2.396925</v>
      </c>
      <c r="M10" s="59">
        <v>0.3654</v>
      </c>
      <c r="N10" s="59">
        <v>0.68495200000000001</v>
      </c>
      <c r="O10" s="59">
        <v>4.4320999999999999E-2</v>
      </c>
      <c r="P10" s="59">
        <v>2.1154250000000001</v>
      </c>
      <c r="Q10" s="59">
        <v>0</v>
      </c>
      <c r="R10" s="59">
        <v>5.7504200000000001</v>
      </c>
      <c r="S10" s="59">
        <v>26.745325000000001</v>
      </c>
      <c r="T10" s="59">
        <v>7.3247520000000002</v>
      </c>
      <c r="U10" s="59">
        <v>12.654725000000001</v>
      </c>
      <c r="V10" s="59">
        <v>31.529117999999997</v>
      </c>
      <c r="W10" s="59">
        <v>0.64526899999999998</v>
      </c>
      <c r="X10" s="59">
        <v>0.38745800000000002</v>
      </c>
      <c r="Y10" s="59">
        <v>3.25814</v>
      </c>
      <c r="Z10" s="59">
        <v>1.35117</v>
      </c>
      <c r="AA10" s="59">
        <v>0.27844999999999998</v>
      </c>
      <c r="AB10" s="59">
        <v>8.5473250000000007</v>
      </c>
      <c r="AC10" s="59">
        <v>0</v>
      </c>
      <c r="AD10" s="140">
        <f t="shared" si="0"/>
        <v>111.19203999999999</v>
      </c>
    </row>
    <row r="11" spans="1:30" ht="15" customHeight="1" x14ac:dyDescent="0.25">
      <c r="A11" s="116"/>
      <c r="B11" s="26" t="s">
        <v>56</v>
      </c>
      <c r="C11" s="59">
        <v>0</v>
      </c>
      <c r="D11" s="59">
        <v>0</v>
      </c>
      <c r="E11" s="59">
        <v>4.8753999999999999E-2</v>
      </c>
      <c r="F11" s="59">
        <v>0</v>
      </c>
      <c r="G11" s="59">
        <v>0.573654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0.40245199999999998</v>
      </c>
      <c r="O11" s="59">
        <v>0.58743499999999993</v>
      </c>
      <c r="P11" s="59">
        <v>0</v>
      </c>
      <c r="Q11" s="59">
        <v>0.214758</v>
      </c>
      <c r="R11" s="59">
        <v>24.650748</v>
      </c>
      <c r="S11" s="59">
        <v>9.5479649999999996</v>
      </c>
      <c r="T11" s="59">
        <v>32.745213999999997</v>
      </c>
      <c r="U11" s="59">
        <v>2.7856320000000001</v>
      </c>
      <c r="V11" s="59">
        <v>11.120325000000001</v>
      </c>
      <c r="W11" s="59">
        <v>0.65345000000000009</v>
      </c>
      <c r="X11" s="59">
        <v>4.2965739999999997</v>
      </c>
      <c r="Y11" s="59">
        <v>0.58042499999999997</v>
      </c>
      <c r="Z11" s="59">
        <v>0</v>
      </c>
      <c r="AA11" s="59">
        <v>0</v>
      </c>
      <c r="AB11" s="59">
        <v>0.17532400000000001</v>
      </c>
      <c r="AC11" s="59">
        <v>0</v>
      </c>
      <c r="AD11" s="140">
        <f t="shared" si="0"/>
        <v>88.382710000000031</v>
      </c>
    </row>
    <row r="12" spans="1:30" ht="15" customHeight="1" x14ac:dyDescent="0.25">
      <c r="A12" s="116"/>
      <c r="B12" s="26" t="s">
        <v>10</v>
      </c>
      <c r="C12" s="59">
        <v>0.41264899999999999</v>
      </c>
      <c r="D12" s="59">
        <v>0</v>
      </c>
      <c r="E12" s="59">
        <v>1.6457249999999999</v>
      </c>
      <c r="F12" s="59">
        <v>0</v>
      </c>
      <c r="G12" s="59">
        <v>2.5049619999999999</v>
      </c>
      <c r="H12" s="59">
        <v>0.15762399999999999</v>
      </c>
      <c r="I12" s="59">
        <v>0.36587400000000003</v>
      </c>
      <c r="J12" s="59">
        <v>3.25074</v>
      </c>
      <c r="K12" s="59">
        <v>1.8254249999999999</v>
      </c>
      <c r="L12" s="59">
        <v>0.61524500000000004</v>
      </c>
      <c r="M12" s="59">
        <v>0.83014999999999994</v>
      </c>
      <c r="N12" s="59">
        <v>7.5965420000000003</v>
      </c>
      <c r="O12" s="59">
        <v>18.854735999999999</v>
      </c>
      <c r="P12" s="59">
        <v>11.287525</v>
      </c>
      <c r="Q12" s="59">
        <v>2.7625479999999998</v>
      </c>
      <c r="R12" s="59">
        <v>6.1962389999999994</v>
      </c>
      <c r="S12" s="59">
        <v>47.532451999999999</v>
      </c>
      <c r="T12" s="59">
        <v>12.745625</v>
      </c>
      <c r="U12" s="59">
        <v>7.5246540000000008</v>
      </c>
      <c r="V12" s="59">
        <v>199.17041500000002</v>
      </c>
      <c r="W12" s="59">
        <v>47.211188</v>
      </c>
      <c r="X12" s="59">
        <v>6.5832470000000001</v>
      </c>
      <c r="Y12" s="59">
        <v>5.1283750000000001</v>
      </c>
      <c r="Z12" s="59">
        <v>13.00325</v>
      </c>
      <c r="AA12" s="59">
        <v>35.875855999999999</v>
      </c>
      <c r="AB12" s="59">
        <v>45.785873000000002</v>
      </c>
      <c r="AC12" s="59">
        <v>0</v>
      </c>
      <c r="AD12" s="140">
        <f t="shared" si="0"/>
        <v>478.866919</v>
      </c>
    </row>
    <row r="13" spans="1:30" ht="15" customHeight="1" x14ac:dyDescent="0.25">
      <c r="A13" s="116"/>
      <c r="B13" s="26" t="s">
        <v>11</v>
      </c>
      <c r="C13" s="59">
        <v>0</v>
      </c>
      <c r="D13" s="59">
        <v>0</v>
      </c>
      <c r="E13" s="59">
        <v>0</v>
      </c>
      <c r="F13" s="59">
        <v>0</v>
      </c>
      <c r="G13" s="59">
        <v>2.8642000000000001E-2</v>
      </c>
      <c r="H13" s="59">
        <v>0</v>
      </c>
      <c r="I13" s="59">
        <v>0</v>
      </c>
      <c r="J13" s="59">
        <v>0</v>
      </c>
      <c r="K13" s="59">
        <v>0</v>
      </c>
      <c r="L13" s="59">
        <v>0.26500000000000001</v>
      </c>
      <c r="M13" s="59">
        <v>0</v>
      </c>
      <c r="N13" s="59">
        <v>2.0324999999999999E-2</v>
      </c>
      <c r="O13" s="59">
        <v>0</v>
      </c>
      <c r="P13" s="59">
        <v>6.1456999999999998E-2</v>
      </c>
      <c r="Q13" s="59">
        <v>0</v>
      </c>
      <c r="R13" s="59">
        <v>8.5474999999999995E-2</v>
      </c>
      <c r="S13" s="59">
        <v>2.9547249999999998</v>
      </c>
      <c r="T13" s="59">
        <v>0</v>
      </c>
      <c r="U13" s="59">
        <v>0</v>
      </c>
      <c r="V13" s="59">
        <v>2.3005580000000001</v>
      </c>
      <c r="W13" s="59">
        <v>0.16844999999999999</v>
      </c>
      <c r="X13" s="59">
        <v>0</v>
      </c>
      <c r="Y13" s="59">
        <v>0.72092499999999993</v>
      </c>
      <c r="Z13" s="59">
        <v>0</v>
      </c>
      <c r="AA13" s="59">
        <v>0</v>
      </c>
      <c r="AB13" s="59">
        <v>9.5745000000000011E-2</v>
      </c>
      <c r="AC13" s="59">
        <v>0</v>
      </c>
      <c r="AD13" s="140">
        <f t="shared" si="0"/>
        <v>6.7013020000000001</v>
      </c>
    </row>
    <row r="14" spans="1:30" ht="15" customHeight="1" x14ac:dyDescent="0.25">
      <c r="A14" s="116"/>
      <c r="B14" s="26" t="s">
        <v>12</v>
      </c>
      <c r="C14" s="59">
        <v>1.326854</v>
      </c>
      <c r="D14" s="59">
        <v>0</v>
      </c>
      <c r="E14" s="59">
        <v>0.401254</v>
      </c>
      <c r="F14" s="59">
        <v>0</v>
      </c>
      <c r="G14" s="59">
        <v>21.745960999999998</v>
      </c>
      <c r="H14" s="59">
        <v>0</v>
      </c>
      <c r="I14" s="59">
        <v>9.8744999999999999E-2</v>
      </c>
      <c r="J14" s="59">
        <v>0.318</v>
      </c>
      <c r="K14" s="59">
        <v>0.98752399999999996</v>
      </c>
      <c r="L14" s="59">
        <v>7.1918100000000003</v>
      </c>
      <c r="M14" s="59">
        <v>14.225626</v>
      </c>
      <c r="N14" s="59">
        <v>7.2584620000000006</v>
      </c>
      <c r="O14" s="59">
        <v>33.962851000000001</v>
      </c>
      <c r="P14" s="59">
        <v>47.058425</v>
      </c>
      <c r="Q14" s="59">
        <v>7.5486319999999996</v>
      </c>
      <c r="R14" s="59">
        <v>10.86064</v>
      </c>
      <c r="S14" s="59">
        <v>21.763482</v>
      </c>
      <c r="T14" s="59">
        <v>2.3457849999999998</v>
      </c>
      <c r="U14" s="59">
        <v>17.967528999999999</v>
      </c>
      <c r="V14" s="59">
        <v>319.55547100000001</v>
      </c>
      <c r="W14" s="59">
        <v>48.399053000000002</v>
      </c>
      <c r="X14" s="59">
        <v>3.5867420000000001</v>
      </c>
      <c r="Y14" s="59">
        <v>21.065228999999999</v>
      </c>
      <c r="Z14" s="59">
        <v>4.7203749999999998</v>
      </c>
      <c r="AA14" s="59">
        <v>3.0566999999999998</v>
      </c>
      <c r="AB14" s="59">
        <v>20.865427</v>
      </c>
      <c r="AC14" s="59">
        <v>2.0250000000000001E-2</v>
      </c>
      <c r="AD14" s="140">
        <f t="shared" si="0"/>
        <v>616.33082699999989</v>
      </c>
    </row>
    <row r="15" spans="1:30" ht="15" customHeight="1" x14ac:dyDescent="0.25">
      <c r="A15" s="116"/>
      <c r="B15" s="26" t="s">
        <v>13</v>
      </c>
      <c r="C15" s="59">
        <v>0.62085599999999996</v>
      </c>
      <c r="D15" s="59">
        <v>0</v>
      </c>
      <c r="E15" s="59">
        <v>1.6457850000000001</v>
      </c>
      <c r="F15" s="59">
        <v>0</v>
      </c>
      <c r="G15" s="59">
        <v>1.648852</v>
      </c>
      <c r="H15" s="59">
        <v>0.41562400000000005</v>
      </c>
      <c r="I15" s="59">
        <v>0</v>
      </c>
      <c r="J15" s="59">
        <v>2.45045</v>
      </c>
      <c r="K15" s="59">
        <v>0</v>
      </c>
      <c r="L15" s="59">
        <v>4.2502500000000003</v>
      </c>
      <c r="M15" s="59">
        <v>0.28000000000000003</v>
      </c>
      <c r="N15" s="59">
        <v>0.90135799999999999</v>
      </c>
      <c r="O15" s="59">
        <v>2.2943569999999998</v>
      </c>
      <c r="P15" s="59">
        <v>3.3854250000000001</v>
      </c>
      <c r="Q15" s="59">
        <v>0.96473500000000001</v>
      </c>
      <c r="R15" s="59">
        <v>5.448976</v>
      </c>
      <c r="S15" s="59">
        <v>2.647958</v>
      </c>
      <c r="T15" s="59">
        <v>8.8452000000000003E-2</v>
      </c>
      <c r="U15" s="59">
        <v>0.82465700000000008</v>
      </c>
      <c r="V15" s="59">
        <v>34.059960903109072</v>
      </c>
      <c r="W15" s="59">
        <v>3.6224020000000001</v>
      </c>
      <c r="X15" s="59">
        <v>0</v>
      </c>
      <c r="Y15" s="59">
        <v>0.83174999999999999</v>
      </c>
      <c r="Z15" s="59">
        <v>0.99546500000000004</v>
      </c>
      <c r="AA15" s="59">
        <v>0.2828</v>
      </c>
      <c r="AB15" s="59">
        <v>2.3458249999999996</v>
      </c>
      <c r="AC15" s="59">
        <v>0.212865</v>
      </c>
      <c r="AD15" s="140">
        <f t="shared" si="0"/>
        <v>70.218802903109051</v>
      </c>
    </row>
    <row r="16" spans="1:30" ht="15" customHeight="1" x14ac:dyDescent="0.25">
      <c r="A16" s="116"/>
      <c r="B16" s="26" t="s">
        <v>14</v>
      </c>
      <c r="C16" s="59">
        <v>5.1369849999999992</v>
      </c>
      <c r="D16" s="59">
        <v>0</v>
      </c>
      <c r="E16" s="59">
        <v>7.5451229999999994</v>
      </c>
      <c r="F16" s="59">
        <v>0</v>
      </c>
      <c r="G16" s="59">
        <v>201.854725</v>
      </c>
      <c r="H16" s="59">
        <v>7.8254520000000003</v>
      </c>
      <c r="I16" s="59">
        <v>0.82451700000000006</v>
      </c>
      <c r="J16" s="59">
        <v>47.176353999999996</v>
      </c>
      <c r="K16" s="59">
        <v>1.055472</v>
      </c>
      <c r="L16" s="59">
        <v>1.64425</v>
      </c>
      <c r="M16" s="59">
        <v>8.5257999999999985</v>
      </c>
      <c r="N16" s="59">
        <v>0.31054700000000002</v>
      </c>
      <c r="O16" s="59">
        <v>0.23585400000000001</v>
      </c>
      <c r="P16" s="59">
        <v>0.70142499999999997</v>
      </c>
      <c r="Q16" s="59">
        <v>2.389745</v>
      </c>
      <c r="R16" s="59">
        <v>20.424901000000002</v>
      </c>
      <c r="S16" s="59">
        <v>515.87532399999998</v>
      </c>
      <c r="T16" s="59">
        <v>97.854214000000013</v>
      </c>
      <c r="U16" s="59">
        <v>17.348654</v>
      </c>
      <c r="V16" s="59">
        <v>71.244736000000003</v>
      </c>
      <c r="W16" s="59">
        <v>5.4669499999999998</v>
      </c>
      <c r="X16" s="59">
        <v>6.287439</v>
      </c>
      <c r="Y16" s="59">
        <v>14.050049999999999</v>
      </c>
      <c r="Z16" s="59">
        <v>6.4130600000000006</v>
      </c>
      <c r="AA16" s="59">
        <v>12.03645</v>
      </c>
      <c r="AB16" s="59">
        <v>38.254125000000002</v>
      </c>
      <c r="AC16" s="59">
        <v>0.48295399999999999</v>
      </c>
      <c r="AD16" s="140">
        <f t="shared" si="0"/>
        <v>1090.9651060000001</v>
      </c>
    </row>
    <row r="17" spans="1:30" ht="15" customHeight="1" x14ac:dyDescent="0.25">
      <c r="A17" s="116"/>
      <c r="B17" s="26" t="s">
        <v>15</v>
      </c>
      <c r="C17" s="59">
        <v>3.3968539999999998</v>
      </c>
      <c r="D17" s="59">
        <v>2.9876239999999998</v>
      </c>
      <c r="E17" s="59">
        <v>9.8754230000000014</v>
      </c>
      <c r="F17" s="59">
        <v>1.354786</v>
      </c>
      <c r="G17" s="59">
        <v>16.105425</v>
      </c>
      <c r="H17" s="59">
        <v>0.95547199999999999</v>
      </c>
      <c r="I17" s="59">
        <v>18.854724999999998</v>
      </c>
      <c r="J17" s="59">
        <v>3.9015999999999997</v>
      </c>
      <c r="K17" s="59">
        <v>4.9236840000000006</v>
      </c>
      <c r="L17" s="59">
        <v>8.3446949999999998</v>
      </c>
      <c r="M17" s="59">
        <v>4.0709999999999997</v>
      </c>
      <c r="N17" s="59">
        <v>4.6879539999999995</v>
      </c>
      <c r="O17" s="59">
        <v>11.458735000000001</v>
      </c>
      <c r="P17" s="59">
        <v>2.5684611886507871</v>
      </c>
      <c r="Q17" s="59">
        <v>8.9654729999999994</v>
      </c>
      <c r="R17" s="59">
        <v>16.625319000000001</v>
      </c>
      <c r="S17" s="59">
        <v>45.874523000000003</v>
      </c>
      <c r="T17" s="59">
        <v>19.435247</v>
      </c>
      <c r="U17" s="59">
        <v>42.967523</v>
      </c>
      <c r="V17" s="59">
        <v>195.58708404758283</v>
      </c>
      <c r="W17" s="59">
        <v>30.511825000000002</v>
      </c>
      <c r="X17" s="59">
        <v>16.857426</v>
      </c>
      <c r="Y17" s="59">
        <v>22.029067999999999</v>
      </c>
      <c r="Z17" s="59">
        <v>6.0917820000000003</v>
      </c>
      <c r="AA17" s="59">
        <v>14.593999999999999</v>
      </c>
      <c r="AB17" s="59">
        <v>28.765435</v>
      </c>
      <c r="AC17" s="59">
        <v>8.2254750000000012</v>
      </c>
      <c r="AD17" s="140">
        <f t="shared" si="0"/>
        <v>550.01661823623363</v>
      </c>
    </row>
    <row r="18" spans="1:30" ht="15" customHeight="1" x14ac:dyDescent="0.25">
      <c r="A18" s="116" t="s">
        <v>1</v>
      </c>
      <c r="B18" s="26" t="s">
        <v>16</v>
      </c>
      <c r="C18" s="59">
        <v>1.485268</v>
      </c>
      <c r="D18" s="59">
        <v>0</v>
      </c>
      <c r="E18" s="59">
        <v>23.754325000000001</v>
      </c>
      <c r="F18" s="59">
        <v>0</v>
      </c>
      <c r="G18" s="59">
        <v>17.684325000000001</v>
      </c>
      <c r="H18" s="59">
        <v>0</v>
      </c>
      <c r="I18" s="59">
        <v>1.224758</v>
      </c>
      <c r="J18" s="59">
        <v>2.6504499999999998</v>
      </c>
      <c r="K18" s="59">
        <v>0</v>
      </c>
      <c r="L18" s="59">
        <v>1.0547800000000001</v>
      </c>
      <c r="M18" s="59">
        <v>0.24249999999999999</v>
      </c>
      <c r="N18" s="59">
        <v>0</v>
      </c>
      <c r="O18" s="59">
        <v>0.195632</v>
      </c>
      <c r="P18" s="59">
        <v>0.101425</v>
      </c>
      <c r="Q18" s="59">
        <v>0.172598</v>
      </c>
      <c r="R18" s="59">
        <v>17.733880000000003</v>
      </c>
      <c r="S18" s="59">
        <v>65.745851999999999</v>
      </c>
      <c r="T18" s="59">
        <v>5.5784250000000002</v>
      </c>
      <c r="U18" s="59">
        <v>29.657983999999999</v>
      </c>
      <c r="V18" s="59">
        <v>14.43585</v>
      </c>
      <c r="W18" s="59">
        <v>3.2407089999999998</v>
      </c>
      <c r="X18" s="59">
        <v>1.8697539999999999</v>
      </c>
      <c r="Y18" s="59">
        <v>1.494939</v>
      </c>
      <c r="Z18" s="59">
        <v>0.31589999999999996</v>
      </c>
      <c r="AA18" s="59">
        <v>0</v>
      </c>
      <c r="AB18" s="59">
        <v>0</v>
      </c>
      <c r="AC18" s="59">
        <v>0</v>
      </c>
      <c r="AD18" s="140">
        <f t="shared" si="0"/>
        <v>188.639354</v>
      </c>
    </row>
    <row r="19" spans="1:30" ht="15" customHeight="1" x14ac:dyDescent="0.25">
      <c r="A19" s="116"/>
      <c r="B19" s="26" t="s">
        <v>17</v>
      </c>
      <c r="C19" s="59">
        <v>0</v>
      </c>
      <c r="D19" s="59">
        <v>0</v>
      </c>
      <c r="E19" s="59">
        <v>2.2854350000000001</v>
      </c>
      <c r="F19" s="59">
        <v>0</v>
      </c>
      <c r="G19" s="59">
        <v>0</v>
      </c>
      <c r="H19" s="59">
        <v>0</v>
      </c>
      <c r="I19" s="59">
        <v>0</v>
      </c>
      <c r="J19" s="59">
        <v>1.25085</v>
      </c>
      <c r="K19" s="59">
        <v>2.3863569999999998</v>
      </c>
      <c r="L19" s="59">
        <v>6.3374649999999999</v>
      </c>
      <c r="M19" s="59">
        <v>0</v>
      </c>
      <c r="N19" s="59">
        <v>1.6871289999999999</v>
      </c>
      <c r="O19" s="59">
        <v>0.22586500000000001</v>
      </c>
      <c r="P19" s="59">
        <v>0</v>
      </c>
      <c r="Q19" s="59">
        <v>0</v>
      </c>
      <c r="R19" s="59">
        <v>0.83246500000000001</v>
      </c>
      <c r="S19" s="59">
        <v>139.74374499999999</v>
      </c>
      <c r="T19" s="59">
        <v>3.8754250000000003</v>
      </c>
      <c r="U19" s="59">
        <v>138.79326800000001</v>
      </c>
      <c r="V19" s="59">
        <v>181.52549999999999</v>
      </c>
      <c r="W19" s="59">
        <v>109.584451</v>
      </c>
      <c r="X19" s="59">
        <v>12.987435999999999</v>
      </c>
      <c r="Y19" s="59">
        <v>111.33825</v>
      </c>
      <c r="Z19" s="59">
        <v>5.0154499999999995</v>
      </c>
      <c r="AA19" s="59">
        <v>13.405646000000001</v>
      </c>
      <c r="AB19" s="59">
        <v>7.2453250000000002</v>
      </c>
      <c r="AC19" s="59">
        <v>0</v>
      </c>
      <c r="AD19" s="140">
        <f t="shared" si="0"/>
        <v>738.52006200000005</v>
      </c>
    </row>
    <row r="20" spans="1:30" ht="15" customHeight="1" x14ac:dyDescent="0.25">
      <c r="A20" s="116"/>
      <c r="B20" s="26" t="s">
        <v>18</v>
      </c>
      <c r="C20" s="59">
        <v>14.923001366434335</v>
      </c>
      <c r="D20" s="59">
        <v>7.9547250000000007</v>
      </c>
      <c r="E20" s="59">
        <v>88.466873000630386</v>
      </c>
      <c r="F20" s="59">
        <v>8.0790347146256281</v>
      </c>
      <c r="G20" s="59">
        <v>120.79996036298252</v>
      </c>
      <c r="H20" s="59">
        <v>7.8453239999999997</v>
      </c>
      <c r="I20" s="59">
        <v>30.473443873348952</v>
      </c>
      <c r="J20" s="59">
        <v>186.74255199999999</v>
      </c>
      <c r="K20" s="59">
        <v>69.50131948153097</v>
      </c>
      <c r="L20" s="59">
        <v>184.84966299999999</v>
      </c>
      <c r="M20" s="59">
        <v>38.433399999999999</v>
      </c>
      <c r="N20" s="59">
        <v>54.108833085522953</v>
      </c>
      <c r="O20" s="59">
        <v>204.84952091808083</v>
      </c>
      <c r="P20" s="59">
        <v>38.245635</v>
      </c>
      <c r="Q20" s="59">
        <v>6.9079117293664218</v>
      </c>
      <c r="R20" s="59">
        <v>361.060811</v>
      </c>
      <c r="S20" s="59">
        <v>750.89316723116212</v>
      </c>
      <c r="T20" s="59">
        <v>186.10192484419906</v>
      </c>
      <c r="U20" s="59">
        <v>851.96683190307044</v>
      </c>
      <c r="V20" s="59">
        <v>1788.9677918821392</v>
      </c>
      <c r="W20" s="59">
        <v>418.90358500000002</v>
      </c>
      <c r="X20" s="59">
        <v>163.15864466650606</v>
      </c>
      <c r="Y20" s="59">
        <v>227.34791689632991</v>
      </c>
      <c r="Z20" s="59">
        <v>77.345210000000009</v>
      </c>
      <c r="AA20" s="59">
        <v>122.39962799999999</v>
      </c>
      <c r="AB20" s="59">
        <v>232.26597363116002</v>
      </c>
      <c r="AC20" s="59">
        <v>118.70791118238384</v>
      </c>
      <c r="AD20" s="140">
        <f t="shared" si="0"/>
        <v>6361.3005937694734</v>
      </c>
    </row>
    <row r="21" spans="1:30" ht="15" customHeight="1" x14ac:dyDescent="0.25">
      <c r="A21" s="116"/>
      <c r="B21" s="26" t="s">
        <v>19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0</v>
      </c>
      <c r="S21" s="59">
        <v>0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59">
        <v>0</v>
      </c>
      <c r="Z21" s="59">
        <v>0</v>
      </c>
      <c r="AA21" s="59">
        <v>0</v>
      </c>
      <c r="AB21" s="59">
        <v>0</v>
      </c>
      <c r="AC21" s="59">
        <v>0</v>
      </c>
      <c r="AD21" s="140">
        <f t="shared" si="0"/>
        <v>0</v>
      </c>
    </row>
    <row r="22" spans="1:30" ht="15" customHeight="1" x14ac:dyDescent="0.25">
      <c r="A22" s="116"/>
      <c r="B22" s="83" t="s">
        <v>60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59">
        <v>0</v>
      </c>
      <c r="S22" s="59">
        <v>0</v>
      </c>
      <c r="T22" s="59">
        <v>0</v>
      </c>
      <c r="U22" s="59">
        <v>0</v>
      </c>
      <c r="V22" s="59">
        <v>0</v>
      </c>
      <c r="W22" s="59">
        <v>0</v>
      </c>
      <c r="X22" s="59">
        <v>0</v>
      </c>
      <c r="Y22" s="59">
        <v>0</v>
      </c>
      <c r="Z22" s="59">
        <v>0</v>
      </c>
      <c r="AA22" s="59">
        <v>0</v>
      </c>
      <c r="AB22" s="59">
        <v>0</v>
      </c>
      <c r="AC22" s="59">
        <v>0</v>
      </c>
      <c r="AD22" s="140">
        <f t="shared" si="0"/>
        <v>0</v>
      </c>
    </row>
    <row r="23" spans="1:30" ht="15" customHeight="1" x14ac:dyDescent="0.25">
      <c r="A23" s="114" t="s">
        <v>59</v>
      </c>
      <c r="B23" s="115"/>
      <c r="C23" s="59">
        <v>423.84235100000001</v>
      </c>
      <c r="D23" s="59">
        <v>55.654843999999997</v>
      </c>
      <c r="E23" s="59">
        <v>217.31067000000002</v>
      </c>
      <c r="F23" s="59">
        <v>36.622999999999998</v>
      </c>
      <c r="G23" s="59">
        <v>733.65232800000001</v>
      </c>
      <c r="H23" s="59">
        <v>38.674999999999997</v>
      </c>
      <c r="I23" s="59">
        <v>507.95643100000001</v>
      </c>
      <c r="J23" s="59">
        <v>557.36703733399997</v>
      </c>
      <c r="K23" s="59">
        <v>270.57698200000004</v>
      </c>
      <c r="L23" s="59">
        <v>506.33995302258523</v>
      </c>
      <c r="M23" s="59">
        <v>270.83107699999999</v>
      </c>
      <c r="N23" s="59">
        <v>274.34893699999998</v>
      </c>
      <c r="O23" s="59">
        <v>706.39978700000006</v>
      </c>
      <c r="P23" s="59">
        <v>201.61657600000001</v>
      </c>
      <c r="Q23" s="59">
        <v>236.960262</v>
      </c>
      <c r="R23" s="59">
        <v>1676.1445515055709</v>
      </c>
      <c r="S23" s="59">
        <v>3516.0526170000003</v>
      </c>
      <c r="T23" s="59">
        <v>438.82646399999999</v>
      </c>
      <c r="U23" s="59">
        <v>1093.4272390000001</v>
      </c>
      <c r="V23" s="59">
        <v>5425.3933449999995</v>
      </c>
      <c r="W23" s="59">
        <v>2674.9330930000001</v>
      </c>
      <c r="X23" s="59">
        <v>1301.2582090000001</v>
      </c>
      <c r="Y23" s="59">
        <v>1667.3332637497015</v>
      </c>
      <c r="Z23" s="59">
        <v>572.43030500000009</v>
      </c>
      <c r="AA23" s="59">
        <v>936.39049999999997</v>
      </c>
      <c r="AB23" s="59">
        <v>1271.7066520000001</v>
      </c>
      <c r="AC23" s="59">
        <v>167.88243100000003</v>
      </c>
      <c r="AD23" s="140">
        <f t="shared" si="0"/>
        <v>25779.933905611862</v>
      </c>
    </row>
    <row r="24" spans="1:30" ht="15" customHeight="1" x14ac:dyDescent="0.25">
      <c r="A24" s="84" t="s">
        <v>2</v>
      </c>
      <c r="B24" s="26" t="s">
        <v>20</v>
      </c>
      <c r="C24" s="59">
        <v>0.48573200000000005</v>
      </c>
      <c r="D24" s="59">
        <v>0</v>
      </c>
      <c r="E24" s="59">
        <v>2.5432E-2</v>
      </c>
      <c r="F24" s="59">
        <v>0.75546799999999992</v>
      </c>
      <c r="G24" s="59">
        <v>21.524732</v>
      </c>
      <c r="H24" s="59">
        <v>4.8876249999999999</v>
      </c>
      <c r="I24" s="59">
        <v>1.485762</v>
      </c>
      <c r="J24" s="59">
        <v>7.5306000000000006</v>
      </c>
      <c r="K24" s="59">
        <v>1.3628520000000002</v>
      </c>
      <c r="L24" s="59">
        <v>8.8571369999999998</v>
      </c>
      <c r="M24" s="59">
        <v>2.5733260000000002</v>
      </c>
      <c r="N24" s="59">
        <v>2.2546249999999999</v>
      </c>
      <c r="O24" s="59">
        <v>4.2539319999999998</v>
      </c>
      <c r="P24" s="59">
        <v>5.0257449999999997</v>
      </c>
      <c r="Q24" s="59">
        <v>1.645645</v>
      </c>
      <c r="R24" s="59">
        <v>15.894969999999999</v>
      </c>
      <c r="S24" s="59">
        <v>90.425744999999992</v>
      </c>
      <c r="T24" s="59">
        <v>8.7425650000000008</v>
      </c>
      <c r="U24" s="59">
        <v>5.5876250000000001</v>
      </c>
      <c r="V24" s="59">
        <v>287.52138304510817</v>
      </c>
      <c r="W24" s="59">
        <v>27.343392000000001</v>
      </c>
      <c r="X24" s="59">
        <v>8.9563240000000004</v>
      </c>
      <c r="Y24" s="59">
        <v>15.882975</v>
      </c>
      <c r="Z24" s="59">
        <v>87.878016000000002</v>
      </c>
      <c r="AA24" s="59">
        <v>130.67944299999999</v>
      </c>
      <c r="AB24" s="59">
        <v>59.742341999999994</v>
      </c>
      <c r="AC24" s="59">
        <v>0.47525000000000001</v>
      </c>
      <c r="AD24" s="140">
        <f t="shared" si="0"/>
        <v>801.79864304510818</v>
      </c>
    </row>
    <row r="25" spans="1:30" ht="15" customHeight="1" x14ac:dyDescent="0.25">
      <c r="A25" s="114" t="s">
        <v>64</v>
      </c>
      <c r="B25" s="115"/>
      <c r="C25" s="59">
        <v>0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59">
        <v>0</v>
      </c>
      <c r="P25" s="59">
        <v>0</v>
      </c>
      <c r="Q25" s="59">
        <v>0</v>
      </c>
      <c r="R25" s="59">
        <v>0</v>
      </c>
      <c r="S25" s="59">
        <v>0</v>
      </c>
      <c r="T25" s="59">
        <v>0</v>
      </c>
      <c r="U25" s="59">
        <v>0</v>
      </c>
      <c r="V25" s="59">
        <v>0</v>
      </c>
      <c r="W25" s="59">
        <v>0</v>
      </c>
      <c r="X25" s="59">
        <v>0</v>
      </c>
      <c r="Y25" s="59">
        <v>0</v>
      </c>
      <c r="Z25" s="59">
        <v>0</v>
      </c>
      <c r="AA25" s="59">
        <v>0</v>
      </c>
      <c r="AB25" s="59">
        <v>0</v>
      </c>
      <c r="AC25" s="59">
        <v>0</v>
      </c>
      <c r="AD25" s="140">
        <f t="shared" si="0"/>
        <v>0</v>
      </c>
    </row>
    <row r="26" spans="1:30" ht="15" customHeight="1" x14ac:dyDescent="0.25">
      <c r="A26" s="114" t="s">
        <v>3</v>
      </c>
      <c r="B26" s="115"/>
      <c r="C26" s="59">
        <v>9.665476</v>
      </c>
      <c r="D26" s="59">
        <v>0</v>
      </c>
      <c r="E26" s="59">
        <v>2.8547350000000002</v>
      </c>
      <c r="F26" s="59">
        <v>0</v>
      </c>
      <c r="G26" s="59">
        <v>82.756952999999996</v>
      </c>
      <c r="H26" s="59">
        <v>30.845724999999998</v>
      </c>
      <c r="I26" s="59">
        <v>3.7842579999999999</v>
      </c>
      <c r="J26" s="59">
        <v>8.6911950000000004</v>
      </c>
      <c r="K26" s="59">
        <v>10.268724000000001</v>
      </c>
      <c r="L26" s="59">
        <v>16.370950000000001</v>
      </c>
      <c r="M26" s="59">
        <v>11.255630999999999</v>
      </c>
      <c r="N26" s="59">
        <v>3.685476</v>
      </c>
      <c r="O26" s="59">
        <v>21.854752000000001</v>
      </c>
      <c r="P26" s="59">
        <v>0</v>
      </c>
      <c r="Q26" s="59">
        <v>1.924758</v>
      </c>
      <c r="R26" s="59">
        <v>16.004960000000001</v>
      </c>
      <c r="S26" s="59">
        <v>83.415214000000006</v>
      </c>
      <c r="T26" s="59">
        <v>35.475124999999998</v>
      </c>
      <c r="U26" s="59">
        <v>52.654828999999999</v>
      </c>
      <c r="V26" s="59">
        <v>281.27739000000003</v>
      </c>
      <c r="W26" s="59">
        <v>50.003023999999996</v>
      </c>
      <c r="X26" s="59">
        <v>59.874326000000003</v>
      </c>
      <c r="Y26" s="59">
        <v>39.811425999999997</v>
      </c>
      <c r="Z26" s="59">
        <v>13.064159999999999</v>
      </c>
      <c r="AA26" s="59">
        <v>84.867997000000003</v>
      </c>
      <c r="AB26" s="59">
        <v>42.856474999999996</v>
      </c>
      <c r="AC26" s="59">
        <v>10.945254</v>
      </c>
      <c r="AD26" s="140">
        <f t="shared" si="0"/>
        <v>974.20881299999996</v>
      </c>
    </row>
    <row r="27" spans="1:30" ht="15" customHeight="1" x14ac:dyDescent="0.25">
      <c r="A27" s="116" t="s">
        <v>61</v>
      </c>
      <c r="B27" s="26" t="s">
        <v>65</v>
      </c>
      <c r="C27" s="59">
        <v>3.2864749999999998</v>
      </c>
      <c r="D27" s="59">
        <v>0.49832499999999996</v>
      </c>
      <c r="E27" s="59">
        <v>25.475325000000002</v>
      </c>
      <c r="F27" s="59">
        <v>0.38475599999999999</v>
      </c>
      <c r="G27" s="59">
        <v>14.858435</v>
      </c>
      <c r="H27" s="59">
        <v>8.6452469999999995</v>
      </c>
      <c r="I27" s="59">
        <v>7.2584750000000007</v>
      </c>
      <c r="J27" s="59">
        <v>7.4195969999999996</v>
      </c>
      <c r="K27" s="59">
        <v>5.2654730000000001</v>
      </c>
      <c r="L27" s="59">
        <v>5.1420500000000002</v>
      </c>
      <c r="M27" s="59">
        <v>10.585000000000001</v>
      </c>
      <c r="N27" s="59">
        <v>5.2483770000000005</v>
      </c>
      <c r="O27" s="59">
        <v>9.8756319999999995</v>
      </c>
      <c r="P27" s="59">
        <v>2.215684</v>
      </c>
      <c r="Q27" s="59">
        <v>4.696574</v>
      </c>
      <c r="R27" s="59">
        <v>21.041845000000002</v>
      </c>
      <c r="S27" s="59">
        <v>22.854735999999999</v>
      </c>
      <c r="T27" s="59">
        <v>4.8754249999999999</v>
      </c>
      <c r="U27" s="59">
        <v>35.985425999999997</v>
      </c>
      <c r="V27" s="59">
        <v>108.8365721696436</v>
      </c>
      <c r="W27" s="59">
        <v>22.920779</v>
      </c>
      <c r="X27" s="59">
        <v>9.4756319999999992</v>
      </c>
      <c r="Y27" s="59">
        <v>29.044940999999998</v>
      </c>
      <c r="Z27" s="59">
        <v>9.6938449999999996</v>
      </c>
      <c r="AA27" s="59">
        <v>6.3439680000000003</v>
      </c>
      <c r="AB27" s="59">
        <v>9.142754</v>
      </c>
      <c r="AC27" s="59">
        <v>12.854725</v>
      </c>
      <c r="AD27" s="140">
        <f t="shared" si="0"/>
        <v>403.92607316964364</v>
      </c>
    </row>
    <row r="28" spans="1:30" ht="15" customHeight="1" x14ac:dyDescent="0.25">
      <c r="A28" s="116"/>
      <c r="B28" s="26" t="s">
        <v>21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59">
        <v>0</v>
      </c>
      <c r="Q28" s="59">
        <v>0</v>
      </c>
      <c r="R28" s="59">
        <v>0</v>
      </c>
      <c r="S28" s="59">
        <v>0</v>
      </c>
      <c r="T28" s="59">
        <v>0</v>
      </c>
      <c r="U28" s="59">
        <v>0</v>
      </c>
      <c r="V28" s="59">
        <v>0</v>
      </c>
      <c r="W28" s="59">
        <v>0</v>
      </c>
      <c r="X28" s="59">
        <v>0</v>
      </c>
      <c r="Y28" s="59">
        <v>0</v>
      </c>
      <c r="Z28" s="59">
        <v>0</v>
      </c>
      <c r="AA28" s="59">
        <v>0</v>
      </c>
      <c r="AB28" s="59">
        <v>0</v>
      </c>
      <c r="AC28" s="59">
        <v>0</v>
      </c>
      <c r="AD28" s="140">
        <f t="shared" si="0"/>
        <v>0</v>
      </c>
    </row>
    <row r="29" spans="1:30" ht="15" customHeight="1" x14ac:dyDescent="0.25">
      <c r="A29" s="114" t="s">
        <v>62</v>
      </c>
      <c r="B29" s="115"/>
      <c r="C29" s="59">
        <v>176.32584</v>
      </c>
      <c r="D29" s="59">
        <v>55.4854519650847</v>
      </c>
      <c r="E29" s="59">
        <v>358.94521399999996</v>
      </c>
      <c r="F29" s="59">
        <v>20.847634999999997</v>
      </c>
      <c r="G29" s="59">
        <v>84.732541999999995</v>
      </c>
      <c r="H29" s="59">
        <v>144.39535928240161</v>
      </c>
      <c r="I29" s="59">
        <v>1.2854760000000001</v>
      </c>
      <c r="J29" s="59">
        <v>55.450650000000003</v>
      </c>
      <c r="K29" s="59">
        <v>0</v>
      </c>
      <c r="L29" s="59">
        <v>3.4578539999999998</v>
      </c>
      <c r="M29" s="59">
        <v>7.5404999999999998</v>
      </c>
      <c r="N29" s="59">
        <v>0</v>
      </c>
      <c r="O29" s="59">
        <v>0.14586199999999999</v>
      </c>
      <c r="P29" s="59">
        <v>4.5250000000000004E-3</v>
      </c>
      <c r="Q29" s="59">
        <v>0</v>
      </c>
      <c r="R29" s="59">
        <v>236.67930999999999</v>
      </c>
      <c r="S29" s="59">
        <v>2.8547249999999997</v>
      </c>
      <c r="T29" s="59">
        <v>7.4257839999999993</v>
      </c>
      <c r="U29" s="59">
        <v>3.987482</v>
      </c>
      <c r="V29" s="59">
        <v>24.900325000000002</v>
      </c>
      <c r="W29" s="59">
        <v>8.8453080000000011</v>
      </c>
      <c r="X29" s="59">
        <v>0.30158600000000002</v>
      </c>
      <c r="Y29" s="59">
        <v>0.9457000000000001</v>
      </c>
      <c r="Z29" s="59">
        <v>6.4538500000000001</v>
      </c>
      <c r="AA29" s="59">
        <v>55.123894</v>
      </c>
      <c r="AB29" s="59">
        <v>5.4753239999999996</v>
      </c>
      <c r="AC29" s="59">
        <v>0.35874499999999998</v>
      </c>
      <c r="AD29" s="140">
        <f t="shared" si="0"/>
        <v>1261.9689422474862</v>
      </c>
    </row>
    <row r="30" spans="1:30" ht="15" customHeight="1" x14ac:dyDescent="0.25">
      <c r="A30" s="114" t="s">
        <v>63</v>
      </c>
      <c r="B30" s="115"/>
      <c r="C30" s="59">
        <v>0</v>
      </c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9">
        <v>0</v>
      </c>
      <c r="Q30" s="59">
        <v>0</v>
      </c>
      <c r="R30" s="59">
        <v>0</v>
      </c>
      <c r="S30" s="59">
        <v>0</v>
      </c>
      <c r="T30" s="59">
        <v>0</v>
      </c>
      <c r="U30" s="59">
        <v>0</v>
      </c>
      <c r="V30" s="59">
        <v>0</v>
      </c>
      <c r="W30" s="59">
        <v>0</v>
      </c>
      <c r="X30" s="59">
        <v>0</v>
      </c>
      <c r="Y30" s="59">
        <v>0</v>
      </c>
      <c r="Z30" s="59">
        <v>0</v>
      </c>
      <c r="AA30" s="59">
        <v>0</v>
      </c>
      <c r="AB30" s="59">
        <v>0</v>
      </c>
      <c r="AC30" s="59">
        <v>0</v>
      </c>
      <c r="AD30" s="140">
        <f t="shared" si="0"/>
        <v>0</v>
      </c>
    </row>
    <row r="31" spans="1:30" ht="15" customHeight="1" x14ac:dyDescent="0.25">
      <c r="A31" s="114" t="s">
        <v>4</v>
      </c>
      <c r="B31" s="115"/>
      <c r="C31" s="59">
        <v>25.746200000000002</v>
      </c>
      <c r="D31" s="59">
        <v>5.5609999999999999</v>
      </c>
      <c r="E31" s="59">
        <v>0</v>
      </c>
      <c r="F31" s="59">
        <v>0</v>
      </c>
      <c r="G31" s="59">
        <v>187.346416</v>
      </c>
      <c r="H31" s="59">
        <v>0.52039999999999997</v>
      </c>
      <c r="I31" s="59">
        <v>17.97945</v>
      </c>
      <c r="J31" s="59">
        <v>17.303999000000001</v>
      </c>
      <c r="K31" s="59">
        <v>28.6325</v>
      </c>
      <c r="L31" s="59">
        <v>0</v>
      </c>
      <c r="M31" s="59">
        <v>7.2460000000000004</v>
      </c>
      <c r="N31" s="59">
        <v>0</v>
      </c>
      <c r="O31" s="59">
        <v>4.3547000000000002</v>
      </c>
      <c r="P31" s="59">
        <v>11.103</v>
      </c>
      <c r="Q31" s="59">
        <v>25.765999999999998</v>
      </c>
      <c r="R31" s="59">
        <v>176.00249600000001</v>
      </c>
      <c r="S31" s="59">
        <v>548.32522100000006</v>
      </c>
      <c r="T31" s="59">
        <v>65.893562000000003</v>
      </c>
      <c r="U31" s="59">
        <v>112.688954</v>
      </c>
      <c r="V31" s="59">
        <v>1530.662591</v>
      </c>
      <c r="W31" s="59">
        <v>463.18693099999996</v>
      </c>
      <c r="X31" s="59">
        <v>405.234038</v>
      </c>
      <c r="Y31" s="59">
        <v>590.20842099999993</v>
      </c>
      <c r="Z31" s="59">
        <v>212.72379999999998</v>
      </c>
      <c r="AA31" s="59">
        <v>424.568896</v>
      </c>
      <c r="AB31" s="59">
        <v>182.08349999999999</v>
      </c>
      <c r="AC31" s="59">
        <v>43.199083999999999</v>
      </c>
      <c r="AD31" s="140">
        <f t="shared" si="0"/>
        <v>5086.3371589999988</v>
      </c>
    </row>
    <row r="32" spans="1:30" ht="15" customHeight="1" x14ac:dyDescent="0.25">
      <c r="A32" s="114" t="s">
        <v>66</v>
      </c>
      <c r="B32" s="115"/>
      <c r="C32" s="59">
        <v>0</v>
      </c>
      <c r="D32" s="59">
        <v>0</v>
      </c>
      <c r="E32" s="59">
        <v>0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0</v>
      </c>
      <c r="P32" s="59">
        <v>0</v>
      </c>
      <c r="Q32" s="59">
        <v>0</v>
      </c>
      <c r="R32" s="59">
        <v>0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X32" s="59">
        <v>0</v>
      </c>
      <c r="Y32" s="59">
        <v>0</v>
      </c>
      <c r="Z32" s="59">
        <v>0</v>
      </c>
      <c r="AA32" s="59">
        <v>0</v>
      </c>
      <c r="AB32" s="59">
        <v>0</v>
      </c>
      <c r="AC32" s="59">
        <v>0</v>
      </c>
      <c r="AD32" s="140">
        <f t="shared" si="0"/>
        <v>0</v>
      </c>
    </row>
    <row r="33" spans="1:30" ht="15" customHeight="1" x14ac:dyDescent="0.25">
      <c r="A33" s="114" t="s">
        <v>67</v>
      </c>
      <c r="B33" s="115"/>
      <c r="C33" s="59">
        <v>0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59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59">
        <v>0</v>
      </c>
      <c r="Y33" s="59">
        <v>0</v>
      </c>
      <c r="Z33" s="59">
        <v>0</v>
      </c>
      <c r="AA33" s="59">
        <v>0</v>
      </c>
      <c r="AB33" s="59">
        <v>0</v>
      </c>
      <c r="AC33" s="59">
        <v>0</v>
      </c>
      <c r="AD33" s="140">
        <f>SUM(C33:AC33)</f>
        <v>0</v>
      </c>
    </row>
    <row r="34" spans="1:30" ht="15" customHeight="1" x14ac:dyDescent="0.25">
      <c r="A34" s="82" t="s">
        <v>5</v>
      </c>
      <c r="B34" s="26" t="s">
        <v>22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v>0</v>
      </c>
      <c r="Q34" s="59">
        <v>0</v>
      </c>
      <c r="R34" s="59">
        <v>0</v>
      </c>
      <c r="S34" s="59">
        <v>0</v>
      </c>
      <c r="T34" s="59">
        <v>0</v>
      </c>
      <c r="U34" s="59">
        <v>6.5853999999999996E-2</v>
      </c>
      <c r="V34" s="59">
        <v>0.42751999999999996</v>
      </c>
      <c r="W34" s="59">
        <v>0</v>
      </c>
      <c r="X34" s="59">
        <v>0</v>
      </c>
      <c r="Y34" s="59">
        <v>0.8579199999999999</v>
      </c>
      <c r="Z34" s="59">
        <v>0</v>
      </c>
      <c r="AA34" s="59">
        <v>0</v>
      </c>
      <c r="AB34" s="59">
        <v>0</v>
      </c>
      <c r="AC34" s="59">
        <v>0</v>
      </c>
      <c r="AD34" s="140">
        <f>SUM(C34:AC34)</f>
        <v>1.3512939999999998</v>
      </c>
    </row>
    <row r="35" spans="1:30" ht="15" customHeight="1" x14ac:dyDescent="0.25">
      <c r="A35" s="82" t="s">
        <v>1</v>
      </c>
      <c r="B35" s="26" t="s">
        <v>76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  <c r="H35" s="59">
        <v>0</v>
      </c>
      <c r="I35" s="59">
        <v>0</v>
      </c>
      <c r="J35" s="59">
        <v>0</v>
      </c>
      <c r="K35" s="59">
        <v>0</v>
      </c>
      <c r="L35" s="59">
        <v>0</v>
      </c>
      <c r="M35" s="59">
        <v>0</v>
      </c>
      <c r="N35" s="59">
        <v>0</v>
      </c>
      <c r="O35" s="59">
        <v>0</v>
      </c>
      <c r="P35" s="59">
        <v>0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59">
        <v>0</v>
      </c>
      <c r="W35" s="59">
        <v>0</v>
      </c>
      <c r="X35" s="59">
        <v>0</v>
      </c>
      <c r="Y35" s="59">
        <v>0</v>
      </c>
      <c r="Z35" s="59">
        <v>0</v>
      </c>
      <c r="AA35" s="59">
        <v>0</v>
      </c>
      <c r="AB35" s="59">
        <v>0</v>
      </c>
      <c r="AC35" s="59">
        <v>0</v>
      </c>
      <c r="AD35" s="140">
        <f>SUM(C35:AC35)</f>
        <v>0</v>
      </c>
    </row>
    <row r="36" spans="1:30" s="4" customFormat="1" ht="15" customHeight="1" thickBot="1" x14ac:dyDescent="0.3">
      <c r="A36" s="117" t="s">
        <v>68</v>
      </c>
      <c r="B36" s="118"/>
      <c r="C36" s="38">
        <f>SUM(C6:C35)+SUM(C38:C43)</f>
        <v>666.98583236643435</v>
      </c>
      <c r="D36" s="38">
        <f t="shared" ref="D36:AD36" si="1">SUM(D6:D35)+SUM(D38:D43)</f>
        <v>128.1707349650847</v>
      </c>
      <c r="E36" s="38">
        <f t="shared" si="1"/>
        <v>740.40106700063041</v>
      </c>
      <c r="F36" s="38">
        <f t="shared" si="1"/>
        <v>68.04467971462563</v>
      </c>
      <c r="G36" s="38">
        <f t="shared" si="1"/>
        <v>1509.8333473629827</v>
      </c>
      <c r="H36" s="38">
        <f t="shared" si="1"/>
        <v>245.16885228240159</v>
      </c>
      <c r="I36" s="38">
        <f t="shared" si="1"/>
        <v>591.91775587334905</v>
      </c>
      <c r="J36" s="38">
        <f t="shared" si="1"/>
        <v>908.193574334</v>
      </c>
      <c r="K36" s="38">
        <f t="shared" si="1"/>
        <v>396.861764481531</v>
      </c>
      <c r="L36" s="38">
        <f t="shared" si="1"/>
        <v>765.01463202258526</v>
      </c>
      <c r="M36" s="38">
        <f t="shared" si="1"/>
        <v>377.23090999999994</v>
      </c>
      <c r="N36" s="38">
        <f t="shared" si="1"/>
        <v>368.07800908552287</v>
      </c>
      <c r="O36" s="38">
        <f t="shared" si="1"/>
        <v>1023.5067759180807</v>
      </c>
      <c r="P36" s="38">
        <f t="shared" si="1"/>
        <v>325.83903718865082</v>
      </c>
      <c r="Q36" s="38">
        <f t="shared" si="1"/>
        <v>305.27724072936644</v>
      </c>
      <c r="R36" s="38">
        <f t="shared" si="1"/>
        <v>2619.1638375055713</v>
      </c>
      <c r="S36" s="38">
        <f t="shared" si="1"/>
        <v>5910.2217272311609</v>
      </c>
      <c r="T36" s="38">
        <f t="shared" si="1"/>
        <v>935.89672284419908</v>
      </c>
      <c r="U36" s="38">
        <f t="shared" si="1"/>
        <v>2437.0174279030712</v>
      </c>
      <c r="V36" s="38">
        <f t="shared" si="1"/>
        <v>10557.333473999999</v>
      </c>
      <c r="W36" s="38">
        <f t="shared" si="1"/>
        <v>3930.2134209999999</v>
      </c>
      <c r="X36" s="38">
        <f t="shared" si="1"/>
        <v>2002.7091026665062</v>
      </c>
      <c r="Y36" s="38">
        <f t="shared" si="1"/>
        <v>2756.1898006460315</v>
      </c>
      <c r="Z36" s="38">
        <f t="shared" si="1"/>
        <v>1019.159483</v>
      </c>
      <c r="AA36" s="38">
        <f t="shared" si="1"/>
        <v>1843.7445279999999</v>
      </c>
      <c r="AB36" s="38">
        <f t="shared" si="1"/>
        <v>1961.8833966311602</v>
      </c>
      <c r="AC36" s="38">
        <f t="shared" si="1"/>
        <v>369.89517318238376</v>
      </c>
      <c r="AD36" s="39">
        <f t="shared" si="1"/>
        <v>44763.952307935324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3">
        <v>0</v>
      </c>
      <c r="D38" s="63">
        <v>0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63">
        <v>0</v>
      </c>
      <c r="X38" s="63">
        <v>0</v>
      </c>
      <c r="Y38" s="63">
        <v>0</v>
      </c>
      <c r="Z38" s="63">
        <v>0</v>
      </c>
      <c r="AA38" s="63">
        <v>0</v>
      </c>
      <c r="AB38" s="63">
        <v>0</v>
      </c>
      <c r="AC38" s="63">
        <v>0</v>
      </c>
      <c r="AD38" s="142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4">
        <v>0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64">
        <v>0</v>
      </c>
      <c r="P39" s="64">
        <v>0</v>
      </c>
      <c r="Q39" s="64">
        <v>0</v>
      </c>
      <c r="R39" s="64">
        <v>0</v>
      </c>
      <c r="S39" s="64">
        <v>0</v>
      </c>
      <c r="T39" s="64">
        <v>0</v>
      </c>
      <c r="U39" s="64">
        <v>0</v>
      </c>
      <c r="V39" s="64">
        <v>0</v>
      </c>
      <c r="W39" s="64">
        <v>0</v>
      </c>
      <c r="X39" s="64">
        <v>0</v>
      </c>
      <c r="Y39" s="64">
        <v>0</v>
      </c>
      <c r="Z39" s="64">
        <v>0</v>
      </c>
      <c r="AA39" s="64">
        <v>0</v>
      </c>
      <c r="AB39" s="64">
        <v>0</v>
      </c>
      <c r="AC39" s="64">
        <v>0</v>
      </c>
      <c r="AD39" s="140">
        <f t="shared" si="2"/>
        <v>0</v>
      </c>
    </row>
    <row r="40" spans="1:30" ht="15" customHeight="1" x14ac:dyDescent="0.25">
      <c r="A40" s="114" t="s">
        <v>73</v>
      </c>
      <c r="B40" s="115"/>
      <c r="C40" s="64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 s="64">
        <v>0</v>
      </c>
      <c r="S40" s="64">
        <v>0</v>
      </c>
      <c r="T40" s="64">
        <v>0</v>
      </c>
      <c r="U40" s="64">
        <v>0</v>
      </c>
      <c r="V40" s="64">
        <v>0</v>
      </c>
      <c r="W40" s="64">
        <v>0</v>
      </c>
      <c r="X40" s="64">
        <v>0</v>
      </c>
      <c r="Y40" s="64">
        <v>0</v>
      </c>
      <c r="Z40" s="64">
        <v>0</v>
      </c>
      <c r="AA40" s="64">
        <v>0</v>
      </c>
      <c r="AB40" s="64">
        <v>0</v>
      </c>
      <c r="AC40" s="64">
        <v>0</v>
      </c>
      <c r="AD40" s="140">
        <f t="shared" si="2"/>
        <v>0</v>
      </c>
    </row>
    <row r="41" spans="1:30" ht="15" customHeight="1" x14ac:dyDescent="0.25">
      <c r="A41" s="114" t="s">
        <v>74</v>
      </c>
      <c r="B41" s="115"/>
      <c r="C41" s="64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  <c r="Q41" s="64">
        <v>0</v>
      </c>
      <c r="R41" s="64">
        <v>0</v>
      </c>
      <c r="S41" s="64">
        <v>0</v>
      </c>
      <c r="T41" s="64">
        <v>0</v>
      </c>
      <c r="U41" s="64">
        <v>0</v>
      </c>
      <c r="V41" s="64">
        <v>0</v>
      </c>
      <c r="W41" s="64">
        <v>0</v>
      </c>
      <c r="X41" s="64">
        <v>0</v>
      </c>
      <c r="Y41" s="64">
        <v>0</v>
      </c>
      <c r="Z41" s="64">
        <v>0</v>
      </c>
      <c r="AA41" s="64">
        <v>0</v>
      </c>
      <c r="AB41" s="64">
        <v>0</v>
      </c>
      <c r="AC41" s="64">
        <v>0</v>
      </c>
      <c r="AD41" s="140">
        <f t="shared" si="2"/>
        <v>0</v>
      </c>
    </row>
    <row r="42" spans="1:30" ht="15" customHeight="1" x14ac:dyDescent="0.25">
      <c r="A42" s="114" t="s">
        <v>75</v>
      </c>
      <c r="B42" s="115"/>
      <c r="C42" s="59">
        <v>0</v>
      </c>
      <c r="D42" s="59">
        <v>0</v>
      </c>
      <c r="E42" s="59">
        <v>0</v>
      </c>
      <c r="F42" s="59">
        <v>0</v>
      </c>
      <c r="G42" s="59">
        <v>3.5624999999999997E-2</v>
      </c>
      <c r="H42" s="59">
        <v>0</v>
      </c>
      <c r="I42" s="59">
        <v>0</v>
      </c>
      <c r="J42" s="59">
        <v>0</v>
      </c>
      <c r="K42" s="59">
        <v>0</v>
      </c>
      <c r="L42" s="59">
        <v>0.87585000000000002</v>
      </c>
      <c r="M42" s="59">
        <v>0</v>
      </c>
      <c r="N42" s="59">
        <v>0</v>
      </c>
      <c r="O42" s="59">
        <v>0</v>
      </c>
      <c r="P42" s="59">
        <v>0</v>
      </c>
      <c r="Q42" s="59">
        <v>0</v>
      </c>
      <c r="R42" s="59">
        <v>3.3182559999999999</v>
      </c>
      <c r="S42" s="59">
        <v>0.27485199999999999</v>
      </c>
      <c r="T42" s="59">
        <v>0.42574499999999998</v>
      </c>
      <c r="U42" s="59">
        <v>0.169851</v>
      </c>
      <c r="V42" s="59">
        <v>5.5461499999999999</v>
      </c>
      <c r="W42" s="59">
        <v>1.577922</v>
      </c>
      <c r="X42" s="59">
        <v>0.87564799999999998</v>
      </c>
      <c r="Y42" s="59">
        <v>0.89049999999999996</v>
      </c>
      <c r="Z42" s="59">
        <v>0.25745000000000001</v>
      </c>
      <c r="AA42" s="59">
        <v>0</v>
      </c>
      <c r="AB42" s="59">
        <v>0</v>
      </c>
      <c r="AC42" s="59">
        <v>3.2451999999999995E-2</v>
      </c>
      <c r="AD42" s="140">
        <f>SUM(C42:AC42)</f>
        <v>14.280301000000001</v>
      </c>
    </row>
    <row r="43" spans="1:30" ht="15" customHeight="1" thickBot="1" x14ac:dyDescent="0.3">
      <c r="A43" s="110" t="s">
        <v>70</v>
      </c>
      <c r="B43" s="111"/>
      <c r="C43" s="65">
        <v>0</v>
      </c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  <c r="J43" s="65">
        <v>0</v>
      </c>
      <c r="K43" s="65">
        <v>0</v>
      </c>
      <c r="L43" s="65">
        <v>0</v>
      </c>
      <c r="M43" s="65">
        <v>0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65">
        <v>0</v>
      </c>
      <c r="X43" s="65">
        <v>0</v>
      </c>
      <c r="Y43" s="65">
        <v>0</v>
      </c>
      <c r="Z43" s="65">
        <v>0</v>
      </c>
      <c r="AA43" s="65">
        <v>0</v>
      </c>
      <c r="AB43" s="65">
        <v>0</v>
      </c>
      <c r="AC43" s="65">
        <v>0</v>
      </c>
      <c r="AD43" s="39">
        <f t="shared" si="2"/>
        <v>0</v>
      </c>
    </row>
    <row r="44" spans="1:30" x14ac:dyDescent="0.2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5"/>
    </row>
    <row r="45" spans="1:30" x14ac:dyDescent="0.2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5"/>
    </row>
    <row r="46" spans="1:3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5"/>
    </row>
    <row r="47" spans="1:3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5"/>
    </row>
    <row r="48" spans="1:3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5"/>
    </row>
    <row r="49" spans="3:30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5"/>
    </row>
    <row r="50" spans="3:30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5"/>
    </row>
    <row r="51" spans="3:30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5"/>
    </row>
    <row r="52" spans="3:3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5"/>
    </row>
    <row r="53" spans="3:3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5"/>
    </row>
    <row r="54" spans="3:3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5"/>
    </row>
    <row r="55" spans="3:3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5"/>
    </row>
    <row r="56" spans="3:3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5"/>
    </row>
    <row r="57" spans="3:30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5"/>
    </row>
    <row r="58" spans="3:30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5"/>
    </row>
    <row r="59" spans="3:30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5"/>
    </row>
    <row r="60" spans="3:30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5"/>
    </row>
    <row r="61" spans="3:30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5"/>
    </row>
    <row r="62" spans="3:30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5"/>
    </row>
    <row r="63" spans="3:30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5"/>
    </row>
    <row r="64" spans="3:30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5"/>
    </row>
    <row r="65" spans="3:30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5"/>
    </row>
    <row r="66" spans="3:30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5"/>
    </row>
    <row r="67" spans="3:30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5"/>
    </row>
    <row r="68" spans="3:30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5"/>
    </row>
    <row r="69" spans="3:30" x14ac:dyDescent="0.2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5"/>
    </row>
  </sheetData>
  <mergeCells count="20">
    <mergeCell ref="A43:B43"/>
    <mergeCell ref="A38:B38"/>
    <mergeCell ref="A39:B39"/>
    <mergeCell ref="A40:B40"/>
    <mergeCell ref="A41:B41"/>
    <mergeCell ref="A42:B42"/>
    <mergeCell ref="A25:B25"/>
    <mergeCell ref="A33:B33"/>
    <mergeCell ref="A36:B36"/>
    <mergeCell ref="A26:B26"/>
    <mergeCell ref="A27:A28"/>
    <mergeCell ref="A29:B29"/>
    <mergeCell ref="A30:B30"/>
    <mergeCell ref="A31:B31"/>
    <mergeCell ref="A32:B32"/>
    <mergeCell ref="A5:B5"/>
    <mergeCell ref="A6:A9"/>
    <mergeCell ref="A10:A17"/>
    <mergeCell ref="A18:A22"/>
    <mergeCell ref="A23:B2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AD43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30" width="9.7109375" style="16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1982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72" t="s">
        <v>23</v>
      </c>
      <c r="D5" s="72" t="s">
        <v>24</v>
      </c>
      <c r="E5" s="72" t="s">
        <v>25</v>
      </c>
      <c r="F5" s="72" t="s">
        <v>26</v>
      </c>
      <c r="G5" s="72" t="s">
        <v>27</v>
      </c>
      <c r="H5" s="72" t="s">
        <v>28</v>
      </c>
      <c r="I5" s="72" t="s">
        <v>29</v>
      </c>
      <c r="J5" s="72" t="s">
        <v>30</v>
      </c>
      <c r="K5" s="72" t="s">
        <v>31</v>
      </c>
      <c r="L5" s="72" t="s">
        <v>32</v>
      </c>
      <c r="M5" s="72" t="s">
        <v>33</v>
      </c>
      <c r="N5" s="72" t="s">
        <v>34</v>
      </c>
      <c r="O5" s="72" t="s">
        <v>35</v>
      </c>
      <c r="P5" s="72" t="s">
        <v>36</v>
      </c>
      <c r="Q5" s="72" t="s">
        <v>37</v>
      </c>
      <c r="R5" s="72" t="s">
        <v>38</v>
      </c>
      <c r="S5" s="72" t="s">
        <v>39</v>
      </c>
      <c r="T5" s="72" t="s">
        <v>40</v>
      </c>
      <c r="U5" s="72" t="s">
        <v>41</v>
      </c>
      <c r="V5" s="72" t="s">
        <v>42</v>
      </c>
      <c r="W5" s="72" t="s">
        <v>43</v>
      </c>
      <c r="X5" s="72" t="s">
        <v>44</v>
      </c>
      <c r="Y5" s="72" t="s">
        <v>45</v>
      </c>
      <c r="Z5" s="72" t="s">
        <v>46</v>
      </c>
      <c r="AA5" s="72" t="s">
        <v>47</v>
      </c>
      <c r="AB5" s="72" t="s">
        <v>48</v>
      </c>
      <c r="AC5" s="72" t="s">
        <v>49</v>
      </c>
      <c r="AD5" s="71" t="s">
        <v>50</v>
      </c>
    </row>
    <row r="6" spans="1:30" ht="15" customHeight="1" x14ac:dyDescent="0.25">
      <c r="A6" s="119" t="s">
        <v>0</v>
      </c>
      <c r="B6" s="26" t="s">
        <v>57</v>
      </c>
      <c r="C6" s="73">
        <v>0</v>
      </c>
      <c r="D6" s="73">
        <v>0</v>
      </c>
      <c r="E6" s="73">
        <v>0</v>
      </c>
      <c r="F6" s="73">
        <v>0</v>
      </c>
      <c r="G6" s="73">
        <v>0.8</v>
      </c>
      <c r="H6" s="73">
        <v>0</v>
      </c>
      <c r="I6" s="36">
        <v>0</v>
      </c>
      <c r="J6" s="36">
        <v>0</v>
      </c>
      <c r="K6" s="36">
        <v>0</v>
      </c>
      <c r="L6" s="73">
        <v>0.3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  <c r="R6" s="73">
        <v>0.2</v>
      </c>
      <c r="S6" s="73">
        <v>0.2</v>
      </c>
      <c r="T6" s="73">
        <v>0.1</v>
      </c>
      <c r="U6" s="73">
        <v>0</v>
      </c>
      <c r="V6" s="73">
        <v>3.4</v>
      </c>
      <c r="W6" s="73">
        <v>1.8</v>
      </c>
      <c r="X6" s="73">
        <v>0.8</v>
      </c>
      <c r="Y6" s="73">
        <v>0.2</v>
      </c>
      <c r="Z6" s="73">
        <v>0</v>
      </c>
      <c r="AA6" s="73">
        <v>0</v>
      </c>
      <c r="AB6" s="73">
        <v>0.4</v>
      </c>
      <c r="AC6" s="73">
        <v>0</v>
      </c>
      <c r="AD6" s="37">
        <f t="shared" ref="AD6:AD32" si="0">SUM(C6:AC6)</f>
        <v>8.1999999999999993</v>
      </c>
    </row>
    <row r="7" spans="1:30" ht="15" customHeight="1" x14ac:dyDescent="0.25">
      <c r="A7" s="119"/>
      <c r="B7" s="26" t="s">
        <v>6</v>
      </c>
      <c r="C7" s="73">
        <v>0</v>
      </c>
      <c r="D7" s="73">
        <v>0</v>
      </c>
      <c r="E7" s="73">
        <v>0</v>
      </c>
      <c r="F7" s="73">
        <v>0</v>
      </c>
      <c r="G7" s="73">
        <v>1.9</v>
      </c>
      <c r="H7" s="73">
        <v>0</v>
      </c>
      <c r="I7" s="36">
        <v>0</v>
      </c>
      <c r="J7" s="73">
        <v>0.2</v>
      </c>
      <c r="K7" s="73">
        <v>0</v>
      </c>
      <c r="L7" s="73">
        <v>0.7</v>
      </c>
      <c r="M7" s="73">
        <v>0.2</v>
      </c>
      <c r="N7" s="73">
        <v>0.5</v>
      </c>
      <c r="O7" s="73">
        <v>1.5</v>
      </c>
      <c r="P7" s="73">
        <v>0.5</v>
      </c>
      <c r="Q7" s="73">
        <v>0.6</v>
      </c>
      <c r="R7" s="73">
        <v>2</v>
      </c>
      <c r="S7" s="73">
        <v>8.4</v>
      </c>
      <c r="T7" s="73">
        <v>1</v>
      </c>
      <c r="U7" s="73">
        <v>8.3000000000000007</v>
      </c>
      <c r="V7" s="73">
        <v>10.1</v>
      </c>
      <c r="W7" s="73">
        <v>2.7</v>
      </c>
      <c r="X7" s="73">
        <v>0.2</v>
      </c>
      <c r="Y7" s="73">
        <v>2.7</v>
      </c>
      <c r="Z7" s="73">
        <v>0.5</v>
      </c>
      <c r="AA7" s="73">
        <v>0</v>
      </c>
      <c r="AB7" s="73">
        <v>1.4</v>
      </c>
      <c r="AC7" s="73">
        <v>1.3</v>
      </c>
      <c r="AD7" s="37">
        <f t="shared" si="0"/>
        <v>44.7</v>
      </c>
    </row>
    <row r="8" spans="1:30" ht="15" customHeight="1" x14ac:dyDescent="0.25">
      <c r="A8" s="119"/>
      <c r="B8" s="26" t="s">
        <v>7</v>
      </c>
      <c r="C8" s="73">
        <v>0</v>
      </c>
      <c r="D8" s="73">
        <v>0</v>
      </c>
      <c r="E8" s="73">
        <v>0</v>
      </c>
      <c r="F8" s="73">
        <v>0</v>
      </c>
      <c r="G8" s="73">
        <v>0.2</v>
      </c>
      <c r="H8" s="73">
        <v>0</v>
      </c>
      <c r="I8" s="36">
        <v>0</v>
      </c>
      <c r="J8" s="73">
        <v>0.4</v>
      </c>
      <c r="K8" s="73">
        <v>0</v>
      </c>
      <c r="L8" s="73">
        <v>0</v>
      </c>
      <c r="M8" s="73">
        <v>0</v>
      </c>
      <c r="N8" s="73">
        <v>0</v>
      </c>
      <c r="O8" s="73">
        <v>4</v>
      </c>
      <c r="P8" s="73">
        <v>0.1</v>
      </c>
      <c r="Q8" s="73">
        <v>0</v>
      </c>
      <c r="R8" s="73">
        <v>0.1</v>
      </c>
      <c r="S8" s="73">
        <v>0.4</v>
      </c>
      <c r="T8" s="73">
        <v>0</v>
      </c>
      <c r="U8" s="73">
        <v>1</v>
      </c>
      <c r="V8" s="73">
        <v>14.2</v>
      </c>
      <c r="W8" s="73">
        <v>0.3</v>
      </c>
      <c r="X8" s="73">
        <v>2.2999999999999998</v>
      </c>
      <c r="Y8" s="73">
        <v>1.1000000000000001</v>
      </c>
      <c r="Z8" s="73">
        <v>0</v>
      </c>
      <c r="AA8" s="73">
        <v>0</v>
      </c>
      <c r="AB8" s="73">
        <v>0</v>
      </c>
      <c r="AC8" s="73">
        <v>0</v>
      </c>
      <c r="AD8" s="37">
        <f t="shared" si="0"/>
        <v>24.1</v>
      </c>
    </row>
    <row r="9" spans="1:30" ht="15" customHeight="1" x14ac:dyDescent="0.25">
      <c r="A9" s="119"/>
      <c r="B9" s="26" t="s">
        <v>8</v>
      </c>
      <c r="C9" s="73">
        <v>0</v>
      </c>
      <c r="D9" s="73">
        <v>0</v>
      </c>
      <c r="E9" s="73">
        <v>1.1000000000000001</v>
      </c>
      <c r="F9" s="73">
        <v>0</v>
      </c>
      <c r="G9" s="73">
        <v>0.9</v>
      </c>
      <c r="H9" s="73">
        <v>0</v>
      </c>
      <c r="I9" s="36">
        <v>0</v>
      </c>
      <c r="J9" s="36">
        <v>0</v>
      </c>
      <c r="K9" s="73">
        <v>0</v>
      </c>
      <c r="L9" s="73">
        <v>0.2</v>
      </c>
      <c r="M9" s="73">
        <v>0.1</v>
      </c>
      <c r="N9" s="73">
        <v>0.8</v>
      </c>
      <c r="O9" s="73">
        <v>0.1</v>
      </c>
      <c r="P9" s="73">
        <v>0.5</v>
      </c>
      <c r="Q9" s="73">
        <v>0.2</v>
      </c>
      <c r="R9" s="73">
        <v>2.2999999999999998</v>
      </c>
      <c r="S9" s="73">
        <v>8.5</v>
      </c>
      <c r="T9" s="73">
        <v>0.4</v>
      </c>
      <c r="U9" s="73">
        <v>3.6</v>
      </c>
      <c r="V9" s="73">
        <v>18.3</v>
      </c>
      <c r="W9" s="73">
        <v>4.2</v>
      </c>
      <c r="X9" s="73">
        <v>0.5</v>
      </c>
      <c r="Y9" s="73">
        <v>2.8</v>
      </c>
      <c r="Z9" s="73">
        <v>0</v>
      </c>
      <c r="AA9" s="73">
        <v>0.4</v>
      </c>
      <c r="AB9" s="73">
        <v>0.1</v>
      </c>
      <c r="AC9" s="73">
        <v>0</v>
      </c>
      <c r="AD9" s="37">
        <f t="shared" si="0"/>
        <v>45</v>
      </c>
    </row>
    <row r="10" spans="1:30" ht="15" customHeight="1" x14ac:dyDescent="0.25">
      <c r="A10" s="116" t="s">
        <v>58</v>
      </c>
      <c r="B10" s="26" t="s">
        <v>9</v>
      </c>
      <c r="C10" s="73">
        <v>0</v>
      </c>
      <c r="D10" s="73">
        <v>0</v>
      </c>
      <c r="E10" s="73">
        <v>0</v>
      </c>
      <c r="F10" s="73">
        <v>0</v>
      </c>
      <c r="G10" s="73">
        <v>0.6</v>
      </c>
      <c r="H10" s="73">
        <v>0</v>
      </c>
      <c r="I10" s="36">
        <v>0</v>
      </c>
      <c r="J10" s="73">
        <v>0.2</v>
      </c>
      <c r="K10" s="73">
        <v>0</v>
      </c>
      <c r="L10" s="73">
        <v>0</v>
      </c>
      <c r="M10" s="73">
        <v>0.2</v>
      </c>
      <c r="N10" s="73">
        <v>0.6</v>
      </c>
      <c r="O10" s="73">
        <v>1</v>
      </c>
      <c r="P10" s="73">
        <v>0</v>
      </c>
      <c r="Q10" s="73">
        <v>0.2</v>
      </c>
      <c r="R10" s="73">
        <v>1.7</v>
      </c>
      <c r="S10" s="73">
        <v>29.5</v>
      </c>
      <c r="T10" s="73">
        <v>0.2</v>
      </c>
      <c r="U10" s="73">
        <v>5.3</v>
      </c>
      <c r="V10" s="73">
        <v>31</v>
      </c>
      <c r="W10" s="73">
        <v>0.1</v>
      </c>
      <c r="X10" s="73">
        <v>1.1000000000000001</v>
      </c>
      <c r="Y10" s="73">
        <v>3.5</v>
      </c>
      <c r="Z10" s="73">
        <v>0</v>
      </c>
      <c r="AA10" s="73">
        <v>0</v>
      </c>
      <c r="AB10" s="73">
        <v>0.1</v>
      </c>
      <c r="AC10" s="73">
        <v>0</v>
      </c>
      <c r="AD10" s="37">
        <f t="shared" si="0"/>
        <v>75.299999999999983</v>
      </c>
    </row>
    <row r="11" spans="1:30" ht="15" customHeight="1" x14ac:dyDescent="0.25">
      <c r="A11" s="116"/>
      <c r="B11" s="26" t="s">
        <v>56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36">
        <v>0</v>
      </c>
      <c r="J11" s="73">
        <v>0.1</v>
      </c>
      <c r="K11" s="73">
        <v>0</v>
      </c>
      <c r="L11" s="73">
        <v>0</v>
      </c>
      <c r="M11" s="73">
        <v>0</v>
      </c>
      <c r="N11" s="73">
        <v>0</v>
      </c>
      <c r="O11" s="73">
        <v>0.3</v>
      </c>
      <c r="P11" s="73">
        <v>0</v>
      </c>
      <c r="Q11" s="73">
        <v>0</v>
      </c>
      <c r="R11" s="73">
        <v>0.5</v>
      </c>
      <c r="S11" s="73">
        <v>0.8</v>
      </c>
      <c r="T11" s="73">
        <v>0.4</v>
      </c>
      <c r="U11" s="73">
        <v>0.3</v>
      </c>
      <c r="V11" s="73">
        <v>8.3000000000000007</v>
      </c>
      <c r="W11" s="73">
        <v>0.9</v>
      </c>
      <c r="X11" s="73">
        <v>2.2999999999999998</v>
      </c>
      <c r="Y11" s="73">
        <v>2.6</v>
      </c>
      <c r="Z11" s="73">
        <v>0</v>
      </c>
      <c r="AA11" s="73">
        <v>0</v>
      </c>
      <c r="AB11" s="73">
        <v>0</v>
      </c>
      <c r="AC11" s="73">
        <v>0</v>
      </c>
      <c r="AD11" s="37">
        <f t="shared" si="0"/>
        <v>16.500000000000004</v>
      </c>
    </row>
    <row r="12" spans="1:30" ht="15" customHeight="1" x14ac:dyDescent="0.25">
      <c r="A12" s="116"/>
      <c r="B12" s="26" t="s">
        <v>10</v>
      </c>
      <c r="C12" s="73">
        <v>0</v>
      </c>
      <c r="D12" s="73">
        <v>0</v>
      </c>
      <c r="E12" s="73">
        <v>0.1</v>
      </c>
      <c r="F12" s="73">
        <v>0</v>
      </c>
      <c r="G12" s="73">
        <v>0.5</v>
      </c>
      <c r="H12" s="73">
        <v>0</v>
      </c>
      <c r="I12" s="36">
        <v>0</v>
      </c>
      <c r="J12" s="73">
        <v>0.4</v>
      </c>
      <c r="K12" s="73">
        <v>0.1</v>
      </c>
      <c r="L12" s="73">
        <v>2.5</v>
      </c>
      <c r="M12" s="73">
        <v>0</v>
      </c>
      <c r="N12" s="73">
        <v>0</v>
      </c>
      <c r="O12" s="73">
        <v>0.8</v>
      </c>
      <c r="P12" s="73">
        <v>0.1</v>
      </c>
      <c r="Q12" s="73">
        <v>0.5</v>
      </c>
      <c r="R12" s="73">
        <v>2.8</v>
      </c>
      <c r="S12" s="73">
        <v>4.5999999999999996</v>
      </c>
      <c r="T12" s="73">
        <v>0.1</v>
      </c>
      <c r="U12" s="73">
        <v>9.6999999999999993</v>
      </c>
      <c r="V12" s="73">
        <v>26.6</v>
      </c>
      <c r="W12" s="73">
        <v>3.9</v>
      </c>
      <c r="X12" s="73">
        <v>0.8</v>
      </c>
      <c r="Y12" s="73">
        <v>5.6</v>
      </c>
      <c r="Z12" s="73">
        <v>1.9</v>
      </c>
      <c r="AA12" s="73">
        <v>0</v>
      </c>
      <c r="AB12" s="73">
        <v>0</v>
      </c>
      <c r="AC12" s="73">
        <v>0.1</v>
      </c>
      <c r="AD12" s="37">
        <f t="shared" si="0"/>
        <v>61.099999999999994</v>
      </c>
    </row>
    <row r="13" spans="1:30" ht="15" customHeight="1" x14ac:dyDescent="0.25">
      <c r="A13" s="116"/>
      <c r="B13" s="26" t="s">
        <v>11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0.4</v>
      </c>
      <c r="P13" s="73">
        <v>0</v>
      </c>
      <c r="Q13" s="73">
        <v>0</v>
      </c>
      <c r="R13" s="73">
        <v>1.6</v>
      </c>
      <c r="S13" s="73">
        <v>0.3</v>
      </c>
      <c r="T13" s="73">
        <v>0.1</v>
      </c>
      <c r="U13" s="73">
        <v>0.5</v>
      </c>
      <c r="V13" s="73">
        <v>4</v>
      </c>
      <c r="W13" s="73">
        <v>0</v>
      </c>
      <c r="X13" s="73">
        <v>0.1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37">
        <f t="shared" si="0"/>
        <v>7</v>
      </c>
    </row>
    <row r="14" spans="1:30" ht="15" customHeight="1" x14ac:dyDescent="0.25">
      <c r="A14" s="116"/>
      <c r="B14" s="26" t="s">
        <v>12</v>
      </c>
      <c r="C14" s="73">
        <v>0</v>
      </c>
      <c r="D14" s="73">
        <v>0</v>
      </c>
      <c r="E14" s="73">
        <v>0</v>
      </c>
      <c r="F14" s="73">
        <v>0</v>
      </c>
      <c r="G14" s="73">
        <v>26.7</v>
      </c>
      <c r="H14" s="73">
        <v>0</v>
      </c>
      <c r="I14" s="36">
        <v>0</v>
      </c>
      <c r="J14" s="73">
        <v>3.8</v>
      </c>
      <c r="K14" s="73">
        <v>1.3</v>
      </c>
      <c r="L14" s="73">
        <v>15.3</v>
      </c>
      <c r="M14" s="73">
        <v>2.5</v>
      </c>
      <c r="N14" s="73">
        <v>4</v>
      </c>
      <c r="O14" s="73">
        <v>24.1</v>
      </c>
      <c r="P14" s="73">
        <v>17</v>
      </c>
      <c r="Q14" s="73">
        <v>1.4</v>
      </c>
      <c r="R14" s="73">
        <v>7.7</v>
      </c>
      <c r="S14" s="73">
        <v>20.399999999999999</v>
      </c>
      <c r="T14" s="73">
        <v>3.8</v>
      </c>
      <c r="U14" s="73">
        <v>27.8</v>
      </c>
      <c r="V14" s="73">
        <v>191</v>
      </c>
      <c r="W14" s="73">
        <v>18.8</v>
      </c>
      <c r="X14" s="73">
        <v>5.6</v>
      </c>
      <c r="Y14" s="73">
        <v>15.4</v>
      </c>
      <c r="Z14" s="73">
        <v>1</v>
      </c>
      <c r="AA14" s="73">
        <v>1.9</v>
      </c>
      <c r="AB14" s="73">
        <v>2.9</v>
      </c>
      <c r="AC14" s="73">
        <v>0</v>
      </c>
      <c r="AD14" s="37">
        <f t="shared" si="0"/>
        <v>392.40000000000003</v>
      </c>
    </row>
    <row r="15" spans="1:30" ht="15" customHeight="1" x14ac:dyDescent="0.25">
      <c r="A15" s="116"/>
      <c r="B15" s="26" t="s">
        <v>13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36">
        <v>0</v>
      </c>
      <c r="J15" s="73">
        <v>0.8</v>
      </c>
      <c r="K15" s="73">
        <v>0.1</v>
      </c>
      <c r="L15" s="73">
        <v>0.1</v>
      </c>
      <c r="M15" s="73">
        <v>0</v>
      </c>
      <c r="N15" s="73">
        <v>1.7</v>
      </c>
      <c r="O15" s="73">
        <v>4.8</v>
      </c>
      <c r="P15" s="73">
        <v>6</v>
      </c>
      <c r="Q15" s="73">
        <v>0</v>
      </c>
      <c r="R15" s="73">
        <v>0.2</v>
      </c>
      <c r="S15" s="73">
        <v>0.1</v>
      </c>
      <c r="T15" s="73">
        <v>0.1</v>
      </c>
      <c r="U15" s="73">
        <v>0.1</v>
      </c>
      <c r="V15" s="73">
        <v>28</v>
      </c>
      <c r="W15" s="73">
        <v>2.2000000000000002</v>
      </c>
      <c r="X15" s="73">
        <v>0</v>
      </c>
      <c r="Y15" s="73">
        <v>0.3</v>
      </c>
      <c r="Z15" s="73">
        <v>1.5</v>
      </c>
      <c r="AA15" s="73">
        <v>0.5</v>
      </c>
      <c r="AB15" s="73">
        <v>1.1000000000000001</v>
      </c>
      <c r="AC15" s="73">
        <v>0</v>
      </c>
      <c r="AD15" s="37">
        <f t="shared" si="0"/>
        <v>47.6</v>
      </c>
    </row>
    <row r="16" spans="1:30" ht="15" customHeight="1" x14ac:dyDescent="0.25">
      <c r="A16" s="116"/>
      <c r="B16" s="26" t="s">
        <v>14</v>
      </c>
      <c r="C16" s="73">
        <v>23.9</v>
      </c>
      <c r="D16" s="73">
        <v>0</v>
      </c>
      <c r="E16" s="73">
        <v>5</v>
      </c>
      <c r="F16" s="73">
        <v>0</v>
      </c>
      <c r="G16" s="73">
        <v>15.7</v>
      </c>
      <c r="H16" s="73">
        <v>10.8</v>
      </c>
      <c r="I16" s="36">
        <v>0</v>
      </c>
      <c r="J16" s="73">
        <v>0.7</v>
      </c>
      <c r="K16" s="73">
        <v>0.1</v>
      </c>
      <c r="L16" s="73">
        <v>4</v>
      </c>
      <c r="M16" s="73">
        <v>2.7</v>
      </c>
      <c r="N16" s="73">
        <v>0.2</v>
      </c>
      <c r="O16" s="73">
        <v>0</v>
      </c>
      <c r="P16" s="73">
        <v>0.6</v>
      </c>
      <c r="Q16" s="73">
        <v>0</v>
      </c>
      <c r="R16" s="73">
        <v>18.8</v>
      </c>
      <c r="S16" s="73">
        <v>54.1</v>
      </c>
      <c r="T16" s="73">
        <v>4.2</v>
      </c>
      <c r="U16" s="73">
        <v>17.2</v>
      </c>
      <c r="V16" s="73">
        <v>57.3</v>
      </c>
      <c r="W16" s="73">
        <v>2.7</v>
      </c>
      <c r="X16" s="73">
        <v>4.0999999999999996</v>
      </c>
      <c r="Y16" s="73">
        <v>5.6</v>
      </c>
      <c r="Z16" s="73">
        <v>0</v>
      </c>
      <c r="AA16" s="73">
        <v>2.6</v>
      </c>
      <c r="AB16" s="73">
        <v>7.9</v>
      </c>
      <c r="AC16" s="73">
        <v>4.5999999999999996</v>
      </c>
      <c r="AD16" s="37">
        <f t="shared" si="0"/>
        <v>242.79999999999993</v>
      </c>
    </row>
    <row r="17" spans="1:30" ht="15" customHeight="1" x14ac:dyDescent="0.25">
      <c r="A17" s="116"/>
      <c r="B17" s="26" t="s">
        <v>15</v>
      </c>
      <c r="C17" s="73">
        <v>68.8</v>
      </c>
      <c r="D17" s="73">
        <v>27</v>
      </c>
      <c r="E17" s="73">
        <v>86.4</v>
      </c>
      <c r="F17" s="73">
        <v>16.2</v>
      </c>
      <c r="G17" s="73">
        <v>162.5</v>
      </c>
      <c r="H17" s="73">
        <v>1.7</v>
      </c>
      <c r="I17" s="36">
        <v>0</v>
      </c>
      <c r="J17" s="73">
        <v>57</v>
      </c>
      <c r="K17" s="73">
        <v>4.4000000000000004</v>
      </c>
      <c r="L17" s="73">
        <v>18.2</v>
      </c>
      <c r="M17" s="73">
        <v>12.5</v>
      </c>
      <c r="N17" s="73">
        <v>5.2</v>
      </c>
      <c r="O17" s="73">
        <v>35.700000000000003</v>
      </c>
      <c r="P17" s="73">
        <v>2.8</v>
      </c>
      <c r="Q17" s="73">
        <v>5.2</v>
      </c>
      <c r="R17" s="73">
        <v>63.6</v>
      </c>
      <c r="S17" s="73">
        <v>94.8</v>
      </c>
      <c r="T17" s="73">
        <v>30.2</v>
      </c>
      <c r="U17" s="73">
        <v>104</v>
      </c>
      <c r="V17" s="73">
        <v>285.8</v>
      </c>
      <c r="W17" s="73">
        <v>80.099999999999994</v>
      </c>
      <c r="X17" s="73">
        <v>31.7</v>
      </c>
      <c r="Y17" s="73">
        <v>56.6</v>
      </c>
      <c r="Z17" s="73">
        <v>34</v>
      </c>
      <c r="AA17" s="73">
        <v>34.299999999999997</v>
      </c>
      <c r="AB17" s="73">
        <v>37</v>
      </c>
      <c r="AC17" s="73">
        <v>16.100000000000001</v>
      </c>
      <c r="AD17" s="37">
        <f t="shared" si="0"/>
        <v>1371.7999999999997</v>
      </c>
    </row>
    <row r="18" spans="1:30" ht="15" customHeight="1" x14ac:dyDescent="0.25">
      <c r="A18" s="116" t="s">
        <v>1</v>
      </c>
      <c r="B18" s="26" t="s">
        <v>16</v>
      </c>
      <c r="C18" s="73">
        <v>0.3</v>
      </c>
      <c r="D18" s="73">
        <v>0.5</v>
      </c>
      <c r="E18" s="73">
        <v>22.3</v>
      </c>
      <c r="F18" s="36">
        <v>0</v>
      </c>
      <c r="G18" s="73">
        <v>38.700000000000003</v>
      </c>
      <c r="H18" s="36">
        <v>0</v>
      </c>
      <c r="I18" s="36">
        <v>0</v>
      </c>
      <c r="J18" s="73">
        <v>4.8</v>
      </c>
      <c r="K18" s="73">
        <v>5.4</v>
      </c>
      <c r="L18" s="73">
        <v>15.7</v>
      </c>
      <c r="M18" s="73">
        <v>7.9</v>
      </c>
      <c r="N18" s="73">
        <v>2.6</v>
      </c>
      <c r="O18" s="73">
        <v>6.8</v>
      </c>
      <c r="P18" s="73">
        <v>2.7</v>
      </c>
      <c r="Q18" s="73">
        <v>0.7</v>
      </c>
      <c r="R18" s="73">
        <v>23.4</v>
      </c>
      <c r="S18" s="73">
        <v>64.3</v>
      </c>
      <c r="T18" s="73">
        <v>20.6</v>
      </c>
      <c r="U18" s="73">
        <v>106.7</v>
      </c>
      <c r="V18" s="73">
        <v>116.6</v>
      </c>
      <c r="W18" s="73">
        <v>20.399999999999999</v>
      </c>
      <c r="X18" s="73">
        <v>16.899999999999999</v>
      </c>
      <c r="Y18" s="73">
        <v>33.5</v>
      </c>
      <c r="Z18" s="73">
        <v>1.9</v>
      </c>
      <c r="AA18" s="73">
        <v>0.6</v>
      </c>
      <c r="AB18" s="73">
        <v>1.7</v>
      </c>
      <c r="AC18" s="73">
        <v>13.8</v>
      </c>
      <c r="AD18" s="37">
        <f t="shared" si="0"/>
        <v>528.79999999999995</v>
      </c>
    </row>
    <row r="19" spans="1:30" ht="15" customHeight="1" x14ac:dyDescent="0.25">
      <c r="A19" s="116"/>
      <c r="B19" s="26" t="s">
        <v>17</v>
      </c>
      <c r="C19" s="73">
        <v>0</v>
      </c>
      <c r="D19" s="73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73">
        <v>2</v>
      </c>
      <c r="K19" s="73">
        <v>4.9000000000000004</v>
      </c>
      <c r="L19" s="73">
        <v>16.7</v>
      </c>
      <c r="M19" s="73">
        <v>2.4</v>
      </c>
      <c r="N19" s="73">
        <v>1.4</v>
      </c>
      <c r="O19" s="73">
        <v>8.9</v>
      </c>
      <c r="P19" s="73">
        <v>3</v>
      </c>
      <c r="Q19" s="73">
        <v>0</v>
      </c>
      <c r="R19" s="73">
        <v>30.2</v>
      </c>
      <c r="S19" s="73">
        <v>266</v>
      </c>
      <c r="T19" s="73">
        <v>67.400000000000006</v>
      </c>
      <c r="U19" s="73">
        <v>41.7</v>
      </c>
      <c r="V19" s="73">
        <v>119.9</v>
      </c>
      <c r="W19" s="73">
        <v>44</v>
      </c>
      <c r="X19" s="73">
        <v>15</v>
      </c>
      <c r="Y19" s="73">
        <v>35</v>
      </c>
      <c r="Z19" s="73">
        <v>0</v>
      </c>
      <c r="AA19" s="73">
        <v>0</v>
      </c>
      <c r="AB19" s="73">
        <v>0.9</v>
      </c>
      <c r="AC19" s="73">
        <v>2.8</v>
      </c>
      <c r="AD19" s="37">
        <f t="shared" si="0"/>
        <v>662.19999999999993</v>
      </c>
    </row>
    <row r="20" spans="1:30" ht="15" customHeight="1" x14ac:dyDescent="0.25">
      <c r="A20" s="116"/>
      <c r="B20" s="26" t="s">
        <v>18</v>
      </c>
      <c r="C20" s="73">
        <v>2.8</v>
      </c>
      <c r="D20" s="73">
        <v>1.6</v>
      </c>
      <c r="E20" s="73">
        <v>11.5</v>
      </c>
      <c r="F20" s="73">
        <v>0.2</v>
      </c>
      <c r="G20" s="73">
        <v>44.6</v>
      </c>
      <c r="H20" s="73">
        <v>0.4</v>
      </c>
      <c r="I20" s="36">
        <v>0</v>
      </c>
      <c r="J20" s="73">
        <v>24.9</v>
      </c>
      <c r="K20" s="73">
        <v>6.1</v>
      </c>
      <c r="L20" s="73">
        <v>53.6</v>
      </c>
      <c r="M20" s="73">
        <v>31.1</v>
      </c>
      <c r="N20" s="73">
        <v>26.4</v>
      </c>
      <c r="O20" s="73">
        <v>122.7</v>
      </c>
      <c r="P20" s="73">
        <v>43</v>
      </c>
      <c r="Q20" s="73">
        <v>28.8</v>
      </c>
      <c r="R20" s="73">
        <v>221.9</v>
      </c>
      <c r="S20" s="73">
        <v>394.8</v>
      </c>
      <c r="T20" s="73">
        <v>67.5</v>
      </c>
      <c r="U20" s="73">
        <v>469</v>
      </c>
      <c r="V20" s="73">
        <v>1024.7</v>
      </c>
      <c r="W20" s="73">
        <v>346.1</v>
      </c>
      <c r="X20" s="73">
        <v>153.30000000000001</v>
      </c>
      <c r="Y20" s="73">
        <v>234.4</v>
      </c>
      <c r="Z20" s="73">
        <v>74</v>
      </c>
      <c r="AA20" s="73">
        <v>33.200000000000003</v>
      </c>
      <c r="AB20" s="73">
        <v>118.7</v>
      </c>
      <c r="AC20" s="73">
        <v>32.5</v>
      </c>
      <c r="AD20" s="37">
        <f t="shared" si="0"/>
        <v>3567.8</v>
      </c>
    </row>
    <row r="21" spans="1:30" ht="15" customHeight="1" x14ac:dyDescent="0.25">
      <c r="A21" s="116"/>
      <c r="B21" s="26" t="s">
        <v>19</v>
      </c>
      <c r="C21" s="73">
        <v>0</v>
      </c>
      <c r="D21" s="73">
        <v>0</v>
      </c>
      <c r="E21" s="73">
        <v>0</v>
      </c>
      <c r="F21" s="73">
        <v>0</v>
      </c>
      <c r="G21" s="73">
        <v>0.2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0.7</v>
      </c>
      <c r="V21" s="73">
        <v>0.3</v>
      </c>
      <c r="W21" s="73">
        <v>0</v>
      </c>
      <c r="X21" s="73">
        <v>0</v>
      </c>
      <c r="Y21" s="73">
        <v>0.2</v>
      </c>
      <c r="Z21" s="73">
        <v>0</v>
      </c>
      <c r="AA21" s="73">
        <v>0</v>
      </c>
      <c r="AB21" s="73">
        <v>0</v>
      </c>
      <c r="AC21" s="73">
        <v>0</v>
      </c>
      <c r="AD21" s="37">
        <f t="shared" si="0"/>
        <v>1.4</v>
      </c>
    </row>
    <row r="22" spans="1:30" ht="15" customHeight="1" x14ac:dyDescent="0.25">
      <c r="A22" s="116"/>
      <c r="B22" s="83" t="s">
        <v>60</v>
      </c>
      <c r="C22" s="73">
        <v>0</v>
      </c>
      <c r="D22" s="73">
        <v>0</v>
      </c>
      <c r="E22" s="73">
        <v>3.8</v>
      </c>
      <c r="F22" s="73">
        <v>0</v>
      </c>
      <c r="G22" s="73">
        <v>0.9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0.2</v>
      </c>
      <c r="P22" s="73">
        <v>0</v>
      </c>
      <c r="Q22" s="73">
        <v>0.2</v>
      </c>
      <c r="R22" s="73">
        <v>0.5</v>
      </c>
      <c r="S22" s="73">
        <v>1.6</v>
      </c>
      <c r="T22" s="73">
        <v>0</v>
      </c>
      <c r="U22" s="73">
        <v>6.2</v>
      </c>
      <c r="V22" s="73">
        <v>24</v>
      </c>
      <c r="W22" s="73">
        <v>1.8</v>
      </c>
      <c r="X22" s="73">
        <v>0.3</v>
      </c>
      <c r="Y22" s="73">
        <v>2.1</v>
      </c>
      <c r="Z22" s="73">
        <v>22.7</v>
      </c>
      <c r="AA22" s="73">
        <v>1.3</v>
      </c>
      <c r="AB22" s="73">
        <v>1.4</v>
      </c>
      <c r="AC22" s="73">
        <v>0.9</v>
      </c>
      <c r="AD22" s="37">
        <f t="shared" si="0"/>
        <v>67.900000000000006</v>
      </c>
    </row>
    <row r="23" spans="1:30" ht="15" customHeight="1" x14ac:dyDescent="0.25">
      <c r="A23" s="114" t="s">
        <v>59</v>
      </c>
      <c r="B23" s="115"/>
      <c r="C23" s="73">
        <v>73.599999999999994</v>
      </c>
      <c r="D23" s="73">
        <v>11.1</v>
      </c>
      <c r="E23" s="73">
        <v>65.2</v>
      </c>
      <c r="F23" s="73">
        <v>7.9</v>
      </c>
      <c r="G23" s="73">
        <v>217.2</v>
      </c>
      <c r="H23" s="73">
        <v>9.9</v>
      </c>
      <c r="I23" s="36">
        <v>0</v>
      </c>
      <c r="J23" s="73">
        <v>177.7</v>
      </c>
      <c r="K23" s="73">
        <v>85.5</v>
      </c>
      <c r="L23" s="73">
        <v>149.69999999999999</v>
      </c>
      <c r="M23" s="73">
        <v>73.099999999999994</v>
      </c>
      <c r="N23" s="73">
        <v>89.6</v>
      </c>
      <c r="O23" s="73">
        <v>232.2</v>
      </c>
      <c r="P23" s="73">
        <v>108.3</v>
      </c>
      <c r="Q23" s="73">
        <v>74.099999999999994</v>
      </c>
      <c r="R23" s="73">
        <v>493.9</v>
      </c>
      <c r="S23" s="73">
        <v>1140.5999999999999</v>
      </c>
      <c r="T23" s="73">
        <v>150.6</v>
      </c>
      <c r="U23" s="73">
        <v>469.4</v>
      </c>
      <c r="V23" s="73">
        <v>2384.4</v>
      </c>
      <c r="W23" s="73">
        <v>977.7</v>
      </c>
      <c r="X23" s="73">
        <v>402.5</v>
      </c>
      <c r="Y23" s="73">
        <v>808.1</v>
      </c>
      <c r="Z23" s="73">
        <v>287.7</v>
      </c>
      <c r="AA23" s="73">
        <v>277.89999999999998</v>
      </c>
      <c r="AB23" s="73">
        <v>553.9</v>
      </c>
      <c r="AC23" s="73">
        <v>50.6</v>
      </c>
      <c r="AD23" s="37">
        <f t="shared" si="0"/>
        <v>9372.4</v>
      </c>
    </row>
    <row r="24" spans="1:30" ht="15" customHeight="1" x14ac:dyDescent="0.25">
      <c r="A24" s="84" t="s">
        <v>2</v>
      </c>
      <c r="B24" s="26" t="s">
        <v>20</v>
      </c>
      <c r="C24" s="73">
        <v>0</v>
      </c>
      <c r="D24" s="73">
        <v>0</v>
      </c>
      <c r="E24" s="73">
        <v>2.2000000000000002</v>
      </c>
      <c r="F24" s="36">
        <v>0</v>
      </c>
      <c r="G24" s="73">
        <v>26</v>
      </c>
      <c r="H24" s="73">
        <v>0.3</v>
      </c>
      <c r="I24" s="36">
        <v>0</v>
      </c>
      <c r="J24" s="73">
        <v>2</v>
      </c>
      <c r="K24" s="73">
        <v>1.8</v>
      </c>
      <c r="L24" s="73">
        <v>2.4</v>
      </c>
      <c r="M24" s="73">
        <v>2.1</v>
      </c>
      <c r="N24" s="73">
        <v>0.2</v>
      </c>
      <c r="O24" s="73">
        <v>2.5</v>
      </c>
      <c r="P24" s="73">
        <v>0.4</v>
      </c>
      <c r="Q24" s="73">
        <v>0.5</v>
      </c>
      <c r="R24" s="73">
        <v>7.2</v>
      </c>
      <c r="S24" s="73">
        <v>26.3</v>
      </c>
      <c r="T24" s="73">
        <v>12.8</v>
      </c>
      <c r="U24" s="73">
        <v>5.9</v>
      </c>
      <c r="V24" s="73">
        <v>67.3</v>
      </c>
      <c r="W24" s="73">
        <v>8.9</v>
      </c>
      <c r="X24" s="73">
        <v>9.1999999999999993</v>
      </c>
      <c r="Y24" s="73">
        <v>19.7</v>
      </c>
      <c r="Z24" s="73">
        <v>20.2</v>
      </c>
      <c r="AA24" s="73">
        <v>5.4</v>
      </c>
      <c r="AB24" s="73">
        <v>5.0999999999999996</v>
      </c>
      <c r="AC24" s="73">
        <v>1.7</v>
      </c>
      <c r="AD24" s="37">
        <f t="shared" si="0"/>
        <v>230.09999999999997</v>
      </c>
    </row>
    <row r="25" spans="1:30" ht="15" customHeight="1" x14ac:dyDescent="0.25">
      <c r="A25" s="114" t="s">
        <v>64</v>
      </c>
      <c r="B25" s="115"/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7">
        <f t="shared" si="0"/>
        <v>0</v>
      </c>
    </row>
    <row r="26" spans="1:30" ht="15" customHeight="1" x14ac:dyDescent="0.25">
      <c r="A26" s="114" t="s">
        <v>3</v>
      </c>
      <c r="B26" s="115"/>
      <c r="C26" s="73">
        <v>0.5</v>
      </c>
      <c r="D26" s="73">
        <v>0.2</v>
      </c>
      <c r="E26" s="73">
        <v>2.2999999999999998</v>
      </c>
      <c r="F26" s="36">
        <v>0</v>
      </c>
      <c r="G26" s="73">
        <v>3.4</v>
      </c>
      <c r="H26" s="73">
        <v>0.6</v>
      </c>
      <c r="I26" s="36">
        <v>0</v>
      </c>
      <c r="J26" s="73">
        <v>1.4</v>
      </c>
      <c r="K26" s="73">
        <v>1</v>
      </c>
      <c r="L26" s="73">
        <v>11.7</v>
      </c>
      <c r="M26" s="73">
        <v>1.9</v>
      </c>
      <c r="N26" s="73">
        <v>1.6</v>
      </c>
      <c r="O26" s="73">
        <v>5.4</v>
      </c>
      <c r="P26" s="73">
        <v>0.9</v>
      </c>
      <c r="Q26" s="73">
        <v>0.8</v>
      </c>
      <c r="R26" s="73">
        <v>15.6</v>
      </c>
      <c r="S26" s="73">
        <v>48.7</v>
      </c>
      <c r="T26" s="73">
        <v>7.5</v>
      </c>
      <c r="U26" s="73">
        <v>39.4</v>
      </c>
      <c r="V26" s="73">
        <v>217.7</v>
      </c>
      <c r="W26" s="73">
        <v>44.5</v>
      </c>
      <c r="X26" s="73">
        <v>27.1</v>
      </c>
      <c r="Y26" s="73">
        <v>49.8</v>
      </c>
      <c r="Z26" s="73">
        <v>14</v>
      </c>
      <c r="AA26" s="73">
        <v>8.9</v>
      </c>
      <c r="AB26" s="73">
        <v>5.2</v>
      </c>
      <c r="AC26" s="73">
        <v>2.2000000000000002</v>
      </c>
      <c r="AD26" s="37">
        <f t="shared" si="0"/>
        <v>512.30000000000007</v>
      </c>
    </row>
    <row r="27" spans="1:30" ht="15" customHeight="1" x14ac:dyDescent="0.25">
      <c r="A27" s="116" t="s">
        <v>61</v>
      </c>
      <c r="B27" s="26" t="s">
        <v>65</v>
      </c>
      <c r="C27" s="73">
        <v>1.1000000000000001</v>
      </c>
      <c r="D27" s="73">
        <v>3</v>
      </c>
      <c r="E27" s="73">
        <v>3.5</v>
      </c>
      <c r="F27" s="73">
        <v>2.9</v>
      </c>
      <c r="G27" s="73">
        <v>2.9</v>
      </c>
      <c r="H27" s="73">
        <v>2.2000000000000002</v>
      </c>
      <c r="I27" s="36">
        <v>0</v>
      </c>
      <c r="J27" s="73">
        <v>0.2</v>
      </c>
      <c r="K27" s="73">
        <v>0.5</v>
      </c>
      <c r="L27" s="73">
        <v>3.6</v>
      </c>
      <c r="M27" s="73">
        <v>1.2</v>
      </c>
      <c r="N27" s="73">
        <v>2.2000000000000002</v>
      </c>
      <c r="O27" s="73">
        <v>1.8</v>
      </c>
      <c r="P27" s="73">
        <v>0.7</v>
      </c>
      <c r="Q27" s="73">
        <v>1.3</v>
      </c>
      <c r="R27" s="73">
        <v>5.8</v>
      </c>
      <c r="S27" s="73">
        <v>15.7</v>
      </c>
      <c r="T27" s="73">
        <v>1.3</v>
      </c>
      <c r="U27" s="73">
        <v>13.1</v>
      </c>
      <c r="V27" s="73">
        <v>57.1</v>
      </c>
      <c r="W27" s="73">
        <v>24.2</v>
      </c>
      <c r="X27" s="73">
        <v>9.3000000000000007</v>
      </c>
      <c r="Y27" s="73">
        <v>31.2</v>
      </c>
      <c r="Z27" s="73">
        <v>20.3</v>
      </c>
      <c r="AA27" s="73">
        <v>4.8</v>
      </c>
      <c r="AB27" s="73">
        <v>1.2</v>
      </c>
      <c r="AC27" s="73">
        <v>2.5</v>
      </c>
      <c r="AD27" s="37">
        <f t="shared" si="0"/>
        <v>213.6</v>
      </c>
    </row>
    <row r="28" spans="1:30" ht="15" customHeight="1" x14ac:dyDescent="0.25">
      <c r="A28" s="116"/>
      <c r="B28" s="26" t="s">
        <v>21</v>
      </c>
      <c r="C28" s="73">
        <v>0</v>
      </c>
      <c r="D28" s="73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73">
        <v>0.1</v>
      </c>
      <c r="T28" s="36">
        <v>0</v>
      </c>
      <c r="U28" s="73">
        <v>3.5</v>
      </c>
      <c r="V28" s="73">
        <v>1</v>
      </c>
      <c r="W28" s="73">
        <v>0.6</v>
      </c>
      <c r="X28" s="36">
        <v>0</v>
      </c>
      <c r="Y28" s="73">
        <v>0.2</v>
      </c>
      <c r="Z28" s="73">
        <v>0.8</v>
      </c>
      <c r="AA28" s="36">
        <v>0</v>
      </c>
      <c r="AB28" s="36">
        <v>0</v>
      </c>
      <c r="AC28" s="73">
        <v>0.1</v>
      </c>
      <c r="AD28" s="37">
        <f t="shared" si="0"/>
        <v>6.2999999999999989</v>
      </c>
    </row>
    <row r="29" spans="1:30" ht="15" customHeight="1" x14ac:dyDescent="0.25">
      <c r="A29" s="114" t="s">
        <v>62</v>
      </c>
      <c r="B29" s="115"/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7">
        <f t="shared" si="0"/>
        <v>0</v>
      </c>
    </row>
    <row r="30" spans="1:30" ht="15" customHeight="1" x14ac:dyDescent="0.25">
      <c r="A30" s="114" t="s">
        <v>63</v>
      </c>
      <c r="B30" s="115"/>
      <c r="C30" s="73">
        <v>2.5</v>
      </c>
      <c r="D30" s="73">
        <v>1.3</v>
      </c>
      <c r="E30" s="73">
        <v>4.4000000000000004</v>
      </c>
      <c r="F30" s="73">
        <v>1.8</v>
      </c>
      <c r="G30" s="73">
        <v>3.2</v>
      </c>
      <c r="H30" s="36">
        <v>0</v>
      </c>
      <c r="I30" s="36">
        <v>0</v>
      </c>
      <c r="J30" s="73">
        <v>0.4</v>
      </c>
      <c r="K30" s="73">
        <v>2.2000000000000002</v>
      </c>
      <c r="L30" s="73">
        <v>1.9</v>
      </c>
      <c r="M30" s="73">
        <v>1.6</v>
      </c>
      <c r="N30" s="73">
        <v>0.1</v>
      </c>
      <c r="O30" s="73">
        <v>0.6</v>
      </c>
      <c r="P30" s="36">
        <v>0</v>
      </c>
      <c r="Q30" s="36">
        <v>0</v>
      </c>
      <c r="R30" s="73">
        <v>5.6</v>
      </c>
      <c r="S30" s="73">
        <v>2.4</v>
      </c>
      <c r="T30" s="73">
        <v>0.1</v>
      </c>
      <c r="U30" s="73">
        <v>14.9</v>
      </c>
      <c r="V30" s="73">
        <v>3.3</v>
      </c>
      <c r="W30" s="73">
        <v>1.4</v>
      </c>
      <c r="X30" s="73">
        <v>1.9</v>
      </c>
      <c r="Y30" s="73">
        <v>3.4</v>
      </c>
      <c r="Z30" s="73">
        <v>0.9</v>
      </c>
      <c r="AA30" s="73">
        <v>5.5</v>
      </c>
      <c r="AB30" s="73">
        <v>3.4</v>
      </c>
      <c r="AC30" s="73">
        <v>1.7</v>
      </c>
      <c r="AD30" s="37">
        <f t="shared" si="0"/>
        <v>64.499999999999986</v>
      </c>
    </row>
    <row r="31" spans="1:30" ht="15" customHeight="1" x14ac:dyDescent="0.25">
      <c r="A31" s="114" t="s">
        <v>4</v>
      </c>
      <c r="B31" s="115"/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7">
        <f t="shared" si="0"/>
        <v>0</v>
      </c>
    </row>
    <row r="32" spans="1:30" ht="15" customHeight="1" x14ac:dyDescent="0.25">
      <c r="A32" s="114" t="s">
        <v>66</v>
      </c>
      <c r="B32" s="115"/>
      <c r="C32" s="73">
        <v>0.9</v>
      </c>
      <c r="D32" s="36">
        <v>0</v>
      </c>
      <c r="E32" s="73">
        <v>1.5</v>
      </c>
      <c r="F32" s="36">
        <v>0</v>
      </c>
      <c r="G32" s="73">
        <v>8.6999999999999993</v>
      </c>
      <c r="H32" s="73">
        <v>0.1</v>
      </c>
      <c r="I32" s="36">
        <v>0</v>
      </c>
      <c r="J32" s="73">
        <v>6</v>
      </c>
      <c r="K32" s="73">
        <v>0.5</v>
      </c>
      <c r="L32" s="73">
        <v>2.7</v>
      </c>
      <c r="M32" s="73">
        <v>0.4</v>
      </c>
      <c r="N32" s="73">
        <v>0.3</v>
      </c>
      <c r="O32" s="73">
        <v>5.2</v>
      </c>
      <c r="P32" s="73">
        <v>1.8</v>
      </c>
      <c r="Q32" s="73">
        <v>0.5</v>
      </c>
      <c r="R32" s="73">
        <v>11.4</v>
      </c>
      <c r="S32" s="73">
        <v>53.4</v>
      </c>
      <c r="T32" s="73">
        <v>9</v>
      </c>
      <c r="U32" s="73">
        <v>39.1</v>
      </c>
      <c r="V32" s="73">
        <v>163.80000000000001</v>
      </c>
      <c r="W32" s="73">
        <v>52.9</v>
      </c>
      <c r="X32" s="73">
        <v>17.8</v>
      </c>
      <c r="Y32" s="73">
        <v>18.399999999999999</v>
      </c>
      <c r="Z32" s="73">
        <v>20.3</v>
      </c>
      <c r="AA32" s="73">
        <v>12.8</v>
      </c>
      <c r="AB32" s="73">
        <v>30.7</v>
      </c>
      <c r="AC32" s="73">
        <v>2.5</v>
      </c>
      <c r="AD32" s="37">
        <f t="shared" si="0"/>
        <v>460.7</v>
      </c>
    </row>
    <row r="33" spans="1:30" ht="15" customHeight="1" x14ac:dyDescent="0.25">
      <c r="A33" s="114" t="s">
        <v>67</v>
      </c>
      <c r="B33" s="115"/>
      <c r="C33" s="73">
        <v>0</v>
      </c>
      <c r="D33" s="36">
        <v>0</v>
      </c>
      <c r="E33" s="36">
        <v>0</v>
      </c>
      <c r="F33" s="36">
        <v>0</v>
      </c>
      <c r="G33" s="73">
        <v>0.5</v>
      </c>
      <c r="H33" s="36">
        <v>0</v>
      </c>
      <c r="I33" s="36">
        <v>0</v>
      </c>
      <c r="J33" s="36">
        <v>0</v>
      </c>
      <c r="K33" s="36">
        <v>0</v>
      </c>
      <c r="L33" s="73">
        <v>0.1</v>
      </c>
      <c r="M33" s="36">
        <v>0</v>
      </c>
      <c r="N33" s="36">
        <v>0</v>
      </c>
      <c r="O33" s="73">
        <v>0.1</v>
      </c>
      <c r="P33" s="36">
        <v>0</v>
      </c>
      <c r="Q33" s="36">
        <v>0</v>
      </c>
      <c r="R33" s="73">
        <v>0.3</v>
      </c>
      <c r="S33" s="73">
        <v>0.3</v>
      </c>
      <c r="T33" s="73">
        <v>0.1</v>
      </c>
      <c r="U33" s="73">
        <v>2.2000000000000002</v>
      </c>
      <c r="V33" s="73">
        <v>2.1</v>
      </c>
      <c r="W33" s="73">
        <v>0.1</v>
      </c>
      <c r="X33" s="36">
        <v>0</v>
      </c>
      <c r="Y33" s="73">
        <v>0.2</v>
      </c>
      <c r="Z33" s="36">
        <v>0</v>
      </c>
      <c r="AA33" s="36">
        <v>0</v>
      </c>
      <c r="AB33" s="73">
        <v>0.1</v>
      </c>
      <c r="AC33" s="73">
        <v>0.1</v>
      </c>
      <c r="AD33" s="37">
        <f>SUM(C33:AC33)</f>
        <v>6.2</v>
      </c>
    </row>
    <row r="34" spans="1:30" ht="15" customHeight="1" x14ac:dyDescent="0.25">
      <c r="A34" s="82" t="s">
        <v>5</v>
      </c>
      <c r="B34" s="26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7">
        <f>SUM(C34:AC34)</f>
        <v>0</v>
      </c>
    </row>
    <row r="35" spans="1:30" ht="15" customHeight="1" x14ac:dyDescent="0.25">
      <c r="A35" s="82" t="s">
        <v>1</v>
      </c>
      <c r="B35" s="26" t="s">
        <v>76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7">
        <f>SUM(C35:AC35)</f>
        <v>0</v>
      </c>
    </row>
    <row r="36" spans="1:30" ht="15" customHeight="1" thickBot="1" x14ac:dyDescent="0.3">
      <c r="A36" s="117" t="s">
        <v>68</v>
      </c>
      <c r="B36" s="118"/>
      <c r="C36" s="42">
        <f>SUM(C6:C35)+SUM(C38:C43)</f>
        <v>174.39999999999998</v>
      </c>
      <c r="D36" s="42">
        <f t="shared" ref="D36:AD36" si="1">SUM(D6:D35)+SUM(D38:D43)</f>
        <v>44.7</v>
      </c>
      <c r="E36" s="42">
        <f t="shared" si="1"/>
        <v>209.30000000000004</v>
      </c>
      <c r="F36" s="42">
        <f t="shared" si="1"/>
        <v>28.999999999999996</v>
      </c>
      <c r="G36" s="42">
        <f t="shared" si="1"/>
        <v>556.1</v>
      </c>
      <c r="H36" s="42">
        <f t="shared" si="1"/>
        <v>26.000000000000004</v>
      </c>
      <c r="I36" s="42">
        <f t="shared" si="1"/>
        <v>0</v>
      </c>
      <c r="J36" s="42">
        <f t="shared" si="1"/>
        <v>282.99999999999994</v>
      </c>
      <c r="K36" s="42">
        <f t="shared" si="1"/>
        <v>113.9</v>
      </c>
      <c r="L36" s="42">
        <f t="shared" si="1"/>
        <v>299.39999999999998</v>
      </c>
      <c r="M36" s="42">
        <f t="shared" si="1"/>
        <v>139.89999999999998</v>
      </c>
      <c r="N36" s="42">
        <f t="shared" si="1"/>
        <v>137.39999999999998</v>
      </c>
      <c r="O36" s="42">
        <f t="shared" si="1"/>
        <v>459.1</v>
      </c>
      <c r="P36" s="42">
        <f t="shared" si="1"/>
        <v>188.4</v>
      </c>
      <c r="Q36" s="42">
        <f t="shared" si="1"/>
        <v>115</v>
      </c>
      <c r="R36" s="42">
        <f t="shared" si="1"/>
        <v>917.3</v>
      </c>
      <c r="S36" s="42">
        <f t="shared" si="1"/>
        <v>2236.3000000000002</v>
      </c>
      <c r="T36" s="42">
        <f t="shared" si="1"/>
        <v>377.50000000000006</v>
      </c>
      <c r="U36" s="42">
        <f t="shared" si="1"/>
        <v>1389.6000000000001</v>
      </c>
      <c r="V36" s="42">
        <f t="shared" si="1"/>
        <v>4860.2000000000007</v>
      </c>
      <c r="W36" s="42">
        <f t="shared" si="1"/>
        <v>1640.3000000000002</v>
      </c>
      <c r="X36" s="42">
        <f t="shared" si="1"/>
        <v>702.8</v>
      </c>
      <c r="Y36" s="42">
        <f t="shared" si="1"/>
        <v>1332.6000000000004</v>
      </c>
      <c r="Z36" s="42">
        <f t="shared" si="1"/>
        <v>501.7</v>
      </c>
      <c r="AA36" s="42">
        <f t="shared" si="1"/>
        <v>390.09999999999997</v>
      </c>
      <c r="AB36" s="42">
        <f t="shared" si="1"/>
        <v>773.20000000000016</v>
      </c>
      <c r="AC36" s="42">
        <f t="shared" si="1"/>
        <v>133.5</v>
      </c>
      <c r="AD36" s="43">
        <f t="shared" si="1"/>
        <v>18030.699999999997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41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37">
        <f t="shared" si="2"/>
        <v>0</v>
      </c>
    </row>
    <row r="40" spans="1:30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37">
        <f t="shared" si="2"/>
        <v>0</v>
      </c>
    </row>
    <row r="41" spans="1:30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37">
        <f t="shared" si="2"/>
        <v>0</v>
      </c>
    </row>
    <row r="42" spans="1:30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37">
        <f t="shared" si="2"/>
        <v>0</v>
      </c>
    </row>
    <row r="43" spans="1:30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3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6:A9"/>
    <mergeCell ref="A26:B26"/>
    <mergeCell ref="A31:B31"/>
    <mergeCell ref="A29:B29"/>
    <mergeCell ref="A30:B30"/>
    <mergeCell ref="A27:A28"/>
    <mergeCell ref="A5:B5"/>
    <mergeCell ref="A25:B25"/>
    <mergeCell ref="A10:A17"/>
    <mergeCell ref="A18:A22"/>
    <mergeCell ref="A23:B23"/>
  </mergeCells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69"/>
  <sheetViews>
    <sheetView workbookViewId="0">
      <selection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29" width="9.7109375" style="1" customWidth="1"/>
    <col min="30" max="30" width="9.7109375" style="4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2009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57" t="s">
        <v>23</v>
      </c>
      <c r="D5" s="57" t="s">
        <v>24</v>
      </c>
      <c r="E5" s="57" t="s">
        <v>25</v>
      </c>
      <c r="F5" s="57" t="s">
        <v>26</v>
      </c>
      <c r="G5" s="57" t="s">
        <v>27</v>
      </c>
      <c r="H5" s="57" t="s">
        <v>28</v>
      </c>
      <c r="I5" s="57" t="s">
        <v>29</v>
      </c>
      <c r="J5" s="57" t="s">
        <v>30</v>
      </c>
      <c r="K5" s="57" t="s">
        <v>31</v>
      </c>
      <c r="L5" s="57" t="s">
        <v>32</v>
      </c>
      <c r="M5" s="57" t="s">
        <v>33</v>
      </c>
      <c r="N5" s="57" t="s">
        <v>34</v>
      </c>
      <c r="O5" s="57" t="s">
        <v>35</v>
      </c>
      <c r="P5" s="57" t="s">
        <v>36</v>
      </c>
      <c r="Q5" s="57" t="s">
        <v>37</v>
      </c>
      <c r="R5" s="57" t="s">
        <v>38</v>
      </c>
      <c r="S5" s="57" t="s">
        <v>39</v>
      </c>
      <c r="T5" s="57" t="s">
        <v>40</v>
      </c>
      <c r="U5" s="57" t="s">
        <v>41</v>
      </c>
      <c r="V5" s="57" t="s">
        <v>42</v>
      </c>
      <c r="W5" s="57" t="s">
        <v>43</v>
      </c>
      <c r="X5" s="57" t="s">
        <v>44</v>
      </c>
      <c r="Y5" s="57" t="s">
        <v>45</v>
      </c>
      <c r="Z5" s="57" t="s">
        <v>46</v>
      </c>
      <c r="AA5" s="57" t="s">
        <v>47</v>
      </c>
      <c r="AB5" s="57" t="s">
        <v>48</v>
      </c>
      <c r="AC5" s="57" t="s">
        <v>49</v>
      </c>
      <c r="AD5" s="58" t="s">
        <v>50</v>
      </c>
    </row>
    <row r="6" spans="1:30" ht="15" customHeight="1" x14ac:dyDescent="0.25">
      <c r="A6" s="119" t="s">
        <v>0</v>
      </c>
      <c r="B6" s="26" t="s">
        <v>57</v>
      </c>
      <c r="C6" s="59">
        <v>0</v>
      </c>
      <c r="D6" s="59">
        <v>0</v>
      </c>
      <c r="E6" s="59">
        <v>0</v>
      </c>
      <c r="F6" s="59">
        <v>0</v>
      </c>
      <c r="G6" s="59">
        <v>0</v>
      </c>
      <c r="H6" s="59">
        <v>0</v>
      </c>
      <c r="I6" s="59">
        <v>0</v>
      </c>
      <c r="J6" s="59">
        <v>0.40572000000000003</v>
      </c>
      <c r="K6" s="59">
        <v>0</v>
      </c>
      <c r="L6" s="59">
        <v>1.5756839999999999</v>
      </c>
      <c r="M6" s="59">
        <v>0</v>
      </c>
      <c r="N6" s="59">
        <v>2.3854760000000002</v>
      </c>
      <c r="O6" s="59">
        <v>2.1345869999999998</v>
      </c>
      <c r="P6" s="59">
        <v>0</v>
      </c>
      <c r="Q6" s="59">
        <v>2.9547E-2</v>
      </c>
      <c r="R6" s="59">
        <v>1.4256869999999999</v>
      </c>
      <c r="S6" s="59">
        <v>1.3154780000000001</v>
      </c>
      <c r="T6" s="59">
        <v>0.19235400000000002</v>
      </c>
      <c r="U6" s="59">
        <v>2.5847319999999998</v>
      </c>
      <c r="V6" s="59">
        <v>3.0478560000000003</v>
      </c>
      <c r="W6" s="59">
        <v>0.62478499999999992</v>
      </c>
      <c r="X6" s="59">
        <v>0.16084499999999999</v>
      </c>
      <c r="Y6" s="59">
        <v>0.38547100000000001</v>
      </c>
      <c r="Z6" s="59">
        <v>0.17786000000000002</v>
      </c>
      <c r="AA6" s="59">
        <v>0</v>
      </c>
      <c r="AB6" s="59">
        <v>0.88473199999999996</v>
      </c>
      <c r="AC6" s="59">
        <v>0</v>
      </c>
      <c r="AD6" s="140">
        <f>SUM(C6:AC6)</f>
        <v>17.330813999999997</v>
      </c>
    </row>
    <row r="7" spans="1:30" ht="15" customHeight="1" x14ac:dyDescent="0.25">
      <c r="A7" s="119"/>
      <c r="B7" s="26" t="s">
        <v>6</v>
      </c>
      <c r="C7" s="59">
        <v>0</v>
      </c>
      <c r="D7" s="59">
        <v>0</v>
      </c>
      <c r="E7" s="59">
        <v>0</v>
      </c>
      <c r="F7" s="59">
        <v>0</v>
      </c>
      <c r="G7" s="59">
        <v>1.7452000000000002E-2</v>
      </c>
      <c r="H7" s="59">
        <v>0</v>
      </c>
      <c r="I7" s="59">
        <v>0.305421</v>
      </c>
      <c r="J7" s="59">
        <v>0.31054000000000004</v>
      </c>
      <c r="K7" s="59">
        <v>0</v>
      </c>
      <c r="L7" s="59">
        <v>3.82525</v>
      </c>
      <c r="M7" s="59">
        <v>0.23285</v>
      </c>
      <c r="N7" s="59">
        <v>1.315482</v>
      </c>
      <c r="O7" s="59">
        <v>0.31045800000000001</v>
      </c>
      <c r="P7" s="59">
        <v>0.31012499999999998</v>
      </c>
      <c r="Q7" s="59">
        <v>4.4578239999999996</v>
      </c>
      <c r="R7" s="59">
        <v>0.419854</v>
      </c>
      <c r="S7" s="59">
        <v>10.268574000000001</v>
      </c>
      <c r="T7" s="59">
        <v>0.28368400000000005</v>
      </c>
      <c r="U7" s="59">
        <v>2.147532</v>
      </c>
      <c r="V7" s="59">
        <v>25.124749999999999</v>
      </c>
      <c r="W7" s="59">
        <v>11.954763000000002</v>
      </c>
      <c r="X7" s="59">
        <v>2.1246999999999999E-2</v>
      </c>
      <c r="Y7" s="59">
        <v>1.3584700000000001</v>
      </c>
      <c r="Z7" s="59">
        <v>1.1254860000000002</v>
      </c>
      <c r="AA7" s="59">
        <v>1.6247529999999999</v>
      </c>
      <c r="AB7" s="59">
        <v>0.95247599999999999</v>
      </c>
      <c r="AC7" s="59">
        <v>6.0654779999999997</v>
      </c>
      <c r="AD7" s="140">
        <f t="shared" ref="AD7:AD32" si="0">SUM(C7:AC7)</f>
        <v>72.432469000000012</v>
      </c>
    </row>
    <row r="8" spans="1:30" ht="15" customHeight="1" x14ac:dyDescent="0.25">
      <c r="A8" s="119"/>
      <c r="B8" s="26" t="s">
        <v>7</v>
      </c>
      <c r="C8" s="59">
        <v>0.22548699999999999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0.175485</v>
      </c>
      <c r="P8" s="59">
        <v>0</v>
      </c>
      <c r="Q8" s="59">
        <v>0</v>
      </c>
      <c r="R8" s="59">
        <v>0.11845699999999999</v>
      </c>
      <c r="S8" s="59">
        <v>0.70124699999999995</v>
      </c>
      <c r="T8" s="59">
        <v>5.5478E-2</v>
      </c>
      <c r="U8" s="59">
        <v>0</v>
      </c>
      <c r="V8" s="59">
        <v>2.754829</v>
      </c>
      <c r="W8" s="59">
        <v>0.81247500000000006</v>
      </c>
      <c r="X8" s="59">
        <v>4.2478000000000002E-2</v>
      </c>
      <c r="Y8" s="59">
        <v>0.325847</v>
      </c>
      <c r="Z8" s="59">
        <v>0</v>
      </c>
      <c r="AA8" s="59">
        <v>0</v>
      </c>
      <c r="AB8" s="59">
        <v>0</v>
      </c>
      <c r="AC8" s="59">
        <v>0</v>
      </c>
      <c r="AD8" s="140">
        <f t="shared" si="0"/>
        <v>5.2117830000000005</v>
      </c>
    </row>
    <row r="9" spans="1:30" ht="15" customHeight="1" x14ac:dyDescent="0.25">
      <c r="A9" s="119"/>
      <c r="B9" s="26" t="s">
        <v>8</v>
      </c>
      <c r="C9" s="59">
        <v>0</v>
      </c>
      <c r="D9" s="59">
        <v>0</v>
      </c>
      <c r="E9" s="59">
        <v>3.0114999999999999E-2</v>
      </c>
      <c r="F9" s="59">
        <v>0</v>
      </c>
      <c r="G9" s="59">
        <v>0</v>
      </c>
      <c r="H9" s="59">
        <v>0</v>
      </c>
      <c r="I9" s="59">
        <v>0</v>
      </c>
      <c r="J9" s="59">
        <v>0.93577999999999995</v>
      </c>
      <c r="K9" s="59">
        <v>7.0432000000000008E-2</v>
      </c>
      <c r="L9" s="59">
        <v>1.1153759999999999</v>
      </c>
      <c r="M9" s="59">
        <v>0</v>
      </c>
      <c r="N9" s="59">
        <v>1.385472</v>
      </c>
      <c r="O9" s="59">
        <v>1.5247850000000001</v>
      </c>
      <c r="P9" s="59">
        <v>3.0365E-2</v>
      </c>
      <c r="Q9" s="59">
        <v>0</v>
      </c>
      <c r="R9" s="59">
        <v>2.5054819999999998</v>
      </c>
      <c r="S9" s="59">
        <v>2.658471</v>
      </c>
      <c r="T9" s="59">
        <v>4.5652749999999997</v>
      </c>
      <c r="U9" s="59">
        <v>4.1476249999999997</v>
      </c>
      <c r="V9" s="59">
        <v>14.954782</v>
      </c>
      <c r="W9" s="59">
        <v>1.023584</v>
      </c>
      <c r="X9" s="59">
        <v>0.47548700000000005</v>
      </c>
      <c r="Y9" s="59">
        <v>1.0254749999999999</v>
      </c>
      <c r="Z9" s="59">
        <v>0.15847</v>
      </c>
      <c r="AA9" s="59">
        <v>1.958742</v>
      </c>
      <c r="AB9" s="59">
        <v>4.2314750000000005</v>
      </c>
      <c r="AC9" s="59">
        <v>0</v>
      </c>
      <c r="AD9" s="140">
        <f t="shared" si="0"/>
        <v>42.797193000000007</v>
      </c>
    </row>
    <row r="10" spans="1:30" ht="15" customHeight="1" x14ac:dyDescent="0.25">
      <c r="A10" s="116" t="s">
        <v>58</v>
      </c>
      <c r="B10" s="26" t="s">
        <v>9</v>
      </c>
      <c r="C10" s="59">
        <v>0.13358699999999998</v>
      </c>
      <c r="D10" s="59">
        <v>0</v>
      </c>
      <c r="E10" s="59">
        <v>9.9853999999999998E-2</v>
      </c>
      <c r="F10" s="59">
        <v>0</v>
      </c>
      <c r="G10" s="59">
        <v>1.8423750000000001</v>
      </c>
      <c r="H10" s="59">
        <v>0</v>
      </c>
      <c r="I10" s="59">
        <v>0</v>
      </c>
      <c r="J10" s="59">
        <v>4.2547600000000001</v>
      </c>
      <c r="K10" s="59">
        <v>0</v>
      </c>
      <c r="L10" s="59">
        <v>2.0426829999999998</v>
      </c>
      <c r="M10" s="59">
        <v>0.3725</v>
      </c>
      <c r="N10" s="59">
        <v>0.74562800000000007</v>
      </c>
      <c r="O10" s="59">
        <v>5.5478E-2</v>
      </c>
      <c r="P10" s="59">
        <v>2.0102539999999998</v>
      </c>
      <c r="Q10" s="59">
        <v>0</v>
      </c>
      <c r="R10" s="59">
        <v>5.9254629999999997</v>
      </c>
      <c r="S10" s="59">
        <v>22.475013999999998</v>
      </c>
      <c r="T10" s="59">
        <v>6.587402</v>
      </c>
      <c r="U10" s="59">
        <v>10.654832000000001</v>
      </c>
      <c r="V10" s="59">
        <v>35.745862000000002</v>
      </c>
      <c r="W10" s="59">
        <v>0.78457100000000002</v>
      </c>
      <c r="X10" s="59">
        <v>0.36547500000000005</v>
      </c>
      <c r="Y10" s="59">
        <v>3.0254780000000001</v>
      </c>
      <c r="Z10" s="59">
        <v>1.542178</v>
      </c>
      <c r="AA10" s="59">
        <v>0.28547100000000003</v>
      </c>
      <c r="AB10" s="59">
        <v>8.3458740000000002</v>
      </c>
      <c r="AC10" s="59">
        <v>0</v>
      </c>
      <c r="AD10" s="140">
        <f t="shared" si="0"/>
        <v>107.29473900000001</v>
      </c>
    </row>
    <row r="11" spans="1:30" ht="15" customHeight="1" x14ac:dyDescent="0.25">
      <c r="A11" s="116"/>
      <c r="B11" s="26" t="s">
        <v>56</v>
      </c>
      <c r="C11" s="59">
        <v>0</v>
      </c>
      <c r="D11" s="59">
        <v>0</v>
      </c>
      <c r="E11" s="59">
        <v>4.6475000000000002E-2</v>
      </c>
      <c r="F11" s="59">
        <v>0</v>
      </c>
      <c r="G11" s="59">
        <v>0.55384699999999998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0.40587400000000001</v>
      </c>
      <c r="O11" s="59">
        <v>0.60245700000000002</v>
      </c>
      <c r="P11" s="59">
        <v>0</v>
      </c>
      <c r="Q11" s="59">
        <v>0.25478200000000001</v>
      </c>
      <c r="R11" s="59">
        <v>13.970286</v>
      </c>
      <c r="S11" s="59">
        <v>8.8547209999999996</v>
      </c>
      <c r="T11" s="59">
        <v>22.784365000000001</v>
      </c>
      <c r="U11" s="59">
        <v>2.4257809999999997</v>
      </c>
      <c r="V11" s="59">
        <v>18.745328000000001</v>
      </c>
      <c r="W11" s="59">
        <v>0.78542800000000002</v>
      </c>
      <c r="X11" s="59">
        <v>3.9872139999999998</v>
      </c>
      <c r="Y11" s="59">
        <v>0.55054700000000001</v>
      </c>
      <c r="Z11" s="59">
        <v>0</v>
      </c>
      <c r="AA11" s="59">
        <v>0</v>
      </c>
      <c r="AB11" s="59">
        <v>0.17510400000000001</v>
      </c>
      <c r="AC11" s="59">
        <v>0</v>
      </c>
      <c r="AD11" s="140">
        <f t="shared" si="0"/>
        <v>74.142208999999994</v>
      </c>
    </row>
    <row r="12" spans="1:30" ht="15" customHeight="1" x14ac:dyDescent="0.25">
      <c r="A12" s="116"/>
      <c r="B12" s="26" t="s">
        <v>10</v>
      </c>
      <c r="C12" s="59">
        <v>0.42347500000000005</v>
      </c>
      <c r="D12" s="59">
        <v>0</v>
      </c>
      <c r="E12" s="59">
        <v>1.60571</v>
      </c>
      <c r="F12" s="59">
        <v>0</v>
      </c>
      <c r="G12" s="59">
        <v>2.120485</v>
      </c>
      <c r="H12" s="59">
        <v>0.16395799999999999</v>
      </c>
      <c r="I12" s="59">
        <v>0.32547799999999999</v>
      </c>
      <c r="J12" s="59">
        <v>2.8754299999999997</v>
      </c>
      <c r="K12" s="59">
        <v>1.684752</v>
      </c>
      <c r="L12" s="59">
        <v>0.58647199999999999</v>
      </c>
      <c r="M12" s="59">
        <v>0.83014999999999994</v>
      </c>
      <c r="N12" s="59">
        <v>7.7548620000000001</v>
      </c>
      <c r="O12" s="59">
        <v>20.458741999999997</v>
      </c>
      <c r="P12" s="59">
        <v>10.624752000000001</v>
      </c>
      <c r="Q12" s="59">
        <v>2.8124750000000001</v>
      </c>
      <c r="R12" s="59">
        <v>5.2869570000000001</v>
      </c>
      <c r="S12" s="59">
        <v>41.541845000000002</v>
      </c>
      <c r="T12" s="59">
        <v>10.624853</v>
      </c>
      <c r="U12" s="59">
        <v>7.0254779999999997</v>
      </c>
      <c r="V12" s="59">
        <v>215.47832399999999</v>
      </c>
      <c r="W12" s="59">
        <v>49.854762999999998</v>
      </c>
      <c r="X12" s="59">
        <v>6.1475840000000002</v>
      </c>
      <c r="Y12" s="59">
        <v>4.8576249999999996</v>
      </c>
      <c r="Z12" s="59">
        <v>15.768941999999999</v>
      </c>
      <c r="AA12" s="59">
        <v>26.475831999999997</v>
      </c>
      <c r="AB12" s="59">
        <v>40.624836000000002</v>
      </c>
      <c r="AC12" s="59">
        <v>0</v>
      </c>
      <c r="AD12" s="140">
        <f t="shared" si="0"/>
        <v>475.95377999999999</v>
      </c>
    </row>
    <row r="13" spans="1:30" ht="15" customHeight="1" x14ac:dyDescent="0.25">
      <c r="A13" s="116"/>
      <c r="B13" s="26" t="s">
        <v>11</v>
      </c>
      <c r="C13" s="59">
        <v>0</v>
      </c>
      <c r="D13" s="59">
        <v>0</v>
      </c>
      <c r="E13" s="59">
        <v>0</v>
      </c>
      <c r="F13" s="59">
        <v>0</v>
      </c>
      <c r="G13" s="59">
        <v>2.9754000000000003E-2</v>
      </c>
      <c r="H13" s="59">
        <v>0</v>
      </c>
      <c r="I13" s="59">
        <v>0</v>
      </c>
      <c r="J13" s="59">
        <v>0</v>
      </c>
      <c r="K13" s="59">
        <v>0</v>
      </c>
      <c r="L13" s="59">
        <v>0.23075399999999999</v>
      </c>
      <c r="M13" s="59">
        <v>0</v>
      </c>
      <c r="N13" s="59">
        <v>2.0853999999999998E-2</v>
      </c>
      <c r="O13" s="59">
        <v>0</v>
      </c>
      <c r="P13" s="59">
        <v>6.0124000000000004E-2</v>
      </c>
      <c r="Q13" s="59">
        <v>0</v>
      </c>
      <c r="R13" s="59">
        <v>8.5474999999999995E-2</v>
      </c>
      <c r="S13" s="59">
        <v>2.7854720000000004</v>
      </c>
      <c r="T13" s="59">
        <v>0</v>
      </c>
      <c r="U13" s="59">
        <v>0</v>
      </c>
      <c r="V13" s="59">
        <v>2.4521860000000002</v>
      </c>
      <c r="W13" s="59">
        <v>0.18957400000000002</v>
      </c>
      <c r="X13" s="59">
        <v>0</v>
      </c>
      <c r="Y13" s="59">
        <v>0.71047799999999994</v>
      </c>
      <c r="Z13" s="59">
        <v>0</v>
      </c>
      <c r="AA13" s="59">
        <v>0</v>
      </c>
      <c r="AB13" s="59">
        <v>9.1427999999999995E-2</v>
      </c>
      <c r="AC13" s="59">
        <v>0</v>
      </c>
      <c r="AD13" s="140">
        <f t="shared" si="0"/>
        <v>6.6560990000000002</v>
      </c>
    </row>
    <row r="14" spans="1:30" ht="15" customHeight="1" x14ac:dyDescent="0.25">
      <c r="A14" s="116"/>
      <c r="B14" s="26" t="s">
        <v>12</v>
      </c>
      <c r="C14" s="59">
        <v>1.3954280000000001</v>
      </c>
      <c r="D14" s="59">
        <v>0</v>
      </c>
      <c r="E14" s="59">
        <v>0.38547100000000001</v>
      </c>
      <c r="F14" s="59">
        <v>0</v>
      </c>
      <c r="G14" s="59">
        <v>20.135477999999999</v>
      </c>
      <c r="H14" s="59">
        <v>0</v>
      </c>
      <c r="I14" s="59">
        <v>9.7456999999999988E-2</v>
      </c>
      <c r="J14" s="59">
        <v>0.30482500000000001</v>
      </c>
      <c r="K14" s="59">
        <v>0.96547799999999995</v>
      </c>
      <c r="L14" s="59">
        <v>6.8374319999999997</v>
      </c>
      <c r="M14" s="59">
        <v>12.453687</v>
      </c>
      <c r="N14" s="59">
        <v>7.3574859999999997</v>
      </c>
      <c r="O14" s="59">
        <v>35.842751999999997</v>
      </c>
      <c r="P14" s="59">
        <v>45.864752000000003</v>
      </c>
      <c r="Q14" s="59">
        <v>7.6254780000000002</v>
      </c>
      <c r="R14" s="59">
        <v>7.2358419999999999</v>
      </c>
      <c r="S14" s="59">
        <v>20.324750999999999</v>
      </c>
      <c r="T14" s="59">
        <v>2.045874</v>
      </c>
      <c r="U14" s="59">
        <v>16.854731999999998</v>
      </c>
      <c r="V14" s="59">
        <v>327.85447100000005</v>
      </c>
      <c r="W14" s="59">
        <v>49.345745000000001</v>
      </c>
      <c r="X14" s="59">
        <v>3.1247579999999999</v>
      </c>
      <c r="Y14" s="59">
        <v>20.125477999999998</v>
      </c>
      <c r="Z14" s="59">
        <v>5.2475230000000002</v>
      </c>
      <c r="AA14" s="59">
        <v>2.6845289999999999</v>
      </c>
      <c r="AB14" s="59">
        <v>19.426856999999998</v>
      </c>
      <c r="AC14" s="59">
        <v>2.0050000000000002E-2</v>
      </c>
      <c r="AD14" s="140">
        <f t="shared" si="0"/>
        <v>613.55633400000011</v>
      </c>
    </row>
    <row r="15" spans="1:30" ht="15" customHeight="1" x14ac:dyDescent="0.25">
      <c r="A15" s="116"/>
      <c r="B15" s="26" t="s">
        <v>13</v>
      </c>
      <c r="C15" s="59">
        <v>0.62874199999999991</v>
      </c>
      <c r="D15" s="59">
        <v>0</v>
      </c>
      <c r="E15" s="59">
        <v>1.610425</v>
      </c>
      <c r="F15" s="59">
        <v>0</v>
      </c>
      <c r="G15" s="59">
        <v>1.504521</v>
      </c>
      <c r="H15" s="59">
        <v>0.43586399999999997</v>
      </c>
      <c r="I15" s="59">
        <v>0</v>
      </c>
      <c r="J15" s="59">
        <v>2.245762</v>
      </c>
      <c r="K15" s="59">
        <v>0</v>
      </c>
      <c r="L15" s="59">
        <v>4.0502500000000001</v>
      </c>
      <c r="M15" s="59">
        <v>0.29577999999999999</v>
      </c>
      <c r="N15" s="59">
        <v>0.92345699999999997</v>
      </c>
      <c r="O15" s="59">
        <v>2.458742</v>
      </c>
      <c r="P15" s="59">
        <v>3.125486</v>
      </c>
      <c r="Q15" s="59">
        <v>0.99685400000000002</v>
      </c>
      <c r="R15" s="59">
        <v>3.5647519999999999</v>
      </c>
      <c r="S15" s="59">
        <v>2.3547820000000002</v>
      </c>
      <c r="T15" s="59">
        <v>8.354099999999999E-2</v>
      </c>
      <c r="U15" s="59">
        <v>0.79654700000000001</v>
      </c>
      <c r="V15" s="59">
        <v>36.475821000000003</v>
      </c>
      <c r="W15" s="59">
        <v>3.9847519999999998</v>
      </c>
      <c r="X15" s="59">
        <v>0</v>
      </c>
      <c r="Y15" s="59">
        <v>0.80584100000000003</v>
      </c>
      <c r="Z15" s="59">
        <v>1.0548630000000001</v>
      </c>
      <c r="AA15" s="59">
        <v>0.28783999999999998</v>
      </c>
      <c r="AB15" s="59">
        <v>2.176247</v>
      </c>
      <c r="AC15" s="59">
        <v>0.20125800000000002</v>
      </c>
      <c r="AD15" s="140">
        <f t="shared" si="0"/>
        <v>70.062127000000004</v>
      </c>
    </row>
    <row r="16" spans="1:30" ht="15" customHeight="1" x14ac:dyDescent="0.25">
      <c r="A16" s="116"/>
      <c r="B16" s="26" t="s">
        <v>14</v>
      </c>
      <c r="C16" s="59">
        <v>5.2547820000000005</v>
      </c>
      <c r="D16" s="59">
        <v>0</v>
      </c>
      <c r="E16" s="59">
        <v>7.3475209999999995</v>
      </c>
      <c r="F16" s="59">
        <v>0</v>
      </c>
      <c r="G16" s="59">
        <v>190.584723</v>
      </c>
      <c r="H16" s="59">
        <v>7.9783239999999997</v>
      </c>
      <c r="I16" s="59">
        <v>0.82042100000000007</v>
      </c>
      <c r="J16" s="59">
        <v>44.658327</v>
      </c>
      <c r="K16" s="59">
        <v>1.015585</v>
      </c>
      <c r="L16" s="59">
        <v>1.4287460000000001</v>
      </c>
      <c r="M16" s="59">
        <v>8.1754230000000003</v>
      </c>
      <c r="N16" s="59">
        <v>0.35584699999999997</v>
      </c>
      <c r="O16" s="59">
        <v>0.245782</v>
      </c>
      <c r="P16" s="59">
        <v>0.71596500000000007</v>
      </c>
      <c r="Q16" s="59">
        <v>2.4573240000000003</v>
      </c>
      <c r="R16" s="59">
        <v>11.857620000000001</v>
      </c>
      <c r="S16" s="59">
        <v>502.14538699999997</v>
      </c>
      <c r="T16" s="59">
        <v>82.547369000000003</v>
      </c>
      <c r="U16" s="59">
        <v>16.457824000000002</v>
      </c>
      <c r="V16" s="59">
        <v>87.452146999999997</v>
      </c>
      <c r="W16" s="59">
        <v>5.9547499999999998</v>
      </c>
      <c r="X16" s="59">
        <v>5.7483249999999995</v>
      </c>
      <c r="Y16" s="59">
        <v>13.258471999999999</v>
      </c>
      <c r="Z16" s="59">
        <v>7.6548210000000001</v>
      </c>
      <c r="AA16" s="59">
        <v>11.458741</v>
      </c>
      <c r="AB16" s="59">
        <v>35.624853000000002</v>
      </c>
      <c r="AC16" s="59">
        <v>0.46874500000000002</v>
      </c>
      <c r="AD16" s="140">
        <f t="shared" si="0"/>
        <v>1051.6678239999997</v>
      </c>
    </row>
    <row r="17" spans="1:30" ht="15" customHeight="1" x14ac:dyDescent="0.25">
      <c r="A17" s="116"/>
      <c r="B17" s="26" t="s">
        <v>15</v>
      </c>
      <c r="C17" s="59">
        <v>3.7845680000000002</v>
      </c>
      <c r="D17" s="59">
        <v>2.1584720000000002</v>
      </c>
      <c r="E17" s="59">
        <v>9.2587630000000001</v>
      </c>
      <c r="F17" s="59">
        <v>0.12985400000000002</v>
      </c>
      <c r="G17" s="59">
        <v>14.753283999999999</v>
      </c>
      <c r="H17" s="59">
        <v>0.97693099999999999</v>
      </c>
      <c r="I17" s="59">
        <v>13.385624</v>
      </c>
      <c r="J17" s="59">
        <v>3.6854699999999996</v>
      </c>
      <c r="K17" s="59">
        <v>5.1385480000000001</v>
      </c>
      <c r="L17" s="59">
        <v>7.1325859999999999</v>
      </c>
      <c r="M17" s="59">
        <v>3.5784199999999999</v>
      </c>
      <c r="N17" s="59">
        <v>4.9654780000000001</v>
      </c>
      <c r="O17" s="59">
        <v>12.478567999999999</v>
      </c>
      <c r="P17" s="59">
        <v>2.254785</v>
      </c>
      <c r="Q17" s="59">
        <v>8.9957840000000004</v>
      </c>
      <c r="R17" s="59">
        <v>11.054862</v>
      </c>
      <c r="S17" s="59">
        <v>37.452874000000001</v>
      </c>
      <c r="T17" s="59">
        <v>13.258457</v>
      </c>
      <c r="U17" s="59">
        <v>30.175422999999999</v>
      </c>
      <c r="V17" s="59">
        <v>208.54796200000001</v>
      </c>
      <c r="W17" s="59">
        <v>32.854762999999998</v>
      </c>
      <c r="X17" s="59">
        <v>15.178623999999999</v>
      </c>
      <c r="Y17" s="59">
        <v>20.854721000000001</v>
      </c>
      <c r="Z17" s="59">
        <v>6.7452839999999998</v>
      </c>
      <c r="AA17" s="59">
        <v>10.284575999999999</v>
      </c>
      <c r="AB17" s="59">
        <v>27.524830000000001</v>
      </c>
      <c r="AC17" s="59">
        <v>7.6452140000000002</v>
      </c>
      <c r="AD17" s="140">
        <f t="shared" si="0"/>
        <v>514.25472500000001</v>
      </c>
    </row>
    <row r="18" spans="1:30" ht="15" customHeight="1" x14ac:dyDescent="0.25">
      <c r="A18" s="116" t="s">
        <v>1</v>
      </c>
      <c r="B18" s="26" t="s">
        <v>16</v>
      </c>
      <c r="C18" s="59">
        <v>1.5673119999999998</v>
      </c>
      <c r="D18" s="59">
        <v>0.30388999999999999</v>
      </c>
      <c r="E18" s="59">
        <v>37.019368999999998</v>
      </c>
      <c r="F18" s="59">
        <v>0</v>
      </c>
      <c r="G18" s="59">
        <v>33.622767000000003</v>
      </c>
      <c r="H18" s="59">
        <v>0.27479300000000001</v>
      </c>
      <c r="I18" s="59">
        <v>0</v>
      </c>
      <c r="J18" s="59">
        <v>9.6457819999999987</v>
      </c>
      <c r="K18" s="59">
        <v>1.54</v>
      </c>
      <c r="L18" s="59">
        <v>7.0807129999999994</v>
      </c>
      <c r="M18" s="59">
        <v>2.6034980000000001</v>
      </c>
      <c r="N18" s="59">
        <v>0.18784600000000001</v>
      </c>
      <c r="O18" s="59">
        <v>2.2698850000000004</v>
      </c>
      <c r="P18" s="59">
        <v>0.21218600000000001</v>
      </c>
      <c r="Q18" s="59">
        <v>0.892648</v>
      </c>
      <c r="R18" s="59">
        <v>16.052683999999999</v>
      </c>
      <c r="S18" s="59">
        <v>2.479762</v>
      </c>
      <c r="T18" s="59">
        <v>10.212475</v>
      </c>
      <c r="U18" s="59">
        <v>141.21242599999999</v>
      </c>
      <c r="V18" s="59">
        <v>12.175523999999999</v>
      </c>
      <c r="W18" s="59">
        <v>1.8254729999999999</v>
      </c>
      <c r="X18" s="59">
        <v>27.802139999999998</v>
      </c>
      <c r="Y18" s="59">
        <v>7.7983880000000001</v>
      </c>
      <c r="Z18" s="59">
        <v>0.69505600000000001</v>
      </c>
      <c r="AA18" s="59">
        <v>0</v>
      </c>
      <c r="AB18" s="59">
        <v>0</v>
      </c>
      <c r="AC18" s="59">
        <v>11.412102999999998</v>
      </c>
      <c r="AD18" s="140">
        <f t="shared" si="0"/>
        <v>328.88672000000003</v>
      </c>
    </row>
    <row r="19" spans="1:30" ht="15" customHeight="1" x14ac:dyDescent="0.25">
      <c r="A19" s="116"/>
      <c r="B19" s="26" t="s">
        <v>17</v>
      </c>
      <c r="C19" s="59">
        <v>0</v>
      </c>
      <c r="D19" s="59">
        <v>0</v>
      </c>
      <c r="E19" s="59">
        <v>2.295874</v>
      </c>
      <c r="F19" s="59">
        <v>0</v>
      </c>
      <c r="G19" s="59">
        <v>0</v>
      </c>
      <c r="H19" s="59">
        <v>0</v>
      </c>
      <c r="I19" s="59">
        <v>0</v>
      </c>
      <c r="J19" s="59">
        <v>1.1584700000000001</v>
      </c>
      <c r="K19" s="59">
        <v>2.3863569999999998</v>
      </c>
      <c r="L19" s="59">
        <v>5.7414230000000002</v>
      </c>
      <c r="M19" s="59">
        <v>0</v>
      </c>
      <c r="N19" s="59">
        <v>1.785426</v>
      </c>
      <c r="O19" s="59">
        <v>0.232547</v>
      </c>
      <c r="P19" s="59">
        <v>0</v>
      </c>
      <c r="Q19" s="59">
        <v>0</v>
      </c>
      <c r="R19" s="59">
        <v>0.78543600000000002</v>
      </c>
      <c r="S19" s="59">
        <v>134.75108700000001</v>
      </c>
      <c r="T19" s="59">
        <v>3.5474679999999998</v>
      </c>
      <c r="U19" s="59">
        <v>132.354782</v>
      </c>
      <c r="V19" s="59">
        <v>186.78258400000001</v>
      </c>
      <c r="W19" s="59">
        <v>112.456873</v>
      </c>
      <c r="X19" s="59">
        <v>12.654783999999999</v>
      </c>
      <c r="Y19" s="59">
        <v>104.58784</v>
      </c>
      <c r="Z19" s="59">
        <v>4.9122749999999993</v>
      </c>
      <c r="AA19" s="59">
        <v>12.685422000000001</v>
      </c>
      <c r="AB19" s="59">
        <v>7.2106279999999998</v>
      </c>
      <c r="AC19" s="59">
        <v>0</v>
      </c>
      <c r="AD19" s="140">
        <f t="shared" si="0"/>
        <v>726.32927600000005</v>
      </c>
    </row>
    <row r="20" spans="1:30" ht="15" customHeight="1" x14ac:dyDescent="0.25">
      <c r="A20" s="116"/>
      <c r="B20" s="26" t="s">
        <v>18</v>
      </c>
      <c r="C20" s="59">
        <v>14.932988</v>
      </c>
      <c r="D20" s="59">
        <v>29.860800380356611</v>
      </c>
      <c r="E20" s="59">
        <v>97.218605999999994</v>
      </c>
      <c r="F20" s="59">
        <v>8.0790347146256281</v>
      </c>
      <c r="G20" s="59">
        <v>122.02597299999999</v>
      </c>
      <c r="H20" s="59">
        <v>29.754626999999999</v>
      </c>
      <c r="I20" s="59">
        <v>29.164685000000002</v>
      </c>
      <c r="J20" s="59">
        <v>185.87412599999999</v>
      </c>
      <c r="K20" s="59">
        <v>58.274688999999995</v>
      </c>
      <c r="L20" s="59">
        <v>156.28617800000001</v>
      </c>
      <c r="M20" s="59">
        <v>38.045025000000003</v>
      </c>
      <c r="N20" s="59">
        <v>55.487624000000004</v>
      </c>
      <c r="O20" s="59">
        <v>208.49564699999999</v>
      </c>
      <c r="P20" s="59">
        <v>38.421695</v>
      </c>
      <c r="Q20" s="59">
        <v>7.6362589999999999</v>
      </c>
      <c r="R20" s="59">
        <v>362.25496100000004</v>
      </c>
      <c r="S20" s="59">
        <v>756.39377500000001</v>
      </c>
      <c r="T20" s="59">
        <v>185.52967999999998</v>
      </c>
      <c r="U20" s="59">
        <v>827.11630700000001</v>
      </c>
      <c r="V20" s="59">
        <v>1860.8821850000002</v>
      </c>
      <c r="W20" s="59">
        <v>421.41954499999997</v>
      </c>
      <c r="X20" s="59">
        <v>132.72054999999997</v>
      </c>
      <c r="Y20" s="59">
        <v>197.41661199999999</v>
      </c>
      <c r="Z20" s="59">
        <v>88.803110000000004</v>
      </c>
      <c r="AA20" s="59">
        <v>121.507214</v>
      </c>
      <c r="AB20" s="59">
        <v>233.21097399999999</v>
      </c>
      <c r="AC20" s="59">
        <v>118.39896300000001</v>
      </c>
      <c r="AD20" s="140">
        <f t="shared" si="0"/>
        <v>6385.2118330949816</v>
      </c>
    </row>
    <row r="21" spans="1:30" ht="15" customHeight="1" x14ac:dyDescent="0.25">
      <c r="A21" s="116"/>
      <c r="B21" s="26" t="s">
        <v>19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0</v>
      </c>
      <c r="S21" s="59">
        <v>0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59">
        <v>0</v>
      </c>
      <c r="Z21" s="59">
        <v>0</v>
      </c>
      <c r="AA21" s="59">
        <v>0</v>
      </c>
      <c r="AB21" s="59">
        <v>0</v>
      </c>
      <c r="AC21" s="59">
        <v>0</v>
      </c>
      <c r="AD21" s="140">
        <f t="shared" si="0"/>
        <v>0</v>
      </c>
    </row>
    <row r="22" spans="1:30" ht="15" customHeight="1" x14ac:dyDescent="0.25">
      <c r="A22" s="116"/>
      <c r="B22" s="83" t="s">
        <v>60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59">
        <v>0</v>
      </c>
      <c r="S22" s="59">
        <v>0</v>
      </c>
      <c r="T22" s="59">
        <v>0</v>
      </c>
      <c r="U22" s="59">
        <v>0</v>
      </c>
      <c r="V22" s="59">
        <v>0</v>
      </c>
      <c r="W22" s="59">
        <v>0</v>
      </c>
      <c r="X22" s="59">
        <v>0</v>
      </c>
      <c r="Y22" s="59">
        <v>0</v>
      </c>
      <c r="Z22" s="59">
        <v>0</v>
      </c>
      <c r="AA22" s="59">
        <v>0</v>
      </c>
      <c r="AB22" s="59">
        <v>0</v>
      </c>
      <c r="AC22" s="59">
        <v>0</v>
      </c>
      <c r="AD22" s="140">
        <f t="shared" si="0"/>
        <v>0</v>
      </c>
    </row>
    <row r="23" spans="1:30" ht="15" customHeight="1" x14ac:dyDescent="0.25">
      <c r="A23" s="114" t="s">
        <v>59</v>
      </c>
      <c r="B23" s="115"/>
      <c r="C23" s="59">
        <v>440.85553800000002</v>
      </c>
      <c r="D23" s="59">
        <v>56.231197999999999</v>
      </c>
      <c r="E23" s="59">
        <v>265.135246</v>
      </c>
      <c r="F23" s="59">
        <v>41.140601000000004</v>
      </c>
      <c r="G23" s="59">
        <v>719.571867</v>
      </c>
      <c r="H23" s="59">
        <v>45.089750000000002</v>
      </c>
      <c r="I23" s="59">
        <v>498.129434</v>
      </c>
      <c r="J23" s="59">
        <v>566.50969499999997</v>
      </c>
      <c r="K23" s="59">
        <v>270.77565000000004</v>
      </c>
      <c r="L23" s="59">
        <v>515.66395</v>
      </c>
      <c r="M23" s="59">
        <v>288.36110300000001</v>
      </c>
      <c r="N23" s="59">
        <v>271.23658799999998</v>
      </c>
      <c r="O23" s="59">
        <v>717.58236600000009</v>
      </c>
      <c r="P23" s="59">
        <v>204.08326099999999</v>
      </c>
      <c r="Q23" s="59">
        <v>228.56506200000001</v>
      </c>
      <c r="R23" s="59">
        <v>1787.00398</v>
      </c>
      <c r="S23" s="59">
        <v>3480.4599759999996</v>
      </c>
      <c r="T23" s="59">
        <v>444.06817899999999</v>
      </c>
      <c r="U23" s="59">
        <v>1075.243993</v>
      </c>
      <c r="V23" s="59">
        <v>5437.8205950000001</v>
      </c>
      <c r="W23" s="59">
        <v>2598.5955950000002</v>
      </c>
      <c r="X23" s="59">
        <v>1298.2307860000001</v>
      </c>
      <c r="Y23" s="59">
        <v>1656.1432460000001</v>
      </c>
      <c r="Z23" s="59">
        <v>511.33318600000001</v>
      </c>
      <c r="AA23" s="59">
        <v>974.09418200000005</v>
      </c>
      <c r="AB23" s="59">
        <v>1235.2943619999999</v>
      </c>
      <c r="AC23" s="59">
        <v>169.65670399999999</v>
      </c>
      <c r="AD23" s="140">
        <f t="shared" si="0"/>
        <v>25796.876092999999</v>
      </c>
    </row>
    <row r="24" spans="1:30" ht="15" customHeight="1" x14ac:dyDescent="0.25">
      <c r="A24" s="84" t="s">
        <v>2</v>
      </c>
      <c r="B24" s="26" t="s">
        <v>20</v>
      </c>
      <c r="C24" s="59">
        <v>0.49245699999999998</v>
      </c>
      <c r="D24" s="59">
        <v>0</v>
      </c>
      <c r="E24" s="59">
        <v>2.1432E-2</v>
      </c>
      <c r="F24" s="59">
        <v>0.75047799999999998</v>
      </c>
      <c r="G24" s="59">
        <v>20.125477999999998</v>
      </c>
      <c r="H24" s="59">
        <v>5.0236850000000004</v>
      </c>
      <c r="I24" s="59">
        <v>1.4742310000000001</v>
      </c>
      <c r="J24" s="59">
        <v>6.7421499999999996</v>
      </c>
      <c r="K24" s="59">
        <v>1.1457840000000001</v>
      </c>
      <c r="L24" s="59">
        <v>8.0854719999999993</v>
      </c>
      <c r="M24" s="59">
        <v>2.1476540000000002</v>
      </c>
      <c r="N24" s="59">
        <v>2.2957420000000002</v>
      </c>
      <c r="O24" s="59">
        <v>4.5248759999999999</v>
      </c>
      <c r="P24" s="59">
        <v>4.8104570000000004</v>
      </c>
      <c r="Q24" s="59">
        <v>1.6854720000000001</v>
      </c>
      <c r="R24" s="59">
        <v>12.957452</v>
      </c>
      <c r="S24" s="59">
        <v>85.476242999999997</v>
      </c>
      <c r="T24" s="59">
        <v>8.7425650000000008</v>
      </c>
      <c r="U24" s="59">
        <v>5.4238559999999998</v>
      </c>
      <c r="V24" s="59">
        <v>0.29574499999999998</v>
      </c>
      <c r="W24" s="59">
        <v>29.854762999999998</v>
      </c>
      <c r="X24" s="59">
        <v>8.9563240000000004</v>
      </c>
      <c r="Y24" s="59">
        <v>14.258426999999999</v>
      </c>
      <c r="Z24" s="59">
        <v>92.745174000000006</v>
      </c>
      <c r="AA24" s="59">
        <v>120.478965</v>
      </c>
      <c r="AB24" s="59">
        <v>57.845213999999999</v>
      </c>
      <c r="AC24" s="59">
        <v>0.43254700000000001</v>
      </c>
      <c r="AD24" s="140">
        <f t="shared" si="0"/>
        <v>496.792643</v>
      </c>
    </row>
    <row r="25" spans="1:30" ht="15" customHeight="1" x14ac:dyDescent="0.25">
      <c r="A25" s="114" t="s">
        <v>64</v>
      </c>
      <c r="B25" s="115"/>
      <c r="C25" s="59">
        <v>0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59">
        <v>0</v>
      </c>
      <c r="P25" s="59">
        <v>0</v>
      </c>
      <c r="Q25" s="59">
        <v>0</v>
      </c>
      <c r="R25" s="59">
        <v>0</v>
      </c>
      <c r="S25" s="59">
        <v>0</v>
      </c>
      <c r="T25" s="59">
        <v>0</v>
      </c>
      <c r="U25" s="59">
        <v>0</v>
      </c>
      <c r="V25" s="59">
        <v>0</v>
      </c>
      <c r="W25" s="59">
        <v>0</v>
      </c>
      <c r="X25" s="59">
        <v>0</v>
      </c>
      <c r="Y25" s="59">
        <v>0</v>
      </c>
      <c r="Z25" s="59">
        <v>0</v>
      </c>
      <c r="AA25" s="59">
        <v>0</v>
      </c>
      <c r="AB25" s="59">
        <v>0</v>
      </c>
      <c r="AC25" s="59">
        <v>0</v>
      </c>
      <c r="AD25" s="140">
        <f t="shared" si="0"/>
        <v>0</v>
      </c>
    </row>
    <row r="26" spans="1:30" ht="15" customHeight="1" x14ac:dyDescent="0.25">
      <c r="A26" s="114" t="s">
        <v>3</v>
      </c>
      <c r="B26" s="115"/>
      <c r="C26" s="59">
        <v>9.665476</v>
      </c>
      <c r="D26" s="59">
        <v>0</v>
      </c>
      <c r="E26" s="59">
        <v>2.9654720000000001</v>
      </c>
      <c r="F26" s="59">
        <v>0</v>
      </c>
      <c r="G26" s="59">
        <v>81.475288000000006</v>
      </c>
      <c r="H26" s="59">
        <v>30.845724999999998</v>
      </c>
      <c r="I26" s="59">
        <v>3.6547519999999998</v>
      </c>
      <c r="J26" s="59">
        <v>8.1248570000000004</v>
      </c>
      <c r="K26" s="59">
        <v>10.854762000000001</v>
      </c>
      <c r="L26" s="59">
        <v>14.568742</v>
      </c>
      <c r="M26" s="59">
        <v>10.347567999999999</v>
      </c>
      <c r="N26" s="59">
        <v>3.9784520000000003</v>
      </c>
      <c r="O26" s="59">
        <v>23.884758000000001</v>
      </c>
      <c r="P26" s="59">
        <v>0</v>
      </c>
      <c r="Q26" s="59">
        <v>1.9857419999999999</v>
      </c>
      <c r="R26" s="59">
        <v>15.647328</v>
      </c>
      <c r="S26" s="59">
        <v>78.542595000000006</v>
      </c>
      <c r="T26" s="59">
        <v>32.354862000000004</v>
      </c>
      <c r="U26" s="59">
        <v>40.365783999999998</v>
      </c>
      <c r="V26" s="59">
        <v>305.47862400000002</v>
      </c>
      <c r="W26" s="59">
        <v>53.584752000000002</v>
      </c>
      <c r="X26" s="59">
        <v>50.752184999999997</v>
      </c>
      <c r="Y26" s="59">
        <v>35.847631999999997</v>
      </c>
      <c r="Z26" s="59">
        <v>15.742698000000001</v>
      </c>
      <c r="AA26" s="59">
        <v>79.452384000000009</v>
      </c>
      <c r="AB26" s="59">
        <v>42.421750000000003</v>
      </c>
      <c r="AC26" s="59">
        <v>9.5742649999999987</v>
      </c>
      <c r="AD26" s="140">
        <f t="shared" si="0"/>
        <v>962.11645299999998</v>
      </c>
    </row>
    <row r="27" spans="1:30" ht="15" customHeight="1" x14ac:dyDescent="0.25">
      <c r="A27" s="116" t="s">
        <v>61</v>
      </c>
      <c r="B27" s="26" t="s">
        <v>65</v>
      </c>
      <c r="C27" s="59">
        <v>3.2864749999999998</v>
      </c>
      <c r="D27" s="59">
        <v>0.74569799999999997</v>
      </c>
      <c r="E27" s="59">
        <v>22.654859000000002</v>
      </c>
      <c r="F27" s="59">
        <v>0.37954700000000002</v>
      </c>
      <c r="G27" s="59">
        <v>14.102523</v>
      </c>
      <c r="H27" s="59">
        <v>8.975325999999999</v>
      </c>
      <c r="I27" s="59">
        <v>7.2584750000000007</v>
      </c>
      <c r="J27" s="59">
        <v>7.1458620000000002</v>
      </c>
      <c r="K27" s="59">
        <v>4.0548669999999998</v>
      </c>
      <c r="L27" s="59">
        <v>4.5476580000000002</v>
      </c>
      <c r="M27" s="59">
        <v>10.125874</v>
      </c>
      <c r="N27" s="59">
        <v>5.2964449999999994</v>
      </c>
      <c r="O27" s="59">
        <v>9.9896320000000003</v>
      </c>
      <c r="P27" s="59">
        <v>2.2014270000000002</v>
      </c>
      <c r="Q27" s="59">
        <v>4.7254779999999998</v>
      </c>
      <c r="R27" s="59">
        <v>19.847694999999998</v>
      </c>
      <c r="S27" s="59">
        <v>20.254783</v>
      </c>
      <c r="T27" s="59">
        <v>4.7123540000000004</v>
      </c>
      <c r="U27" s="59">
        <v>31.458462000000001</v>
      </c>
      <c r="V27" s="59">
        <v>115.58863700000001</v>
      </c>
      <c r="W27" s="59">
        <v>23.720779</v>
      </c>
      <c r="X27" s="59">
        <v>9.4756319999999992</v>
      </c>
      <c r="Y27" s="59">
        <v>25.825307000000002</v>
      </c>
      <c r="Z27" s="59">
        <v>9.2854120000000009</v>
      </c>
      <c r="AA27" s="59">
        <v>5.9842520000000006</v>
      </c>
      <c r="AB27" s="59">
        <v>9.0259410000000013</v>
      </c>
      <c r="AC27" s="59">
        <v>12.258476</v>
      </c>
      <c r="AD27" s="140">
        <f t="shared" si="0"/>
        <v>392.92787600000003</v>
      </c>
    </row>
    <row r="28" spans="1:30" ht="15" customHeight="1" x14ac:dyDescent="0.25">
      <c r="A28" s="116"/>
      <c r="B28" s="26" t="s">
        <v>21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59">
        <v>0</v>
      </c>
      <c r="Q28" s="59">
        <v>0</v>
      </c>
      <c r="R28" s="59">
        <v>0</v>
      </c>
      <c r="S28" s="59">
        <v>0</v>
      </c>
      <c r="T28" s="59">
        <v>0</v>
      </c>
      <c r="U28" s="59">
        <v>0</v>
      </c>
      <c r="V28" s="59">
        <v>0</v>
      </c>
      <c r="W28" s="59">
        <v>0</v>
      </c>
      <c r="X28" s="59">
        <v>0</v>
      </c>
      <c r="Y28" s="59">
        <v>0</v>
      </c>
      <c r="Z28" s="59">
        <v>0</v>
      </c>
      <c r="AA28" s="59">
        <v>0</v>
      </c>
      <c r="AB28" s="59">
        <v>0</v>
      </c>
      <c r="AC28" s="59">
        <v>0</v>
      </c>
      <c r="AD28" s="140">
        <f t="shared" si="0"/>
        <v>0</v>
      </c>
    </row>
    <row r="29" spans="1:30" ht="15" customHeight="1" x14ac:dyDescent="0.25">
      <c r="A29" s="114" t="s">
        <v>62</v>
      </c>
      <c r="B29" s="115"/>
      <c r="C29" s="59">
        <v>184.776623</v>
      </c>
      <c r="D29" s="59">
        <v>34.485764000000003</v>
      </c>
      <c r="E29" s="59">
        <v>425.68423100000001</v>
      </c>
      <c r="F29" s="59">
        <v>20.295704000000001</v>
      </c>
      <c r="G29" s="59">
        <v>44.635983000000003</v>
      </c>
      <c r="H29" s="59">
        <v>162.58743900000002</v>
      </c>
      <c r="I29" s="59">
        <v>1.154752</v>
      </c>
      <c r="J29" s="59">
        <v>35.394705999999999</v>
      </c>
      <c r="K29" s="59">
        <v>0.03</v>
      </c>
      <c r="L29" s="59">
        <v>0.15864699999999998</v>
      </c>
      <c r="M29" s="59">
        <v>2.8547629999999997</v>
      </c>
      <c r="N29" s="59">
        <v>0.13875000000000001</v>
      </c>
      <c r="O29" s="59">
        <v>6.5000000000000002E-2</v>
      </c>
      <c r="P29" s="59">
        <v>0.05</v>
      </c>
      <c r="Q29" s="59">
        <v>0.04</v>
      </c>
      <c r="R29" s="59">
        <v>3.8429789999999997</v>
      </c>
      <c r="S29" s="59">
        <v>2.5421779999999998</v>
      </c>
      <c r="T29" s="59">
        <v>6.4875290000000003</v>
      </c>
      <c r="U29" s="59">
        <v>3.4526840000000001</v>
      </c>
      <c r="V29" s="59">
        <v>12.754320999999999</v>
      </c>
      <c r="W29" s="59">
        <v>5.4782470000000005</v>
      </c>
      <c r="X29" s="59">
        <v>0.28457399999999999</v>
      </c>
      <c r="Y29" s="59">
        <v>0.95874999999999999</v>
      </c>
      <c r="Z29" s="59">
        <v>3.5749620000000002</v>
      </c>
      <c r="AA29" s="59">
        <v>5.4762579999999996</v>
      </c>
      <c r="AB29" s="59">
        <v>5.4224570000000005</v>
      </c>
      <c r="AC29" s="59">
        <v>0.26874000000000003</v>
      </c>
      <c r="AD29" s="140">
        <f t="shared" si="0"/>
        <v>962.89604100000008</v>
      </c>
    </row>
    <row r="30" spans="1:30" ht="15" customHeight="1" x14ac:dyDescent="0.25">
      <c r="A30" s="114" t="s">
        <v>63</v>
      </c>
      <c r="B30" s="115"/>
      <c r="C30" s="59">
        <v>0</v>
      </c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9">
        <v>0</v>
      </c>
      <c r="Q30" s="59">
        <v>0</v>
      </c>
      <c r="R30" s="59">
        <v>0</v>
      </c>
      <c r="S30" s="59">
        <v>0</v>
      </c>
      <c r="T30" s="59">
        <v>0</v>
      </c>
      <c r="U30" s="59">
        <v>0</v>
      </c>
      <c r="V30" s="59">
        <v>0</v>
      </c>
      <c r="W30" s="59">
        <v>0</v>
      </c>
      <c r="X30" s="59">
        <v>0</v>
      </c>
      <c r="Y30" s="59">
        <v>0</v>
      </c>
      <c r="Z30" s="59">
        <v>0</v>
      </c>
      <c r="AA30" s="59">
        <v>0</v>
      </c>
      <c r="AB30" s="59">
        <v>0</v>
      </c>
      <c r="AC30" s="59">
        <v>0</v>
      </c>
      <c r="AD30" s="140">
        <f t="shared" si="0"/>
        <v>0</v>
      </c>
    </row>
    <row r="31" spans="1:30" ht="15" customHeight="1" x14ac:dyDescent="0.25">
      <c r="A31" s="114" t="s">
        <v>4</v>
      </c>
      <c r="B31" s="115"/>
      <c r="C31" s="59">
        <v>28.297049999999999</v>
      </c>
      <c r="D31" s="59">
        <v>3.0859999999999999</v>
      </c>
      <c r="E31" s="59">
        <v>0</v>
      </c>
      <c r="F31" s="59">
        <v>0</v>
      </c>
      <c r="G31" s="59">
        <v>171.939639</v>
      </c>
      <c r="H31" s="59">
        <v>0.435</v>
      </c>
      <c r="I31" s="59">
        <v>20.8093</v>
      </c>
      <c r="J31" s="59">
        <v>18.425999999999998</v>
      </c>
      <c r="K31" s="59">
        <v>30.355</v>
      </c>
      <c r="L31" s="59">
        <v>0</v>
      </c>
      <c r="M31" s="59">
        <v>7.4589780000000001</v>
      </c>
      <c r="N31" s="59">
        <v>0.2341</v>
      </c>
      <c r="O31" s="59">
        <v>12.996450000000001</v>
      </c>
      <c r="P31" s="59">
        <v>12.138</v>
      </c>
      <c r="Q31" s="59">
        <v>21.642099999999999</v>
      </c>
      <c r="R31" s="59">
        <v>179.708224</v>
      </c>
      <c r="S31" s="59">
        <v>542.37222799999995</v>
      </c>
      <c r="T31" s="59">
        <v>56.283932999999998</v>
      </c>
      <c r="U31" s="59">
        <v>132.669591</v>
      </c>
      <c r="V31" s="59">
        <v>1482.824235</v>
      </c>
      <c r="W31" s="59">
        <v>447.25958800000001</v>
      </c>
      <c r="X31" s="59">
        <v>424.64094900000003</v>
      </c>
      <c r="Y31" s="59">
        <v>659.98666400000002</v>
      </c>
      <c r="Z31" s="59">
        <v>209.83827299999999</v>
      </c>
      <c r="AA31" s="59">
        <v>495.72936800000002</v>
      </c>
      <c r="AB31" s="59">
        <v>190.16783999999998</v>
      </c>
      <c r="AC31" s="59">
        <v>30.1327</v>
      </c>
      <c r="AD31" s="140">
        <f t="shared" si="0"/>
        <v>5179.4312100000006</v>
      </c>
    </row>
    <row r="32" spans="1:30" ht="15" customHeight="1" x14ac:dyDescent="0.25">
      <c r="A32" s="114" t="s">
        <v>66</v>
      </c>
      <c r="B32" s="115"/>
      <c r="C32" s="59">
        <v>0</v>
      </c>
      <c r="D32" s="59">
        <v>0</v>
      </c>
      <c r="E32" s="59">
        <v>0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0</v>
      </c>
      <c r="P32" s="59">
        <v>0</v>
      </c>
      <c r="Q32" s="59">
        <v>0</v>
      </c>
      <c r="R32" s="59">
        <v>0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X32" s="59">
        <v>0</v>
      </c>
      <c r="Y32" s="59">
        <v>0</v>
      </c>
      <c r="Z32" s="59">
        <v>0</v>
      </c>
      <c r="AA32" s="59">
        <v>0</v>
      </c>
      <c r="AB32" s="59">
        <v>0</v>
      </c>
      <c r="AC32" s="59">
        <v>0</v>
      </c>
      <c r="AD32" s="140">
        <f t="shared" si="0"/>
        <v>0</v>
      </c>
    </row>
    <row r="33" spans="1:30" ht="15" customHeight="1" x14ac:dyDescent="0.25">
      <c r="A33" s="114" t="s">
        <v>67</v>
      </c>
      <c r="B33" s="115"/>
      <c r="C33" s="59">
        <v>0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59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59">
        <v>0</v>
      </c>
      <c r="Y33" s="59">
        <v>0</v>
      </c>
      <c r="Z33" s="59">
        <v>0</v>
      </c>
      <c r="AA33" s="59">
        <v>0</v>
      </c>
      <c r="AB33" s="59">
        <v>0</v>
      </c>
      <c r="AC33" s="59">
        <v>0</v>
      </c>
      <c r="AD33" s="140">
        <f>SUM(C33:AC33)</f>
        <v>0</v>
      </c>
    </row>
    <row r="34" spans="1:30" ht="15" customHeight="1" x14ac:dyDescent="0.25">
      <c r="A34" s="82" t="s">
        <v>5</v>
      </c>
      <c r="B34" s="26" t="s">
        <v>22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v>0</v>
      </c>
      <c r="Q34" s="59">
        <v>0</v>
      </c>
      <c r="R34" s="59">
        <v>0</v>
      </c>
      <c r="S34" s="59">
        <v>0</v>
      </c>
      <c r="T34" s="59">
        <v>0</v>
      </c>
      <c r="U34" s="59">
        <v>7.5854000000000005E-2</v>
      </c>
      <c r="V34" s="59">
        <v>0.52478499999999995</v>
      </c>
      <c r="W34" s="59">
        <v>0</v>
      </c>
      <c r="X34" s="59">
        <v>0</v>
      </c>
      <c r="Y34" s="59">
        <v>0.8579199999999999</v>
      </c>
      <c r="Z34" s="59">
        <v>0</v>
      </c>
      <c r="AA34" s="59">
        <v>0</v>
      </c>
      <c r="AB34" s="59">
        <v>0</v>
      </c>
      <c r="AC34" s="59">
        <v>0</v>
      </c>
      <c r="AD34" s="140">
        <f>SUM(C34:AC34)</f>
        <v>1.4585589999999997</v>
      </c>
    </row>
    <row r="35" spans="1:30" ht="15" customHeight="1" x14ac:dyDescent="0.25">
      <c r="A35" s="82" t="s">
        <v>1</v>
      </c>
      <c r="B35" s="26" t="s">
        <v>76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  <c r="H35" s="59">
        <v>0</v>
      </c>
      <c r="I35" s="59">
        <v>0</v>
      </c>
      <c r="J35" s="59">
        <v>0</v>
      </c>
      <c r="K35" s="59">
        <v>0</v>
      </c>
      <c r="L35" s="59">
        <v>0</v>
      </c>
      <c r="M35" s="59">
        <v>0</v>
      </c>
      <c r="N35" s="59">
        <v>0</v>
      </c>
      <c r="O35" s="59">
        <v>0</v>
      </c>
      <c r="P35" s="59">
        <v>0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59">
        <v>0</v>
      </c>
      <c r="W35" s="59">
        <v>0</v>
      </c>
      <c r="X35" s="59">
        <v>0</v>
      </c>
      <c r="Y35" s="59">
        <v>0</v>
      </c>
      <c r="Z35" s="59">
        <v>0</v>
      </c>
      <c r="AA35" s="59">
        <v>0</v>
      </c>
      <c r="AB35" s="59">
        <v>0</v>
      </c>
      <c r="AC35" s="59">
        <v>0</v>
      </c>
      <c r="AD35" s="140">
        <f>SUM(C35:AC35)</f>
        <v>0</v>
      </c>
    </row>
    <row r="36" spans="1:30" s="4" customFormat="1" ht="15" customHeight="1" thickBot="1" x14ac:dyDescent="0.3">
      <c r="A36" s="117" t="s">
        <v>68</v>
      </c>
      <c r="B36" s="118"/>
      <c r="C36" s="38">
        <f>SUM(C6:C35)+SUM(C38:C43)</f>
        <v>695.71998800000006</v>
      </c>
      <c r="D36" s="38">
        <f t="shared" ref="D36:AD36" si="1">SUM(D6:D35)+SUM(D38:D43)</f>
        <v>126.87182238035662</v>
      </c>
      <c r="E36" s="38">
        <f t="shared" si="1"/>
        <v>873.37942299999997</v>
      </c>
      <c r="F36" s="38">
        <f t="shared" si="1"/>
        <v>70.775218714625638</v>
      </c>
      <c r="G36" s="38">
        <f t="shared" si="1"/>
        <v>1439.0841219999998</v>
      </c>
      <c r="H36" s="38">
        <f t="shared" si="1"/>
        <v>292.54142200000007</v>
      </c>
      <c r="I36" s="38">
        <f t="shared" si="1"/>
        <v>576.58003000000008</v>
      </c>
      <c r="J36" s="38">
        <f t="shared" si="1"/>
        <v>898.69826200000011</v>
      </c>
      <c r="K36" s="38">
        <f t="shared" si="1"/>
        <v>388.29190399999999</v>
      </c>
      <c r="L36" s="38">
        <f t="shared" si="1"/>
        <v>741.77350299999989</v>
      </c>
      <c r="M36" s="38">
        <f t="shared" si="1"/>
        <v>387.88327300000003</v>
      </c>
      <c r="N36" s="38">
        <f t="shared" si="1"/>
        <v>368.25688900000006</v>
      </c>
      <c r="O36" s="38">
        <f t="shared" si="1"/>
        <v>1056.3289970000001</v>
      </c>
      <c r="P36" s="38">
        <f t="shared" si="1"/>
        <v>326.913634</v>
      </c>
      <c r="Q36" s="38">
        <f t="shared" si="1"/>
        <v>294.80282900000009</v>
      </c>
      <c r="R36" s="38">
        <f t="shared" si="1"/>
        <v>2464.6769380000001</v>
      </c>
      <c r="S36" s="38">
        <f t="shared" si="1"/>
        <v>5756.4197180000001</v>
      </c>
      <c r="T36" s="38">
        <f t="shared" si="1"/>
        <v>895.38299800000004</v>
      </c>
      <c r="U36" s="38">
        <f t="shared" si="1"/>
        <v>2482.8178290000001</v>
      </c>
      <c r="V36" s="38">
        <f t="shared" si="1"/>
        <v>10399.446279</v>
      </c>
      <c r="W36" s="38">
        <f t="shared" si="1"/>
        <v>3853.9643129999999</v>
      </c>
      <c r="X36" s="38">
        <f t="shared" si="1"/>
        <v>2001.6325080000001</v>
      </c>
      <c r="Y36" s="38">
        <f t="shared" si="1"/>
        <v>2771.815529</v>
      </c>
      <c r="Z36" s="38">
        <f t="shared" si="1"/>
        <v>976.70215700000006</v>
      </c>
      <c r="AA36" s="38">
        <f t="shared" si="1"/>
        <v>1870.468529</v>
      </c>
      <c r="AB36" s="38">
        <f t="shared" si="1"/>
        <v>1920.657878</v>
      </c>
      <c r="AC36" s="38">
        <f t="shared" si="1"/>
        <v>366.576795</v>
      </c>
      <c r="AD36" s="39">
        <f t="shared" si="1"/>
        <v>44298.462788094985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3">
        <v>0</v>
      </c>
      <c r="D38" s="63">
        <v>0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63">
        <v>0</v>
      </c>
      <c r="X38" s="63">
        <v>0</v>
      </c>
      <c r="Y38" s="63">
        <v>0</v>
      </c>
      <c r="Z38" s="63">
        <v>0</v>
      </c>
      <c r="AA38" s="63">
        <v>0</v>
      </c>
      <c r="AB38" s="63">
        <v>0</v>
      </c>
      <c r="AC38" s="63">
        <v>0</v>
      </c>
      <c r="AD38" s="142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4">
        <v>0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64">
        <v>0</v>
      </c>
      <c r="P39" s="64">
        <v>0</v>
      </c>
      <c r="Q39" s="64">
        <v>0</v>
      </c>
      <c r="R39" s="64">
        <v>0</v>
      </c>
      <c r="S39" s="64">
        <v>0</v>
      </c>
      <c r="T39" s="64">
        <v>0</v>
      </c>
      <c r="U39" s="64">
        <v>0</v>
      </c>
      <c r="V39" s="64">
        <v>0</v>
      </c>
      <c r="W39" s="64">
        <v>0</v>
      </c>
      <c r="X39" s="64">
        <v>0</v>
      </c>
      <c r="Y39" s="64">
        <v>0</v>
      </c>
      <c r="Z39" s="64">
        <v>0</v>
      </c>
      <c r="AA39" s="64">
        <v>0</v>
      </c>
      <c r="AB39" s="64">
        <v>0</v>
      </c>
      <c r="AC39" s="64">
        <v>0</v>
      </c>
      <c r="AD39" s="140">
        <f t="shared" si="2"/>
        <v>0</v>
      </c>
    </row>
    <row r="40" spans="1:30" ht="15" customHeight="1" x14ac:dyDescent="0.25">
      <c r="A40" s="114" t="s">
        <v>73</v>
      </c>
      <c r="B40" s="115"/>
      <c r="C40" s="64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 s="64">
        <v>0</v>
      </c>
      <c r="S40" s="64">
        <v>0</v>
      </c>
      <c r="T40" s="64">
        <v>0</v>
      </c>
      <c r="U40" s="64">
        <v>0</v>
      </c>
      <c r="V40" s="64">
        <v>0</v>
      </c>
      <c r="W40" s="64">
        <v>0</v>
      </c>
      <c r="X40" s="64">
        <v>0</v>
      </c>
      <c r="Y40" s="64">
        <v>0</v>
      </c>
      <c r="Z40" s="64">
        <v>0</v>
      </c>
      <c r="AA40" s="64">
        <v>0</v>
      </c>
      <c r="AB40" s="64">
        <v>0</v>
      </c>
      <c r="AC40" s="64">
        <v>0</v>
      </c>
      <c r="AD40" s="140">
        <f t="shared" si="2"/>
        <v>0</v>
      </c>
    </row>
    <row r="41" spans="1:30" ht="15" customHeight="1" x14ac:dyDescent="0.25">
      <c r="A41" s="114" t="s">
        <v>74</v>
      </c>
      <c r="B41" s="115"/>
      <c r="C41" s="64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  <c r="Q41" s="64">
        <v>0</v>
      </c>
      <c r="R41" s="64">
        <v>0</v>
      </c>
      <c r="S41" s="64">
        <v>0</v>
      </c>
      <c r="T41" s="64">
        <v>0</v>
      </c>
      <c r="U41" s="64">
        <v>0</v>
      </c>
      <c r="V41" s="64">
        <v>0</v>
      </c>
      <c r="W41" s="64">
        <v>0</v>
      </c>
      <c r="X41" s="64">
        <v>0</v>
      </c>
      <c r="Y41" s="64">
        <v>0</v>
      </c>
      <c r="Z41" s="64">
        <v>0</v>
      </c>
      <c r="AA41" s="64">
        <v>0</v>
      </c>
      <c r="AB41" s="64">
        <v>0</v>
      </c>
      <c r="AC41" s="64">
        <v>0</v>
      </c>
      <c r="AD41" s="140">
        <f t="shared" si="2"/>
        <v>0</v>
      </c>
    </row>
    <row r="42" spans="1:30" ht="15" customHeight="1" x14ac:dyDescent="0.25">
      <c r="A42" s="114" t="s">
        <v>75</v>
      </c>
      <c r="B42" s="115"/>
      <c r="C42" s="59">
        <v>0</v>
      </c>
      <c r="D42" s="59">
        <v>0</v>
      </c>
      <c r="E42" s="59">
        <v>0</v>
      </c>
      <c r="F42" s="59">
        <v>0</v>
      </c>
      <c r="G42" s="59">
        <v>4.2685000000000001E-2</v>
      </c>
      <c r="H42" s="59">
        <v>0</v>
      </c>
      <c r="I42" s="59">
        <v>0</v>
      </c>
      <c r="J42" s="59">
        <v>0</v>
      </c>
      <c r="K42" s="59">
        <v>0</v>
      </c>
      <c r="L42" s="59">
        <v>0.81548699999999996</v>
      </c>
      <c r="M42" s="59">
        <v>0</v>
      </c>
      <c r="N42" s="59">
        <v>0</v>
      </c>
      <c r="O42" s="59">
        <v>0</v>
      </c>
      <c r="P42" s="59">
        <v>0</v>
      </c>
      <c r="Q42" s="59">
        <v>0</v>
      </c>
      <c r="R42" s="59">
        <v>3.1254620000000002</v>
      </c>
      <c r="S42" s="59">
        <v>0.26847500000000002</v>
      </c>
      <c r="T42" s="59">
        <v>0.41530099999999998</v>
      </c>
      <c r="U42" s="59">
        <v>0.17358400000000002</v>
      </c>
      <c r="V42" s="59">
        <v>5.6847259999999995</v>
      </c>
      <c r="W42" s="59">
        <v>1.5987449999999999</v>
      </c>
      <c r="X42" s="59">
        <v>0.86254700000000006</v>
      </c>
      <c r="Y42" s="59">
        <v>0.85084000000000004</v>
      </c>
      <c r="Z42" s="59">
        <v>0.29658400000000001</v>
      </c>
      <c r="AA42" s="59">
        <v>0</v>
      </c>
      <c r="AB42" s="59">
        <v>0</v>
      </c>
      <c r="AC42" s="59">
        <v>4.1551999999999999E-2</v>
      </c>
      <c r="AD42" s="140">
        <f>SUM(C42:AC42)</f>
        <v>14.175987999999997</v>
      </c>
    </row>
    <row r="43" spans="1:30" ht="15" customHeight="1" thickBot="1" x14ac:dyDescent="0.3">
      <c r="A43" s="110" t="s">
        <v>70</v>
      </c>
      <c r="B43" s="111"/>
      <c r="C43" s="65">
        <v>0</v>
      </c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  <c r="J43" s="65">
        <v>0</v>
      </c>
      <c r="K43" s="65">
        <v>0</v>
      </c>
      <c r="L43" s="65">
        <v>0</v>
      </c>
      <c r="M43" s="65">
        <v>0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65">
        <v>0</v>
      </c>
      <c r="X43" s="65">
        <v>0</v>
      </c>
      <c r="Y43" s="65">
        <v>0</v>
      </c>
      <c r="Z43" s="65">
        <v>0</v>
      </c>
      <c r="AA43" s="65">
        <v>0</v>
      </c>
      <c r="AB43" s="65">
        <v>0</v>
      </c>
      <c r="AC43" s="65">
        <v>0</v>
      </c>
      <c r="AD43" s="39">
        <f t="shared" si="2"/>
        <v>0</v>
      </c>
    </row>
    <row r="44" spans="1:30" x14ac:dyDescent="0.2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5"/>
    </row>
    <row r="45" spans="1:30" x14ac:dyDescent="0.2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5"/>
    </row>
    <row r="46" spans="1:3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5"/>
    </row>
    <row r="47" spans="1:3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5"/>
    </row>
    <row r="48" spans="1:3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5"/>
    </row>
    <row r="49" spans="3:30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5"/>
    </row>
    <row r="50" spans="3:30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5"/>
    </row>
    <row r="51" spans="3:30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5"/>
    </row>
    <row r="52" spans="3:3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5"/>
    </row>
    <row r="53" spans="3:3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5"/>
    </row>
    <row r="54" spans="3:3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5"/>
    </row>
    <row r="55" spans="3:3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5"/>
    </row>
    <row r="56" spans="3:3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5"/>
    </row>
    <row r="57" spans="3:30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5"/>
    </row>
    <row r="58" spans="3:30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5"/>
    </row>
    <row r="59" spans="3:30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5"/>
    </row>
    <row r="60" spans="3:30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5"/>
    </row>
    <row r="61" spans="3:30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5"/>
    </row>
    <row r="62" spans="3:30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5"/>
    </row>
    <row r="63" spans="3:30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5"/>
    </row>
    <row r="64" spans="3:30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5"/>
    </row>
    <row r="65" spans="3:30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5"/>
    </row>
    <row r="66" spans="3:30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5"/>
    </row>
    <row r="67" spans="3:30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5"/>
    </row>
    <row r="68" spans="3:30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5"/>
    </row>
    <row r="69" spans="3:30" x14ac:dyDescent="0.2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5"/>
    </row>
  </sheetData>
  <mergeCells count="20">
    <mergeCell ref="A43:B43"/>
    <mergeCell ref="A38:B38"/>
    <mergeCell ref="A39:B39"/>
    <mergeCell ref="A40:B40"/>
    <mergeCell ref="A41:B41"/>
    <mergeCell ref="A42:B42"/>
    <mergeCell ref="A25:B25"/>
    <mergeCell ref="A33:B33"/>
    <mergeCell ref="A36:B36"/>
    <mergeCell ref="A26:B26"/>
    <mergeCell ref="A27:A28"/>
    <mergeCell ref="A29:B29"/>
    <mergeCell ref="A30:B30"/>
    <mergeCell ref="A31:B31"/>
    <mergeCell ref="A32:B32"/>
    <mergeCell ref="A5:B5"/>
    <mergeCell ref="A6:A9"/>
    <mergeCell ref="A10:A17"/>
    <mergeCell ref="A18:A22"/>
    <mergeCell ref="A23:B23"/>
  </mergeCells>
  <pageMargins left="0.511811024" right="0.511811024" top="0.78740157499999996" bottom="0.78740157499999996" header="0.31496062000000002" footer="0.31496062000000002"/>
  <pageSetup paperSize="9" orientation="portrait" verticalDpi="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69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29" width="9.7109375" style="1" customWidth="1"/>
    <col min="30" max="30" width="9.7109375" style="4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2010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57" t="s">
        <v>23</v>
      </c>
      <c r="D5" s="57" t="s">
        <v>24</v>
      </c>
      <c r="E5" s="57" t="s">
        <v>25</v>
      </c>
      <c r="F5" s="57" t="s">
        <v>26</v>
      </c>
      <c r="G5" s="57" t="s">
        <v>27</v>
      </c>
      <c r="H5" s="57" t="s">
        <v>28</v>
      </c>
      <c r="I5" s="57" t="s">
        <v>29</v>
      </c>
      <c r="J5" s="57" t="s">
        <v>30</v>
      </c>
      <c r="K5" s="57" t="s">
        <v>31</v>
      </c>
      <c r="L5" s="57" t="s">
        <v>32</v>
      </c>
      <c r="M5" s="57" t="s">
        <v>33</v>
      </c>
      <c r="N5" s="57" t="s">
        <v>34</v>
      </c>
      <c r="O5" s="57" t="s">
        <v>35</v>
      </c>
      <c r="P5" s="57" t="s">
        <v>36</v>
      </c>
      <c r="Q5" s="57" t="s">
        <v>37</v>
      </c>
      <c r="R5" s="57" t="s">
        <v>38</v>
      </c>
      <c r="S5" s="57" t="s">
        <v>39</v>
      </c>
      <c r="T5" s="57" t="s">
        <v>40</v>
      </c>
      <c r="U5" s="57" t="s">
        <v>41</v>
      </c>
      <c r="V5" s="57" t="s">
        <v>42</v>
      </c>
      <c r="W5" s="57" t="s">
        <v>43</v>
      </c>
      <c r="X5" s="57" t="s">
        <v>44</v>
      </c>
      <c r="Y5" s="57" t="s">
        <v>45</v>
      </c>
      <c r="Z5" s="57" t="s">
        <v>46</v>
      </c>
      <c r="AA5" s="57" t="s">
        <v>47</v>
      </c>
      <c r="AB5" s="57" t="s">
        <v>48</v>
      </c>
      <c r="AC5" s="57" t="s">
        <v>49</v>
      </c>
      <c r="AD5" s="58" t="s">
        <v>50</v>
      </c>
    </row>
    <row r="6" spans="1:30" ht="15" customHeight="1" x14ac:dyDescent="0.25">
      <c r="A6" s="119" t="s">
        <v>0</v>
      </c>
      <c r="B6" s="26" t="s">
        <v>57</v>
      </c>
      <c r="C6" s="95">
        <v>7.0000000000000007E-2</v>
      </c>
      <c r="D6" s="95">
        <v>9.6000000000000002E-2</v>
      </c>
      <c r="E6" s="95">
        <v>0.39700000000000002</v>
      </c>
      <c r="F6" s="95">
        <v>0</v>
      </c>
      <c r="G6" s="95">
        <v>0</v>
      </c>
      <c r="H6" s="95">
        <v>0</v>
      </c>
      <c r="I6" s="95">
        <v>0</v>
      </c>
      <c r="J6" s="95">
        <v>0.48</v>
      </c>
      <c r="K6" s="95">
        <v>0</v>
      </c>
      <c r="L6" s="95">
        <v>2.4489999999999998</v>
      </c>
      <c r="M6" s="95">
        <v>0</v>
      </c>
      <c r="N6" s="95">
        <v>3.9140000000000001</v>
      </c>
      <c r="O6" s="95">
        <v>9.2645</v>
      </c>
      <c r="P6" s="95">
        <v>0</v>
      </c>
      <c r="Q6" s="95">
        <v>0</v>
      </c>
      <c r="R6" s="95">
        <v>0.253</v>
      </c>
      <c r="S6" s="95">
        <v>1.3865000000000001</v>
      </c>
      <c r="T6" s="95">
        <v>0.16500000000000001</v>
      </c>
      <c r="U6" s="95">
        <v>1.125</v>
      </c>
      <c r="V6" s="95">
        <v>10.145049999999999</v>
      </c>
      <c r="W6" s="95">
        <v>0.29549999999999998</v>
      </c>
      <c r="X6" s="95">
        <v>0.27810000000000001</v>
      </c>
      <c r="Y6" s="95">
        <v>0.03</v>
      </c>
      <c r="Z6" s="95">
        <v>0.2235</v>
      </c>
      <c r="AA6" s="95">
        <v>0.34920000000000001</v>
      </c>
      <c r="AB6" s="95">
        <v>1.4584999999999999</v>
      </c>
      <c r="AC6" s="95">
        <v>0</v>
      </c>
      <c r="AD6" s="140">
        <f>SUM(C6:AC6)</f>
        <v>32.379849999999998</v>
      </c>
    </row>
    <row r="7" spans="1:30" ht="15" customHeight="1" x14ac:dyDescent="0.25">
      <c r="A7" s="119"/>
      <c r="B7" s="26" t="s">
        <v>6</v>
      </c>
      <c r="C7" s="95">
        <v>0.67500000000000004</v>
      </c>
      <c r="D7" s="95">
        <v>0.35</v>
      </c>
      <c r="E7" s="95">
        <v>1.0649999999999999</v>
      </c>
      <c r="F7" s="95">
        <v>0</v>
      </c>
      <c r="G7" s="95">
        <v>3.62</v>
      </c>
      <c r="H7" s="95">
        <v>0</v>
      </c>
      <c r="I7" s="95">
        <v>1.74</v>
      </c>
      <c r="J7" s="95">
        <v>0.09</v>
      </c>
      <c r="K7" s="95">
        <v>1.2150000000000001</v>
      </c>
      <c r="L7" s="95">
        <v>2.2400000000000002</v>
      </c>
      <c r="M7" s="95">
        <v>0.16</v>
      </c>
      <c r="N7" s="95">
        <v>0.95450000000000002</v>
      </c>
      <c r="O7" s="95">
        <v>1.5925</v>
      </c>
      <c r="P7" s="95">
        <v>0.72</v>
      </c>
      <c r="Q7" s="95">
        <v>2.5449999999999999</v>
      </c>
      <c r="R7" s="95">
        <v>0.15</v>
      </c>
      <c r="S7" s="95">
        <v>16.184999999999999</v>
      </c>
      <c r="T7" s="95">
        <v>0.98</v>
      </c>
      <c r="U7" s="95">
        <v>4.9782500000000001</v>
      </c>
      <c r="V7" s="95">
        <v>36.047499999999999</v>
      </c>
      <c r="W7" s="95">
        <v>5.5971849999999996</v>
      </c>
      <c r="X7" s="95">
        <v>1.426563</v>
      </c>
      <c r="Y7" s="95">
        <v>0.34711399999999998</v>
      </c>
      <c r="Z7" s="95">
        <v>0.7</v>
      </c>
      <c r="AA7" s="95">
        <v>2.5945</v>
      </c>
      <c r="AB7" s="95">
        <v>1.373</v>
      </c>
      <c r="AC7" s="95">
        <v>9.1059999999999999</v>
      </c>
      <c r="AD7" s="140">
        <f t="shared" ref="AD7:AD32" si="0">SUM(C7:AC7)</f>
        <v>96.452112</v>
      </c>
    </row>
    <row r="8" spans="1:30" ht="15" customHeight="1" x14ac:dyDescent="0.25">
      <c r="A8" s="119"/>
      <c r="B8" s="26" t="s">
        <v>7</v>
      </c>
      <c r="C8" s="95">
        <v>0</v>
      </c>
      <c r="D8" s="95">
        <v>0</v>
      </c>
      <c r="E8" s="95">
        <v>0</v>
      </c>
      <c r="F8" s="95">
        <v>0</v>
      </c>
      <c r="G8" s="95">
        <v>0</v>
      </c>
      <c r="H8" s="95">
        <v>0</v>
      </c>
      <c r="I8" s="95">
        <v>0</v>
      </c>
      <c r="J8" s="95">
        <v>0</v>
      </c>
      <c r="K8" s="95">
        <v>0</v>
      </c>
      <c r="L8" s="95">
        <v>1.4999999999999999E-2</v>
      </c>
      <c r="M8" s="95">
        <v>0</v>
      </c>
      <c r="N8" s="95">
        <v>0</v>
      </c>
      <c r="O8" s="95">
        <v>4.9000000000000002E-2</v>
      </c>
      <c r="P8" s="95">
        <v>0</v>
      </c>
      <c r="Q8" s="95">
        <v>0</v>
      </c>
      <c r="R8" s="95">
        <v>0.14000000000000001</v>
      </c>
      <c r="S8" s="95">
        <v>0</v>
      </c>
      <c r="T8" s="95">
        <v>0</v>
      </c>
      <c r="U8" s="95">
        <v>0</v>
      </c>
      <c r="V8" s="95">
        <v>1.022</v>
      </c>
      <c r="W8" s="95">
        <v>0</v>
      </c>
      <c r="X8" s="95">
        <v>4.4999999999999998E-2</v>
      </c>
      <c r="Y8" s="95">
        <v>1.4999999999999999E-2</v>
      </c>
      <c r="Z8" s="95">
        <v>0</v>
      </c>
      <c r="AA8" s="95">
        <v>0</v>
      </c>
      <c r="AB8" s="95">
        <v>0.2</v>
      </c>
      <c r="AC8" s="95">
        <v>0</v>
      </c>
      <c r="AD8" s="140">
        <f t="shared" si="0"/>
        <v>1.4859999999999998</v>
      </c>
    </row>
    <row r="9" spans="1:30" ht="15" customHeight="1" x14ac:dyDescent="0.25">
      <c r="A9" s="119"/>
      <c r="B9" s="26" t="s">
        <v>8</v>
      </c>
      <c r="C9" s="95">
        <v>0.92</v>
      </c>
      <c r="D9" s="95">
        <v>0</v>
      </c>
      <c r="E9" s="95">
        <v>4.2000000000000003E-2</v>
      </c>
      <c r="F9" s="95">
        <v>0</v>
      </c>
      <c r="G9" s="95">
        <v>1.6E-2</v>
      </c>
      <c r="H9" s="95">
        <v>0</v>
      </c>
      <c r="I9" s="95">
        <v>0</v>
      </c>
      <c r="J9" s="95">
        <v>0</v>
      </c>
      <c r="K9" s="95">
        <v>0</v>
      </c>
      <c r="L9" s="95">
        <v>1.2150000000000001</v>
      </c>
      <c r="M9" s="95">
        <v>0.24</v>
      </c>
      <c r="N9" s="95">
        <v>0.72</v>
      </c>
      <c r="O9" s="95">
        <v>1.1120000000000001</v>
      </c>
      <c r="P9" s="95">
        <v>0</v>
      </c>
      <c r="Q9" s="95">
        <v>0</v>
      </c>
      <c r="R9" s="95">
        <v>0.57394999999999996</v>
      </c>
      <c r="S9" s="95">
        <v>8.6150000000000002</v>
      </c>
      <c r="T9" s="95">
        <v>4.6050000000000004</v>
      </c>
      <c r="U9" s="95">
        <v>0.81499999999999995</v>
      </c>
      <c r="V9" s="95">
        <v>5.5620000000000003</v>
      </c>
      <c r="W9" s="95">
        <v>3.3650000000000002</v>
      </c>
      <c r="X9" s="95">
        <v>0.46500000000000002</v>
      </c>
      <c r="Y9" s="95">
        <v>0.48499999999999999</v>
      </c>
      <c r="Z9" s="95">
        <v>0.123</v>
      </c>
      <c r="AA9" s="95">
        <v>0.125</v>
      </c>
      <c r="AB9" s="95">
        <v>0.16</v>
      </c>
      <c r="AC9" s="95">
        <v>0</v>
      </c>
      <c r="AD9" s="140">
        <f t="shared" si="0"/>
        <v>29.158950000000001</v>
      </c>
    </row>
    <row r="10" spans="1:30" ht="15" customHeight="1" x14ac:dyDescent="0.25">
      <c r="A10" s="116" t="s">
        <v>58</v>
      </c>
      <c r="B10" s="26" t="s">
        <v>9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140">
        <f t="shared" si="0"/>
        <v>0</v>
      </c>
    </row>
    <row r="11" spans="1:30" ht="15" customHeight="1" x14ac:dyDescent="0.25">
      <c r="A11" s="116"/>
      <c r="B11" s="26" t="s">
        <v>56</v>
      </c>
      <c r="C11" s="95">
        <v>0</v>
      </c>
      <c r="D11" s="95">
        <v>0</v>
      </c>
      <c r="E11" s="95">
        <v>0</v>
      </c>
      <c r="F11" s="95">
        <v>0</v>
      </c>
      <c r="G11" s="95">
        <v>18.402999999999999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0.23499999999999999</v>
      </c>
      <c r="O11" s="95">
        <v>0.54</v>
      </c>
      <c r="P11" s="95">
        <v>0</v>
      </c>
      <c r="Q11" s="95">
        <v>0.19500000000000001</v>
      </c>
      <c r="R11" s="95">
        <v>16.88</v>
      </c>
      <c r="S11" s="95">
        <v>14.821</v>
      </c>
      <c r="T11" s="95">
        <v>54.008133999999998</v>
      </c>
      <c r="U11" s="95">
        <v>0</v>
      </c>
      <c r="V11" s="95">
        <v>10.233000000000001</v>
      </c>
      <c r="W11" s="95">
        <v>0.81899999999999995</v>
      </c>
      <c r="X11" s="95">
        <v>1.542</v>
      </c>
      <c r="Y11" s="95">
        <v>0.58750000000000002</v>
      </c>
      <c r="Z11" s="95">
        <v>10.727</v>
      </c>
      <c r="AA11" s="95">
        <v>1.7999999999999999E-2</v>
      </c>
      <c r="AB11" s="95">
        <v>0.108</v>
      </c>
      <c r="AC11" s="95">
        <v>0</v>
      </c>
      <c r="AD11" s="140">
        <f t="shared" si="0"/>
        <v>129.116634</v>
      </c>
    </row>
    <row r="12" spans="1:30" ht="15" customHeight="1" x14ac:dyDescent="0.25">
      <c r="A12" s="116"/>
      <c r="B12" s="26" t="s">
        <v>10</v>
      </c>
      <c r="C12" s="95">
        <v>0.65</v>
      </c>
      <c r="D12" s="95">
        <v>0</v>
      </c>
      <c r="E12" s="95">
        <v>1.93</v>
      </c>
      <c r="F12" s="95">
        <v>0</v>
      </c>
      <c r="G12" s="95">
        <v>1.06</v>
      </c>
      <c r="H12" s="95">
        <v>0</v>
      </c>
      <c r="I12" s="95">
        <v>0</v>
      </c>
      <c r="J12" s="95">
        <v>3.9849999999999999</v>
      </c>
      <c r="K12" s="95">
        <v>0</v>
      </c>
      <c r="L12" s="95">
        <v>1.55</v>
      </c>
      <c r="M12" s="95">
        <v>7.4999999999999997E-2</v>
      </c>
      <c r="N12" s="95">
        <v>0.96499999999999997</v>
      </c>
      <c r="O12" s="95">
        <v>0.51500000000000001</v>
      </c>
      <c r="P12" s="95">
        <v>0.32500000000000001</v>
      </c>
      <c r="Q12" s="95">
        <v>0.08</v>
      </c>
      <c r="R12" s="95">
        <v>1.4663170000000001</v>
      </c>
      <c r="S12" s="95">
        <v>13.704000000000001</v>
      </c>
      <c r="T12" s="95">
        <v>0.31</v>
      </c>
      <c r="U12" s="95">
        <v>2.335</v>
      </c>
      <c r="V12" s="95">
        <v>25.557783000000001</v>
      </c>
      <c r="W12" s="95">
        <v>1.1520570000000001</v>
      </c>
      <c r="X12" s="95">
        <v>1.7533000000000001</v>
      </c>
      <c r="Y12" s="95">
        <v>3.314063</v>
      </c>
      <c r="Z12" s="95">
        <v>7.1249999999999994E-2</v>
      </c>
      <c r="AA12" s="95">
        <v>0.69969999999999999</v>
      </c>
      <c r="AB12" s="95">
        <v>9.1980000000000004</v>
      </c>
      <c r="AC12" s="95">
        <v>0</v>
      </c>
      <c r="AD12" s="140">
        <f t="shared" si="0"/>
        <v>70.696470000000005</v>
      </c>
    </row>
    <row r="13" spans="1:30" ht="15" customHeight="1" x14ac:dyDescent="0.25">
      <c r="A13" s="116"/>
      <c r="B13" s="26" t="s">
        <v>11</v>
      </c>
      <c r="C13" s="95">
        <v>0</v>
      </c>
      <c r="D13" s="95">
        <v>0</v>
      </c>
      <c r="E13" s="95">
        <v>0.05</v>
      </c>
      <c r="F13" s="95">
        <v>0</v>
      </c>
      <c r="G13" s="95">
        <v>0.14499999999999999</v>
      </c>
      <c r="H13" s="95">
        <v>0</v>
      </c>
      <c r="I13" s="95">
        <v>0</v>
      </c>
      <c r="J13" s="95">
        <v>0</v>
      </c>
      <c r="K13" s="95">
        <v>0</v>
      </c>
      <c r="L13" s="95">
        <v>0.26500000000000001</v>
      </c>
      <c r="M13" s="95">
        <v>0</v>
      </c>
      <c r="N13" s="95">
        <v>1.4999999999999999E-2</v>
      </c>
      <c r="O13" s="95">
        <v>0</v>
      </c>
      <c r="P13" s="95">
        <v>0</v>
      </c>
      <c r="Q13" s="95">
        <v>0.16500000000000001</v>
      </c>
      <c r="R13" s="95">
        <v>0.71</v>
      </c>
      <c r="S13" s="95">
        <v>1.6850000000000001</v>
      </c>
      <c r="T13" s="95">
        <v>0</v>
      </c>
      <c r="U13" s="95">
        <v>0.29499999999999998</v>
      </c>
      <c r="V13" s="95">
        <v>1.3320000000000001</v>
      </c>
      <c r="W13" s="95">
        <v>0.60899999999999999</v>
      </c>
      <c r="X13" s="95">
        <v>2.7570999999999999</v>
      </c>
      <c r="Y13" s="95">
        <v>0.31</v>
      </c>
      <c r="Z13" s="95">
        <v>4.7149999999999997E-2</v>
      </c>
      <c r="AA13" s="95">
        <v>0</v>
      </c>
      <c r="AB13" s="95">
        <v>0</v>
      </c>
      <c r="AC13" s="95">
        <v>0</v>
      </c>
      <c r="AD13" s="140">
        <f t="shared" si="0"/>
        <v>8.385250000000001</v>
      </c>
    </row>
    <row r="14" spans="1:30" ht="15" customHeight="1" x14ac:dyDescent="0.25">
      <c r="A14" s="116"/>
      <c r="B14" s="26" t="s">
        <v>12</v>
      </c>
      <c r="C14" s="95">
        <v>5.0495000000000001</v>
      </c>
      <c r="D14" s="95">
        <v>0</v>
      </c>
      <c r="E14" s="95">
        <v>0.28617799999999999</v>
      </c>
      <c r="F14" s="95">
        <v>0</v>
      </c>
      <c r="G14" s="95">
        <v>6.6696400000000002</v>
      </c>
      <c r="H14" s="95">
        <v>0</v>
      </c>
      <c r="I14" s="95">
        <v>0</v>
      </c>
      <c r="J14" s="95">
        <v>2.5000000000000001E-2</v>
      </c>
      <c r="K14" s="95">
        <v>1.26</v>
      </c>
      <c r="L14" s="95">
        <v>3.1355339999999998</v>
      </c>
      <c r="M14" s="95">
        <v>5.7869999999999999</v>
      </c>
      <c r="N14" s="95">
        <v>7.87575</v>
      </c>
      <c r="O14" s="95">
        <v>49.572426</v>
      </c>
      <c r="P14" s="95">
        <v>62.033000000000001</v>
      </c>
      <c r="Q14" s="95">
        <v>3.0710009999999999</v>
      </c>
      <c r="R14" s="95">
        <v>10.087400000000001</v>
      </c>
      <c r="S14" s="95">
        <v>91.888199999999998</v>
      </c>
      <c r="T14" s="95">
        <v>3.887</v>
      </c>
      <c r="U14" s="95">
        <v>8.14</v>
      </c>
      <c r="V14" s="95">
        <v>574.21384</v>
      </c>
      <c r="W14" s="95">
        <v>118.67315000000001</v>
      </c>
      <c r="X14" s="95">
        <v>6.5421449999999997</v>
      </c>
      <c r="Y14" s="95">
        <v>16.086521000000001</v>
      </c>
      <c r="Z14" s="95">
        <v>53.605379999999997</v>
      </c>
      <c r="AA14" s="95">
        <v>4.5541</v>
      </c>
      <c r="AB14" s="95">
        <v>41.1721</v>
      </c>
      <c r="AC14" s="95">
        <v>2.1539999999999999</v>
      </c>
      <c r="AD14" s="140">
        <f t="shared" si="0"/>
        <v>1075.768865</v>
      </c>
    </row>
    <row r="15" spans="1:30" ht="15" customHeight="1" x14ac:dyDescent="0.25">
      <c r="A15" s="116"/>
      <c r="B15" s="26" t="s">
        <v>13</v>
      </c>
      <c r="C15" s="95">
        <v>0.38</v>
      </c>
      <c r="D15" s="95">
        <v>0.28000000000000003</v>
      </c>
      <c r="E15" s="95">
        <v>1.1299999999999999</v>
      </c>
      <c r="F15" s="95">
        <v>0</v>
      </c>
      <c r="G15" s="95">
        <v>0.45</v>
      </c>
      <c r="H15" s="95">
        <v>0.23</v>
      </c>
      <c r="I15" s="95">
        <v>0</v>
      </c>
      <c r="J15" s="95">
        <v>0.56499999999999995</v>
      </c>
      <c r="K15" s="95">
        <v>0.26500000000000001</v>
      </c>
      <c r="L15" s="95">
        <v>3.05</v>
      </c>
      <c r="M15" s="95">
        <v>0.09</v>
      </c>
      <c r="N15" s="95">
        <v>1.1200000000000001</v>
      </c>
      <c r="O15" s="95">
        <v>1.7849999999999999</v>
      </c>
      <c r="P15" s="95">
        <v>1.47</v>
      </c>
      <c r="Q15" s="95">
        <v>9.4E-2</v>
      </c>
      <c r="R15" s="95">
        <v>2.1120000000000001</v>
      </c>
      <c r="S15" s="95">
        <v>1.9975000000000001</v>
      </c>
      <c r="T15" s="95">
        <v>0</v>
      </c>
      <c r="U15" s="95">
        <v>4.75</v>
      </c>
      <c r="V15" s="95">
        <v>12.6355</v>
      </c>
      <c r="W15" s="95">
        <v>2.0169999999999999</v>
      </c>
      <c r="X15" s="95">
        <v>8.0000000000000002E-3</v>
      </c>
      <c r="Y15" s="95">
        <v>0.36299999999999999</v>
      </c>
      <c r="Z15" s="95">
        <v>2.3E-2</v>
      </c>
      <c r="AA15" s="95">
        <v>1.399</v>
      </c>
      <c r="AB15" s="95">
        <v>3.6680000000000001</v>
      </c>
      <c r="AC15" s="95">
        <v>1.125</v>
      </c>
      <c r="AD15" s="140">
        <f t="shared" si="0"/>
        <v>41.007000000000005</v>
      </c>
    </row>
    <row r="16" spans="1:30" ht="15" customHeight="1" x14ac:dyDescent="0.25">
      <c r="A16" s="116"/>
      <c r="B16" s="26" t="s">
        <v>14</v>
      </c>
      <c r="C16" s="95">
        <v>8.6361000000000008</v>
      </c>
      <c r="D16" s="95">
        <v>0</v>
      </c>
      <c r="E16" s="95">
        <v>13.336871</v>
      </c>
      <c r="F16" s="95">
        <v>0.125</v>
      </c>
      <c r="G16" s="95">
        <v>276.395802</v>
      </c>
      <c r="H16" s="95">
        <v>18.492000000000001</v>
      </c>
      <c r="I16" s="95">
        <v>0.36499999999999999</v>
      </c>
      <c r="J16" s="95">
        <v>9.7838999999999992</v>
      </c>
      <c r="K16" s="95">
        <v>0.62</v>
      </c>
      <c r="L16" s="95">
        <v>9.2449999999999992</v>
      </c>
      <c r="M16" s="95">
        <v>11.470283999999999</v>
      </c>
      <c r="N16" s="95">
        <v>2.6760000000000002</v>
      </c>
      <c r="O16" s="95">
        <v>8.2070000000000007</v>
      </c>
      <c r="P16" s="95">
        <v>1.87</v>
      </c>
      <c r="Q16" s="95">
        <v>4.6464280000000002</v>
      </c>
      <c r="R16" s="95">
        <v>46.119231999999997</v>
      </c>
      <c r="S16" s="95">
        <v>524.87724000000003</v>
      </c>
      <c r="T16" s="95">
        <v>15.027229999999999</v>
      </c>
      <c r="U16" s="95">
        <v>14.170197999999999</v>
      </c>
      <c r="V16" s="95">
        <v>95.777219000000002</v>
      </c>
      <c r="W16" s="95">
        <v>23.050104000000001</v>
      </c>
      <c r="X16" s="95">
        <v>12.055937</v>
      </c>
      <c r="Y16" s="95">
        <v>22.262439000000001</v>
      </c>
      <c r="Z16" s="95">
        <v>13.866</v>
      </c>
      <c r="AA16" s="95">
        <v>18.064450000000001</v>
      </c>
      <c r="AB16" s="95">
        <v>61.425600000000003</v>
      </c>
      <c r="AC16" s="95">
        <v>2.09</v>
      </c>
      <c r="AD16" s="140">
        <f t="shared" si="0"/>
        <v>1214.6550340000003</v>
      </c>
    </row>
    <row r="17" spans="1:30" ht="15" customHeight="1" x14ac:dyDescent="0.25">
      <c r="A17" s="116"/>
      <c r="B17" s="26" t="s">
        <v>15</v>
      </c>
      <c r="C17" s="95">
        <v>72.220975999999993</v>
      </c>
      <c r="D17" s="95">
        <v>23.162236</v>
      </c>
      <c r="E17" s="95">
        <v>23.982703999999998</v>
      </c>
      <c r="F17" s="95">
        <v>3.2749999999999999</v>
      </c>
      <c r="G17" s="95">
        <v>39.724773999999996</v>
      </c>
      <c r="H17" s="95">
        <v>5.9189999999999996</v>
      </c>
      <c r="I17" s="95">
        <v>8.4320000000000004</v>
      </c>
      <c r="J17" s="95">
        <v>31.135162999999999</v>
      </c>
      <c r="K17" s="95">
        <v>12.241</v>
      </c>
      <c r="L17" s="95">
        <v>41.584209000000001</v>
      </c>
      <c r="M17" s="95">
        <v>11.74597</v>
      </c>
      <c r="N17" s="95">
        <v>11.996038</v>
      </c>
      <c r="O17" s="95">
        <v>67.039680000000004</v>
      </c>
      <c r="P17" s="95">
        <v>5.8991809999999996</v>
      </c>
      <c r="Q17" s="95">
        <v>6.2140000000000004</v>
      </c>
      <c r="R17" s="95">
        <v>30.501839</v>
      </c>
      <c r="S17" s="95">
        <v>120.28482</v>
      </c>
      <c r="T17" s="95">
        <v>23.721824999999999</v>
      </c>
      <c r="U17" s="95">
        <v>101.205327</v>
      </c>
      <c r="V17" s="95">
        <v>232.20832300000001</v>
      </c>
      <c r="W17" s="95">
        <v>44.279966999999999</v>
      </c>
      <c r="X17" s="95">
        <v>27.082286</v>
      </c>
      <c r="Y17" s="95">
        <v>35.655141</v>
      </c>
      <c r="Z17" s="95">
        <v>20.578099999999999</v>
      </c>
      <c r="AA17" s="95">
        <v>23.567865000000001</v>
      </c>
      <c r="AB17" s="95">
        <v>42.756549999999997</v>
      </c>
      <c r="AC17" s="95">
        <v>13.914</v>
      </c>
      <c r="AD17" s="140">
        <f t="shared" si="0"/>
        <v>1080.3279739999998</v>
      </c>
    </row>
    <row r="18" spans="1:30" ht="15" customHeight="1" x14ac:dyDescent="0.25">
      <c r="A18" s="116" t="s">
        <v>1</v>
      </c>
      <c r="B18" s="26" t="s">
        <v>16</v>
      </c>
      <c r="C18" s="95">
        <v>3.5959219999999998</v>
      </c>
      <c r="D18" s="95">
        <v>0.62919999999999998</v>
      </c>
      <c r="E18" s="95">
        <v>59.548513999999997</v>
      </c>
      <c r="F18" s="95">
        <v>0</v>
      </c>
      <c r="G18" s="95">
        <v>11.640809000000001</v>
      </c>
      <c r="H18" s="95">
        <v>0.47</v>
      </c>
      <c r="I18" s="95">
        <v>0.67500000000000004</v>
      </c>
      <c r="J18" s="95">
        <v>4.3486929999999999</v>
      </c>
      <c r="K18" s="95">
        <v>0</v>
      </c>
      <c r="L18" s="95">
        <v>1.911538</v>
      </c>
      <c r="M18" s="95">
        <v>1.075299</v>
      </c>
      <c r="N18" s="95">
        <v>0.22745000000000001</v>
      </c>
      <c r="O18" s="95">
        <v>1.1599999999999999</v>
      </c>
      <c r="P18" s="95">
        <v>0.115</v>
      </c>
      <c r="Q18" s="95">
        <v>9.4019000000000005E-2</v>
      </c>
      <c r="R18" s="95">
        <v>3.203999</v>
      </c>
      <c r="S18" s="95">
        <v>0.01</v>
      </c>
      <c r="T18" s="95">
        <v>3.32117</v>
      </c>
      <c r="U18" s="95">
        <v>15.836831</v>
      </c>
      <c r="V18" s="95">
        <v>12.363575000000001</v>
      </c>
      <c r="W18" s="95">
        <v>4.2962189999999998</v>
      </c>
      <c r="X18" s="95">
        <v>4.890479</v>
      </c>
      <c r="Y18" s="95">
        <v>6.6849999999999996</v>
      </c>
      <c r="Z18" s="95">
        <v>0.08</v>
      </c>
      <c r="AA18" s="95">
        <v>0</v>
      </c>
      <c r="AB18" s="95">
        <v>0</v>
      </c>
      <c r="AC18" s="95">
        <v>0</v>
      </c>
      <c r="AD18" s="140">
        <f t="shared" si="0"/>
        <v>136.17871700000001</v>
      </c>
    </row>
    <row r="19" spans="1:30" ht="15" customHeight="1" x14ac:dyDescent="0.25">
      <c r="A19" s="116"/>
      <c r="B19" s="26" t="s">
        <v>17</v>
      </c>
      <c r="C19" s="95">
        <v>0</v>
      </c>
      <c r="D19" s="95">
        <v>0</v>
      </c>
      <c r="E19" s="95">
        <v>0</v>
      </c>
      <c r="F19" s="95">
        <v>0</v>
      </c>
      <c r="G19" s="95">
        <v>0</v>
      </c>
      <c r="H19" s="95">
        <v>4.7789999999999999</v>
      </c>
      <c r="I19" s="95">
        <v>0</v>
      </c>
      <c r="J19" s="95">
        <v>174.75035099999999</v>
      </c>
      <c r="K19" s="95">
        <v>6.5469999999999997</v>
      </c>
      <c r="L19" s="95">
        <v>6.91</v>
      </c>
      <c r="M19" s="95">
        <v>0.47</v>
      </c>
      <c r="N19" s="95">
        <v>0.96</v>
      </c>
      <c r="O19" s="95">
        <v>16.835999999999999</v>
      </c>
      <c r="P19" s="95">
        <v>0.22500000000000001</v>
      </c>
      <c r="Q19" s="95">
        <v>0</v>
      </c>
      <c r="R19" s="95">
        <v>6.2160000000000002</v>
      </c>
      <c r="S19" s="95">
        <v>201.09504899999999</v>
      </c>
      <c r="T19" s="95">
        <v>126.245513</v>
      </c>
      <c r="U19" s="95">
        <v>135.14514500000001</v>
      </c>
      <c r="V19" s="95">
        <v>227.87132099999999</v>
      </c>
      <c r="W19" s="95">
        <v>112.737965</v>
      </c>
      <c r="X19" s="95">
        <v>2.593</v>
      </c>
      <c r="Y19" s="95">
        <v>35.047454000000002</v>
      </c>
      <c r="Z19" s="95">
        <v>4.1884379999999997</v>
      </c>
      <c r="AA19" s="95">
        <v>21.420853999999999</v>
      </c>
      <c r="AB19" s="95">
        <v>0</v>
      </c>
      <c r="AC19" s="95">
        <v>0</v>
      </c>
      <c r="AD19" s="140">
        <f t="shared" si="0"/>
        <v>1084.0380899999998</v>
      </c>
    </row>
    <row r="20" spans="1:30" ht="15" customHeight="1" x14ac:dyDescent="0.25">
      <c r="A20" s="116"/>
      <c r="B20" s="26" t="s">
        <v>18</v>
      </c>
      <c r="C20" s="95">
        <v>38.310548410581944</v>
      </c>
      <c r="D20" s="95">
        <v>6.8175751990882159</v>
      </c>
      <c r="E20" s="95">
        <v>95.365558397986646</v>
      </c>
      <c r="F20" s="95">
        <v>3.7578601148387492</v>
      </c>
      <c r="G20" s="95">
        <v>105.82661447434998</v>
      </c>
      <c r="H20" s="95">
        <v>10.211855310506225</v>
      </c>
      <c r="I20" s="95">
        <v>16.327999999999999</v>
      </c>
      <c r="J20" s="95">
        <v>61.136861997802377</v>
      </c>
      <c r="K20" s="95">
        <v>39.613712927210926</v>
      </c>
      <c r="L20" s="95">
        <v>129.53144616580843</v>
      </c>
      <c r="M20" s="95">
        <v>40.269565970514776</v>
      </c>
      <c r="N20" s="95">
        <v>46.299741517377676</v>
      </c>
      <c r="O20" s="95">
        <v>173.07676885289288</v>
      </c>
      <c r="P20" s="95">
        <v>35.342830747731448</v>
      </c>
      <c r="Q20" s="95">
        <v>24.626054684765755</v>
      </c>
      <c r="R20" s="95">
        <v>349.34737167014504</v>
      </c>
      <c r="S20" s="95">
        <v>729.01446055481335</v>
      </c>
      <c r="T20" s="95">
        <v>184.66343831331599</v>
      </c>
      <c r="U20" s="95">
        <v>806.17491784542563</v>
      </c>
      <c r="V20" s="95">
        <v>2127.838358</v>
      </c>
      <c r="W20" s="95">
        <v>419.19006289834596</v>
      </c>
      <c r="X20" s="95">
        <v>172.65363085110761</v>
      </c>
      <c r="Y20" s="95">
        <v>289.38349943217037</v>
      </c>
      <c r="Z20" s="95">
        <v>91.178751766388771</v>
      </c>
      <c r="AA20" s="95">
        <v>267.22658303939795</v>
      </c>
      <c r="AB20" s="95">
        <v>228.012057537879</v>
      </c>
      <c r="AC20" s="95">
        <v>129.21012968808787</v>
      </c>
      <c r="AD20" s="140">
        <f t="shared" si="0"/>
        <v>6620.4082563685333</v>
      </c>
    </row>
    <row r="21" spans="1:30" ht="15" customHeight="1" x14ac:dyDescent="0.25">
      <c r="A21" s="116"/>
      <c r="B21" s="26" t="s">
        <v>19</v>
      </c>
      <c r="C21" s="95">
        <v>0</v>
      </c>
      <c r="D21" s="95">
        <v>0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  <c r="W21" s="95">
        <v>0</v>
      </c>
      <c r="X21" s="95">
        <v>0</v>
      </c>
      <c r="Y21" s="95">
        <v>0</v>
      </c>
      <c r="Z21" s="95">
        <v>0</v>
      </c>
      <c r="AA21" s="95">
        <v>0</v>
      </c>
      <c r="AB21" s="95">
        <v>0</v>
      </c>
      <c r="AC21" s="95">
        <v>0</v>
      </c>
      <c r="AD21" s="140">
        <f t="shared" si="0"/>
        <v>0</v>
      </c>
    </row>
    <row r="22" spans="1:30" ht="15" customHeight="1" x14ac:dyDescent="0.25">
      <c r="A22" s="116"/>
      <c r="B22" s="83" t="s">
        <v>60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140">
        <f t="shared" si="0"/>
        <v>0</v>
      </c>
    </row>
    <row r="23" spans="1:30" ht="15" customHeight="1" x14ac:dyDescent="0.25">
      <c r="A23" s="114" t="s">
        <v>59</v>
      </c>
      <c r="B23" s="115"/>
      <c r="C23" s="95">
        <v>492.58594900000003</v>
      </c>
      <c r="D23" s="95">
        <v>64.493649000000005</v>
      </c>
      <c r="E23" s="95">
        <v>227.05380199999999</v>
      </c>
      <c r="F23" s="95">
        <v>46.51305</v>
      </c>
      <c r="G23" s="95">
        <v>790.788184</v>
      </c>
      <c r="H23" s="95">
        <v>42.766300000000001</v>
      </c>
      <c r="I23" s="95">
        <v>620.63956199999996</v>
      </c>
      <c r="J23" s="95">
        <v>632.48634000000004</v>
      </c>
      <c r="K23" s="95">
        <v>332.26276899999999</v>
      </c>
      <c r="L23" s="95">
        <v>621.27390100000002</v>
      </c>
      <c r="M23" s="95">
        <v>308.198824</v>
      </c>
      <c r="N23" s="95">
        <v>299.970392</v>
      </c>
      <c r="O23" s="95">
        <v>811.42757300000005</v>
      </c>
      <c r="P23" s="95">
        <v>229.41945899999999</v>
      </c>
      <c r="Q23" s="95">
        <v>254.18880899999999</v>
      </c>
      <c r="R23" s="95">
        <v>1987.1206569999999</v>
      </c>
      <c r="S23" s="95">
        <v>3832.5816420000001</v>
      </c>
      <c r="T23" s="95">
        <v>472.34130900000002</v>
      </c>
      <c r="U23" s="95">
        <v>1145.936508</v>
      </c>
      <c r="V23" s="95">
        <v>5265.9670919999999</v>
      </c>
      <c r="W23" s="95">
        <v>2892.354523</v>
      </c>
      <c r="X23" s="95">
        <v>1421.7870210000001</v>
      </c>
      <c r="Y23" s="95">
        <v>1903.180055</v>
      </c>
      <c r="Z23" s="95">
        <v>524.53237999999999</v>
      </c>
      <c r="AA23" s="95">
        <v>1062.1098500000001</v>
      </c>
      <c r="AB23" s="95">
        <v>1383.8611880000001</v>
      </c>
      <c r="AC23" s="95">
        <v>178.53770800000001</v>
      </c>
      <c r="AD23" s="140">
        <f t="shared" si="0"/>
        <v>27844.378496000001</v>
      </c>
    </row>
    <row r="24" spans="1:30" ht="15" customHeight="1" x14ac:dyDescent="0.25">
      <c r="A24" s="84" t="s">
        <v>2</v>
      </c>
      <c r="B24" s="26" t="s">
        <v>20</v>
      </c>
      <c r="C24" s="95">
        <v>0.124</v>
      </c>
      <c r="D24" s="95">
        <v>0.04</v>
      </c>
      <c r="E24" s="95">
        <v>1.4950000000000001</v>
      </c>
      <c r="F24" s="95">
        <v>0.01</v>
      </c>
      <c r="G24" s="95">
        <v>10.009922</v>
      </c>
      <c r="H24" s="95">
        <v>0.19500000000000001</v>
      </c>
      <c r="I24" s="95">
        <v>0.995</v>
      </c>
      <c r="J24" s="95">
        <v>12.452500000000001</v>
      </c>
      <c r="K24" s="95">
        <v>4.7350000000000003</v>
      </c>
      <c r="L24" s="95">
        <v>11.930372</v>
      </c>
      <c r="M24" s="95">
        <v>6.0338849999999997</v>
      </c>
      <c r="N24" s="95">
        <v>4.3198119999999998</v>
      </c>
      <c r="O24" s="95">
        <v>3.2040000000000002</v>
      </c>
      <c r="P24" s="95">
        <v>0.86</v>
      </c>
      <c r="Q24" s="95">
        <v>1.0529999999999999</v>
      </c>
      <c r="R24" s="95">
        <v>20.291699999999999</v>
      </c>
      <c r="S24" s="95">
        <v>57.095483000000002</v>
      </c>
      <c r="T24" s="95">
        <v>10.669226999999999</v>
      </c>
      <c r="U24" s="95">
        <v>1.0620000000000001</v>
      </c>
      <c r="V24" s="95">
        <v>446.69618000000003</v>
      </c>
      <c r="W24" s="95">
        <v>19.403300000000002</v>
      </c>
      <c r="X24" s="95">
        <v>8.2747810000000008</v>
      </c>
      <c r="Y24" s="95">
        <v>3.5190000000000001</v>
      </c>
      <c r="Z24" s="95">
        <v>46.959040000000002</v>
      </c>
      <c r="AA24" s="95">
        <v>51.258555000000001</v>
      </c>
      <c r="AB24" s="95">
        <v>37.3977</v>
      </c>
      <c r="AC24" s="95">
        <v>0</v>
      </c>
      <c r="AD24" s="140">
        <f t="shared" si="0"/>
        <v>760.08445699999993</v>
      </c>
    </row>
    <row r="25" spans="1:30" ht="15" customHeight="1" x14ac:dyDescent="0.25">
      <c r="A25" s="114" t="s">
        <v>64</v>
      </c>
      <c r="B25" s="115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140">
        <f t="shared" si="0"/>
        <v>0</v>
      </c>
    </row>
    <row r="26" spans="1:30" ht="15" customHeight="1" x14ac:dyDescent="0.25">
      <c r="A26" s="114" t="s">
        <v>3</v>
      </c>
      <c r="B26" s="115"/>
      <c r="C26" s="95">
        <v>4.3557930000000002</v>
      </c>
      <c r="D26" s="95">
        <v>1.226113</v>
      </c>
      <c r="E26" s="95">
        <v>10.815512</v>
      </c>
      <c r="F26" s="95">
        <v>0.06</v>
      </c>
      <c r="G26" s="95">
        <v>30.826651999999999</v>
      </c>
      <c r="H26" s="95">
        <v>0.125</v>
      </c>
      <c r="I26" s="95">
        <v>1.4379999999999999</v>
      </c>
      <c r="J26" s="95">
        <v>4.1900000000000004</v>
      </c>
      <c r="K26" s="95">
        <v>5.34</v>
      </c>
      <c r="L26" s="95">
        <v>7.9862330000000004</v>
      </c>
      <c r="M26" s="95">
        <v>4.5830000000000002</v>
      </c>
      <c r="N26" s="95">
        <v>5.74</v>
      </c>
      <c r="O26" s="95">
        <v>15.731844000000001</v>
      </c>
      <c r="P26" s="95">
        <v>4.1959999999999997</v>
      </c>
      <c r="Q26" s="95">
        <v>1.7150000000000001</v>
      </c>
      <c r="R26" s="95">
        <v>14.5845</v>
      </c>
      <c r="S26" s="95">
        <v>98.272999999999996</v>
      </c>
      <c r="T26" s="95">
        <v>7.5070629999999996</v>
      </c>
      <c r="U26" s="95">
        <v>147.24023299999999</v>
      </c>
      <c r="V26" s="95">
        <v>113.30159</v>
      </c>
      <c r="W26" s="95">
        <v>61.604900000000001</v>
      </c>
      <c r="X26" s="95">
        <v>19.056916999999999</v>
      </c>
      <c r="Y26" s="95">
        <v>13.3803</v>
      </c>
      <c r="Z26" s="95">
        <v>6.9831000000000003</v>
      </c>
      <c r="AA26" s="95">
        <v>6.0280699999999996</v>
      </c>
      <c r="AB26" s="95">
        <v>15.7483</v>
      </c>
      <c r="AC26" s="95">
        <v>1.952</v>
      </c>
      <c r="AD26" s="140">
        <f t="shared" si="0"/>
        <v>603.98912000000007</v>
      </c>
    </row>
    <row r="27" spans="1:30" ht="15" customHeight="1" x14ac:dyDescent="0.25">
      <c r="A27" s="116" t="s">
        <v>61</v>
      </c>
      <c r="B27" s="26" t="s">
        <v>65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140">
        <f t="shared" si="0"/>
        <v>0</v>
      </c>
    </row>
    <row r="28" spans="1:30" ht="15" customHeight="1" x14ac:dyDescent="0.25">
      <c r="A28" s="116"/>
      <c r="B28" s="26" t="s">
        <v>21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140">
        <f t="shared" si="0"/>
        <v>0</v>
      </c>
    </row>
    <row r="29" spans="1:30" ht="15" customHeight="1" x14ac:dyDescent="0.25">
      <c r="A29" s="114" t="s">
        <v>62</v>
      </c>
      <c r="B29" s="115"/>
      <c r="C29" s="95">
        <v>99.509998999999993</v>
      </c>
      <c r="D29" s="95">
        <v>47.212352000000003</v>
      </c>
      <c r="E29" s="95">
        <v>734.70689500000003</v>
      </c>
      <c r="F29" s="95">
        <v>88.626000000000005</v>
      </c>
      <c r="G29" s="95">
        <v>120.949366</v>
      </c>
      <c r="H29" s="95">
        <v>206.06899999999999</v>
      </c>
      <c r="I29" s="95">
        <v>5.0000000000000001E-3</v>
      </c>
      <c r="J29" s="95">
        <v>0.3931</v>
      </c>
      <c r="K29" s="95">
        <v>0</v>
      </c>
      <c r="L29" s="95">
        <v>0.51900000000000002</v>
      </c>
      <c r="M29" s="95">
        <v>0.22</v>
      </c>
      <c r="N29" s="95">
        <v>1.08</v>
      </c>
      <c r="O29" s="95">
        <v>4.3339999999999996</v>
      </c>
      <c r="P29" s="95">
        <v>0</v>
      </c>
      <c r="Q29" s="95">
        <v>0</v>
      </c>
      <c r="R29" s="95">
        <v>7.6390000000000002</v>
      </c>
      <c r="S29" s="95">
        <v>1.419</v>
      </c>
      <c r="T29" s="95">
        <v>0.25</v>
      </c>
      <c r="U29" s="95">
        <v>1.59</v>
      </c>
      <c r="V29" s="95">
        <v>0.68174999999999997</v>
      </c>
      <c r="W29" s="95">
        <v>0.05</v>
      </c>
      <c r="X29" s="95">
        <v>0.91970399999999997</v>
      </c>
      <c r="Y29" s="95">
        <v>2.4460000000000002</v>
      </c>
      <c r="Z29" s="95">
        <v>0.29699999999999999</v>
      </c>
      <c r="AA29" s="95">
        <v>10.355</v>
      </c>
      <c r="AB29" s="95">
        <v>12.327</v>
      </c>
      <c r="AC29" s="95">
        <v>0</v>
      </c>
      <c r="AD29" s="140">
        <f t="shared" si="0"/>
        <v>1341.5991659999997</v>
      </c>
    </row>
    <row r="30" spans="1:30" ht="15" customHeight="1" x14ac:dyDescent="0.25">
      <c r="A30" s="114" t="s">
        <v>63</v>
      </c>
      <c r="B30" s="115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140">
        <f t="shared" si="0"/>
        <v>0</v>
      </c>
    </row>
    <row r="31" spans="1:30" ht="15" customHeight="1" x14ac:dyDescent="0.25">
      <c r="A31" s="114" t="s">
        <v>4</v>
      </c>
      <c r="B31" s="115"/>
      <c r="C31" s="95">
        <v>25.763648</v>
      </c>
      <c r="D31" s="95">
        <v>2.2730000000000001</v>
      </c>
      <c r="E31" s="95">
        <v>0</v>
      </c>
      <c r="F31" s="95">
        <v>0</v>
      </c>
      <c r="G31" s="95">
        <v>181.83210700000001</v>
      </c>
      <c r="H31" s="95">
        <v>0</v>
      </c>
      <c r="I31" s="95">
        <v>4.4161000000000001</v>
      </c>
      <c r="J31" s="95">
        <v>13.53998</v>
      </c>
      <c r="K31" s="95">
        <v>33.929000000000002</v>
      </c>
      <c r="L31" s="95">
        <v>0</v>
      </c>
      <c r="M31" s="95">
        <v>5.8535000000000004</v>
      </c>
      <c r="N31" s="95">
        <v>0</v>
      </c>
      <c r="O31" s="95">
        <v>26.499243</v>
      </c>
      <c r="P31" s="95">
        <v>15.327</v>
      </c>
      <c r="Q31" s="95">
        <v>18.039017000000001</v>
      </c>
      <c r="R31" s="95">
        <v>213.430217</v>
      </c>
      <c r="S31" s="95">
        <v>624.76652000000001</v>
      </c>
      <c r="T31" s="95">
        <v>73.352823999999998</v>
      </c>
      <c r="U31" s="95">
        <v>144.75102999999999</v>
      </c>
      <c r="V31" s="95">
        <v>1769.9224839999999</v>
      </c>
      <c r="W31" s="95">
        <v>464.8091</v>
      </c>
      <c r="X31" s="95">
        <v>488.044533</v>
      </c>
      <c r="Y31" s="95">
        <v>706.42715299999998</v>
      </c>
      <c r="Z31" s="95">
        <v>234.48060000000001</v>
      </c>
      <c r="AA31" s="95">
        <v>512.87872300000004</v>
      </c>
      <c r="AB31" s="95">
        <v>198.56762000000001</v>
      </c>
      <c r="AC31" s="95">
        <v>41.872062999999997</v>
      </c>
      <c r="AD31" s="140">
        <f t="shared" si="0"/>
        <v>5800.7754619999987</v>
      </c>
    </row>
    <row r="32" spans="1:30" ht="15" customHeight="1" x14ac:dyDescent="0.25">
      <c r="A32" s="114" t="s">
        <v>66</v>
      </c>
      <c r="B32" s="115"/>
      <c r="C32" s="95">
        <v>0</v>
      </c>
      <c r="D32" s="95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5">
        <v>0</v>
      </c>
      <c r="W32" s="95">
        <v>0</v>
      </c>
      <c r="X32" s="95">
        <v>0</v>
      </c>
      <c r="Y32" s="95">
        <v>0</v>
      </c>
      <c r="Z32" s="95">
        <v>0</v>
      </c>
      <c r="AA32" s="95">
        <v>0</v>
      </c>
      <c r="AB32" s="95">
        <v>0</v>
      </c>
      <c r="AC32" s="95">
        <v>0</v>
      </c>
      <c r="AD32" s="140">
        <f t="shared" si="0"/>
        <v>0</v>
      </c>
    </row>
    <row r="33" spans="1:30" ht="15" customHeight="1" x14ac:dyDescent="0.25">
      <c r="A33" s="114" t="s">
        <v>67</v>
      </c>
      <c r="B33" s="115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140">
        <f>SUM(C33:AC33)</f>
        <v>0</v>
      </c>
    </row>
    <row r="34" spans="1:30" ht="15" customHeight="1" x14ac:dyDescent="0.25">
      <c r="A34" s="82" t="s">
        <v>5</v>
      </c>
      <c r="B34" s="26" t="s">
        <v>22</v>
      </c>
      <c r="C34" s="95">
        <v>0</v>
      </c>
      <c r="D34" s="95">
        <v>0</v>
      </c>
      <c r="E34" s="95">
        <v>0</v>
      </c>
      <c r="F34" s="95">
        <v>0</v>
      </c>
      <c r="G34" s="95">
        <v>0.29299799999999998</v>
      </c>
      <c r="H34" s="95">
        <v>0</v>
      </c>
      <c r="I34" s="95">
        <v>0</v>
      </c>
      <c r="J34" s="95">
        <v>0</v>
      </c>
      <c r="K34" s="95">
        <v>0</v>
      </c>
      <c r="L34" s="95">
        <v>0</v>
      </c>
      <c r="M34" s="95">
        <v>0</v>
      </c>
      <c r="N34" s="95">
        <v>0</v>
      </c>
      <c r="O34" s="95">
        <v>1.314003</v>
      </c>
      <c r="P34" s="95">
        <v>0</v>
      </c>
      <c r="Q34" s="95">
        <v>0</v>
      </c>
      <c r="R34" s="95">
        <v>0</v>
      </c>
      <c r="S34" s="95">
        <v>0</v>
      </c>
      <c r="T34" s="95">
        <v>0</v>
      </c>
      <c r="U34" s="95">
        <v>74.975164000000007</v>
      </c>
      <c r="V34" s="95">
        <v>3.194394</v>
      </c>
      <c r="W34" s="95">
        <v>0</v>
      </c>
      <c r="X34" s="95">
        <v>0</v>
      </c>
      <c r="Y34" s="95">
        <v>0</v>
      </c>
      <c r="Z34" s="95">
        <v>0</v>
      </c>
      <c r="AA34" s="95">
        <v>0</v>
      </c>
      <c r="AB34" s="95">
        <v>0</v>
      </c>
      <c r="AC34" s="95">
        <v>0</v>
      </c>
      <c r="AD34" s="140">
        <f>SUM(C34:AC34)</f>
        <v>79.776559000000006</v>
      </c>
    </row>
    <row r="35" spans="1:30" ht="15" customHeight="1" x14ac:dyDescent="0.25">
      <c r="A35" s="82" t="s">
        <v>1</v>
      </c>
      <c r="B35" s="26" t="s">
        <v>76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146"/>
    </row>
    <row r="36" spans="1:30" s="4" customFormat="1" ht="15" customHeight="1" thickBot="1" x14ac:dyDescent="0.3">
      <c r="A36" s="117" t="s">
        <v>68</v>
      </c>
      <c r="B36" s="118"/>
      <c r="C36" s="38">
        <f>SUM(C6:C35)+SUM(C38:C43)</f>
        <v>761.90043741058196</v>
      </c>
      <c r="D36" s="38">
        <f t="shared" ref="D36:AD36" si="1">SUM(D6:D35)+SUM(D38:D43)</f>
        <v>152.19916719908824</v>
      </c>
      <c r="E36" s="38">
        <f t="shared" si="1"/>
        <v>1186.6476703979868</v>
      </c>
      <c r="F36" s="38">
        <f t="shared" si="1"/>
        <v>143.47017311483876</v>
      </c>
      <c r="G36" s="38">
        <f t="shared" si="1"/>
        <v>1635.3805384743498</v>
      </c>
      <c r="H36" s="38">
        <f t="shared" si="1"/>
        <v>316.44575531050623</v>
      </c>
      <c r="I36" s="38">
        <f t="shared" si="1"/>
        <v>665.11634897711281</v>
      </c>
      <c r="J36" s="38">
        <f t="shared" si="1"/>
        <v>992.0518409978024</v>
      </c>
      <c r="K36" s="38">
        <f t="shared" si="1"/>
        <v>439.7510439272109</v>
      </c>
      <c r="L36" s="38">
        <f t="shared" si="1"/>
        <v>848.21709016580837</v>
      </c>
      <c r="M36" s="38">
        <f t="shared" si="1"/>
        <v>409.13917297051484</v>
      </c>
      <c r="N36" s="38">
        <f t="shared" si="1"/>
        <v>403.6871455173777</v>
      </c>
      <c r="O36" s="38">
        <f t="shared" si="1"/>
        <v>1209.4307158528929</v>
      </c>
      <c r="P36" s="38">
        <f t="shared" si="1"/>
        <v>361.46591574773151</v>
      </c>
      <c r="Q36" s="38">
        <f t="shared" si="1"/>
        <v>326.69062168476569</v>
      </c>
      <c r="R36" s="38">
        <f t="shared" si="1"/>
        <v>2729.3015846701451</v>
      </c>
      <c r="S36" s="38">
        <f t="shared" si="1"/>
        <v>6446.2266685548129</v>
      </c>
      <c r="T36" s="38">
        <f t="shared" si="1"/>
        <v>1002.0100673133161</v>
      </c>
      <c r="U36" s="38">
        <f t="shared" si="1"/>
        <v>2681.3539398454259</v>
      </c>
      <c r="V36" s="38">
        <f t="shared" si="1"/>
        <v>11437.950802654355</v>
      </c>
      <c r="W36" s="38">
        <f t="shared" si="1"/>
        <v>4226.2621508983457</v>
      </c>
      <c r="X36" s="38">
        <f t="shared" si="1"/>
        <v>2182.9271688511076</v>
      </c>
      <c r="Y36" s="38">
        <f t="shared" si="1"/>
        <v>3057.8845704321698</v>
      </c>
      <c r="Z36" s="38">
        <f t="shared" si="1"/>
        <v>1069.9816867663887</v>
      </c>
      <c r="AA36" s="38">
        <f t="shared" si="1"/>
        <v>2001.6371990393982</v>
      </c>
      <c r="AB36" s="38">
        <f t="shared" si="1"/>
        <v>2166.8324655378788</v>
      </c>
      <c r="AC36" s="38">
        <f t="shared" si="1"/>
        <v>385.07730068808792</v>
      </c>
      <c r="AD36" s="39">
        <f t="shared" si="1"/>
        <v>49239.039242999992</v>
      </c>
    </row>
    <row r="37" spans="1:30" ht="15" customHeight="1" thickBot="1" x14ac:dyDescent="0.3"/>
    <row r="38" spans="1:30" s="47" customFormat="1" ht="15" customHeight="1" x14ac:dyDescent="0.25">
      <c r="A38" s="112" t="s">
        <v>71</v>
      </c>
      <c r="B38" s="113"/>
      <c r="C38" s="61">
        <v>0</v>
      </c>
      <c r="D38" s="61">
        <v>0</v>
      </c>
      <c r="E38" s="61">
        <v>0</v>
      </c>
      <c r="F38" s="61">
        <v>0</v>
      </c>
      <c r="G38" s="61">
        <v>11.028</v>
      </c>
      <c r="H38" s="61">
        <v>0</v>
      </c>
      <c r="I38" s="61">
        <v>0</v>
      </c>
      <c r="J38" s="61">
        <v>2.4609999999999999</v>
      </c>
      <c r="K38" s="61">
        <v>0</v>
      </c>
      <c r="L38" s="61">
        <v>0.83499999999999996</v>
      </c>
      <c r="M38" s="61">
        <v>0</v>
      </c>
      <c r="N38" s="61">
        <v>0</v>
      </c>
      <c r="O38" s="61">
        <v>0.33</v>
      </c>
      <c r="P38" s="61">
        <v>0</v>
      </c>
      <c r="Q38" s="61">
        <v>0</v>
      </c>
      <c r="R38" s="61">
        <v>0</v>
      </c>
      <c r="S38" s="61">
        <v>14.994999999999999</v>
      </c>
      <c r="T38" s="61">
        <v>12.1416</v>
      </c>
      <c r="U38" s="61">
        <v>6.4710000000000001</v>
      </c>
      <c r="V38" s="61">
        <v>9.7349999999999994</v>
      </c>
      <c r="W38" s="61">
        <v>0.53500000000000003</v>
      </c>
      <c r="X38" s="61">
        <v>0</v>
      </c>
      <c r="Y38" s="61">
        <v>1.65</v>
      </c>
      <c r="Z38" s="61">
        <v>1.4765999999999999</v>
      </c>
      <c r="AA38" s="61">
        <v>7.17E-2</v>
      </c>
      <c r="AB38" s="61">
        <v>0</v>
      </c>
      <c r="AC38" s="61">
        <v>0</v>
      </c>
      <c r="AD38" s="142">
        <f t="shared" ref="AD38:AD43" si="2">SUM(C38:AC38)</f>
        <v>61.729899999999994</v>
      </c>
    </row>
    <row r="39" spans="1:30" s="47" customFormat="1" ht="15" customHeight="1" x14ac:dyDescent="0.25">
      <c r="A39" s="114" t="s">
        <v>72</v>
      </c>
      <c r="B39" s="115"/>
      <c r="C39" s="62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0.1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1.0249999999999999</v>
      </c>
      <c r="S39" s="62">
        <v>8.9</v>
      </c>
      <c r="T39" s="62">
        <v>5.0000000000000001E-3</v>
      </c>
      <c r="U39" s="62">
        <v>0</v>
      </c>
      <c r="V39" s="62">
        <v>0</v>
      </c>
      <c r="W39" s="62">
        <v>0</v>
      </c>
      <c r="X39" s="62">
        <v>0</v>
      </c>
      <c r="Y39" s="62">
        <v>0</v>
      </c>
      <c r="Z39" s="62">
        <v>0</v>
      </c>
      <c r="AA39" s="62">
        <v>0</v>
      </c>
      <c r="AB39" s="62">
        <v>3.65</v>
      </c>
      <c r="AC39" s="62">
        <v>0</v>
      </c>
      <c r="AD39" s="140">
        <f t="shared" si="2"/>
        <v>13.680000000000001</v>
      </c>
    </row>
    <row r="40" spans="1:30" s="47" customFormat="1" ht="15" customHeight="1" x14ac:dyDescent="0.25">
      <c r="A40" s="114" t="s">
        <v>73</v>
      </c>
      <c r="B40" s="115"/>
      <c r="C40" s="62">
        <v>0</v>
      </c>
      <c r="D40" s="62">
        <v>0</v>
      </c>
      <c r="E40" s="62">
        <v>0.18</v>
      </c>
      <c r="F40" s="62">
        <v>0</v>
      </c>
      <c r="G40" s="62">
        <v>2.7549999999999999</v>
      </c>
      <c r="H40" s="62">
        <v>0</v>
      </c>
      <c r="I40" s="62">
        <v>0</v>
      </c>
      <c r="J40" s="62">
        <v>30.21</v>
      </c>
      <c r="K40" s="62">
        <v>0</v>
      </c>
      <c r="L40" s="62">
        <v>0</v>
      </c>
      <c r="M40" s="62">
        <v>0</v>
      </c>
      <c r="N40" s="62">
        <v>9.5000000000000001E-2</v>
      </c>
      <c r="O40" s="62">
        <v>0.04</v>
      </c>
      <c r="P40" s="62">
        <v>0</v>
      </c>
      <c r="Q40" s="62">
        <v>0</v>
      </c>
      <c r="R40" s="62">
        <v>1.5349999999999999</v>
      </c>
      <c r="S40" s="62">
        <v>5.5054999999999996</v>
      </c>
      <c r="T40" s="62">
        <v>0</v>
      </c>
      <c r="U40" s="62">
        <v>0.38500000000000001</v>
      </c>
      <c r="V40" s="62">
        <v>6.016</v>
      </c>
      <c r="W40" s="62">
        <v>0</v>
      </c>
      <c r="X40" s="62">
        <v>1.6950000000000001</v>
      </c>
      <c r="Y40" s="62">
        <v>0</v>
      </c>
      <c r="Z40" s="62">
        <v>0.13600000000000001</v>
      </c>
      <c r="AA40" s="62">
        <v>3.0000000000000001E-3</v>
      </c>
      <c r="AB40" s="62">
        <v>0</v>
      </c>
      <c r="AC40" s="62">
        <v>0</v>
      </c>
      <c r="AD40" s="140">
        <f t="shared" si="2"/>
        <v>48.555499999999995</v>
      </c>
    </row>
    <row r="41" spans="1:30" s="48" customFormat="1" ht="15" customHeight="1" x14ac:dyDescent="0.25">
      <c r="A41" s="114" t="s">
        <v>74</v>
      </c>
      <c r="B41" s="115"/>
      <c r="C41" s="98">
        <v>0.67</v>
      </c>
      <c r="D41" s="98">
        <v>0.125</v>
      </c>
      <c r="E41" s="98">
        <v>0.116815</v>
      </c>
      <c r="F41" s="98">
        <v>0.04</v>
      </c>
      <c r="G41" s="98">
        <v>3.238</v>
      </c>
      <c r="H41" s="98">
        <v>0</v>
      </c>
      <c r="I41" s="98">
        <v>4.0979999999999999</v>
      </c>
      <c r="J41" s="98">
        <v>6.5945</v>
      </c>
      <c r="K41" s="98">
        <v>1.0649999999999999</v>
      </c>
      <c r="L41" s="98">
        <v>0.16500000000000001</v>
      </c>
      <c r="M41" s="98">
        <v>4.7839999999999998</v>
      </c>
      <c r="N41" s="98">
        <v>8.1349999999999998</v>
      </c>
      <c r="O41" s="98">
        <v>4.8419999999999996</v>
      </c>
      <c r="P41" s="98">
        <v>2.11</v>
      </c>
      <c r="Q41" s="98">
        <v>3.0579999999999998</v>
      </c>
      <c r="R41" s="98">
        <v>0.39100000000000001</v>
      </c>
      <c r="S41" s="98">
        <v>46.909300000000002</v>
      </c>
      <c r="T41" s="98">
        <v>5.4855</v>
      </c>
      <c r="U41" s="98">
        <v>0.50683</v>
      </c>
      <c r="V41" s="98">
        <v>265.27005800000001</v>
      </c>
      <c r="W41" s="98">
        <v>23.264600000000002</v>
      </c>
      <c r="X41" s="98">
        <v>0.108</v>
      </c>
      <c r="Y41" s="98">
        <v>0.70499999999999996</v>
      </c>
      <c r="Z41" s="98">
        <v>47.642449999999997</v>
      </c>
      <c r="AA41" s="98">
        <v>13.7775</v>
      </c>
      <c r="AB41" s="98">
        <v>110.98885</v>
      </c>
      <c r="AC41" s="98">
        <v>0</v>
      </c>
      <c r="AD41" s="140">
        <f t="shared" si="2"/>
        <v>554.09040299999992</v>
      </c>
    </row>
    <row r="42" spans="1:30" ht="15" customHeight="1" x14ac:dyDescent="0.25">
      <c r="A42" s="114" t="s">
        <v>75</v>
      </c>
      <c r="B42" s="115"/>
      <c r="C42" s="95">
        <v>1.747911</v>
      </c>
      <c r="D42" s="95">
        <v>2.5000000000000001E-2</v>
      </c>
      <c r="E42" s="95">
        <v>4.0860000000000003</v>
      </c>
      <c r="F42" s="95">
        <v>0</v>
      </c>
      <c r="G42" s="95">
        <v>14.122888</v>
      </c>
      <c r="H42" s="95">
        <v>0.18185100000000001</v>
      </c>
      <c r="I42" s="95">
        <v>0.21099999999999999</v>
      </c>
      <c r="J42" s="95">
        <v>2.2047500000000002</v>
      </c>
      <c r="K42" s="95">
        <v>0.53500000000000003</v>
      </c>
      <c r="L42" s="95">
        <v>0.822071</v>
      </c>
      <c r="M42" s="95">
        <v>2.8587600000000002</v>
      </c>
      <c r="N42" s="95">
        <v>1.143</v>
      </c>
      <c r="O42" s="95">
        <v>7.2898300000000003</v>
      </c>
      <c r="P42" s="95">
        <v>0.90849999999999997</v>
      </c>
      <c r="Q42" s="95">
        <v>3.0979999999999999</v>
      </c>
      <c r="R42" s="95">
        <v>9.7536009999999997</v>
      </c>
      <c r="S42" s="95">
        <v>15.854641000000001</v>
      </c>
      <c r="T42" s="95">
        <v>1.8923410000000001</v>
      </c>
      <c r="U42" s="95">
        <v>24.967934</v>
      </c>
      <c r="V42" s="95">
        <v>122.393057</v>
      </c>
      <c r="W42" s="95">
        <v>6.0357459999999996</v>
      </c>
      <c r="X42" s="95">
        <v>2.9828999999999999</v>
      </c>
      <c r="Y42" s="95">
        <v>4.5294999999999996</v>
      </c>
      <c r="Z42" s="95">
        <v>2.6956500000000001</v>
      </c>
      <c r="AA42" s="95">
        <v>1.7276050000000001</v>
      </c>
      <c r="AB42" s="95">
        <v>1.9119999999999999</v>
      </c>
      <c r="AC42" s="95">
        <v>2.6663999999999999</v>
      </c>
      <c r="AD42" s="140">
        <f t="shared" si="2"/>
        <v>236.64593600000003</v>
      </c>
    </row>
    <row r="43" spans="1:30" ht="15" customHeight="1" thickBot="1" x14ac:dyDescent="0.3">
      <c r="A43" s="110" t="s">
        <v>70</v>
      </c>
      <c r="B43" s="111"/>
      <c r="C43" s="97">
        <v>6.6350910000000001</v>
      </c>
      <c r="D43" s="97">
        <v>5.469042</v>
      </c>
      <c r="E43" s="97">
        <v>11.059820999999999</v>
      </c>
      <c r="F43" s="97">
        <v>1.0632630000000001</v>
      </c>
      <c r="G43" s="97">
        <v>5.585782</v>
      </c>
      <c r="H43" s="97">
        <v>27.006748999999999</v>
      </c>
      <c r="I43" s="97">
        <v>5.7736869771128889</v>
      </c>
      <c r="J43" s="97">
        <v>1.2197020000000001</v>
      </c>
      <c r="K43" s="97">
        <v>0.122562</v>
      </c>
      <c r="L43" s="97">
        <v>1.483786</v>
      </c>
      <c r="M43" s="97">
        <v>5.2240849999999996</v>
      </c>
      <c r="N43" s="97">
        <v>5.2454619999999998</v>
      </c>
      <c r="O43" s="97">
        <v>3.6683479999999999</v>
      </c>
      <c r="P43" s="97">
        <v>0.64494499999999999</v>
      </c>
      <c r="Q43" s="97">
        <v>3.8082929999999999</v>
      </c>
      <c r="R43" s="97">
        <v>5.7698010000000002</v>
      </c>
      <c r="S43" s="97">
        <v>14.362812999999999</v>
      </c>
      <c r="T43" s="97">
        <v>1.430893</v>
      </c>
      <c r="U43" s="97">
        <v>38.497571999999998</v>
      </c>
      <c r="V43" s="97">
        <v>61.965728654354095</v>
      </c>
      <c r="W43" s="97">
        <v>22.122772000000001</v>
      </c>
      <c r="X43" s="97">
        <v>5.9657720000000003</v>
      </c>
      <c r="Y43" s="97">
        <v>11.475830999999999</v>
      </c>
      <c r="Z43" s="97">
        <v>9.3672970000000007</v>
      </c>
      <c r="AA43" s="97">
        <v>3.4079440000000001</v>
      </c>
      <c r="AB43" s="97">
        <v>12.848000000000001</v>
      </c>
      <c r="AC43" s="97">
        <v>2.4500000000000002</v>
      </c>
      <c r="AD43" s="39">
        <f t="shared" si="2"/>
        <v>273.67504163146697</v>
      </c>
    </row>
    <row r="44" spans="1:30" x14ac:dyDescent="0.2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5"/>
    </row>
    <row r="45" spans="1:30" x14ac:dyDescent="0.2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5"/>
    </row>
    <row r="46" spans="1:3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5"/>
    </row>
    <row r="47" spans="1:3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5"/>
    </row>
    <row r="48" spans="1:3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5"/>
    </row>
    <row r="49" spans="3:30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5"/>
    </row>
    <row r="50" spans="3:30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5"/>
    </row>
    <row r="51" spans="3:30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5"/>
    </row>
    <row r="52" spans="3:3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5"/>
    </row>
    <row r="53" spans="3:3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5"/>
    </row>
    <row r="54" spans="3:3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5"/>
    </row>
    <row r="55" spans="3:3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5"/>
    </row>
    <row r="56" spans="3:3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5"/>
    </row>
    <row r="57" spans="3:30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5"/>
    </row>
    <row r="58" spans="3:30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5"/>
    </row>
    <row r="59" spans="3:30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5"/>
    </row>
    <row r="60" spans="3:30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5"/>
    </row>
    <row r="61" spans="3:30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5"/>
    </row>
    <row r="62" spans="3:30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5"/>
    </row>
    <row r="63" spans="3:30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5"/>
    </row>
    <row r="64" spans="3:30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5"/>
    </row>
    <row r="65" spans="3:30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5"/>
    </row>
    <row r="66" spans="3:30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5"/>
    </row>
    <row r="67" spans="3:30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5"/>
    </row>
    <row r="68" spans="3:30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5"/>
    </row>
    <row r="69" spans="3:30" x14ac:dyDescent="0.2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5"/>
    </row>
  </sheetData>
  <mergeCells count="20">
    <mergeCell ref="A42:B42"/>
    <mergeCell ref="A43:B43"/>
    <mergeCell ref="A32:B32"/>
    <mergeCell ref="A5:B5"/>
    <mergeCell ref="A6:A9"/>
    <mergeCell ref="A10:A17"/>
    <mergeCell ref="A18:A22"/>
    <mergeCell ref="A23:B23"/>
    <mergeCell ref="A25:B25"/>
    <mergeCell ref="A26:B26"/>
    <mergeCell ref="A27:A28"/>
    <mergeCell ref="A29:B29"/>
    <mergeCell ref="A30:B30"/>
    <mergeCell ref="A31:B31"/>
    <mergeCell ref="A33:B33"/>
    <mergeCell ref="A36:B36"/>
    <mergeCell ref="A38:B38"/>
    <mergeCell ref="A39:B39"/>
    <mergeCell ref="A40:B40"/>
    <mergeCell ref="A41:B41"/>
  </mergeCells>
  <pageMargins left="0.511811024" right="0.511811024" top="0.78740157499999996" bottom="0.78740157499999996" header="0.31496062000000002" footer="0.31496062000000002"/>
  <pageSetup paperSize="9" orientation="portrait" verticalDpi="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69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29" width="9.7109375" style="1" customWidth="1"/>
    <col min="30" max="30" width="9.7109375" style="4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2011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57" t="s">
        <v>23</v>
      </c>
      <c r="D5" s="57" t="s">
        <v>24</v>
      </c>
      <c r="E5" s="57" t="s">
        <v>25</v>
      </c>
      <c r="F5" s="57" t="s">
        <v>26</v>
      </c>
      <c r="G5" s="57" t="s">
        <v>27</v>
      </c>
      <c r="H5" s="57" t="s">
        <v>28</v>
      </c>
      <c r="I5" s="57" t="s">
        <v>29</v>
      </c>
      <c r="J5" s="57" t="s">
        <v>30</v>
      </c>
      <c r="K5" s="57" t="s">
        <v>31</v>
      </c>
      <c r="L5" s="57" t="s">
        <v>32</v>
      </c>
      <c r="M5" s="57" t="s">
        <v>33</v>
      </c>
      <c r="N5" s="57" t="s">
        <v>34</v>
      </c>
      <c r="O5" s="57" t="s">
        <v>35</v>
      </c>
      <c r="P5" s="57" t="s">
        <v>36</v>
      </c>
      <c r="Q5" s="57" t="s">
        <v>37</v>
      </c>
      <c r="R5" s="57" t="s">
        <v>38</v>
      </c>
      <c r="S5" s="57" t="s">
        <v>39</v>
      </c>
      <c r="T5" s="57" t="s">
        <v>40</v>
      </c>
      <c r="U5" s="57" t="s">
        <v>41</v>
      </c>
      <c r="V5" s="57" t="s">
        <v>42</v>
      </c>
      <c r="W5" s="57" t="s">
        <v>43</v>
      </c>
      <c r="X5" s="57" t="s">
        <v>44</v>
      </c>
      <c r="Y5" s="57" t="s">
        <v>45</v>
      </c>
      <c r="Z5" s="57" t="s">
        <v>46</v>
      </c>
      <c r="AA5" s="57" t="s">
        <v>47</v>
      </c>
      <c r="AB5" s="57" t="s">
        <v>48</v>
      </c>
      <c r="AC5" s="57" t="s">
        <v>49</v>
      </c>
      <c r="AD5" s="58" t="s">
        <v>50</v>
      </c>
    </row>
    <row r="6" spans="1:30" ht="15" customHeight="1" x14ac:dyDescent="0.25">
      <c r="A6" s="119" t="s">
        <v>0</v>
      </c>
      <c r="B6" s="26" t="s">
        <v>57</v>
      </c>
      <c r="C6" s="95">
        <v>0.01</v>
      </c>
      <c r="D6" s="95">
        <v>8.8999999999999996E-2</v>
      </c>
      <c r="E6" s="95">
        <v>0.215</v>
      </c>
      <c r="F6" s="95">
        <v>0</v>
      </c>
      <c r="G6" s="95">
        <v>0</v>
      </c>
      <c r="H6" s="95">
        <v>0</v>
      </c>
      <c r="I6" s="95">
        <v>5.0000000000000001E-3</v>
      </c>
      <c r="J6" s="95">
        <v>0.52</v>
      </c>
      <c r="K6" s="95">
        <v>0</v>
      </c>
      <c r="L6" s="95">
        <v>3.5640000000000001</v>
      </c>
      <c r="M6" s="95">
        <v>1.4999999999999999E-2</v>
      </c>
      <c r="N6" s="95">
        <v>3.8380000000000001</v>
      </c>
      <c r="O6" s="95">
        <v>8.5005000000000006</v>
      </c>
      <c r="P6" s="95">
        <v>0</v>
      </c>
      <c r="Q6" s="95">
        <v>0.245</v>
      </c>
      <c r="R6" s="95">
        <v>0.45950000000000002</v>
      </c>
      <c r="S6" s="95">
        <v>1.734</v>
      </c>
      <c r="T6" s="95">
        <v>0.13300000000000001</v>
      </c>
      <c r="U6" s="95">
        <v>1.1200000000000001</v>
      </c>
      <c r="V6" s="95">
        <v>14.592000000000001</v>
      </c>
      <c r="W6" s="95">
        <v>0.1915</v>
      </c>
      <c r="X6" s="95">
        <v>0.30449999999999999</v>
      </c>
      <c r="Y6" s="95">
        <v>0.01</v>
      </c>
      <c r="Z6" s="95">
        <v>0.30299999999999999</v>
      </c>
      <c r="AA6" s="95">
        <v>0.33650000000000002</v>
      </c>
      <c r="AB6" s="95">
        <v>1.1515</v>
      </c>
      <c r="AC6" s="95">
        <v>0</v>
      </c>
      <c r="AD6" s="140">
        <f>SUM(C6:AC6)</f>
        <v>37.336999999999989</v>
      </c>
    </row>
    <row r="7" spans="1:30" ht="15" customHeight="1" x14ac:dyDescent="0.25">
      <c r="A7" s="119"/>
      <c r="B7" s="26" t="s">
        <v>6</v>
      </c>
      <c r="C7" s="95">
        <v>2.0828570000000002</v>
      </c>
      <c r="D7" s="95">
        <v>0.435</v>
      </c>
      <c r="E7" s="95">
        <v>1.24</v>
      </c>
      <c r="F7" s="95">
        <v>0</v>
      </c>
      <c r="G7" s="95">
        <v>3.8050000000000002</v>
      </c>
      <c r="H7" s="95">
        <v>0</v>
      </c>
      <c r="I7" s="95">
        <v>1.7669999999999999</v>
      </c>
      <c r="J7" s="95">
        <v>0.505</v>
      </c>
      <c r="K7" s="95">
        <v>1.31</v>
      </c>
      <c r="L7" s="95">
        <v>2.34</v>
      </c>
      <c r="M7" s="95">
        <v>0.64500000000000002</v>
      </c>
      <c r="N7" s="95">
        <v>1.4055</v>
      </c>
      <c r="O7" s="95">
        <v>2.0666280000000001</v>
      </c>
      <c r="P7" s="95">
        <v>0.57499999999999996</v>
      </c>
      <c r="Q7" s="95">
        <v>3.0350000000000001</v>
      </c>
      <c r="R7" s="95">
        <v>0.25</v>
      </c>
      <c r="S7" s="95">
        <v>16.260999999999999</v>
      </c>
      <c r="T7" s="95">
        <v>1.075</v>
      </c>
      <c r="U7" s="95">
        <v>5.5179999999999998</v>
      </c>
      <c r="V7" s="95">
        <v>38.750500000000002</v>
      </c>
      <c r="W7" s="95">
        <v>6.3776159999999997</v>
      </c>
      <c r="X7" s="95">
        <v>3.9</v>
      </c>
      <c r="Y7" s="95">
        <v>1.4424999999999999</v>
      </c>
      <c r="Z7" s="95">
        <v>0.87849999999999995</v>
      </c>
      <c r="AA7" s="95">
        <v>2.91</v>
      </c>
      <c r="AB7" s="95">
        <v>1.9359999999999999</v>
      </c>
      <c r="AC7" s="95">
        <v>9.2650000000000006</v>
      </c>
      <c r="AD7" s="140">
        <f t="shared" ref="AD7:AD32" si="0">SUM(C7:AC7)</f>
        <v>109.776101</v>
      </c>
    </row>
    <row r="8" spans="1:30" ht="15" customHeight="1" x14ac:dyDescent="0.25">
      <c r="A8" s="119"/>
      <c r="B8" s="26" t="s">
        <v>7</v>
      </c>
      <c r="C8" s="95">
        <v>0</v>
      </c>
      <c r="D8" s="95">
        <v>0</v>
      </c>
      <c r="E8" s="95">
        <v>0</v>
      </c>
      <c r="F8" s="95">
        <v>0</v>
      </c>
      <c r="G8" s="95">
        <v>0</v>
      </c>
      <c r="H8" s="95">
        <v>0</v>
      </c>
      <c r="I8" s="95">
        <v>0</v>
      </c>
      <c r="J8" s="95">
        <v>0</v>
      </c>
      <c r="K8" s="95">
        <v>0</v>
      </c>
      <c r="L8" s="95">
        <v>4.4999999999999998E-2</v>
      </c>
      <c r="M8" s="95">
        <v>0</v>
      </c>
      <c r="N8" s="95">
        <v>0</v>
      </c>
      <c r="O8" s="95">
        <v>0.01</v>
      </c>
      <c r="P8" s="95">
        <v>0</v>
      </c>
      <c r="Q8" s="95">
        <v>0</v>
      </c>
      <c r="R8" s="95">
        <v>0.11700000000000001</v>
      </c>
      <c r="S8" s="95">
        <v>1.4999999999999999E-2</v>
      </c>
      <c r="T8" s="95">
        <v>0</v>
      </c>
      <c r="U8" s="95">
        <v>0</v>
      </c>
      <c r="V8" s="95">
        <v>1.2430000000000001</v>
      </c>
      <c r="W8" s="95">
        <v>0</v>
      </c>
      <c r="X8" s="95">
        <v>0.06</v>
      </c>
      <c r="Y8" s="95">
        <v>0.02</v>
      </c>
      <c r="Z8" s="95">
        <v>0</v>
      </c>
      <c r="AA8" s="95">
        <v>0</v>
      </c>
      <c r="AB8" s="95">
        <v>0.3</v>
      </c>
      <c r="AC8" s="95">
        <v>0</v>
      </c>
      <c r="AD8" s="140">
        <f t="shared" si="0"/>
        <v>1.8100000000000003</v>
      </c>
    </row>
    <row r="9" spans="1:30" ht="15" customHeight="1" x14ac:dyDescent="0.25">
      <c r="A9" s="119"/>
      <c r="B9" s="26" t="s">
        <v>8</v>
      </c>
      <c r="C9" s="95">
        <v>0.255</v>
      </c>
      <c r="D9" s="95">
        <v>0</v>
      </c>
      <c r="E9" s="95">
        <v>1.4999999999999999E-2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1.3</v>
      </c>
      <c r="M9" s="95">
        <v>0.27500000000000002</v>
      </c>
      <c r="N9" s="95">
        <v>0.72</v>
      </c>
      <c r="O9" s="95">
        <v>2.5299999999999998</v>
      </c>
      <c r="P9" s="95">
        <v>0</v>
      </c>
      <c r="Q9" s="95">
        <v>0.09</v>
      </c>
      <c r="R9" s="95">
        <v>0.61699999999999999</v>
      </c>
      <c r="S9" s="95">
        <v>8.6020000000000003</v>
      </c>
      <c r="T9" s="95">
        <v>4.6840000000000002</v>
      </c>
      <c r="U9" s="95">
        <v>0.5</v>
      </c>
      <c r="V9" s="95">
        <v>4.6065800000000001</v>
      </c>
      <c r="W9" s="95">
        <v>3.9024999999999999</v>
      </c>
      <c r="X9" s="95">
        <v>0.20300000000000001</v>
      </c>
      <c r="Y9" s="95">
        <v>0.87</v>
      </c>
      <c r="Z9" s="95">
        <v>0.127</v>
      </c>
      <c r="AA9" s="95">
        <v>0.11700000000000001</v>
      </c>
      <c r="AB9" s="95">
        <v>0.247</v>
      </c>
      <c r="AC9" s="95">
        <v>0</v>
      </c>
      <c r="AD9" s="140">
        <f t="shared" si="0"/>
        <v>29.661080000000002</v>
      </c>
    </row>
    <row r="10" spans="1:30" ht="15" customHeight="1" x14ac:dyDescent="0.25">
      <c r="A10" s="116" t="s">
        <v>58</v>
      </c>
      <c r="B10" s="26" t="s">
        <v>9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140">
        <f t="shared" si="0"/>
        <v>0</v>
      </c>
    </row>
    <row r="11" spans="1:30" ht="15" customHeight="1" x14ac:dyDescent="0.25">
      <c r="A11" s="116"/>
      <c r="B11" s="26" t="s">
        <v>56</v>
      </c>
      <c r="C11" s="95">
        <v>0</v>
      </c>
      <c r="D11" s="95">
        <v>0</v>
      </c>
      <c r="E11" s="95">
        <v>0</v>
      </c>
      <c r="F11" s="95">
        <v>0</v>
      </c>
      <c r="G11" s="95">
        <v>18.344999999999999</v>
      </c>
      <c r="H11" s="95">
        <v>0</v>
      </c>
      <c r="I11" s="95">
        <v>0</v>
      </c>
      <c r="J11" s="95">
        <v>1.9510000000000001</v>
      </c>
      <c r="K11" s="95">
        <v>0</v>
      </c>
      <c r="L11" s="95">
        <v>0</v>
      </c>
      <c r="M11" s="95">
        <v>0</v>
      </c>
      <c r="N11" s="95">
        <v>1.4999999999999999E-2</v>
      </c>
      <c r="O11" s="95">
        <v>0.52500000000000002</v>
      </c>
      <c r="P11" s="95">
        <v>0</v>
      </c>
      <c r="Q11" s="95">
        <v>0.2</v>
      </c>
      <c r="R11" s="95">
        <v>19.892422</v>
      </c>
      <c r="S11" s="95">
        <v>14.85</v>
      </c>
      <c r="T11" s="95">
        <v>56.470050000000001</v>
      </c>
      <c r="U11" s="95">
        <v>0</v>
      </c>
      <c r="V11" s="95">
        <v>10.346</v>
      </c>
      <c r="W11" s="95">
        <v>7.5970000000000004</v>
      </c>
      <c r="X11" s="95">
        <v>1.4670000000000001</v>
      </c>
      <c r="Y11" s="95">
        <v>0.40500000000000003</v>
      </c>
      <c r="Z11" s="95">
        <v>19.756</v>
      </c>
      <c r="AA11" s="95">
        <v>0</v>
      </c>
      <c r="AB11" s="95">
        <v>0.245</v>
      </c>
      <c r="AC11" s="95">
        <v>0</v>
      </c>
      <c r="AD11" s="140">
        <f t="shared" si="0"/>
        <v>152.06447200000002</v>
      </c>
    </row>
    <row r="12" spans="1:30" ht="15" customHeight="1" x14ac:dyDescent="0.25">
      <c r="A12" s="116"/>
      <c r="B12" s="26" t="s">
        <v>10</v>
      </c>
      <c r="C12" s="95">
        <v>0.6</v>
      </c>
      <c r="D12" s="95">
        <v>0</v>
      </c>
      <c r="E12" s="95">
        <v>2.48</v>
      </c>
      <c r="F12" s="95">
        <v>0</v>
      </c>
      <c r="G12" s="95">
        <v>0.95499999999999996</v>
      </c>
      <c r="H12" s="95">
        <v>0</v>
      </c>
      <c r="I12" s="95">
        <v>0.185</v>
      </c>
      <c r="J12" s="95">
        <v>4.1849999999999996</v>
      </c>
      <c r="K12" s="95">
        <v>0</v>
      </c>
      <c r="L12" s="95">
        <v>1.0149999999999999</v>
      </c>
      <c r="M12" s="95">
        <v>0.16</v>
      </c>
      <c r="N12" s="95">
        <v>0.29499999999999998</v>
      </c>
      <c r="O12" s="95">
        <v>0.66094399999999998</v>
      </c>
      <c r="P12" s="95">
        <v>0.05</v>
      </c>
      <c r="Q12" s="95">
        <v>1.7999999999999999E-2</v>
      </c>
      <c r="R12" s="95">
        <v>1.31</v>
      </c>
      <c r="S12" s="95">
        <v>7.1040000000000001</v>
      </c>
      <c r="T12" s="95">
        <v>0.16500000000000001</v>
      </c>
      <c r="U12" s="95">
        <v>1.5049999999999999</v>
      </c>
      <c r="V12" s="95">
        <v>28.754041999999998</v>
      </c>
      <c r="W12" s="95">
        <v>1.6277600000000001</v>
      </c>
      <c r="X12" s="95">
        <v>1.7021999999999999</v>
      </c>
      <c r="Y12" s="95">
        <v>2.4393379999999998</v>
      </c>
      <c r="Z12" s="95">
        <v>0.1855</v>
      </c>
      <c r="AA12" s="95">
        <v>0.68400000000000005</v>
      </c>
      <c r="AB12" s="95">
        <v>9.82</v>
      </c>
      <c r="AC12" s="95">
        <v>0</v>
      </c>
      <c r="AD12" s="140">
        <f t="shared" si="0"/>
        <v>65.900783999999987</v>
      </c>
    </row>
    <row r="13" spans="1:30" ht="15" customHeight="1" x14ac:dyDescent="0.25">
      <c r="A13" s="116"/>
      <c r="B13" s="26" t="s">
        <v>11</v>
      </c>
      <c r="C13" s="95">
        <v>0</v>
      </c>
      <c r="D13" s="95">
        <v>0</v>
      </c>
      <c r="E13" s="95">
        <v>7.0000000000000007E-2</v>
      </c>
      <c r="F13" s="95">
        <v>0</v>
      </c>
      <c r="G13" s="95">
        <v>0.155</v>
      </c>
      <c r="H13" s="95">
        <v>0</v>
      </c>
      <c r="I13" s="95">
        <v>0</v>
      </c>
      <c r="J13" s="95">
        <v>0</v>
      </c>
      <c r="K13" s="95">
        <v>0</v>
      </c>
      <c r="L13" s="95">
        <v>0.76500000000000001</v>
      </c>
      <c r="M13" s="95">
        <v>0</v>
      </c>
      <c r="N13" s="95">
        <v>0.03</v>
      </c>
      <c r="O13" s="95">
        <v>0</v>
      </c>
      <c r="P13" s="95">
        <v>0</v>
      </c>
      <c r="Q13" s="95">
        <v>0.49</v>
      </c>
      <c r="R13" s="95">
        <v>0.50749999999999995</v>
      </c>
      <c r="S13" s="95">
        <v>1.373</v>
      </c>
      <c r="T13" s="95">
        <v>1.4999999999999999E-2</v>
      </c>
      <c r="U13" s="95">
        <v>0.29499999999999998</v>
      </c>
      <c r="V13" s="95">
        <v>1.026</v>
      </c>
      <c r="W13" s="95">
        <v>0.51649999999999996</v>
      </c>
      <c r="X13" s="95">
        <v>2.4462649999999999</v>
      </c>
      <c r="Y13" s="95">
        <v>0.16</v>
      </c>
      <c r="Z13" s="95">
        <v>0.20799999999999999</v>
      </c>
      <c r="AA13" s="95">
        <v>0.14799999999999999</v>
      </c>
      <c r="AB13" s="95">
        <v>1.4999999999999999E-2</v>
      </c>
      <c r="AC13" s="95">
        <v>0</v>
      </c>
      <c r="AD13" s="140">
        <f t="shared" si="0"/>
        <v>8.2202650000000013</v>
      </c>
    </row>
    <row r="14" spans="1:30" ht="15" customHeight="1" x14ac:dyDescent="0.25">
      <c r="A14" s="116"/>
      <c r="B14" s="26" t="s">
        <v>12</v>
      </c>
      <c r="C14" s="95">
        <v>5.051266</v>
      </c>
      <c r="D14" s="95">
        <v>0.108</v>
      </c>
      <c r="E14" s="95">
        <v>0.61886300000000005</v>
      </c>
      <c r="F14" s="95">
        <v>0</v>
      </c>
      <c r="G14" s="95">
        <v>5.6691520000000004</v>
      </c>
      <c r="H14" s="95">
        <v>0</v>
      </c>
      <c r="I14" s="95">
        <v>6.0000000000000001E-3</v>
      </c>
      <c r="J14" s="95">
        <v>0.09</v>
      </c>
      <c r="K14" s="95">
        <v>1.1200000000000001</v>
      </c>
      <c r="L14" s="95">
        <v>3.8003140000000002</v>
      </c>
      <c r="M14" s="95">
        <v>6.5229999999999997</v>
      </c>
      <c r="N14" s="95">
        <v>8.3979999999999997</v>
      </c>
      <c r="O14" s="95">
        <v>48.726999999999997</v>
      </c>
      <c r="P14" s="95">
        <v>71.031999999999996</v>
      </c>
      <c r="Q14" s="95">
        <v>3.468</v>
      </c>
      <c r="R14" s="95">
        <v>9.6134599999999999</v>
      </c>
      <c r="S14" s="95">
        <v>90.830518999999995</v>
      </c>
      <c r="T14" s="95">
        <v>3.407</v>
      </c>
      <c r="U14" s="95">
        <v>8.9499999999999993</v>
      </c>
      <c r="V14" s="95">
        <v>621.24275299999999</v>
      </c>
      <c r="W14" s="95">
        <v>127.6716</v>
      </c>
      <c r="X14" s="95">
        <v>7.1689800000000004</v>
      </c>
      <c r="Y14" s="95">
        <v>13.92468</v>
      </c>
      <c r="Z14" s="95">
        <v>60.069899999999997</v>
      </c>
      <c r="AA14" s="95">
        <v>4.3937999999999997</v>
      </c>
      <c r="AB14" s="95">
        <v>51.634399999999999</v>
      </c>
      <c r="AC14" s="95">
        <v>2.835</v>
      </c>
      <c r="AD14" s="140">
        <f t="shared" si="0"/>
        <v>1156.353687</v>
      </c>
    </row>
    <row r="15" spans="1:30" ht="15" customHeight="1" x14ac:dyDescent="0.25">
      <c r="A15" s="116"/>
      <c r="B15" s="26" t="s">
        <v>13</v>
      </c>
      <c r="C15" s="95">
        <v>0.25</v>
      </c>
      <c r="D15" s="95">
        <v>0.3</v>
      </c>
      <c r="E15" s="95">
        <v>0.96499999999999997</v>
      </c>
      <c r="F15" s="95">
        <v>0</v>
      </c>
      <c r="G15" s="95">
        <v>0.32</v>
      </c>
      <c r="H15" s="95">
        <v>0.22500000000000001</v>
      </c>
      <c r="I15" s="95">
        <v>0</v>
      </c>
      <c r="J15" s="95">
        <v>0.45500000000000002</v>
      </c>
      <c r="K15" s="95">
        <v>0.26</v>
      </c>
      <c r="L15" s="95">
        <v>3.08</v>
      </c>
      <c r="M15" s="95">
        <v>0.16500000000000001</v>
      </c>
      <c r="N15" s="95">
        <v>1.0397000000000001</v>
      </c>
      <c r="O15" s="95">
        <v>1.63</v>
      </c>
      <c r="P15" s="95">
        <v>1.45</v>
      </c>
      <c r="Q15" s="95">
        <v>3.9E-2</v>
      </c>
      <c r="R15" s="95">
        <v>1.9631449999999999</v>
      </c>
      <c r="S15" s="95">
        <v>1.8240000000000001</v>
      </c>
      <c r="T15" s="95">
        <v>0</v>
      </c>
      <c r="U15" s="95">
        <v>5.01</v>
      </c>
      <c r="V15" s="95">
        <v>14.3765</v>
      </c>
      <c r="W15" s="95">
        <v>1.8919999999999999</v>
      </c>
      <c r="X15" s="95">
        <v>1.4999999999999999E-2</v>
      </c>
      <c r="Y15" s="95">
        <v>0.23</v>
      </c>
      <c r="Z15" s="95">
        <v>0.25800000000000001</v>
      </c>
      <c r="AA15" s="95">
        <v>0.96589999999999998</v>
      </c>
      <c r="AB15" s="95">
        <v>4.4950000000000001</v>
      </c>
      <c r="AC15" s="95">
        <v>2.5000000000000001E-2</v>
      </c>
      <c r="AD15" s="140">
        <f t="shared" si="0"/>
        <v>41.233244999999997</v>
      </c>
    </row>
    <row r="16" spans="1:30" ht="15" customHeight="1" x14ac:dyDescent="0.25">
      <c r="A16" s="116"/>
      <c r="B16" s="26" t="s">
        <v>14</v>
      </c>
      <c r="C16" s="95">
        <v>10.019</v>
      </c>
      <c r="D16" s="95">
        <v>0</v>
      </c>
      <c r="E16" s="95">
        <v>33.520952999999999</v>
      </c>
      <c r="F16" s="95">
        <v>0.32300000000000001</v>
      </c>
      <c r="G16" s="95">
        <v>364.70089200000001</v>
      </c>
      <c r="H16" s="95">
        <v>24.093</v>
      </c>
      <c r="I16" s="95">
        <v>1.2605</v>
      </c>
      <c r="J16" s="95">
        <v>17.077697000000001</v>
      </c>
      <c r="K16" s="95">
        <v>0.72299999999999998</v>
      </c>
      <c r="L16" s="95">
        <v>10.785</v>
      </c>
      <c r="M16" s="95">
        <v>13.256481000000001</v>
      </c>
      <c r="N16" s="95">
        <v>3.2679999999999998</v>
      </c>
      <c r="O16" s="95">
        <v>9.4145000000000003</v>
      </c>
      <c r="P16" s="95">
        <v>2.0950000000000002</v>
      </c>
      <c r="Q16" s="95">
        <v>6.783226</v>
      </c>
      <c r="R16" s="95">
        <v>66.329831999999996</v>
      </c>
      <c r="S16" s="95">
        <v>576.66870300000005</v>
      </c>
      <c r="T16" s="95">
        <v>23.632467999999999</v>
      </c>
      <c r="U16" s="95">
        <v>17.911909999999999</v>
      </c>
      <c r="V16" s="95">
        <v>97.088759999999994</v>
      </c>
      <c r="W16" s="95">
        <v>26.37865</v>
      </c>
      <c r="X16" s="95">
        <v>12.215013000000001</v>
      </c>
      <c r="Y16" s="95">
        <v>24.780999999999999</v>
      </c>
      <c r="Z16" s="95">
        <v>13.7315</v>
      </c>
      <c r="AA16" s="95">
        <v>19.323899999999998</v>
      </c>
      <c r="AB16" s="95">
        <v>70.026200000000003</v>
      </c>
      <c r="AC16" s="95">
        <v>2.0299999999999998</v>
      </c>
      <c r="AD16" s="140">
        <f t="shared" si="0"/>
        <v>1447.4381850000004</v>
      </c>
    </row>
    <row r="17" spans="1:30" ht="15" customHeight="1" x14ac:dyDescent="0.25">
      <c r="A17" s="116"/>
      <c r="B17" s="26" t="s">
        <v>15</v>
      </c>
      <c r="C17" s="95">
        <v>69.075502999999998</v>
      </c>
      <c r="D17" s="95">
        <v>15.964399999999999</v>
      </c>
      <c r="E17" s="95">
        <v>21.501000000000001</v>
      </c>
      <c r="F17" s="95">
        <v>7.4859999999999998</v>
      </c>
      <c r="G17" s="95">
        <v>48.469785999999999</v>
      </c>
      <c r="H17" s="95">
        <v>6.3120000000000003</v>
      </c>
      <c r="I17" s="95">
        <v>3.7637999999999998</v>
      </c>
      <c r="J17" s="95">
        <v>39.499000000000002</v>
      </c>
      <c r="K17" s="95">
        <v>9.3030000000000008</v>
      </c>
      <c r="L17" s="95">
        <v>30.267506000000001</v>
      </c>
      <c r="M17" s="95">
        <v>11.122227000000001</v>
      </c>
      <c r="N17" s="95">
        <v>16.532256</v>
      </c>
      <c r="O17" s="95">
        <v>44.753222999999998</v>
      </c>
      <c r="P17" s="95">
        <v>11.396051</v>
      </c>
      <c r="Q17" s="95">
        <v>8.91</v>
      </c>
      <c r="R17" s="95">
        <v>32.302314000000003</v>
      </c>
      <c r="S17" s="95">
        <v>96.142000999999993</v>
      </c>
      <c r="T17" s="95">
        <v>21.375812</v>
      </c>
      <c r="U17" s="95">
        <v>99.475793999999993</v>
      </c>
      <c r="V17" s="95">
        <v>231.499661</v>
      </c>
      <c r="W17" s="95">
        <v>43.273620000000001</v>
      </c>
      <c r="X17" s="95">
        <v>26.628315000000001</v>
      </c>
      <c r="Y17" s="95">
        <v>28.707000000000001</v>
      </c>
      <c r="Z17" s="95">
        <v>23.475249999999999</v>
      </c>
      <c r="AA17" s="95">
        <v>25.388349999999999</v>
      </c>
      <c r="AB17" s="95">
        <v>41.318609000000002</v>
      </c>
      <c r="AC17" s="95">
        <v>13.585388</v>
      </c>
      <c r="AD17" s="140">
        <f t="shared" si="0"/>
        <v>1027.5278660000001</v>
      </c>
    </row>
    <row r="18" spans="1:30" ht="15" customHeight="1" x14ac:dyDescent="0.25">
      <c r="A18" s="116" t="s">
        <v>1</v>
      </c>
      <c r="B18" s="26" t="s">
        <v>16</v>
      </c>
      <c r="C18" s="95">
        <v>4.8385449999999999</v>
      </c>
      <c r="D18" s="95">
        <v>0.70169999999999999</v>
      </c>
      <c r="E18" s="95">
        <v>56.006731000000002</v>
      </c>
      <c r="F18" s="95">
        <v>0</v>
      </c>
      <c r="G18" s="95">
        <v>9.4731860000000001</v>
      </c>
      <c r="H18" s="95">
        <v>0.46</v>
      </c>
      <c r="I18" s="95">
        <v>0.63500000000000001</v>
      </c>
      <c r="J18" s="95">
        <v>6.7013340000000001</v>
      </c>
      <c r="K18" s="95">
        <v>0</v>
      </c>
      <c r="L18" s="95">
        <v>3.4326150000000002</v>
      </c>
      <c r="M18" s="95">
        <v>1.136317</v>
      </c>
      <c r="N18" s="95">
        <v>0.183</v>
      </c>
      <c r="O18" s="95">
        <v>2.1749999999999998</v>
      </c>
      <c r="P18" s="95">
        <v>0.19500000000000001</v>
      </c>
      <c r="Q18" s="95">
        <v>0.15312300000000001</v>
      </c>
      <c r="R18" s="95">
        <v>3.5595249999999998</v>
      </c>
      <c r="S18" s="95">
        <v>0</v>
      </c>
      <c r="T18" s="95">
        <v>4.5132839999999996</v>
      </c>
      <c r="U18" s="95">
        <v>18.959882</v>
      </c>
      <c r="V18" s="95">
        <v>13.142264000000001</v>
      </c>
      <c r="W18" s="95">
        <v>5.2001609999999996</v>
      </c>
      <c r="X18" s="95">
        <v>4.698277</v>
      </c>
      <c r="Y18" s="95">
        <v>6.6050000000000004</v>
      </c>
      <c r="Z18" s="95">
        <v>0.13700000000000001</v>
      </c>
      <c r="AA18" s="95">
        <v>4.4999999999999998E-2</v>
      </c>
      <c r="AB18" s="95">
        <v>0.01</v>
      </c>
      <c r="AC18" s="95">
        <v>0</v>
      </c>
      <c r="AD18" s="140">
        <f t="shared" si="0"/>
        <v>142.96194399999993</v>
      </c>
    </row>
    <row r="19" spans="1:30" ht="15" customHeight="1" x14ac:dyDescent="0.25">
      <c r="A19" s="116"/>
      <c r="B19" s="26" t="s">
        <v>17</v>
      </c>
      <c r="C19" s="95">
        <v>0</v>
      </c>
      <c r="D19" s="95">
        <v>0</v>
      </c>
      <c r="E19" s="95">
        <v>0</v>
      </c>
      <c r="F19" s="95">
        <v>0</v>
      </c>
      <c r="G19" s="95">
        <v>0</v>
      </c>
      <c r="H19" s="95">
        <v>6.7210000000000001</v>
      </c>
      <c r="I19" s="95">
        <v>0</v>
      </c>
      <c r="J19" s="95">
        <v>183.48124799999999</v>
      </c>
      <c r="K19" s="95">
        <v>5.3605</v>
      </c>
      <c r="L19" s="95">
        <v>7.0149999999999997</v>
      </c>
      <c r="M19" s="95">
        <v>0.41</v>
      </c>
      <c r="N19" s="95">
        <v>0.88</v>
      </c>
      <c r="O19" s="95">
        <v>35.146000000000001</v>
      </c>
      <c r="P19" s="95">
        <v>0.15</v>
      </c>
      <c r="Q19" s="95">
        <v>0</v>
      </c>
      <c r="R19" s="95">
        <v>5.681</v>
      </c>
      <c r="S19" s="95">
        <v>231.149653</v>
      </c>
      <c r="T19" s="95">
        <v>172.699063</v>
      </c>
      <c r="U19" s="95">
        <v>123.726884</v>
      </c>
      <c r="V19" s="95">
        <v>234.583504</v>
      </c>
      <c r="W19" s="95">
        <v>106.345027</v>
      </c>
      <c r="X19" s="95">
        <v>3.1822309999999998</v>
      </c>
      <c r="Y19" s="95">
        <v>38.279358999999999</v>
      </c>
      <c r="Z19" s="95">
        <v>3.9512700000000001</v>
      </c>
      <c r="AA19" s="95">
        <v>19.642720000000001</v>
      </c>
      <c r="AB19" s="95">
        <v>3.0678299999999998</v>
      </c>
      <c r="AC19" s="95">
        <v>0</v>
      </c>
      <c r="AD19" s="140">
        <f t="shared" si="0"/>
        <v>1181.472289</v>
      </c>
    </row>
    <row r="20" spans="1:30" ht="15" customHeight="1" x14ac:dyDescent="0.25">
      <c r="A20" s="116"/>
      <c r="B20" s="26" t="s">
        <v>18</v>
      </c>
      <c r="C20" s="95">
        <v>40.680160000000001</v>
      </c>
      <c r="D20" s="95">
        <v>7.4985369999999998</v>
      </c>
      <c r="E20" s="95">
        <v>101.95575599999999</v>
      </c>
      <c r="F20" s="95">
        <v>3.5555270000000001</v>
      </c>
      <c r="G20" s="95">
        <v>105.117052</v>
      </c>
      <c r="H20" s="95">
        <v>10.042272000000001</v>
      </c>
      <c r="I20" s="95">
        <v>13.674137999999999</v>
      </c>
      <c r="J20" s="95">
        <v>55.183250000000001</v>
      </c>
      <c r="K20" s="95">
        <v>34.639574000000003</v>
      </c>
      <c r="L20" s="95">
        <v>137.2945</v>
      </c>
      <c r="M20" s="95">
        <v>41.672353000000001</v>
      </c>
      <c r="N20" s="95">
        <v>48.870373000000001</v>
      </c>
      <c r="O20" s="95">
        <v>186.729803</v>
      </c>
      <c r="P20" s="95">
        <v>33.659660000000002</v>
      </c>
      <c r="Q20" s="95">
        <v>24.902842</v>
      </c>
      <c r="R20" s="95">
        <v>354.70664099999999</v>
      </c>
      <c r="S20" s="95">
        <v>729.78411300000005</v>
      </c>
      <c r="T20" s="95">
        <v>185.42470700000001</v>
      </c>
      <c r="U20" s="95">
        <v>835.12161700000001</v>
      </c>
      <c r="V20" s="95">
        <v>2124.733737</v>
      </c>
      <c r="W20" s="95">
        <v>429.49399</v>
      </c>
      <c r="X20" s="95">
        <v>173.40265099999999</v>
      </c>
      <c r="Y20" s="95">
        <v>296.09187500000002</v>
      </c>
      <c r="Z20" s="95">
        <v>83.404470000000003</v>
      </c>
      <c r="AA20" s="95">
        <v>248.900903</v>
      </c>
      <c r="AB20" s="95">
        <v>231.615317</v>
      </c>
      <c r="AC20" s="95">
        <v>117.59088800000001</v>
      </c>
      <c r="AD20" s="140">
        <f t="shared" si="0"/>
        <v>6655.7467060000008</v>
      </c>
    </row>
    <row r="21" spans="1:30" ht="15" customHeight="1" x14ac:dyDescent="0.25">
      <c r="A21" s="116"/>
      <c r="B21" s="26" t="s">
        <v>19</v>
      </c>
      <c r="C21" s="95">
        <v>0</v>
      </c>
      <c r="D21" s="95">
        <v>0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2.5454000000000001E-2</v>
      </c>
      <c r="M21" s="95">
        <v>0</v>
      </c>
      <c r="N21" s="95">
        <v>0</v>
      </c>
      <c r="O21" s="95">
        <v>0</v>
      </c>
      <c r="P21" s="95">
        <v>0</v>
      </c>
      <c r="Q21" s="95">
        <v>0</v>
      </c>
      <c r="R21" s="95">
        <v>0.58965900000000004</v>
      </c>
      <c r="S21" s="95">
        <v>0.112994</v>
      </c>
      <c r="T21" s="95">
        <v>0</v>
      </c>
      <c r="U21" s="95">
        <v>2.135408</v>
      </c>
      <c r="V21" s="95">
        <v>4.3264529999999999</v>
      </c>
      <c r="W21" s="95">
        <v>0.12759300000000001</v>
      </c>
      <c r="X21" s="95">
        <v>0.115492</v>
      </c>
      <c r="Y21" s="95">
        <v>7.0000000000000007E-2</v>
      </c>
      <c r="Z21" s="95">
        <v>0</v>
      </c>
      <c r="AA21" s="95">
        <v>0</v>
      </c>
      <c r="AB21" s="95">
        <v>0</v>
      </c>
      <c r="AC21" s="95">
        <v>0</v>
      </c>
      <c r="AD21" s="140">
        <f t="shared" si="0"/>
        <v>7.5030530000000004</v>
      </c>
    </row>
    <row r="22" spans="1:30" ht="15" customHeight="1" x14ac:dyDescent="0.25">
      <c r="A22" s="116"/>
      <c r="B22" s="83" t="s">
        <v>60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140">
        <f t="shared" si="0"/>
        <v>0</v>
      </c>
    </row>
    <row r="23" spans="1:30" ht="15" customHeight="1" x14ac:dyDescent="0.25">
      <c r="A23" s="114" t="s">
        <v>59</v>
      </c>
      <c r="B23" s="115"/>
      <c r="C23" s="95">
        <v>495.32757299999997</v>
      </c>
      <c r="D23" s="95">
        <v>67.484657999999996</v>
      </c>
      <c r="E23" s="95">
        <v>205.376024</v>
      </c>
      <c r="F23" s="95">
        <v>45.545518000000001</v>
      </c>
      <c r="G23" s="95">
        <v>862.64998100000003</v>
      </c>
      <c r="H23" s="95">
        <v>44.956699999999998</v>
      </c>
      <c r="I23" s="95">
        <v>659.27432799999997</v>
      </c>
      <c r="J23" s="95">
        <v>682.812409</v>
      </c>
      <c r="K23" s="95">
        <v>335.714134</v>
      </c>
      <c r="L23" s="95">
        <v>669.85533499999997</v>
      </c>
      <c r="M23" s="95">
        <v>336.564954</v>
      </c>
      <c r="N23" s="95">
        <v>314.57224000000002</v>
      </c>
      <c r="O23" s="95">
        <v>867.59841800000004</v>
      </c>
      <c r="P23" s="95">
        <v>252.50851399999999</v>
      </c>
      <c r="Q23" s="95">
        <v>260.851924</v>
      </c>
      <c r="R23" s="95">
        <v>2106.7274600000001</v>
      </c>
      <c r="S23" s="95">
        <v>4110.5425070000001</v>
      </c>
      <c r="T23" s="95">
        <v>507.049127</v>
      </c>
      <c r="U23" s="95">
        <v>1228.482673</v>
      </c>
      <c r="V23" s="95">
        <v>5630.3630139999996</v>
      </c>
      <c r="W23" s="95">
        <v>3098.3009229999998</v>
      </c>
      <c r="X23" s="95">
        <v>1492.2574549999999</v>
      </c>
      <c r="Y23" s="95">
        <v>2034.3815039999999</v>
      </c>
      <c r="Z23" s="95">
        <v>568.10394599999995</v>
      </c>
      <c r="AA23" s="95">
        <v>1187.377941</v>
      </c>
      <c r="AB23" s="95">
        <v>1475.972581</v>
      </c>
      <c r="AC23" s="95">
        <v>190.620419</v>
      </c>
      <c r="AD23" s="140">
        <f t="shared" si="0"/>
        <v>29731.272259999998</v>
      </c>
    </row>
    <row r="24" spans="1:30" ht="15" customHeight="1" x14ac:dyDescent="0.25">
      <c r="A24" s="84" t="s">
        <v>2</v>
      </c>
      <c r="B24" s="26" t="s">
        <v>20</v>
      </c>
      <c r="C24" s="95">
        <v>8.3000000000000004E-2</v>
      </c>
      <c r="D24" s="95">
        <v>0.15</v>
      </c>
      <c r="E24" s="95">
        <v>1.59</v>
      </c>
      <c r="F24" s="95">
        <v>7.2999999999999995E-2</v>
      </c>
      <c r="G24" s="95">
        <v>14.777994</v>
      </c>
      <c r="H24" s="95">
        <v>0.27500000000000002</v>
      </c>
      <c r="I24" s="95">
        <v>1.823</v>
      </c>
      <c r="J24" s="95">
        <v>12.632</v>
      </c>
      <c r="K24" s="95">
        <v>6.96</v>
      </c>
      <c r="L24" s="95">
        <v>12.727489</v>
      </c>
      <c r="M24" s="95">
        <v>5.5201729999999998</v>
      </c>
      <c r="N24" s="95">
        <v>6.1715</v>
      </c>
      <c r="O24" s="95">
        <v>3.798</v>
      </c>
      <c r="P24" s="95">
        <v>0.53500000000000003</v>
      </c>
      <c r="Q24" s="95">
        <v>1.097</v>
      </c>
      <c r="R24" s="95">
        <v>22.724869999999999</v>
      </c>
      <c r="S24" s="95">
        <v>54.437399999999997</v>
      </c>
      <c r="T24" s="95">
        <v>11.329000000000001</v>
      </c>
      <c r="U24" s="95">
        <v>1.4</v>
      </c>
      <c r="V24" s="95">
        <v>387.354895</v>
      </c>
      <c r="W24" s="95">
        <v>16.9193</v>
      </c>
      <c r="X24" s="95">
        <v>6.2678209999999996</v>
      </c>
      <c r="Y24" s="95">
        <v>4.468</v>
      </c>
      <c r="Z24" s="95">
        <v>45.882759999999998</v>
      </c>
      <c r="AA24" s="95">
        <v>57.262450000000001</v>
      </c>
      <c r="AB24" s="95">
        <v>24.15625</v>
      </c>
      <c r="AC24" s="95">
        <v>0</v>
      </c>
      <c r="AD24" s="140">
        <f t="shared" si="0"/>
        <v>700.41590199999996</v>
      </c>
    </row>
    <row r="25" spans="1:30" ht="15" customHeight="1" x14ac:dyDescent="0.25">
      <c r="A25" s="114" t="s">
        <v>64</v>
      </c>
      <c r="B25" s="115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140">
        <f t="shared" si="0"/>
        <v>0</v>
      </c>
    </row>
    <row r="26" spans="1:30" ht="15" customHeight="1" x14ac:dyDescent="0.25">
      <c r="A26" s="114" t="s">
        <v>3</v>
      </c>
      <c r="B26" s="115"/>
      <c r="C26" s="95">
        <v>3.9297559999999998</v>
      </c>
      <c r="D26" s="95">
        <v>1.2995000000000001</v>
      </c>
      <c r="E26" s="95">
        <v>10.014981000000001</v>
      </c>
      <c r="F26" s="95">
        <v>0.06</v>
      </c>
      <c r="G26" s="95">
        <v>29.444861</v>
      </c>
      <c r="H26" s="95">
        <v>0.15</v>
      </c>
      <c r="I26" s="95">
        <v>1.1719999999999999</v>
      </c>
      <c r="J26" s="95">
        <v>9.0150000000000006</v>
      </c>
      <c r="K26" s="95">
        <v>6.54</v>
      </c>
      <c r="L26" s="95">
        <v>9.2748240000000006</v>
      </c>
      <c r="M26" s="95">
        <v>4.1929999999999996</v>
      </c>
      <c r="N26" s="95">
        <v>5.1390000000000002</v>
      </c>
      <c r="O26" s="95">
        <v>13.546283000000001</v>
      </c>
      <c r="P26" s="95">
        <v>3.3607900000000002</v>
      </c>
      <c r="Q26" s="95">
        <v>1.9330000000000001</v>
      </c>
      <c r="R26" s="95">
        <v>18.53096</v>
      </c>
      <c r="S26" s="95">
        <v>62.094499999999996</v>
      </c>
      <c r="T26" s="95">
        <v>10.710659</v>
      </c>
      <c r="U26" s="95">
        <v>206.52801500000001</v>
      </c>
      <c r="V26" s="95">
        <v>113.38106999999999</v>
      </c>
      <c r="W26" s="95">
        <v>58.8825</v>
      </c>
      <c r="X26" s="95">
        <v>18.705204999999999</v>
      </c>
      <c r="Y26" s="95">
        <v>11.926450000000001</v>
      </c>
      <c r="Z26" s="95">
        <v>5.2618</v>
      </c>
      <c r="AA26" s="95">
        <v>7.1525999999999996</v>
      </c>
      <c r="AB26" s="95">
        <v>15.106999999999999</v>
      </c>
      <c r="AC26" s="95">
        <v>2.9180000000000001</v>
      </c>
      <c r="AD26" s="140">
        <f t="shared" si="0"/>
        <v>630.27175399999999</v>
      </c>
    </row>
    <row r="27" spans="1:30" ht="15" customHeight="1" x14ac:dyDescent="0.25">
      <c r="A27" s="116" t="s">
        <v>61</v>
      </c>
      <c r="B27" s="26" t="s">
        <v>65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140">
        <f t="shared" si="0"/>
        <v>0</v>
      </c>
    </row>
    <row r="28" spans="1:30" ht="15" customHeight="1" x14ac:dyDescent="0.25">
      <c r="A28" s="116"/>
      <c r="B28" s="26" t="s">
        <v>21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140">
        <f t="shared" si="0"/>
        <v>0</v>
      </c>
    </row>
    <row r="29" spans="1:30" ht="15" customHeight="1" x14ac:dyDescent="0.25">
      <c r="A29" s="114" t="s">
        <v>62</v>
      </c>
      <c r="B29" s="115"/>
      <c r="C29" s="95">
        <v>102.46899999999999</v>
      </c>
      <c r="D29" s="95">
        <v>56.185451</v>
      </c>
      <c r="E29" s="95">
        <v>898.15158499999995</v>
      </c>
      <c r="F29" s="95">
        <v>28.3</v>
      </c>
      <c r="G29" s="95">
        <v>117.37325199999999</v>
      </c>
      <c r="H29" s="95">
        <v>246.9495</v>
      </c>
      <c r="I29" s="95">
        <v>7.0000000000000001E-3</v>
      </c>
      <c r="J29" s="95">
        <v>0.124</v>
      </c>
      <c r="K29" s="95">
        <v>0</v>
      </c>
      <c r="L29" s="95">
        <v>4.0039999999999996</v>
      </c>
      <c r="M29" s="95">
        <v>1.034</v>
      </c>
      <c r="N29" s="95">
        <v>2.903</v>
      </c>
      <c r="O29" s="95">
        <v>5.5739999999999998</v>
      </c>
      <c r="P29" s="95">
        <v>0</v>
      </c>
      <c r="Q29" s="95">
        <v>0</v>
      </c>
      <c r="R29" s="95">
        <v>8.8000000000000007</v>
      </c>
      <c r="S29" s="95">
        <v>1.51</v>
      </c>
      <c r="T29" s="95">
        <v>0.43</v>
      </c>
      <c r="U29" s="95">
        <v>1.6</v>
      </c>
      <c r="V29" s="95">
        <v>0.40175</v>
      </c>
      <c r="W29" s="95">
        <v>0</v>
      </c>
      <c r="X29" s="95">
        <v>0.75749999999999995</v>
      </c>
      <c r="Y29" s="95">
        <v>1.04</v>
      </c>
      <c r="Z29" s="95">
        <v>5.1999999999999998E-2</v>
      </c>
      <c r="AA29" s="95">
        <v>5.7850000000000001</v>
      </c>
      <c r="AB29" s="95">
        <v>7.8277999999999999</v>
      </c>
      <c r="AC29" s="95">
        <v>0</v>
      </c>
      <c r="AD29" s="140">
        <f t="shared" si="0"/>
        <v>1491.278838</v>
      </c>
    </row>
    <row r="30" spans="1:30" ht="15" customHeight="1" x14ac:dyDescent="0.25">
      <c r="A30" s="114" t="s">
        <v>63</v>
      </c>
      <c r="B30" s="115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140">
        <f t="shared" si="0"/>
        <v>0</v>
      </c>
    </row>
    <row r="31" spans="1:30" ht="15" customHeight="1" x14ac:dyDescent="0.25">
      <c r="A31" s="114" t="s">
        <v>4</v>
      </c>
      <c r="B31" s="115"/>
      <c r="C31" s="95">
        <v>27.265499999999999</v>
      </c>
      <c r="D31" s="95">
        <v>1.2989999999999999</v>
      </c>
      <c r="E31" s="95">
        <v>0</v>
      </c>
      <c r="F31" s="95">
        <v>0</v>
      </c>
      <c r="G31" s="95">
        <v>200.62370200000001</v>
      </c>
      <c r="H31" s="95">
        <v>0</v>
      </c>
      <c r="I31" s="95">
        <v>0.09</v>
      </c>
      <c r="J31" s="95">
        <v>16.456</v>
      </c>
      <c r="K31" s="95">
        <v>39.248001000000002</v>
      </c>
      <c r="L31" s="95">
        <v>0</v>
      </c>
      <c r="M31" s="95">
        <v>3.8359999999999999</v>
      </c>
      <c r="N31" s="95">
        <v>0</v>
      </c>
      <c r="O31" s="95">
        <v>46.511187999999997</v>
      </c>
      <c r="P31" s="95">
        <v>19.266999999999999</v>
      </c>
      <c r="Q31" s="95">
        <v>15.385723</v>
      </c>
      <c r="R31" s="95">
        <v>229.44061099999999</v>
      </c>
      <c r="S31" s="95">
        <v>745.02310599999998</v>
      </c>
      <c r="T31" s="95">
        <v>80.705811999999995</v>
      </c>
      <c r="U31" s="95">
        <v>220.75281699999999</v>
      </c>
      <c r="V31" s="95">
        <v>1860.2170180000001</v>
      </c>
      <c r="W31" s="95">
        <v>500.23589199999998</v>
      </c>
      <c r="X31" s="95">
        <v>530.03355499999998</v>
      </c>
      <c r="Y31" s="95">
        <v>743.62882400000001</v>
      </c>
      <c r="Z31" s="95">
        <v>257.56335999999999</v>
      </c>
      <c r="AA31" s="95">
        <v>530.91709700000001</v>
      </c>
      <c r="AB31" s="95">
        <v>219.873019</v>
      </c>
      <c r="AC31" s="95">
        <v>50.060600999999998</v>
      </c>
      <c r="AD31" s="140">
        <f t="shared" si="0"/>
        <v>6338.4338260000004</v>
      </c>
    </row>
    <row r="32" spans="1:30" ht="15" customHeight="1" x14ac:dyDescent="0.25">
      <c r="A32" s="114" t="s">
        <v>66</v>
      </c>
      <c r="B32" s="115"/>
      <c r="C32" s="95">
        <v>0</v>
      </c>
      <c r="D32" s="95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5">
        <v>0</v>
      </c>
      <c r="W32" s="95">
        <v>0</v>
      </c>
      <c r="X32" s="95">
        <v>0</v>
      </c>
      <c r="Y32" s="95">
        <v>0</v>
      </c>
      <c r="Z32" s="95">
        <v>0</v>
      </c>
      <c r="AA32" s="95">
        <v>0</v>
      </c>
      <c r="AB32" s="95">
        <v>0</v>
      </c>
      <c r="AC32" s="95">
        <v>0</v>
      </c>
      <c r="AD32" s="140">
        <f t="shared" si="0"/>
        <v>0</v>
      </c>
    </row>
    <row r="33" spans="1:30" ht="15" customHeight="1" x14ac:dyDescent="0.25">
      <c r="A33" s="114" t="s">
        <v>67</v>
      </c>
      <c r="B33" s="115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140">
        <f>SUM(C33:AC33)</f>
        <v>0</v>
      </c>
    </row>
    <row r="34" spans="1:30" ht="15" customHeight="1" x14ac:dyDescent="0.25">
      <c r="A34" s="82" t="s">
        <v>5</v>
      </c>
      <c r="B34" s="26" t="s">
        <v>22</v>
      </c>
      <c r="C34" s="95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  <c r="Q34" s="95">
        <v>0</v>
      </c>
      <c r="R34" s="95">
        <v>0</v>
      </c>
      <c r="S34" s="95">
        <v>0</v>
      </c>
      <c r="T34" s="95">
        <v>3.2221E-2</v>
      </c>
      <c r="U34" s="95">
        <v>65.888734999999997</v>
      </c>
      <c r="V34" s="95">
        <v>5.6099030000000001</v>
      </c>
      <c r="W34" s="95">
        <v>0</v>
      </c>
      <c r="X34" s="95">
        <v>0</v>
      </c>
      <c r="Y34" s="95">
        <v>0</v>
      </c>
      <c r="Z34" s="95">
        <v>0</v>
      </c>
      <c r="AA34" s="95">
        <v>0</v>
      </c>
      <c r="AB34" s="95">
        <v>0</v>
      </c>
      <c r="AC34" s="95">
        <v>0</v>
      </c>
      <c r="AD34" s="140">
        <f>SUM(C34:AC34)</f>
        <v>71.530859000000007</v>
      </c>
    </row>
    <row r="35" spans="1:30" ht="15" customHeight="1" x14ac:dyDescent="0.25">
      <c r="A35" s="82" t="s">
        <v>1</v>
      </c>
      <c r="B35" s="26" t="s">
        <v>76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146"/>
    </row>
    <row r="36" spans="1:30" s="4" customFormat="1" ht="15" customHeight="1" thickBot="1" x14ac:dyDescent="0.3">
      <c r="A36" s="117" t="s">
        <v>68</v>
      </c>
      <c r="B36" s="118"/>
      <c r="C36" s="38">
        <f>SUM(C6:C35)+SUM(C38:C43)</f>
        <v>775.34556599999996</v>
      </c>
      <c r="D36" s="38">
        <f t="shared" ref="D36:AD36" si="1">SUM(D6:D35)+SUM(D38:D43)</f>
        <v>157.63098600000001</v>
      </c>
      <c r="E36" s="38">
        <f t="shared" si="1"/>
        <v>1348.3114949999999</v>
      </c>
      <c r="F36" s="38">
        <f t="shared" si="1"/>
        <v>86.166881000000004</v>
      </c>
      <c r="G36" s="38">
        <f t="shared" si="1"/>
        <v>1809.8586610000002</v>
      </c>
      <c r="H36" s="38">
        <f t="shared" si="1"/>
        <v>371.33799600000003</v>
      </c>
      <c r="I36" s="38">
        <f t="shared" si="1"/>
        <v>693.04276599999992</v>
      </c>
      <c r="J36" s="38">
        <f t="shared" si="1"/>
        <v>1073.7239379999999</v>
      </c>
      <c r="K36" s="38">
        <f t="shared" si="1"/>
        <v>443.74320899999998</v>
      </c>
      <c r="L36" s="38">
        <f t="shared" si="1"/>
        <v>906.73397399999988</v>
      </c>
      <c r="M36" s="38">
        <f t="shared" si="1"/>
        <v>437.26088900000002</v>
      </c>
      <c r="N36" s="38">
        <f t="shared" si="1"/>
        <v>429.02156900000006</v>
      </c>
      <c r="O36" s="38">
        <f t="shared" si="1"/>
        <v>1298.8842509999999</v>
      </c>
      <c r="P36" s="38">
        <f t="shared" si="1"/>
        <v>399.342423</v>
      </c>
      <c r="Q36" s="38">
        <f t="shared" si="1"/>
        <v>337.29959899999994</v>
      </c>
      <c r="R36" s="38">
        <f t="shared" si="1"/>
        <v>2904.6081300000005</v>
      </c>
      <c r="S36" s="38">
        <f t="shared" si="1"/>
        <v>6862.3718660000004</v>
      </c>
      <c r="T36" s="38">
        <f t="shared" si="1"/>
        <v>1104.2819649999997</v>
      </c>
      <c r="U36" s="38">
        <f t="shared" si="1"/>
        <v>2911.1257000000001</v>
      </c>
      <c r="V36" s="38">
        <f t="shared" si="1"/>
        <v>11902.171720999999</v>
      </c>
      <c r="W36" s="38">
        <f t="shared" si="1"/>
        <v>4482.5838250000006</v>
      </c>
      <c r="X36" s="38">
        <f t="shared" si="1"/>
        <v>2299.1185460000002</v>
      </c>
      <c r="Y36" s="38">
        <f t="shared" si="1"/>
        <v>3231.5458519999993</v>
      </c>
      <c r="Z36" s="38">
        <f t="shared" si="1"/>
        <v>1156.702988</v>
      </c>
      <c r="AA36" s="38">
        <f t="shared" si="1"/>
        <v>2137.7325329999994</v>
      </c>
      <c r="AB36" s="38">
        <f t="shared" si="1"/>
        <v>2310.8289560000003</v>
      </c>
      <c r="AC36" s="38">
        <f t="shared" si="1"/>
        <v>393.13529599999998</v>
      </c>
      <c r="AD36" s="39">
        <f t="shared" si="1"/>
        <v>52263.911580999993</v>
      </c>
    </row>
    <row r="37" spans="1:30" ht="15" customHeight="1" thickBot="1" x14ac:dyDescent="0.3"/>
    <row r="38" spans="1:30" s="47" customFormat="1" ht="15" customHeight="1" x14ac:dyDescent="0.25">
      <c r="A38" s="112" t="s">
        <v>71</v>
      </c>
      <c r="B38" s="113"/>
      <c r="C38" s="96">
        <v>0</v>
      </c>
      <c r="D38" s="96">
        <v>0</v>
      </c>
      <c r="E38" s="96">
        <v>0</v>
      </c>
      <c r="F38" s="96">
        <v>0</v>
      </c>
      <c r="G38" s="96">
        <v>15.709</v>
      </c>
      <c r="H38" s="96">
        <v>0</v>
      </c>
      <c r="I38" s="96">
        <v>0</v>
      </c>
      <c r="J38" s="96">
        <v>2.702</v>
      </c>
      <c r="K38" s="96">
        <v>0</v>
      </c>
      <c r="L38" s="96">
        <v>0.89500000000000002</v>
      </c>
      <c r="M38" s="96">
        <v>0</v>
      </c>
      <c r="N38" s="96">
        <v>0</v>
      </c>
      <c r="O38" s="96">
        <v>0.24</v>
      </c>
      <c r="P38" s="96">
        <v>0</v>
      </c>
      <c r="Q38" s="96">
        <v>0</v>
      </c>
      <c r="R38" s="96">
        <v>0</v>
      </c>
      <c r="S38" s="96">
        <v>16.385000000000002</v>
      </c>
      <c r="T38" s="96">
        <v>11.581</v>
      </c>
      <c r="U38" s="96">
        <v>7.08</v>
      </c>
      <c r="V38" s="96">
        <v>11.389879000000001</v>
      </c>
      <c r="W38" s="96">
        <v>0.53500000000000003</v>
      </c>
      <c r="X38" s="96">
        <v>0</v>
      </c>
      <c r="Y38" s="96">
        <v>1.7949999999999999</v>
      </c>
      <c r="Z38" s="96">
        <v>2.2530000000000001</v>
      </c>
      <c r="AA38" s="96">
        <v>4.5900000000000003E-2</v>
      </c>
      <c r="AB38" s="96">
        <v>0</v>
      </c>
      <c r="AC38" s="96">
        <v>0</v>
      </c>
      <c r="AD38" s="142">
        <f t="shared" ref="AD38:AD43" si="2">SUM(C38:AC38)</f>
        <v>70.610778999999994</v>
      </c>
    </row>
    <row r="39" spans="1:30" s="47" customFormat="1" ht="15" customHeight="1" x14ac:dyDescent="0.25">
      <c r="A39" s="114" t="s">
        <v>72</v>
      </c>
      <c r="B39" s="115"/>
      <c r="C39" s="95">
        <v>0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3.5000000000000003E-2</v>
      </c>
      <c r="M39" s="95">
        <v>0</v>
      </c>
      <c r="N39" s="95">
        <v>0</v>
      </c>
      <c r="O39" s="95">
        <v>0</v>
      </c>
      <c r="P39" s="95">
        <v>0</v>
      </c>
      <c r="Q39" s="95">
        <v>0</v>
      </c>
      <c r="R39" s="95">
        <v>0.99</v>
      </c>
      <c r="S39" s="95">
        <v>10.315</v>
      </c>
      <c r="T39" s="95">
        <v>0.19</v>
      </c>
      <c r="U39" s="95">
        <v>0</v>
      </c>
      <c r="V39" s="95">
        <v>0</v>
      </c>
      <c r="W39" s="95">
        <v>0</v>
      </c>
      <c r="X39" s="95">
        <v>0</v>
      </c>
      <c r="Y39" s="95">
        <v>0</v>
      </c>
      <c r="Z39" s="95">
        <v>0</v>
      </c>
      <c r="AA39" s="95">
        <v>0</v>
      </c>
      <c r="AB39" s="95">
        <v>4.5590000000000002</v>
      </c>
      <c r="AC39" s="95">
        <v>0</v>
      </c>
      <c r="AD39" s="140">
        <f t="shared" si="2"/>
        <v>16.088999999999999</v>
      </c>
    </row>
    <row r="40" spans="1:30" s="47" customFormat="1" ht="15" customHeight="1" x14ac:dyDescent="0.25">
      <c r="A40" s="114" t="s">
        <v>73</v>
      </c>
      <c r="B40" s="115"/>
      <c r="C40" s="95">
        <v>0.22</v>
      </c>
      <c r="D40" s="95">
        <v>0</v>
      </c>
      <c r="E40" s="95">
        <v>0.20499999999999999</v>
      </c>
      <c r="F40" s="95">
        <v>0</v>
      </c>
      <c r="G40" s="95">
        <v>2.786</v>
      </c>
      <c r="H40" s="95">
        <v>0</v>
      </c>
      <c r="I40" s="95">
        <v>0</v>
      </c>
      <c r="J40" s="95">
        <v>29.71</v>
      </c>
      <c r="K40" s="95">
        <v>0</v>
      </c>
      <c r="L40" s="95">
        <v>1.4999999999999999E-2</v>
      </c>
      <c r="M40" s="95">
        <v>0</v>
      </c>
      <c r="N40" s="95">
        <v>0.06</v>
      </c>
      <c r="O40" s="95">
        <v>0.03</v>
      </c>
      <c r="P40" s="95">
        <v>0</v>
      </c>
      <c r="Q40" s="95">
        <v>0</v>
      </c>
      <c r="R40" s="95">
        <v>1.085</v>
      </c>
      <c r="S40" s="95">
        <v>3.548</v>
      </c>
      <c r="T40" s="95">
        <v>0</v>
      </c>
      <c r="U40" s="95">
        <v>0.71499999999999997</v>
      </c>
      <c r="V40" s="95">
        <v>6.4249999999999998</v>
      </c>
      <c r="W40" s="95">
        <v>5.0000000000000001E-3</v>
      </c>
      <c r="X40" s="95">
        <v>1.97</v>
      </c>
      <c r="Y40" s="95">
        <v>0</v>
      </c>
      <c r="Z40" s="95">
        <v>0.127</v>
      </c>
      <c r="AA40" s="95">
        <v>0</v>
      </c>
      <c r="AB40" s="95">
        <v>0</v>
      </c>
      <c r="AC40" s="95">
        <v>0</v>
      </c>
      <c r="AD40" s="140">
        <f t="shared" si="2"/>
        <v>46.90100000000001</v>
      </c>
    </row>
    <row r="41" spans="1:30" s="48" customFormat="1" ht="15" customHeight="1" x14ac:dyDescent="0.25">
      <c r="A41" s="114" t="s">
        <v>74</v>
      </c>
      <c r="B41" s="115"/>
      <c r="C41" s="95">
        <v>1.03</v>
      </c>
      <c r="D41" s="95">
        <v>0.36699999999999999</v>
      </c>
      <c r="E41" s="95">
        <v>3.5999999999999997E-2</v>
      </c>
      <c r="F41" s="95">
        <v>0.05</v>
      </c>
      <c r="G41" s="95">
        <v>3.738</v>
      </c>
      <c r="H41" s="95">
        <v>0</v>
      </c>
      <c r="I41" s="95">
        <v>6.17</v>
      </c>
      <c r="J41" s="95">
        <v>6.8639999999999999</v>
      </c>
      <c r="K41" s="95">
        <v>1.2150000000000001</v>
      </c>
      <c r="L41" s="95">
        <v>0.17</v>
      </c>
      <c r="M41" s="95">
        <v>4.3499999999999996</v>
      </c>
      <c r="N41" s="95">
        <v>9.0950000000000006</v>
      </c>
      <c r="O41" s="95">
        <v>4.8869999999999996</v>
      </c>
      <c r="P41" s="95">
        <v>1.82</v>
      </c>
      <c r="Q41" s="95">
        <v>3.948</v>
      </c>
      <c r="R41" s="95">
        <v>0.73699999999999999</v>
      </c>
      <c r="S41" s="95">
        <v>50.545900000000003</v>
      </c>
      <c r="T41" s="95">
        <v>4.9480000000000004</v>
      </c>
      <c r="U41" s="95">
        <v>0.46516999999999997</v>
      </c>
      <c r="V41" s="95">
        <v>264.75469800000002</v>
      </c>
      <c r="W41" s="95">
        <v>21.657520000000002</v>
      </c>
      <c r="X41" s="95">
        <v>0.04</v>
      </c>
      <c r="Y41" s="95">
        <v>0.63499899999999998</v>
      </c>
      <c r="Z41" s="95">
        <v>58.973599999999998</v>
      </c>
      <c r="AA41" s="95">
        <v>19.290600000000001</v>
      </c>
      <c r="AB41" s="95">
        <v>132.20779999999999</v>
      </c>
      <c r="AC41" s="95">
        <v>0.01</v>
      </c>
      <c r="AD41" s="140">
        <f t="shared" si="2"/>
        <v>598.00528699999995</v>
      </c>
    </row>
    <row r="42" spans="1:30" ht="15" customHeight="1" x14ac:dyDescent="0.25">
      <c r="A42" s="114" t="s">
        <v>75</v>
      </c>
      <c r="B42" s="115"/>
      <c r="C42" s="95">
        <v>2.9710939999999999</v>
      </c>
      <c r="D42" s="95">
        <v>0.28000000000000003</v>
      </c>
      <c r="E42" s="95">
        <v>3.3703799999999999</v>
      </c>
      <c r="F42" s="95">
        <v>0.05</v>
      </c>
      <c r="G42" s="95">
        <v>3.4533040000000002</v>
      </c>
      <c r="H42" s="95">
        <v>0.152424</v>
      </c>
      <c r="I42" s="95">
        <v>6.0000000000000001E-3</v>
      </c>
      <c r="J42" s="95">
        <v>2.5649999999999999</v>
      </c>
      <c r="K42" s="95">
        <v>1.29</v>
      </c>
      <c r="L42" s="95">
        <v>3.2502759999999999</v>
      </c>
      <c r="M42" s="95">
        <v>2.9101460000000001</v>
      </c>
      <c r="N42" s="95">
        <v>1.1060000000000001</v>
      </c>
      <c r="O42" s="95">
        <v>10.928983000000001</v>
      </c>
      <c r="P42" s="95">
        <v>0.92729799999999996</v>
      </c>
      <c r="Q42" s="95">
        <v>2.774</v>
      </c>
      <c r="R42" s="95">
        <v>12.295788</v>
      </c>
      <c r="S42" s="95">
        <v>17.277470000000001</v>
      </c>
      <c r="T42" s="95">
        <v>1.84457</v>
      </c>
      <c r="U42" s="95">
        <v>22.370047</v>
      </c>
      <c r="V42" s="95">
        <v>120.08184</v>
      </c>
      <c r="W42" s="95">
        <v>4.5055579999999997</v>
      </c>
      <c r="X42" s="95">
        <v>4.2745879999999996</v>
      </c>
      <c r="Y42" s="95">
        <v>6.774</v>
      </c>
      <c r="Z42" s="95">
        <v>2.82694</v>
      </c>
      <c r="AA42" s="95">
        <v>1.6436999999999999</v>
      </c>
      <c r="AB42" s="95">
        <v>3.6917599999999999</v>
      </c>
      <c r="AC42" s="95">
        <v>1.9339999999999999</v>
      </c>
      <c r="AD42" s="140">
        <f t="shared" si="2"/>
        <v>235.55516600000001</v>
      </c>
    </row>
    <row r="43" spans="1:30" ht="15" customHeight="1" thickBot="1" x14ac:dyDescent="0.3">
      <c r="A43" s="110" t="s">
        <v>70</v>
      </c>
      <c r="B43" s="111"/>
      <c r="C43" s="97">
        <v>9.1873120000000004</v>
      </c>
      <c r="D43" s="97">
        <v>5.4687400000000004</v>
      </c>
      <c r="E43" s="97">
        <v>10.979222</v>
      </c>
      <c r="F43" s="97">
        <v>0.72383600000000003</v>
      </c>
      <c r="G43" s="97">
        <v>2.2924989999999998</v>
      </c>
      <c r="H43" s="97">
        <v>31.001100000000001</v>
      </c>
      <c r="I43" s="97">
        <v>3.2040000000000002</v>
      </c>
      <c r="J43" s="97">
        <v>1.1950000000000001</v>
      </c>
      <c r="K43" s="97">
        <v>0.06</v>
      </c>
      <c r="L43" s="97">
        <v>1.7776609999999999</v>
      </c>
      <c r="M43" s="97">
        <v>3.4722379999999999</v>
      </c>
      <c r="N43" s="97">
        <v>4.5</v>
      </c>
      <c r="O43" s="97">
        <v>2.9017810000000002</v>
      </c>
      <c r="P43" s="97">
        <v>0.32111000000000001</v>
      </c>
      <c r="Q43" s="97">
        <v>2.9757609999999999</v>
      </c>
      <c r="R43" s="97">
        <v>5.3774430000000004</v>
      </c>
      <c r="S43" s="97">
        <v>14.242000000000001</v>
      </c>
      <c r="T43" s="97">
        <v>1.867192</v>
      </c>
      <c r="U43" s="97">
        <v>35.613748000000001</v>
      </c>
      <c r="V43" s="97">
        <v>61.880899999999997</v>
      </c>
      <c r="W43" s="97">
        <v>20.946615000000001</v>
      </c>
      <c r="X43" s="97">
        <v>7.3034980000000003</v>
      </c>
      <c r="Y43" s="97">
        <v>12.861323000000001</v>
      </c>
      <c r="Z43" s="97">
        <v>9.1731920000000002</v>
      </c>
      <c r="AA43" s="97">
        <v>5.4011719999999999</v>
      </c>
      <c r="AB43" s="97">
        <v>11.55189</v>
      </c>
      <c r="AC43" s="97">
        <v>2.2610000000000001</v>
      </c>
      <c r="AD43" s="39">
        <f t="shared" si="2"/>
        <v>268.54023300000006</v>
      </c>
    </row>
    <row r="44" spans="1:30" x14ac:dyDescent="0.2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5"/>
    </row>
    <row r="45" spans="1:30" x14ac:dyDescent="0.2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5"/>
    </row>
    <row r="46" spans="1:3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5"/>
    </row>
    <row r="47" spans="1:3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5"/>
    </row>
    <row r="48" spans="1:3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5"/>
    </row>
    <row r="49" spans="3:30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5"/>
    </row>
    <row r="50" spans="3:30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5"/>
    </row>
    <row r="51" spans="3:30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5"/>
    </row>
    <row r="52" spans="3:3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5"/>
    </row>
    <row r="53" spans="3:3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5"/>
    </row>
    <row r="54" spans="3:3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5"/>
    </row>
    <row r="55" spans="3:3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5"/>
    </row>
    <row r="56" spans="3:3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5"/>
    </row>
    <row r="57" spans="3:30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5"/>
    </row>
    <row r="58" spans="3:30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5"/>
    </row>
    <row r="59" spans="3:30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5"/>
    </row>
    <row r="60" spans="3:30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5"/>
    </row>
    <row r="61" spans="3:30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5"/>
    </row>
    <row r="62" spans="3:30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5"/>
    </row>
    <row r="63" spans="3:30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5"/>
    </row>
    <row r="64" spans="3:30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5"/>
    </row>
    <row r="65" spans="3:30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5"/>
    </row>
    <row r="66" spans="3:30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5"/>
    </row>
    <row r="67" spans="3:30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5"/>
    </row>
    <row r="68" spans="3:30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5"/>
    </row>
    <row r="69" spans="3:30" x14ac:dyDescent="0.2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5"/>
    </row>
  </sheetData>
  <mergeCells count="20">
    <mergeCell ref="A31:B31"/>
    <mergeCell ref="A32:B32"/>
    <mergeCell ref="A42:B42"/>
    <mergeCell ref="A43:B43"/>
    <mergeCell ref="A33:B33"/>
    <mergeCell ref="A36:B36"/>
    <mergeCell ref="A38:B38"/>
    <mergeCell ref="A39:B39"/>
    <mergeCell ref="A40:B40"/>
    <mergeCell ref="A41:B41"/>
    <mergeCell ref="A25:B25"/>
    <mergeCell ref="A26:B26"/>
    <mergeCell ref="A27:A28"/>
    <mergeCell ref="A29:B29"/>
    <mergeCell ref="A30:B30"/>
    <mergeCell ref="A5:B5"/>
    <mergeCell ref="A6:A9"/>
    <mergeCell ref="A10:A17"/>
    <mergeCell ref="A18:A22"/>
    <mergeCell ref="A23:B23"/>
  </mergeCells>
  <pageMargins left="0.511811024" right="0.511811024" top="0.78740157499999996" bottom="0.78740157499999996" header="0.31496062000000002" footer="0.31496062000000002"/>
  <pageSetup paperSize="9" orientation="portrait" verticalDpi="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69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29" width="9.7109375" style="1" customWidth="1"/>
    <col min="30" max="30" width="10.5703125" style="4" bestFit="1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2012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57" t="s">
        <v>23</v>
      </c>
      <c r="D5" s="57" t="s">
        <v>24</v>
      </c>
      <c r="E5" s="57" t="s">
        <v>25</v>
      </c>
      <c r="F5" s="57" t="s">
        <v>26</v>
      </c>
      <c r="G5" s="57" t="s">
        <v>27</v>
      </c>
      <c r="H5" s="57" t="s">
        <v>28</v>
      </c>
      <c r="I5" s="57" t="s">
        <v>29</v>
      </c>
      <c r="J5" s="57" t="s">
        <v>30</v>
      </c>
      <c r="K5" s="57" t="s">
        <v>31</v>
      </c>
      <c r="L5" s="57" t="s">
        <v>32</v>
      </c>
      <c r="M5" s="57" t="s">
        <v>33</v>
      </c>
      <c r="N5" s="57" t="s">
        <v>34</v>
      </c>
      <c r="O5" s="57" t="s">
        <v>35</v>
      </c>
      <c r="P5" s="57" t="s">
        <v>36</v>
      </c>
      <c r="Q5" s="57" t="s">
        <v>37</v>
      </c>
      <c r="R5" s="57" t="s">
        <v>38</v>
      </c>
      <c r="S5" s="57" t="s">
        <v>39</v>
      </c>
      <c r="T5" s="57" t="s">
        <v>40</v>
      </c>
      <c r="U5" s="57" t="s">
        <v>41</v>
      </c>
      <c r="V5" s="57" t="s">
        <v>42</v>
      </c>
      <c r="W5" s="57" t="s">
        <v>43</v>
      </c>
      <c r="X5" s="57" t="s">
        <v>44</v>
      </c>
      <c r="Y5" s="57" t="s">
        <v>45</v>
      </c>
      <c r="Z5" s="57" t="s">
        <v>46</v>
      </c>
      <c r="AA5" s="57" t="s">
        <v>47</v>
      </c>
      <c r="AB5" s="57" t="s">
        <v>48</v>
      </c>
      <c r="AC5" s="57" t="s">
        <v>49</v>
      </c>
      <c r="AD5" s="58" t="s">
        <v>50</v>
      </c>
    </row>
    <row r="6" spans="1:30" ht="15" customHeight="1" x14ac:dyDescent="0.25">
      <c r="A6" s="119" t="s">
        <v>0</v>
      </c>
      <c r="B6" s="26" t="s">
        <v>57</v>
      </c>
      <c r="C6" s="99">
        <v>2.5000000000000001E-2</v>
      </c>
      <c r="D6" s="99">
        <v>0.03</v>
      </c>
      <c r="E6" s="99">
        <v>0.22500000000000001</v>
      </c>
      <c r="F6" s="99">
        <v>1.4999999999999999E-2</v>
      </c>
      <c r="G6" s="99">
        <v>0</v>
      </c>
      <c r="H6" s="99">
        <v>0</v>
      </c>
      <c r="I6" s="99">
        <v>0</v>
      </c>
      <c r="J6" s="99">
        <v>0.44</v>
      </c>
      <c r="K6" s="99">
        <v>0</v>
      </c>
      <c r="L6" s="99">
        <v>3.29</v>
      </c>
      <c r="M6" s="99">
        <v>8.9999999999999993E-3</v>
      </c>
      <c r="N6" s="99">
        <v>3.5070000000000001</v>
      </c>
      <c r="O6" s="99">
        <v>7.6550000000000002</v>
      </c>
      <c r="P6" s="99">
        <v>0</v>
      </c>
      <c r="Q6" s="99">
        <v>0.47651199999999999</v>
      </c>
      <c r="R6" s="99">
        <v>0.443</v>
      </c>
      <c r="S6" s="99">
        <v>1.5705</v>
      </c>
      <c r="T6" s="99">
        <v>4.4999999999999998E-2</v>
      </c>
      <c r="U6" s="99">
        <v>1.5349999999999999</v>
      </c>
      <c r="V6" s="99">
        <v>12.561999999999999</v>
      </c>
      <c r="W6" s="99">
        <v>0.11899999999999999</v>
      </c>
      <c r="X6" s="99">
        <v>0.245</v>
      </c>
      <c r="Y6" s="99">
        <v>0</v>
      </c>
      <c r="Z6" s="99">
        <v>0.248</v>
      </c>
      <c r="AA6" s="99">
        <v>0.22839999999999999</v>
      </c>
      <c r="AB6" s="99">
        <v>0.65</v>
      </c>
      <c r="AC6" s="99">
        <v>0</v>
      </c>
      <c r="AD6" s="140">
        <f>+SUM(C6:AC6)</f>
        <v>33.318411999999995</v>
      </c>
    </row>
    <row r="7" spans="1:30" ht="15" customHeight="1" x14ac:dyDescent="0.25">
      <c r="A7" s="119"/>
      <c r="B7" s="26" t="s">
        <v>6</v>
      </c>
      <c r="C7" s="99">
        <v>4.4089999999999998</v>
      </c>
      <c r="D7" s="99">
        <v>0.41499999999999998</v>
      </c>
      <c r="E7" s="99">
        <v>2.8149999999999999</v>
      </c>
      <c r="F7" s="99">
        <v>0</v>
      </c>
      <c r="G7" s="99">
        <v>4.492</v>
      </c>
      <c r="H7" s="99">
        <v>0</v>
      </c>
      <c r="I7" s="99">
        <v>1.7450000000000001</v>
      </c>
      <c r="J7" s="99">
        <v>0.79</v>
      </c>
      <c r="K7" s="99">
        <v>0.82499999999999996</v>
      </c>
      <c r="L7" s="99">
        <v>2.8050000000000002</v>
      </c>
      <c r="M7" s="99">
        <v>0.63</v>
      </c>
      <c r="N7" s="99">
        <v>2.4790000000000001</v>
      </c>
      <c r="O7" s="99">
        <v>2.25</v>
      </c>
      <c r="P7" s="99">
        <v>0.64500000000000002</v>
      </c>
      <c r="Q7" s="99">
        <v>3.23</v>
      </c>
      <c r="R7" s="99">
        <v>0.64500000000000002</v>
      </c>
      <c r="S7" s="99">
        <v>17.957000000000001</v>
      </c>
      <c r="T7" s="99">
        <v>1.135</v>
      </c>
      <c r="U7" s="99">
        <v>5.9589999999999996</v>
      </c>
      <c r="V7" s="99">
        <v>35.401597000000002</v>
      </c>
      <c r="W7" s="99">
        <v>6.4644750000000002</v>
      </c>
      <c r="X7" s="99">
        <v>4.0789</v>
      </c>
      <c r="Y7" s="99">
        <v>1.3919999999999999</v>
      </c>
      <c r="Z7" s="99">
        <v>0.80700000000000005</v>
      </c>
      <c r="AA7" s="99">
        <v>4.3952</v>
      </c>
      <c r="AB7" s="99">
        <v>2.847</v>
      </c>
      <c r="AC7" s="99">
        <v>9.6890000000000001</v>
      </c>
      <c r="AD7" s="140">
        <f t="shared" ref="AD7:AD35" si="0">+SUM(C7:AC7)</f>
        <v>118.30117200000001</v>
      </c>
    </row>
    <row r="8" spans="1:30" ht="15" customHeight="1" x14ac:dyDescent="0.25">
      <c r="A8" s="119"/>
      <c r="B8" s="26" t="s">
        <v>7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99">
        <v>0</v>
      </c>
      <c r="L8" s="99">
        <v>0</v>
      </c>
      <c r="M8" s="99">
        <v>0</v>
      </c>
      <c r="N8" s="99">
        <v>0</v>
      </c>
      <c r="O8" s="99">
        <v>3.5000000000000003E-2</v>
      </c>
      <c r="P8" s="99">
        <v>0</v>
      </c>
      <c r="Q8" s="99">
        <v>0</v>
      </c>
      <c r="R8" s="99">
        <v>8.5000000000000006E-2</v>
      </c>
      <c r="S8" s="99">
        <v>0</v>
      </c>
      <c r="T8" s="99">
        <v>0</v>
      </c>
      <c r="U8" s="99">
        <v>5.0000000000000001E-3</v>
      </c>
      <c r="V8" s="99">
        <v>1.7589999999999999</v>
      </c>
      <c r="W8" s="99">
        <v>0</v>
      </c>
      <c r="X8" s="99">
        <v>3.7499999999999999E-2</v>
      </c>
      <c r="Y8" s="99">
        <v>7.4999999999999997E-2</v>
      </c>
      <c r="Z8" s="99">
        <v>0</v>
      </c>
      <c r="AA8" s="99">
        <v>0</v>
      </c>
      <c r="AB8" s="99">
        <v>0.25</v>
      </c>
      <c r="AC8" s="99">
        <v>0</v>
      </c>
      <c r="AD8" s="140">
        <f t="shared" si="0"/>
        <v>2.2465000000000002</v>
      </c>
    </row>
    <row r="9" spans="1:30" ht="15" customHeight="1" x14ac:dyDescent="0.25">
      <c r="A9" s="119"/>
      <c r="B9" s="26" t="s">
        <v>8</v>
      </c>
      <c r="C9" s="99">
        <v>0.28499999999999998</v>
      </c>
      <c r="D9" s="99">
        <v>0</v>
      </c>
      <c r="E9" s="99">
        <v>0.02</v>
      </c>
      <c r="F9" s="99">
        <v>0</v>
      </c>
      <c r="G9" s="99">
        <v>0</v>
      </c>
      <c r="H9" s="99">
        <v>0</v>
      </c>
      <c r="I9" s="99">
        <v>0</v>
      </c>
      <c r="J9" s="99">
        <v>0</v>
      </c>
      <c r="K9" s="99">
        <v>0</v>
      </c>
      <c r="L9" s="99">
        <v>1.63</v>
      </c>
      <c r="M9" s="99">
        <v>0.37</v>
      </c>
      <c r="N9" s="99">
        <v>0.61</v>
      </c>
      <c r="O9" s="99">
        <v>2.2189999999999999</v>
      </c>
      <c r="P9" s="99">
        <v>0</v>
      </c>
      <c r="Q9" s="99">
        <v>3.5000000000000003E-2</v>
      </c>
      <c r="R9" s="99">
        <v>0.20100000000000001</v>
      </c>
      <c r="S9" s="99">
        <v>10.31</v>
      </c>
      <c r="T9" s="99">
        <v>2.9249999999999998</v>
      </c>
      <c r="U9" s="99">
        <v>0.42</v>
      </c>
      <c r="V9" s="99">
        <v>4.6669999999999998</v>
      </c>
      <c r="W9" s="99">
        <v>3.8403499999999999</v>
      </c>
      <c r="X9" s="99">
        <v>0.72499999999999998</v>
      </c>
      <c r="Y9" s="99">
        <v>1.02</v>
      </c>
      <c r="Z9" s="99">
        <v>0.10299999999999999</v>
      </c>
      <c r="AA9" s="99">
        <v>0.217</v>
      </c>
      <c r="AB9" s="99">
        <v>0.37</v>
      </c>
      <c r="AC9" s="99">
        <v>0</v>
      </c>
      <c r="AD9" s="140">
        <f t="shared" si="0"/>
        <v>29.967350000000003</v>
      </c>
    </row>
    <row r="10" spans="1:30" ht="15" customHeight="1" x14ac:dyDescent="0.25">
      <c r="A10" s="116" t="s">
        <v>58</v>
      </c>
      <c r="B10" s="26" t="s">
        <v>9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99">
        <v>0</v>
      </c>
      <c r="L10" s="99">
        <v>0</v>
      </c>
      <c r="M10" s="99">
        <v>0</v>
      </c>
      <c r="N10" s="99">
        <v>0</v>
      </c>
      <c r="O10" s="99">
        <v>0</v>
      </c>
      <c r="P10" s="99">
        <v>0</v>
      </c>
      <c r="Q10" s="99">
        <v>0</v>
      </c>
      <c r="R10" s="99">
        <v>0</v>
      </c>
      <c r="S10" s="99">
        <v>0</v>
      </c>
      <c r="T10" s="99">
        <v>0</v>
      </c>
      <c r="U10" s="99">
        <v>0</v>
      </c>
      <c r="V10" s="99">
        <v>0</v>
      </c>
      <c r="W10" s="99">
        <v>0</v>
      </c>
      <c r="X10" s="99">
        <v>0</v>
      </c>
      <c r="Y10" s="99">
        <v>0</v>
      </c>
      <c r="Z10" s="99">
        <v>0</v>
      </c>
      <c r="AA10" s="99">
        <v>0</v>
      </c>
      <c r="AB10" s="99">
        <v>0</v>
      </c>
      <c r="AC10" s="99">
        <v>0</v>
      </c>
      <c r="AD10" s="140">
        <f t="shared" si="0"/>
        <v>0</v>
      </c>
    </row>
    <row r="11" spans="1:30" ht="15" customHeight="1" x14ac:dyDescent="0.25">
      <c r="A11" s="116"/>
      <c r="B11" s="26" t="s">
        <v>56</v>
      </c>
      <c r="C11" s="99">
        <v>0</v>
      </c>
      <c r="D11" s="99">
        <v>0</v>
      </c>
      <c r="E11" s="99">
        <v>0.05</v>
      </c>
      <c r="F11" s="99">
        <v>0</v>
      </c>
      <c r="G11" s="99">
        <v>17.152999999999999</v>
      </c>
      <c r="H11" s="99">
        <v>0</v>
      </c>
      <c r="I11" s="99">
        <v>0</v>
      </c>
      <c r="J11" s="99">
        <v>0</v>
      </c>
      <c r="K11" s="99">
        <v>0</v>
      </c>
      <c r="L11" s="99">
        <v>0</v>
      </c>
      <c r="M11" s="99">
        <v>0</v>
      </c>
      <c r="N11" s="99">
        <v>0.19</v>
      </c>
      <c r="O11" s="99">
        <v>0.61499999999999999</v>
      </c>
      <c r="P11" s="99">
        <v>0</v>
      </c>
      <c r="Q11" s="99">
        <v>0.2</v>
      </c>
      <c r="R11" s="99">
        <v>19.499500000000001</v>
      </c>
      <c r="S11" s="99">
        <v>14.45</v>
      </c>
      <c r="T11" s="99">
        <v>49.943339000000002</v>
      </c>
      <c r="U11" s="99">
        <v>0</v>
      </c>
      <c r="V11" s="99">
        <v>33.121049999999997</v>
      </c>
      <c r="W11" s="99">
        <v>7.5630459999999999</v>
      </c>
      <c r="X11" s="99">
        <v>1.6419999999999999</v>
      </c>
      <c r="Y11" s="99">
        <v>0.41</v>
      </c>
      <c r="Z11" s="99">
        <v>16.560500000000001</v>
      </c>
      <c r="AA11" s="99">
        <v>0</v>
      </c>
      <c r="AB11" s="99">
        <v>0.185</v>
      </c>
      <c r="AC11" s="99">
        <v>0</v>
      </c>
      <c r="AD11" s="140">
        <f t="shared" si="0"/>
        <v>161.582435</v>
      </c>
    </row>
    <row r="12" spans="1:30" ht="15" customHeight="1" x14ac:dyDescent="0.25">
      <c r="A12" s="116"/>
      <c r="B12" s="26" t="s">
        <v>10</v>
      </c>
      <c r="C12" s="99">
        <v>0.625</v>
      </c>
      <c r="D12" s="99">
        <v>0</v>
      </c>
      <c r="E12" s="99">
        <v>1.875</v>
      </c>
      <c r="F12" s="99">
        <v>0</v>
      </c>
      <c r="G12" s="99">
        <v>1.385</v>
      </c>
      <c r="H12" s="99">
        <v>0</v>
      </c>
      <c r="I12" s="99">
        <v>1.861</v>
      </c>
      <c r="J12" s="99">
        <v>4.2880000000000003</v>
      </c>
      <c r="K12" s="99">
        <v>0</v>
      </c>
      <c r="L12" s="99">
        <v>1.05</v>
      </c>
      <c r="M12" s="99">
        <v>0.185</v>
      </c>
      <c r="N12" s="99">
        <v>6.5000000000000002E-2</v>
      </c>
      <c r="O12" s="99">
        <v>1.2350000000000001</v>
      </c>
      <c r="P12" s="99">
        <v>0.04</v>
      </c>
      <c r="Q12" s="99">
        <v>0.32500000000000001</v>
      </c>
      <c r="R12" s="99">
        <v>1.1879999999999999</v>
      </c>
      <c r="S12" s="99">
        <v>2.6015000000000001</v>
      </c>
      <c r="T12" s="99">
        <v>2.5000000000000001E-2</v>
      </c>
      <c r="U12" s="99">
        <v>1.248</v>
      </c>
      <c r="V12" s="99">
        <v>30.654686000000002</v>
      </c>
      <c r="W12" s="99">
        <v>1.2525999999999999</v>
      </c>
      <c r="X12" s="99">
        <v>1.6990000000000001</v>
      </c>
      <c r="Y12" s="99">
        <v>3.6010819999999999</v>
      </c>
      <c r="Z12" s="99">
        <v>0.34499999999999997</v>
      </c>
      <c r="AA12" s="99">
        <v>0.68400000000000005</v>
      </c>
      <c r="AB12" s="99">
        <v>10.645</v>
      </c>
      <c r="AC12" s="99">
        <v>0</v>
      </c>
      <c r="AD12" s="140">
        <f t="shared" si="0"/>
        <v>66.877867999999992</v>
      </c>
    </row>
    <row r="13" spans="1:30" ht="15" customHeight="1" x14ac:dyDescent="0.25">
      <c r="A13" s="116"/>
      <c r="B13" s="26" t="s">
        <v>11</v>
      </c>
      <c r="C13" s="99">
        <v>0</v>
      </c>
      <c r="D13" s="99">
        <v>0</v>
      </c>
      <c r="E13" s="99">
        <v>0.05</v>
      </c>
      <c r="F13" s="99">
        <v>0</v>
      </c>
      <c r="G13" s="99">
        <v>0.24</v>
      </c>
      <c r="H13" s="99">
        <v>0</v>
      </c>
      <c r="I13" s="99">
        <v>0</v>
      </c>
      <c r="J13" s="99">
        <v>0</v>
      </c>
      <c r="K13" s="99">
        <v>0</v>
      </c>
      <c r="L13" s="99">
        <v>0.69499999999999995</v>
      </c>
      <c r="M13" s="99">
        <v>5.0000000000000001E-3</v>
      </c>
      <c r="N13" s="99">
        <v>5.6000000000000001E-2</v>
      </c>
      <c r="O13" s="99">
        <v>0</v>
      </c>
      <c r="P13" s="99">
        <v>0</v>
      </c>
      <c r="Q13" s="99">
        <v>0.71699999999999997</v>
      </c>
      <c r="R13" s="99">
        <v>0.88800000000000001</v>
      </c>
      <c r="S13" s="99">
        <v>1.8220000000000001</v>
      </c>
      <c r="T13" s="99">
        <v>0</v>
      </c>
      <c r="U13" s="99">
        <v>0.215</v>
      </c>
      <c r="V13" s="99">
        <v>1.304</v>
      </c>
      <c r="W13" s="99">
        <v>0.38800000000000001</v>
      </c>
      <c r="X13" s="99">
        <v>2.862161</v>
      </c>
      <c r="Y13" s="99">
        <v>0.14000000000000001</v>
      </c>
      <c r="Z13" s="99">
        <v>0.13700000000000001</v>
      </c>
      <c r="AA13" s="99">
        <v>0.222</v>
      </c>
      <c r="AB13" s="99">
        <v>0</v>
      </c>
      <c r="AC13" s="99">
        <v>0</v>
      </c>
      <c r="AD13" s="140">
        <f t="shared" si="0"/>
        <v>9.741161</v>
      </c>
    </row>
    <row r="14" spans="1:30" ht="15" customHeight="1" x14ac:dyDescent="0.25">
      <c r="A14" s="116"/>
      <c r="B14" s="26" t="s">
        <v>12</v>
      </c>
      <c r="C14" s="99">
        <v>4.7008999999999999</v>
      </c>
      <c r="D14" s="99">
        <v>0.38400000000000001</v>
      </c>
      <c r="E14" s="99">
        <v>0.72644399999999998</v>
      </c>
      <c r="F14" s="99">
        <v>0</v>
      </c>
      <c r="G14" s="99">
        <v>5.1529999999999996</v>
      </c>
      <c r="H14" s="99">
        <v>0</v>
      </c>
      <c r="I14" s="99">
        <v>0</v>
      </c>
      <c r="J14" s="99">
        <v>0.1</v>
      </c>
      <c r="K14" s="99">
        <v>1.0249999999999999</v>
      </c>
      <c r="L14" s="99">
        <v>3.8912689999999999</v>
      </c>
      <c r="M14" s="99">
        <v>6.5339999999999998</v>
      </c>
      <c r="N14" s="99">
        <v>9.5850000000000009</v>
      </c>
      <c r="O14" s="99">
        <v>44.905062000000001</v>
      </c>
      <c r="P14" s="99">
        <v>72.329401000000004</v>
      </c>
      <c r="Q14" s="99">
        <v>3.6225000000000001</v>
      </c>
      <c r="R14" s="99">
        <v>11.3674</v>
      </c>
      <c r="S14" s="99">
        <v>106.708342</v>
      </c>
      <c r="T14" s="99">
        <v>4.0880000000000001</v>
      </c>
      <c r="U14" s="99">
        <v>9.36</v>
      </c>
      <c r="V14" s="99">
        <v>669.72068999999999</v>
      </c>
      <c r="W14" s="99">
        <v>138.34263000000001</v>
      </c>
      <c r="X14" s="99">
        <v>6.4599589999999996</v>
      </c>
      <c r="Y14" s="99">
        <v>13.076404</v>
      </c>
      <c r="Z14" s="99">
        <v>69.100300000000004</v>
      </c>
      <c r="AA14" s="99">
        <v>3.7662</v>
      </c>
      <c r="AB14" s="99">
        <v>73.877646999999996</v>
      </c>
      <c r="AC14" s="99">
        <v>2.851</v>
      </c>
      <c r="AD14" s="140">
        <f t="shared" si="0"/>
        <v>1261.6751480000003</v>
      </c>
    </row>
    <row r="15" spans="1:30" ht="15" customHeight="1" x14ac:dyDescent="0.25">
      <c r="A15" s="116"/>
      <c r="B15" s="26" t="s">
        <v>13</v>
      </c>
      <c r="C15" s="99">
        <v>0.26</v>
      </c>
      <c r="D15" s="99">
        <v>0.31</v>
      </c>
      <c r="E15" s="99">
        <v>0.89500000000000002</v>
      </c>
      <c r="F15" s="99">
        <v>0</v>
      </c>
      <c r="G15" s="99">
        <v>0.65</v>
      </c>
      <c r="H15" s="99">
        <v>0.2</v>
      </c>
      <c r="I15" s="99">
        <v>0</v>
      </c>
      <c r="J15" s="99">
        <v>0.41</v>
      </c>
      <c r="K15" s="99">
        <v>0.28000000000000003</v>
      </c>
      <c r="L15" s="99">
        <v>2.855</v>
      </c>
      <c r="M15" s="99">
        <v>0.17</v>
      </c>
      <c r="N15" s="99">
        <v>1.1200000000000001</v>
      </c>
      <c r="O15" s="99">
        <v>1.42</v>
      </c>
      <c r="P15" s="99">
        <v>1.0173099999999999</v>
      </c>
      <c r="Q15" s="99">
        <v>0</v>
      </c>
      <c r="R15" s="99">
        <v>1.6839999999999999</v>
      </c>
      <c r="S15" s="99">
        <v>1.5269999999999999</v>
      </c>
      <c r="T15" s="99">
        <v>0</v>
      </c>
      <c r="U15" s="99">
        <v>4.2750000000000004</v>
      </c>
      <c r="V15" s="99">
        <v>15.14433</v>
      </c>
      <c r="W15" s="99">
        <v>1.74</v>
      </c>
      <c r="X15" s="99">
        <v>0</v>
      </c>
      <c r="Y15" s="99">
        <v>2.8000000000000001E-2</v>
      </c>
      <c r="Z15" s="99">
        <v>0.34100000000000003</v>
      </c>
      <c r="AA15" s="99">
        <v>0.90600000000000003</v>
      </c>
      <c r="AB15" s="99">
        <v>5.4210000000000003</v>
      </c>
      <c r="AC15" s="99">
        <v>5.0000000000000001E-3</v>
      </c>
      <c r="AD15" s="140">
        <f t="shared" si="0"/>
        <v>40.658640000000005</v>
      </c>
    </row>
    <row r="16" spans="1:30" ht="15" customHeight="1" x14ac:dyDescent="0.25">
      <c r="A16" s="116"/>
      <c r="B16" s="26" t="s">
        <v>14</v>
      </c>
      <c r="C16" s="99">
        <v>9.8089999999999993</v>
      </c>
      <c r="D16" s="99">
        <v>0</v>
      </c>
      <c r="E16" s="99">
        <v>23.934362</v>
      </c>
      <c r="F16" s="99">
        <v>0.36</v>
      </c>
      <c r="G16" s="99">
        <v>371.07078300000001</v>
      </c>
      <c r="H16" s="99">
        <v>31.361000000000001</v>
      </c>
      <c r="I16" s="99">
        <v>1.778</v>
      </c>
      <c r="J16" s="99">
        <v>25.280356999999999</v>
      </c>
      <c r="K16" s="99">
        <v>0.42699999999999999</v>
      </c>
      <c r="L16" s="99">
        <v>10.195</v>
      </c>
      <c r="M16" s="99">
        <v>15.603885999999999</v>
      </c>
      <c r="N16" s="99">
        <v>3.0918999999999999</v>
      </c>
      <c r="O16" s="99">
        <v>10.8415</v>
      </c>
      <c r="P16" s="99">
        <v>2.33</v>
      </c>
      <c r="Q16" s="99">
        <v>7.7489999999999997</v>
      </c>
      <c r="R16" s="99">
        <v>62.382193000000001</v>
      </c>
      <c r="S16" s="99">
        <v>620.50477999999998</v>
      </c>
      <c r="T16" s="99">
        <v>21.208151999999998</v>
      </c>
      <c r="U16" s="99">
        <v>26.075099999999999</v>
      </c>
      <c r="V16" s="99">
        <v>97.738799999999998</v>
      </c>
      <c r="W16" s="99">
        <v>22.825085999999999</v>
      </c>
      <c r="X16" s="99">
        <v>10.938499999999999</v>
      </c>
      <c r="Y16" s="99">
        <v>22.747</v>
      </c>
      <c r="Z16" s="99">
        <v>14.815</v>
      </c>
      <c r="AA16" s="99">
        <v>24.453399999999998</v>
      </c>
      <c r="AB16" s="99">
        <v>79.63</v>
      </c>
      <c r="AC16" s="99">
        <v>1.925</v>
      </c>
      <c r="AD16" s="140">
        <f t="shared" si="0"/>
        <v>1519.0747990000002</v>
      </c>
    </row>
    <row r="17" spans="1:30" ht="15" customHeight="1" x14ac:dyDescent="0.25">
      <c r="A17" s="116"/>
      <c r="B17" s="26" t="s">
        <v>15</v>
      </c>
      <c r="C17" s="99">
        <v>41.305174000000001</v>
      </c>
      <c r="D17" s="99">
        <v>8.5935000000000006</v>
      </c>
      <c r="E17" s="99">
        <v>20.400749999999999</v>
      </c>
      <c r="F17" s="99">
        <v>6.367</v>
      </c>
      <c r="G17" s="99">
        <v>118.8685</v>
      </c>
      <c r="H17" s="99">
        <v>6.1449999999999996</v>
      </c>
      <c r="I17" s="99">
        <v>1.0525</v>
      </c>
      <c r="J17" s="99">
        <v>31.175000000000001</v>
      </c>
      <c r="K17" s="99">
        <v>11.3255</v>
      </c>
      <c r="L17" s="99">
        <v>30.451000000000001</v>
      </c>
      <c r="M17" s="99">
        <v>14.875999999999999</v>
      </c>
      <c r="N17" s="99">
        <v>15.421392000000001</v>
      </c>
      <c r="O17" s="99">
        <v>49.406419</v>
      </c>
      <c r="P17" s="99">
        <v>11.7105</v>
      </c>
      <c r="Q17" s="99">
        <v>11.9885</v>
      </c>
      <c r="R17" s="99">
        <v>36.443249999999999</v>
      </c>
      <c r="S17" s="99">
        <v>94.961287999999996</v>
      </c>
      <c r="T17" s="99">
        <v>22.802057999999999</v>
      </c>
      <c r="U17" s="99">
        <v>106.522082</v>
      </c>
      <c r="V17" s="99">
        <v>241.30300199999999</v>
      </c>
      <c r="W17" s="99">
        <v>39.833741000000003</v>
      </c>
      <c r="X17" s="99">
        <v>29.277277000000002</v>
      </c>
      <c r="Y17" s="99">
        <v>22.754999999999999</v>
      </c>
      <c r="Z17" s="99">
        <v>11.7567</v>
      </c>
      <c r="AA17" s="99">
        <v>30.544884</v>
      </c>
      <c r="AB17" s="99">
        <v>43.492350000000002</v>
      </c>
      <c r="AC17" s="99">
        <v>13.023999999999999</v>
      </c>
      <c r="AD17" s="140">
        <f t="shared" si="0"/>
        <v>1071.802367</v>
      </c>
    </row>
    <row r="18" spans="1:30" ht="15" customHeight="1" x14ac:dyDescent="0.25">
      <c r="A18" s="116" t="s">
        <v>1</v>
      </c>
      <c r="B18" s="26" t="s">
        <v>16</v>
      </c>
      <c r="C18" s="99">
        <v>12.195936</v>
      </c>
      <c r="D18" s="99">
        <v>0.48499999999999999</v>
      </c>
      <c r="E18" s="99">
        <v>43.068722000000001</v>
      </c>
      <c r="F18" s="99">
        <v>0</v>
      </c>
      <c r="G18" s="99">
        <v>22.168869000000001</v>
      </c>
      <c r="H18" s="99">
        <v>0.41299999999999998</v>
      </c>
      <c r="I18" s="99">
        <v>0.85499999999999998</v>
      </c>
      <c r="J18" s="99">
        <v>8.0563249999999993</v>
      </c>
      <c r="K18" s="99">
        <v>0</v>
      </c>
      <c r="L18" s="99">
        <v>3.4757989999999999</v>
      </c>
      <c r="M18" s="99">
        <v>1.2250000000000001</v>
      </c>
      <c r="N18" s="99">
        <v>0.2</v>
      </c>
      <c r="O18" s="99">
        <v>1.586884</v>
      </c>
      <c r="P18" s="99">
        <v>0.34399999999999997</v>
      </c>
      <c r="Q18" s="99">
        <v>0.11</v>
      </c>
      <c r="R18" s="99">
        <v>4.7383559999999996</v>
      </c>
      <c r="S18" s="99">
        <v>0</v>
      </c>
      <c r="T18" s="99">
        <v>4.2815180000000002</v>
      </c>
      <c r="U18" s="99">
        <v>25.472376000000001</v>
      </c>
      <c r="V18" s="99">
        <v>17.633800000000001</v>
      </c>
      <c r="W18" s="99">
        <v>5.5189630000000003</v>
      </c>
      <c r="X18" s="99">
        <v>4.4205410000000001</v>
      </c>
      <c r="Y18" s="99">
        <v>7.1</v>
      </c>
      <c r="Z18" s="99">
        <v>0.155</v>
      </c>
      <c r="AA18" s="99">
        <v>1.4999999999999999E-2</v>
      </c>
      <c r="AB18" s="99">
        <v>0</v>
      </c>
      <c r="AC18" s="99">
        <v>0</v>
      </c>
      <c r="AD18" s="140">
        <f t="shared" si="0"/>
        <v>163.52008899999998</v>
      </c>
    </row>
    <row r="19" spans="1:30" ht="15" customHeight="1" x14ac:dyDescent="0.25">
      <c r="A19" s="116"/>
      <c r="B19" s="26" t="s">
        <v>17</v>
      </c>
      <c r="C19" s="99">
        <v>0</v>
      </c>
      <c r="D19" s="99">
        <v>0</v>
      </c>
      <c r="E19" s="99">
        <v>0</v>
      </c>
      <c r="F19" s="99">
        <v>0</v>
      </c>
      <c r="G19" s="99">
        <v>0</v>
      </c>
      <c r="H19" s="99">
        <v>6.51</v>
      </c>
      <c r="I19" s="99">
        <v>0</v>
      </c>
      <c r="J19" s="99">
        <v>203.063614</v>
      </c>
      <c r="K19" s="99">
        <v>5.6509999999999998</v>
      </c>
      <c r="L19" s="99">
        <v>6.3150000000000004</v>
      </c>
      <c r="M19" s="99">
        <v>0.29499999999999998</v>
      </c>
      <c r="N19" s="99">
        <v>0.51</v>
      </c>
      <c r="O19" s="99">
        <v>18.07</v>
      </c>
      <c r="P19" s="99">
        <v>0.33</v>
      </c>
      <c r="Q19" s="99">
        <v>0</v>
      </c>
      <c r="R19" s="99">
        <v>7.1130000000000004</v>
      </c>
      <c r="S19" s="99">
        <v>259.107955</v>
      </c>
      <c r="T19" s="99">
        <v>170.200076</v>
      </c>
      <c r="U19" s="99">
        <v>99.503319000000005</v>
      </c>
      <c r="V19" s="99">
        <v>292.52448299999998</v>
      </c>
      <c r="W19" s="99">
        <v>80.869130999999996</v>
      </c>
      <c r="X19" s="99">
        <v>11.393984</v>
      </c>
      <c r="Y19" s="99">
        <v>25.532612</v>
      </c>
      <c r="Z19" s="99">
        <v>5.7114700000000003</v>
      </c>
      <c r="AA19" s="99">
        <v>13.862136</v>
      </c>
      <c r="AB19" s="99">
        <v>5.0560130000000001</v>
      </c>
      <c r="AC19" s="99">
        <v>0</v>
      </c>
      <c r="AD19" s="140">
        <f t="shared" si="0"/>
        <v>1211.6187929999996</v>
      </c>
    </row>
    <row r="20" spans="1:30" ht="15" customHeight="1" x14ac:dyDescent="0.25">
      <c r="A20" s="116"/>
      <c r="B20" s="26" t="s">
        <v>18</v>
      </c>
      <c r="C20" s="99">
        <v>42.09554</v>
      </c>
      <c r="D20" s="99">
        <v>9.0359359999999995</v>
      </c>
      <c r="E20" s="99">
        <v>108.606278</v>
      </c>
      <c r="F20" s="99">
        <v>3.438272</v>
      </c>
      <c r="G20" s="99">
        <v>106.67335199999999</v>
      </c>
      <c r="H20" s="99">
        <v>9.9227910000000001</v>
      </c>
      <c r="I20" s="99">
        <v>15.820773000000001</v>
      </c>
      <c r="J20" s="99">
        <v>57.351660000000003</v>
      </c>
      <c r="K20" s="99">
        <v>38.906255000000002</v>
      </c>
      <c r="L20" s="99">
        <v>143.37005500000001</v>
      </c>
      <c r="M20" s="99">
        <v>37.892710999999998</v>
      </c>
      <c r="N20" s="99">
        <v>55.204819999999998</v>
      </c>
      <c r="O20" s="99">
        <v>184.36882199999999</v>
      </c>
      <c r="P20" s="99">
        <v>31.497378999999999</v>
      </c>
      <c r="Q20" s="99">
        <v>17.355993000000002</v>
      </c>
      <c r="R20" s="99">
        <v>349.60864400000003</v>
      </c>
      <c r="S20" s="99">
        <v>747.56879500000002</v>
      </c>
      <c r="T20" s="99">
        <v>178.02062100000001</v>
      </c>
      <c r="U20" s="99">
        <v>860.47116200000005</v>
      </c>
      <c r="V20" s="99">
        <v>2086.856178</v>
      </c>
      <c r="W20" s="99">
        <v>429.98007799999999</v>
      </c>
      <c r="X20" s="99">
        <v>168.37616700000001</v>
      </c>
      <c r="Y20" s="99">
        <v>293.90819900000002</v>
      </c>
      <c r="Z20" s="99">
        <v>104.25259800000001</v>
      </c>
      <c r="AA20" s="99">
        <v>306.66658899999999</v>
      </c>
      <c r="AB20" s="99">
        <v>238.40665200000001</v>
      </c>
      <c r="AC20" s="99">
        <v>127.896816</v>
      </c>
      <c r="AD20" s="140">
        <f t="shared" si="0"/>
        <v>6753.5531360000014</v>
      </c>
    </row>
    <row r="21" spans="1:30" ht="15" customHeight="1" x14ac:dyDescent="0.25">
      <c r="A21" s="116"/>
      <c r="B21" s="26" t="s">
        <v>19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99">
        <v>4.3464999999999997E-2</v>
      </c>
      <c r="M21" s="99">
        <v>0</v>
      </c>
      <c r="N21" s="99">
        <v>0</v>
      </c>
      <c r="O21" s="99">
        <v>0</v>
      </c>
      <c r="P21" s="99">
        <v>0</v>
      </c>
      <c r="Q21" s="99">
        <v>0</v>
      </c>
      <c r="R21" s="99">
        <v>0.47303400000000001</v>
      </c>
      <c r="S21" s="99">
        <v>0.193379</v>
      </c>
      <c r="T21" s="99">
        <v>0</v>
      </c>
      <c r="U21" s="99">
        <v>2.2868949999999999</v>
      </c>
      <c r="V21" s="99">
        <v>4.4011420000000001</v>
      </c>
      <c r="W21" s="99">
        <v>0</v>
      </c>
      <c r="X21" s="99">
        <v>0.225492</v>
      </c>
      <c r="Y21" s="99">
        <v>0.123</v>
      </c>
      <c r="Z21" s="99">
        <v>5.0000000000000001E-3</v>
      </c>
      <c r="AA21" s="99">
        <v>0</v>
      </c>
      <c r="AB21" s="99">
        <v>0</v>
      </c>
      <c r="AC21" s="99">
        <v>0</v>
      </c>
      <c r="AD21" s="140">
        <f t="shared" si="0"/>
        <v>7.7514070000000004</v>
      </c>
    </row>
    <row r="22" spans="1:30" ht="15" customHeight="1" x14ac:dyDescent="0.25">
      <c r="A22" s="116"/>
      <c r="B22" s="83" t="s">
        <v>60</v>
      </c>
      <c r="C22" s="99">
        <v>0</v>
      </c>
      <c r="D22" s="99">
        <v>0</v>
      </c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0</v>
      </c>
      <c r="O22" s="99">
        <v>0</v>
      </c>
      <c r="P22" s="99">
        <v>0</v>
      </c>
      <c r="Q22" s="99">
        <v>0</v>
      </c>
      <c r="R22" s="99">
        <v>0</v>
      </c>
      <c r="S22" s="99">
        <v>0</v>
      </c>
      <c r="T22" s="99">
        <v>0</v>
      </c>
      <c r="U22" s="99">
        <v>0</v>
      </c>
      <c r="V22" s="99">
        <v>0</v>
      </c>
      <c r="W22" s="99">
        <v>0</v>
      </c>
      <c r="X22" s="99">
        <v>0</v>
      </c>
      <c r="Y22" s="99">
        <v>0</v>
      </c>
      <c r="Z22" s="99">
        <v>0</v>
      </c>
      <c r="AA22" s="99">
        <v>0</v>
      </c>
      <c r="AB22" s="99">
        <v>0</v>
      </c>
      <c r="AC22" s="99">
        <v>0</v>
      </c>
      <c r="AD22" s="140">
        <f t="shared" si="0"/>
        <v>0</v>
      </c>
    </row>
    <row r="23" spans="1:30" ht="15" customHeight="1" x14ac:dyDescent="0.25">
      <c r="A23" s="114" t="s">
        <v>59</v>
      </c>
      <c r="B23" s="115"/>
      <c r="C23" s="99">
        <v>534.33136300000001</v>
      </c>
      <c r="D23" s="99">
        <v>78.939179999999993</v>
      </c>
      <c r="E23" s="99">
        <v>210.61022600000001</v>
      </c>
      <c r="F23" s="99">
        <v>49.797199999999997</v>
      </c>
      <c r="G23" s="99">
        <v>940.67047000000002</v>
      </c>
      <c r="H23" s="99">
        <v>52.448300000000003</v>
      </c>
      <c r="I23" s="99">
        <v>727.84538899999995</v>
      </c>
      <c r="J23" s="99">
        <v>773.936778</v>
      </c>
      <c r="K23" s="99">
        <v>380.03640100000001</v>
      </c>
      <c r="L23" s="99">
        <v>735.83771000000002</v>
      </c>
      <c r="M23" s="99">
        <v>363.66595000000001</v>
      </c>
      <c r="N23" s="99">
        <v>342.823938</v>
      </c>
      <c r="O23" s="99">
        <v>948.47470799999996</v>
      </c>
      <c r="P23" s="99">
        <v>260.67064900000003</v>
      </c>
      <c r="Q23" s="99">
        <v>272.948534</v>
      </c>
      <c r="R23" s="99">
        <v>2324.0939619999999</v>
      </c>
      <c r="S23" s="99">
        <v>4204.1055669999996</v>
      </c>
      <c r="T23" s="99">
        <v>558.64478499999996</v>
      </c>
      <c r="U23" s="99">
        <v>1291.539634</v>
      </c>
      <c r="V23" s="99">
        <v>6061.3925939999999</v>
      </c>
      <c r="W23" s="99">
        <v>3334.4701810000001</v>
      </c>
      <c r="X23" s="99">
        <v>1544.035846</v>
      </c>
      <c r="Y23" s="99">
        <v>2124.3584980000001</v>
      </c>
      <c r="Z23" s="99">
        <v>608.68359199999998</v>
      </c>
      <c r="AA23" s="99">
        <v>1361.977196</v>
      </c>
      <c r="AB23" s="99">
        <v>1557.3308770000001</v>
      </c>
      <c r="AC23" s="99">
        <v>207.27454599999999</v>
      </c>
      <c r="AD23" s="140">
        <f t="shared" si="0"/>
        <v>31850.944074000003</v>
      </c>
    </row>
    <row r="24" spans="1:30" ht="15" customHeight="1" x14ac:dyDescent="0.25">
      <c r="A24" s="84" t="s">
        <v>2</v>
      </c>
      <c r="B24" s="26" t="s">
        <v>20</v>
      </c>
      <c r="C24" s="99">
        <v>0.23</v>
      </c>
      <c r="D24" s="99">
        <v>0.13</v>
      </c>
      <c r="E24" s="99">
        <v>1.7869999999999999</v>
      </c>
      <c r="F24" s="99">
        <v>0.105</v>
      </c>
      <c r="G24" s="99">
        <v>17.598222</v>
      </c>
      <c r="H24" s="99">
        <v>5.5E-2</v>
      </c>
      <c r="I24" s="99">
        <v>1.645</v>
      </c>
      <c r="J24" s="99">
        <v>14.048999999999999</v>
      </c>
      <c r="K24" s="99">
        <v>9.625</v>
      </c>
      <c r="L24" s="99">
        <v>9.9954999999999998</v>
      </c>
      <c r="M24" s="99">
        <v>6.286098</v>
      </c>
      <c r="N24" s="99">
        <v>5.7359999999999998</v>
      </c>
      <c r="O24" s="99">
        <v>3.6665000000000001</v>
      </c>
      <c r="P24" s="99">
        <v>0.22</v>
      </c>
      <c r="Q24" s="99">
        <v>0.78849999999999998</v>
      </c>
      <c r="R24" s="99">
        <v>27.162085000000001</v>
      </c>
      <c r="S24" s="99">
        <v>60.554099999999998</v>
      </c>
      <c r="T24" s="99">
        <v>10.569000000000001</v>
      </c>
      <c r="U24" s="99">
        <v>1.66</v>
      </c>
      <c r="V24" s="99">
        <v>378.37568700000003</v>
      </c>
      <c r="W24" s="99">
        <v>15.8437</v>
      </c>
      <c r="X24" s="99">
        <v>5.4812669999999999</v>
      </c>
      <c r="Y24" s="99">
        <v>3.875</v>
      </c>
      <c r="Z24" s="99">
        <v>45.300400000000003</v>
      </c>
      <c r="AA24" s="99">
        <v>58.180200999999997</v>
      </c>
      <c r="AB24" s="99">
        <v>26.0214</v>
      </c>
      <c r="AC24" s="99">
        <v>0</v>
      </c>
      <c r="AD24" s="140">
        <f t="shared" si="0"/>
        <v>704.93966</v>
      </c>
    </row>
    <row r="25" spans="1:30" ht="15" customHeight="1" x14ac:dyDescent="0.25">
      <c r="A25" s="114" t="s">
        <v>64</v>
      </c>
      <c r="B25" s="115"/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99">
        <v>0</v>
      </c>
      <c r="R25" s="99">
        <v>0</v>
      </c>
      <c r="S25" s="99">
        <v>0</v>
      </c>
      <c r="T25" s="99">
        <v>0</v>
      </c>
      <c r="U25" s="99">
        <v>0</v>
      </c>
      <c r="V25" s="99">
        <v>0</v>
      </c>
      <c r="W25" s="99">
        <v>0</v>
      </c>
      <c r="X25" s="99">
        <v>0</v>
      </c>
      <c r="Y25" s="99">
        <v>0</v>
      </c>
      <c r="Z25" s="99">
        <v>0</v>
      </c>
      <c r="AA25" s="99">
        <v>0</v>
      </c>
      <c r="AB25" s="99">
        <v>0</v>
      </c>
      <c r="AC25" s="99">
        <v>0</v>
      </c>
      <c r="AD25" s="140">
        <f t="shared" si="0"/>
        <v>0</v>
      </c>
    </row>
    <row r="26" spans="1:30" ht="15" customHeight="1" x14ac:dyDescent="0.25">
      <c r="A26" s="114" t="s">
        <v>3</v>
      </c>
      <c r="B26" s="115"/>
      <c r="C26" s="99">
        <v>3.1110000000000002</v>
      </c>
      <c r="D26" s="99">
        <v>1.3753200000000001</v>
      </c>
      <c r="E26" s="99">
        <v>12.671277</v>
      </c>
      <c r="F26" s="99">
        <v>7.4999999999999997E-2</v>
      </c>
      <c r="G26" s="99">
        <v>33.717247999999998</v>
      </c>
      <c r="H26" s="99">
        <v>0.105</v>
      </c>
      <c r="I26" s="99">
        <v>1.24</v>
      </c>
      <c r="J26" s="99">
        <v>12.695085000000001</v>
      </c>
      <c r="K26" s="99">
        <v>6.9974999999999996</v>
      </c>
      <c r="L26" s="99">
        <v>8.7725620000000006</v>
      </c>
      <c r="M26" s="99">
        <v>4.453646</v>
      </c>
      <c r="N26" s="99">
        <v>5.202998</v>
      </c>
      <c r="O26" s="99">
        <v>14.994980999999999</v>
      </c>
      <c r="P26" s="99">
        <v>3.9740000000000002</v>
      </c>
      <c r="Q26" s="99">
        <v>2.4165000000000001</v>
      </c>
      <c r="R26" s="99">
        <v>19.624960000000002</v>
      </c>
      <c r="S26" s="99">
        <v>58.276000000000003</v>
      </c>
      <c r="T26" s="99">
        <v>22.646256999999999</v>
      </c>
      <c r="U26" s="99">
        <v>171.462998</v>
      </c>
      <c r="V26" s="99">
        <v>110.756776</v>
      </c>
      <c r="W26" s="99">
        <v>54.328093000000003</v>
      </c>
      <c r="X26" s="99">
        <v>19.088397000000001</v>
      </c>
      <c r="Y26" s="99">
        <v>7.2108650000000001</v>
      </c>
      <c r="Z26" s="99">
        <v>6.992</v>
      </c>
      <c r="AA26" s="99">
        <v>6.7007810000000001</v>
      </c>
      <c r="AB26" s="99">
        <v>14.639851</v>
      </c>
      <c r="AC26" s="99">
        <v>2.9089999999999998</v>
      </c>
      <c r="AD26" s="140">
        <f t="shared" si="0"/>
        <v>606.43809499999998</v>
      </c>
    </row>
    <row r="27" spans="1:30" ht="15" customHeight="1" x14ac:dyDescent="0.25">
      <c r="A27" s="116" t="s">
        <v>61</v>
      </c>
      <c r="B27" s="26" t="s">
        <v>65</v>
      </c>
      <c r="C27" s="99">
        <v>0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0</v>
      </c>
      <c r="O27" s="99">
        <v>0</v>
      </c>
      <c r="P27" s="99">
        <v>0</v>
      </c>
      <c r="Q27" s="99">
        <v>0</v>
      </c>
      <c r="R27" s="99">
        <v>0</v>
      </c>
      <c r="S27" s="99">
        <v>0</v>
      </c>
      <c r="T27" s="99">
        <v>0</v>
      </c>
      <c r="U27" s="99">
        <v>0</v>
      </c>
      <c r="V27" s="99">
        <v>0</v>
      </c>
      <c r="W27" s="99">
        <v>0</v>
      </c>
      <c r="X27" s="99">
        <v>0</v>
      </c>
      <c r="Y27" s="99">
        <v>0</v>
      </c>
      <c r="Z27" s="99">
        <v>0</v>
      </c>
      <c r="AA27" s="99">
        <v>0</v>
      </c>
      <c r="AB27" s="99">
        <v>0</v>
      </c>
      <c r="AC27" s="99">
        <v>0</v>
      </c>
      <c r="AD27" s="140">
        <f t="shared" si="0"/>
        <v>0</v>
      </c>
    </row>
    <row r="28" spans="1:30" ht="15" customHeight="1" x14ac:dyDescent="0.25">
      <c r="A28" s="116"/>
      <c r="B28" s="26" t="s">
        <v>21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99">
        <v>0</v>
      </c>
      <c r="AA28" s="99">
        <v>0</v>
      </c>
      <c r="AB28" s="99">
        <v>0</v>
      </c>
      <c r="AC28" s="99">
        <v>0</v>
      </c>
      <c r="AD28" s="140">
        <f t="shared" si="0"/>
        <v>0</v>
      </c>
    </row>
    <row r="29" spans="1:30" ht="15" customHeight="1" x14ac:dyDescent="0.25">
      <c r="A29" s="114" t="s">
        <v>62</v>
      </c>
      <c r="B29" s="115"/>
      <c r="C29" s="99">
        <v>81.073110999999997</v>
      </c>
      <c r="D29" s="99">
        <v>111.745895</v>
      </c>
      <c r="E29" s="99">
        <v>912.83681899999999</v>
      </c>
      <c r="F29" s="99">
        <v>25.285</v>
      </c>
      <c r="G29" s="99">
        <v>116.17390899999999</v>
      </c>
      <c r="H29" s="99">
        <v>235.98650000000001</v>
      </c>
      <c r="I29" s="99">
        <v>0</v>
      </c>
      <c r="J29" s="99">
        <v>16.593599999999999</v>
      </c>
      <c r="K29" s="99">
        <v>15.628399999999999</v>
      </c>
      <c r="L29" s="99">
        <v>55.460999999999999</v>
      </c>
      <c r="M29" s="99">
        <v>47.09395</v>
      </c>
      <c r="N29" s="99">
        <v>6.5134999999999996</v>
      </c>
      <c r="O29" s="99">
        <v>98.610849999999999</v>
      </c>
      <c r="P29" s="99">
        <v>0</v>
      </c>
      <c r="Q29" s="99">
        <v>0</v>
      </c>
      <c r="R29" s="99">
        <v>32.835000000000001</v>
      </c>
      <c r="S29" s="99">
        <v>0.94899999999999995</v>
      </c>
      <c r="T29" s="99">
        <v>5.2553999999999998</v>
      </c>
      <c r="U29" s="99">
        <v>1.1499999999999999</v>
      </c>
      <c r="V29" s="99">
        <v>1.5720499999999999</v>
      </c>
      <c r="W29" s="99">
        <v>0</v>
      </c>
      <c r="X29" s="99">
        <v>4.3840000000000003</v>
      </c>
      <c r="Y29" s="99">
        <v>1.1599999999999999</v>
      </c>
      <c r="Z29" s="99">
        <v>0.59</v>
      </c>
      <c r="AA29" s="99">
        <v>20.80939</v>
      </c>
      <c r="AB29" s="99">
        <v>80.434890999999993</v>
      </c>
      <c r="AC29" s="99">
        <v>0</v>
      </c>
      <c r="AD29" s="140">
        <f t="shared" si="0"/>
        <v>1872.1422650000004</v>
      </c>
    </row>
    <row r="30" spans="1:30" ht="15" customHeight="1" x14ac:dyDescent="0.25">
      <c r="A30" s="114" t="s">
        <v>63</v>
      </c>
      <c r="B30" s="115"/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99">
        <v>0</v>
      </c>
      <c r="R30" s="99">
        <v>0</v>
      </c>
      <c r="S30" s="99">
        <v>0</v>
      </c>
      <c r="T30" s="99">
        <v>0</v>
      </c>
      <c r="U30" s="99">
        <v>0</v>
      </c>
      <c r="V30" s="99">
        <v>0</v>
      </c>
      <c r="W30" s="99">
        <v>0</v>
      </c>
      <c r="X30" s="99">
        <v>0</v>
      </c>
      <c r="Y30" s="99">
        <v>0</v>
      </c>
      <c r="Z30" s="99">
        <v>0</v>
      </c>
      <c r="AA30" s="99">
        <v>0</v>
      </c>
      <c r="AB30" s="99">
        <v>0</v>
      </c>
      <c r="AC30" s="99">
        <v>0</v>
      </c>
      <c r="AD30" s="140">
        <f t="shared" si="0"/>
        <v>0</v>
      </c>
    </row>
    <row r="31" spans="1:30" ht="15" customHeight="1" x14ac:dyDescent="0.25">
      <c r="A31" s="114" t="s">
        <v>4</v>
      </c>
      <c r="B31" s="115"/>
      <c r="C31" s="99">
        <v>27.6875</v>
      </c>
      <c r="D31" s="99">
        <v>1.37</v>
      </c>
      <c r="E31" s="99">
        <v>0</v>
      </c>
      <c r="F31" s="99">
        <v>0</v>
      </c>
      <c r="G31" s="99">
        <v>225.429078</v>
      </c>
      <c r="H31" s="99">
        <v>0</v>
      </c>
      <c r="I31" s="99">
        <v>5.45</v>
      </c>
      <c r="J31" s="99">
        <v>16.088999999999999</v>
      </c>
      <c r="K31" s="99">
        <v>45.484000000000002</v>
      </c>
      <c r="L31" s="99">
        <v>0</v>
      </c>
      <c r="M31" s="99">
        <v>6.9945000000000004</v>
      </c>
      <c r="N31" s="99">
        <v>0</v>
      </c>
      <c r="O31" s="99">
        <v>58.106397999999999</v>
      </c>
      <c r="P31" s="99">
        <v>16.984000000000002</v>
      </c>
      <c r="Q31" s="99">
        <v>24.109338000000001</v>
      </c>
      <c r="R31" s="99">
        <v>243.567711</v>
      </c>
      <c r="S31" s="99">
        <v>777.243607</v>
      </c>
      <c r="T31" s="99">
        <v>92.146309000000002</v>
      </c>
      <c r="U31" s="99">
        <v>247.45258200000001</v>
      </c>
      <c r="V31" s="99">
        <v>1960.0931599999999</v>
      </c>
      <c r="W31" s="99">
        <v>562.850863</v>
      </c>
      <c r="X31" s="99">
        <v>548.91054699999995</v>
      </c>
      <c r="Y31" s="99">
        <v>786.26986599999998</v>
      </c>
      <c r="Z31" s="99">
        <v>270.39019999999999</v>
      </c>
      <c r="AA31" s="99">
        <v>623.48705199999995</v>
      </c>
      <c r="AB31" s="99">
        <v>331.32187499999998</v>
      </c>
      <c r="AC31" s="99">
        <v>39.818800000000003</v>
      </c>
      <c r="AD31" s="140">
        <f t="shared" si="0"/>
        <v>6911.2563859999982</v>
      </c>
    </row>
    <row r="32" spans="1:30" ht="15" customHeight="1" x14ac:dyDescent="0.25">
      <c r="A32" s="114" t="s">
        <v>66</v>
      </c>
      <c r="B32" s="115"/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99">
        <v>0</v>
      </c>
      <c r="R32" s="99">
        <v>0</v>
      </c>
      <c r="S32" s="99">
        <v>0</v>
      </c>
      <c r="T32" s="99">
        <v>0</v>
      </c>
      <c r="U32" s="99">
        <v>0</v>
      </c>
      <c r="V32" s="99">
        <v>0</v>
      </c>
      <c r="W32" s="99">
        <v>0</v>
      </c>
      <c r="X32" s="99">
        <v>0</v>
      </c>
      <c r="Y32" s="99">
        <v>0</v>
      </c>
      <c r="Z32" s="99">
        <v>0</v>
      </c>
      <c r="AA32" s="99">
        <v>0</v>
      </c>
      <c r="AB32" s="99">
        <v>0</v>
      </c>
      <c r="AC32" s="99">
        <v>0</v>
      </c>
      <c r="AD32" s="140">
        <f t="shared" si="0"/>
        <v>0</v>
      </c>
    </row>
    <row r="33" spans="1:30" ht="15" customHeight="1" x14ac:dyDescent="0.25">
      <c r="A33" s="114" t="s">
        <v>67</v>
      </c>
      <c r="B33" s="115"/>
      <c r="C33" s="99">
        <v>0</v>
      </c>
      <c r="D33" s="99">
        <v>0</v>
      </c>
      <c r="E33" s="99">
        <v>0</v>
      </c>
      <c r="F33" s="99">
        <v>0</v>
      </c>
      <c r="G33" s="99">
        <v>0</v>
      </c>
      <c r="H33" s="99">
        <v>0</v>
      </c>
      <c r="I33" s="99">
        <v>0</v>
      </c>
      <c r="J33" s="99">
        <v>0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99">
        <v>0</v>
      </c>
      <c r="R33" s="99">
        <v>0</v>
      </c>
      <c r="S33" s="99">
        <v>0</v>
      </c>
      <c r="T33" s="99">
        <v>0</v>
      </c>
      <c r="U33" s="99">
        <v>0</v>
      </c>
      <c r="V33" s="99">
        <v>0</v>
      </c>
      <c r="W33" s="99">
        <v>0</v>
      </c>
      <c r="X33" s="99">
        <v>0</v>
      </c>
      <c r="Y33" s="99">
        <v>0</v>
      </c>
      <c r="Z33" s="99">
        <v>0</v>
      </c>
      <c r="AA33" s="99">
        <v>0</v>
      </c>
      <c r="AB33" s="99">
        <v>0</v>
      </c>
      <c r="AC33" s="99">
        <v>0</v>
      </c>
      <c r="AD33" s="140">
        <f t="shared" si="0"/>
        <v>0</v>
      </c>
    </row>
    <row r="34" spans="1:30" ht="15" customHeight="1" x14ac:dyDescent="0.25">
      <c r="A34" s="82" t="s">
        <v>5</v>
      </c>
      <c r="B34" s="26" t="s">
        <v>22</v>
      </c>
      <c r="C34" s="99">
        <v>0</v>
      </c>
      <c r="D34" s="99">
        <v>0</v>
      </c>
      <c r="E34" s="99">
        <v>0</v>
      </c>
      <c r="F34" s="99">
        <v>0</v>
      </c>
      <c r="G34" s="99">
        <v>2.9252E-2</v>
      </c>
      <c r="H34" s="99">
        <v>0</v>
      </c>
      <c r="I34" s="99">
        <v>0</v>
      </c>
      <c r="J34" s="99">
        <v>0</v>
      </c>
      <c r="K34" s="99">
        <v>0</v>
      </c>
      <c r="L34" s="99">
        <v>0</v>
      </c>
      <c r="M34" s="99">
        <v>0</v>
      </c>
      <c r="N34" s="99">
        <v>0</v>
      </c>
      <c r="O34" s="99">
        <v>0</v>
      </c>
      <c r="P34" s="99">
        <v>0</v>
      </c>
      <c r="Q34" s="99">
        <v>0</v>
      </c>
      <c r="R34" s="99">
        <v>1.4999999999999999E-2</v>
      </c>
      <c r="S34" s="99">
        <v>0.01</v>
      </c>
      <c r="T34" s="99">
        <v>0</v>
      </c>
      <c r="U34" s="99">
        <v>86.139053000000004</v>
      </c>
      <c r="V34" s="99">
        <v>8.5945400000000003</v>
      </c>
      <c r="W34" s="99">
        <v>0</v>
      </c>
      <c r="X34" s="99">
        <v>0</v>
      </c>
      <c r="Y34" s="99">
        <v>0</v>
      </c>
      <c r="Z34" s="99">
        <v>0</v>
      </c>
      <c r="AA34" s="99">
        <v>0</v>
      </c>
      <c r="AB34" s="99">
        <v>0</v>
      </c>
      <c r="AC34" s="99">
        <v>0</v>
      </c>
      <c r="AD34" s="140">
        <f t="shared" si="0"/>
        <v>94.787845000000004</v>
      </c>
    </row>
    <row r="35" spans="1:30" ht="15" customHeight="1" x14ac:dyDescent="0.25">
      <c r="A35" s="82" t="s">
        <v>1</v>
      </c>
      <c r="B35" s="26" t="s">
        <v>76</v>
      </c>
      <c r="C35" s="99">
        <v>0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99">
        <v>0</v>
      </c>
      <c r="R35" s="99">
        <v>0</v>
      </c>
      <c r="S35" s="99">
        <v>0</v>
      </c>
      <c r="T35" s="99">
        <v>0</v>
      </c>
      <c r="U35" s="99">
        <v>0</v>
      </c>
      <c r="V35" s="99">
        <v>0</v>
      </c>
      <c r="W35" s="99">
        <v>0</v>
      </c>
      <c r="X35" s="99">
        <v>0</v>
      </c>
      <c r="Y35" s="99">
        <v>0</v>
      </c>
      <c r="Z35" s="99">
        <v>0</v>
      </c>
      <c r="AA35" s="99">
        <v>0</v>
      </c>
      <c r="AB35" s="99">
        <v>0</v>
      </c>
      <c r="AC35" s="99">
        <v>0</v>
      </c>
      <c r="AD35" s="140">
        <f t="shared" si="0"/>
        <v>0</v>
      </c>
    </row>
    <row r="36" spans="1:30" s="4" customFormat="1" ht="15" customHeight="1" thickBot="1" x14ac:dyDescent="0.3">
      <c r="A36" s="117" t="s">
        <v>68</v>
      </c>
      <c r="B36" s="118"/>
      <c r="C36" s="38">
        <f>+SUM(C6:C35)+SUM(C38:C43)</f>
        <v>772.21865300000002</v>
      </c>
      <c r="D36" s="38">
        <f t="shared" ref="D36:AD36" si="1">+SUM(D6:D35)+SUM(D38:D43)</f>
        <v>214.874337</v>
      </c>
      <c r="E36" s="38">
        <f t="shared" si="1"/>
        <v>1355.7323529999999</v>
      </c>
      <c r="F36" s="38">
        <f t="shared" si="1"/>
        <v>86.201471999999995</v>
      </c>
      <c r="G36" s="38">
        <f t="shared" si="1"/>
        <v>2018.7394430000002</v>
      </c>
      <c r="H36" s="38">
        <f t="shared" si="1"/>
        <v>472.281724</v>
      </c>
      <c r="I36" s="38">
        <f t="shared" si="1"/>
        <v>770.60066199999994</v>
      </c>
      <c r="J36" s="38">
        <f t="shared" si="1"/>
        <v>1203.1839190000001</v>
      </c>
      <c r="K36" s="38">
        <f t="shared" si="1"/>
        <v>518.73555599999997</v>
      </c>
      <c r="L36" s="38">
        <f t="shared" si="1"/>
        <v>1028.555971</v>
      </c>
      <c r="M36" s="38">
        <f t="shared" si="1"/>
        <v>518.41051300000004</v>
      </c>
      <c r="N36" s="38">
        <f t="shared" si="1"/>
        <v>467.43577800000003</v>
      </c>
      <c r="O36" s="38">
        <f t="shared" si="1"/>
        <v>1470.5168169999999</v>
      </c>
      <c r="P36" s="38">
        <f t="shared" si="1"/>
        <v>405.03560900000002</v>
      </c>
      <c r="Q36" s="38">
        <f t="shared" si="1"/>
        <v>355.82037699999995</v>
      </c>
      <c r="R36" s="38">
        <f t="shared" si="1"/>
        <v>3165.9706169999999</v>
      </c>
      <c r="S36" s="38">
        <f t="shared" si="1"/>
        <v>7100.4995949999993</v>
      </c>
      <c r="T36" s="38">
        <f t="shared" si="1"/>
        <v>1163.8720269999999</v>
      </c>
      <c r="U36" s="38">
        <f t="shared" si="1"/>
        <v>3012.7256739999998</v>
      </c>
      <c r="V36" s="38">
        <f t="shared" si="1"/>
        <v>12539.134792000001</v>
      </c>
      <c r="W36" s="38">
        <f t="shared" si="1"/>
        <v>4758.2571869999992</v>
      </c>
      <c r="X36" s="38">
        <f t="shared" si="1"/>
        <v>2378.4934580000004</v>
      </c>
      <c r="Y36" s="38">
        <f t="shared" si="1"/>
        <v>3334.3685829999999</v>
      </c>
      <c r="Z36" s="38">
        <f t="shared" si="1"/>
        <v>1244.9732879999999</v>
      </c>
      <c r="AA36" s="38">
        <f t="shared" si="1"/>
        <v>2485.8807789999996</v>
      </c>
      <c r="AB36" s="38">
        <f t="shared" si="1"/>
        <v>2648.372871</v>
      </c>
      <c r="AC36" s="38">
        <f t="shared" si="1"/>
        <v>409.47161499999999</v>
      </c>
      <c r="AD36" s="39">
        <f t="shared" si="1"/>
        <v>55900.363669999999</v>
      </c>
    </row>
    <row r="37" spans="1:30" ht="15" customHeight="1" thickBot="1" x14ac:dyDescent="0.3"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1"/>
    </row>
    <row r="38" spans="1:30" s="47" customFormat="1" ht="15" customHeight="1" x14ac:dyDescent="0.25">
      <c r="A38" s="112" t="s">
        <v>71</v>
      </c>
      <c r="B38" s="113"/>
      <c r="C38" s="144">
        <v>0</v>
      </c>
      <c r="D38" s="144">
        <v>0</v>
      </c>
      <c r="E38" s="144">
        <v>0</v>
      </c>
      <c r="F38" s="144">
        <v>0</v>
      </c>
      <c r="G38" s="144">
        <v>18.951499999999999</v>
      </c>
      <c r="H38" s="144">
        <v>0</v>
      </c>
      <c r="I38" s="144">
        <v>0</v>
      </c>
      <c r="J38" s="144">
        <v>3.532</v>
      </c>
      <c r="K38" s="144">
        <v>0</v>
      </c>
      <c r="L38" s="144">
        <v>1.095</v>
      </c>
      <c r="M38" s="144">
        <v>0</v>
      </c>
      <c r="N38" s="144">
        <v>0</v>
      </c>
      <c r="O38" s="144">
        <v>0.34</v>
      </c>
      <c r="P38" s="144">
        <v>0</v>
      </c>
      <c r="Q38" s="144">
        <v>0</v>
      </c>
      <c r="R38" s="144">
        <v>0</v>
      </c>
      <c r="S38" s="144">
        <v>16.399999999999999</v>
      </c>
      <c r="T38" s="144">
        <v>10.86</v>
      </c>
      <c r="U38" s="144">
        <v>7.5810000000000004</v>
      </c>
      <c r="V38" s="144">
        <v>12.725</v>
      </c>
      <c r="W38" s="144">
        <v>0.49</v>
      </c>
      <c r="X38" s="144">
        <v>0</v>
      </c>
      <c r="Y38" s="144">
        <v>1.845</v>
      </c>
      <c r="Z38" s="144">
        <v>3.5539999999999998</v>
      </c>
      <c r="AA38" s="144">
        <v>6.7699999999999996E-2</v>
      </c>
      <c r="AB38" s="144">
        <v>0</v>
      </c>
      <c r="AC38" s="144">
        <v>0</v>
      </c>
      <c r="AD38" s="142">
        <f t="shared" ref="AD38:AD43" si="2">SUM(C38:AC38)</f>
        <v>77.441199999999995</v>
      </c>
    </row>
    <row r="39" spans="1:30" s="47" customFormat="1" ht="15" customHeight="1" x14ac:dyDescent="0.25">
      <c r="A39" s="114" t="s">
        <v>72</v>
      </c>
      <c r="B39" s="115"/>
      <c r="C39" s="99">
        <v>0</v>
      </c>
      <c r="D39" s="99">
        <v>0</v>
      </c>
      <c r="E39" s="99">
        <v>0</v>
      </c>
      <c r="F39" s="99">
        <v>0</v>
      </c>
      <c r="G39" s="99">
        <v>0</v>
      </c>
      <c r="H39" s="99">
        <v>0</v>
      </c>
      <c r="I39" s="99">
        <v>0</v>
      </c>
      <c r="J39" s="99">
        <v>0</v>
      </c>
      <c r="K39" s="99">
        <v>0</v>
      </c>
      <c r="L39" s="99">
        <v>0.14000000000000001</v>
      </c>
      <c r="M39" s="99">
        <v>0</v>
      </c>
      <c r="N39" s="99">
        <v>0</v>
      </c>
      <c r="O39" s="99">
        <v>0</v>
      </c>
      <c r="P39" s="99">
        <v>0</v>
      </c>
      <c r="Q39" s="99">
        <v>0</v>
      </c>
      <c r="R39" s="99">
        <v>1.0249999999999999</v>
      </c>
      <c r="S39" s="99">
        <v>8.6780000000000008</v>
      </c>
      <c r="T39" s="99">
        <v>0.16</v>
      </c>
      <c r="U39" s="99">
        <v>0</v>
      </c>
      <c r="V39" s="99">
        <v>0</v>
      </c>
      <c r="W39" s="99">
        <v>0</v>
      </c>
      <c r="X39" s="99">
        <v>0</v>
      </c>
      <c r="Y39" s="99">
        <v>0</v>
      </c>
      <c r="Z39" s="99">
        <v>0</v>
      </c>
      <c r="AA39" s="99">
        <v>0</v>
      </c>
      <c r="AB39" s="99">
        <v>5.87</v>
      </c>
      <c r="AC39" s="99">
        <v>0</v>
      </c>
      <c r="AD39" s="140">
        <f t="shared" si="2"/>
        <v>15.873000000000001</v>
      </c>
    </row>
    <row r="40" spans="1:30" s="47" customFormat="1" ht="15" customHeight="1" x14ac:dyDescent="0.25">
      <c r="A40" s="114" t="s">
        <v>73</v>
      </c>
      <c r="B40" s="115"/>
      <c r="C40" s="99">
        <v>0.185</v>
      </c>
      <c r="D40" s="99">
        <v>0</v>
      </c>
      <c r="E40" s="99">
        <v>0.19500000000000001</v>
      </c>
      <c r="F40" s="99">
        <v>0</v>
      </c>
      <c r="G40" s="99">
        <v>3.3010000000000002</v>
      </c>
      <c r="H40" s="99">
        <v>0</v>
      </c>
      <c r="I40" s="99">
        <v>0</v>
      </c>
      <c r="J40" s="99">
        <v>22.17</v>
      </c>
      <c r="K40" s="99">
        <v>0</v>
      </c>
      <c r="L40" s="99">
        <v>0</v>
      </c>
      <c r="M40" s="99">
        <v>0</v>
      </c>
      <c r="N40" s="99">
        <v>7.4999999999999997E-2</v>
      </c>
      <c r="O40" s="99">
        <v>4.4999999999999998E-2</v>
      </c>
      <c r="P40" s="99">
        <v>0</v>
      </c>
      <c r="Q40" s="99">
        <v>0</v>
      </c>
      <c r="R40" s="99">
        <v>0.745</v>
      </c>
      <c r="S40" s="99">
        <v>2.75</v>
      </c>
      <c r="T40" s="99">
        <v>0</v>
      </c>
      <c r="U40" s="99">
        <v>0.74</v>
      </c>
      <c r="V40" s="99">
        <v>6.6079999999999997</v>
      </c>
      <c r="W40" s="99">
        <v>1.4E-2</v>
      </c>
      <c r="X40" s="99">
        <v>1.9350000000000001</v>
      </c>
      <c r="Y40" s="99">
        <v>0</v>
      </c>
      <c r="Z40" s="99">
        <v>0.123</v>
      </c>
      <c r="AA40" s="99">
        <v>0</v>
      </c>
      <c r="AB40" s="99">
        <v>0</v>
      </c>
      <c r="AC40" s="99">
        <v>0</v>
      </c>
      <c r="AD40" s="140">
        <f t="shared" si="2"/>
        <v>38.886000000000003</v>
      </c>
    </row>
    <row r="41" spans="1:30" s="48" customFormat="1" ht="15" customHeight="1" x14ac:dyDescent="0.25">
      <c r="A41" s="114" t="s">
        <v>74</v>
      </c>
      <c r="B41" s="115"/>
      <c r="C41" s="99">
        <v>1.089</v>
      </c>
      <c r="D41" s="99">
        <v>0.54</v>
      </c>
      <c r="E41" s="99">
        <v>0</v>
      </c>
      <c r="F41" s="99">
        <v>0.06</v>
      </c>
      <c r="G41" s="99">
        <v>4.2519999999999998</v>
      </c>
      <c r="H41" s="99">
        <v>0</v>
      </c>
      <c r="I41" s="99">
        <v>7.367</v>
      </c>
      <c r="J41" s="99">
        <v>7.3929999999999998</v>
      </c>
      <c r="K41" s="99">
        <v>1.25</v>
      </c>
      <c r="L41" s="99">
        <v>0.26500000000000001</v>
      </c>
      <c r="M41" s="99">
        <v>4.5549999999999997</v>
      </c>
      <c r="N41" s="99">
        <v>10.411</v>
      </c>
      <c r="O41" s="99">
        <v>3.74</v>
      </c>
      <c r="P41" s="99">
        <v>1.7350000000000001</v>
      </c>
      <c r="Q41" s="99">
        <v>5.7119999999999997</v>
      </c>
      <c r="R41" s="99">
        <v>0.89500000000000002</v>
      </c>
      <c r="S41" s="99">
        <v>60.959699999999998</v>
      </c>
      <c r="T41" s="99">
        <v>5.3019999999999996</v>
      </c>
      <c r="U41" s="99">
        <v>0.47</v>
      </c>
      <c r="V41" s="99">
        <v>267.06260400000002</v>
      </c>
      <c r="W41" s="99">
        <v>29.474224</v>
      </c>
      <c r="X41" s="99">
        <v>0.11</v>
      </c>
      <c r="Y41" s="99">
        <v>0.60358599999999996</v>
      </c>
      <c r="Z41" s="99">
        <v>72.568646999999999</v>
      </c>
      <c r="AA41" s="99">
        <v>20.917950000000001</v>
      </c>
      <c r="AB41" s="99">
        <v>149.31459000000001</v>
      </c>
      <c r="AC41" s="99">
        <v>0.15</v>
      </c>
      <c r="AD41" s="140">
        <f t="shared" si="2"/>
        <v>656.19730100000004</v>
      </c>
    </row>
    <row r="42" spans="1:30" ht="15" customHeight="1" x14ac:dyDescent="0.25">
      <c r="A42" s="114" t="s">
        <v>75</v>
      </c>
      <c r="B42" s="115"/>
      <c r="C42" s="99">
        <v>4.1449889999999998</v>
      </c>
      <c r="D42" s="99">
        <v>0.43</v>
      </c>
      <c r="E42" s="99">
        <v>3.3344499999999999</v>
      </c>
      <c r="F42" s="99">
        <v>0.16600000000000001</v>
      </c>
      <c r="G42" s="99">
        <v>5.7638870000000004</v>
      </c>
      <c r="H42" s="99">
        <v>0.378112</v>
      </c>
      <c r="I42" s="99">
        <v>0</v>
      </c>
      <c r="J42" s="99">
        <v>4.3905000000000003</v>
      </c>
      <c r="K42" s="99">
        <v>1.155</v>
      </c>
      <c r="L42" s="99">
        <v>4.2913399999999999</v>
      </c>
      <c r="M42" s="99">
        <v>3.285018</v>
      </c>
      <c r="N42" s="99">
        <v>1.1299999999999999</v>
      </c>
      <c r="O42" s="99">
        <v>14.366519</v>
      </c>
      <c r="P42" s="99">
        <v>0.83099999999999996</v>
      </c>
      <c r="Q42" s="99">
        <v>2.9609999999999999</v>
      </c>
      <c r="R42" s="99">
        <v>13.929387999999999</v>
      </c>
      <c r="S42" s="99">
        <v>19.016558</v>
      </c>
      <c r="T42" s="99">
        <v>2.4480680000000001</v>
      </c>
      <c r="U42" s="99">
        <v>29.399726999999999</v>
      </c>
      <c r="V42" s="99">
        <v>131.444515</v>
      </c>
      <c r="W42" s="99">
        <v>4.0983229999999997</v>
      </c>
      <c r="X42" s="99">
        <v>6.4762899999999997</v>
      </c>
      <c r="Y42" s="99">
        <v>5.8860000000000001</v>
      </c>
      <c r="Z42" s="99">
        <v>4.2239000000000004</v>
      </c>
      <c r="AA42" s="99">
        <v>4.7866999999999997</v>
      </c>
      <c r="AB42" s="99">
        <v>7.4135</v>
      </c>
      <c r="AC42" s="99">
        <v>1.833</v>
      </c>
      <c r="AD42" s="140">
        <f t="shared" si="2"/>
        <v>277.58378400000004</v>
      </c>
    </row>
    <row r="43" spans="1:30" ht="15" customHeight="1" thickBot="1" x14ac:dyDescent="0.3">
      <c r="A43" s="110" t="s">
        <v>70</v>
      </c>
      <c r="B43" s="111"/>
      <c r="C43" s="145">
        <v>4.6561399999999997</v>
      </c>
      <c r="D43" s="145">
        <v>1.090506</v>
      </c>
      <c r="E43" s="145">
        <v>11.631024999999999</v>
      </c>
      <c r="F43" s="145">
        <v>0.53300000000000003</v>
      </c>
      <c r="G43" s="145">
        <v>4.998373</v>
      </c>
      <c r="H43" s="145">
        <v>128.75702100000001</v>
      </c>
      <c r="I43" s="145">
        <v>3.9409999999999998</v>
      </c>
      <c r="J43" s="145">
        <v>1.38</v>
      </c>
      <c r="K43" s="145">
        <v>0.1195</v>
      </c>
      <c r="L43" s="145">
        <v>2.6312709999999999</v>
      </c>
      <c r="M43" s="145">
        <v>4.2807539999999999</v>
      </c>
      <c r="N43" s="145">
        <v>3.5032299999999998</v>
      </c>
      <c r="O43" s="145">
        <v>3.564174</v>
      </c>
      <c r="P43" s="145">
        <v>0.37736999999999998</v>
      </c>
      <c r="Q43" s="145">
        <v>1.075</v>
      </c>
      <c r="R43" s="145">
        <v>5.3181339999999997</v>
      </c>
      <c r="S43" s="145">
        <v>12.274524</v>
      </c>
      <c r="T43" s="145">
        <v>1.166444</v>
      </c>
      <c r="U43" s="145">
        <v>31.782745999999999</v>
      </c>
      <c r="V43" s="145">
        <v>55.718108000000001</v>
      </c>
      <c r="W43" s="145">
        <v>17.950703000000001</v>
      </c>
      <c r="X43" s="145">
        <v>5.6906299999999996</v>
      </c>
      <c r="Y43" s="145">
        <v>11.251471</v>
      </c>
      <c r="Z43" s="145">
        <v>8.2099810000000009</v>
      </c>
      <c r="AA43" s="145">
        <v>2.9929999999999999</v>
      </c>
      <c r="AB43" s="145">
        <v>15.195225000000001</v>
      </c>
      <c r="AC43" s="145">
        <v>2.095453</v>
      </c>
      <c r="AD43" s="39">
        <f t="shared" si="2"/>
        <v>342.18478299999998</v>
      </c>
    </row>
    <row r="44" spans="1:30" x14ac:dyDescent="0.2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5"/>
    </row>
    <row r="45" spans="1:30" x14ac:dyDescent="0.2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5"/>
    </row>
    <row r="46" spans="1:3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5"/>
    </row>
    <row r="47" spans="1:3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5"/>
    </row>
    <row r="48" spans="1:3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5"/>
    </row>
    <row r="49" spans="3:30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5"/>
    </row>
    <row r="50" spans="3:30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5"/>
    </row>
    <row r="51" spans="3:30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5"/>
    </row>
    <row r="52" spans="3:3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5"/>
    </row>
    <row r="53" spans="3:3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5"/>
    </row>
    <row r="54" spans="3:3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5"/>
    </row>
    <row r="55" spans="3:3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5"/>
    </row>
    <row r="56" spans="3:3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5"/>
    </row>
    <row r="57" spans="3:30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5"/>
    </row>
    <row r="58" spans="3:30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5"/>
    </row>
    <row r="59" spans="3:30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5"/>
    </row>
    <row r="60" spans="3:30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5"/>
    </row>
    <row r="61" spans="3:30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5"/>
    </row>
    <row r="62" spans="3:30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5"/>
    </row>
    <row r="63" spans="3:30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5"/>
    </row>
    <row r="64" spans="3:30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5"/>
    </row>
    <row r="65" spans="3:30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5"/>
    </row>
    <row r="66" spans="3:30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5"/>
    </row>
    <row r="67" spans="3:30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5"/>
    </row>
    <row r="68" spans="3:30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5"/>
    </row>
    <row r="69" spans="3:30" x14ac:dyDescent="0.2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5"/>
    </row>
  </sheetData>
  <mergeCells count="20">
    <mergeCell ref="A32:B32"/>
    <mergeCell ref="A5:B5"/>
    <mergeCell ref="A6:A9"/>
    <mergeCell ref="A10:A17"/>
    <mergeCell ref="A18:A22"/>
    <mergeCell ref="A23:B23"/>
    <mergeCell ref="A25:B25"/>
    <mergeCell ref="A26:B26"/>
    <mergeCell ref="A27:A28"/>
    <mergeCell ref="A29:B29"/>
    <mergeCell ref="A30:B30"/>
    <mergeCell ref="A31:B31"/>
    <mergeCell ref="A42:B42"/>
    <mergeCell ref="A43:B43"/>
    <mergeCell ref="A33:B33"/>
    <mergeCell ref="A36:B36"/>
    <mergeCell ref="A38:B38"/>
    <mergeCell ref="A39:B39"/>
    <mergeCell ref="A40:B40"/>
    <mergeCell ref="A41:B41"/>
  </mergeCells>
  <pageMargins left="0.511811024" right="0.511811024" top="0.78740157499999996" bottom="0.78740157499999996" header="0.31496062000000002" footer="0.31496062000000002"/>
  <pageSetup paperSize="9" orientation="portrait" verticalDpi="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69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29" width="9.7109375" style="1" customWidth="1"/>
    <col min="30" max="30" width="10.5703125" style="4" bestFit="1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2013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57" t="s">
        <v>23</v>
      </c>
      <c r="D5" s="57" t="s">
        <v>24</v>
      </c>
      <c r="E5" s="57" t="s">
        <v>25</v>
      </c>
      <c r="F5" s="57" t="s">
        <v>26</v>
      </c>
      <c r="G5" s="57" t="s">
        <v>27</v>
      </c>
      <c r="H5" s="57" t="s">
        <v>28</v>
      </c>
      <c r="I5" s="57" t="s">
        <v>29</v>
      </c>
      <c r="J5" s="57" t="s">
        <v>30</v>
      </c>
      <c r="K5" s="57" t="s">
        <v>31</v>
      </c>
      <c r="L5" s="57" t="s">
        <v>32</v>
      </c>
      <c r="M5" s="57" t="s">
        <v>33</v>
      </c>
      <c r="N5" s="57" t="s">
        <v>34</v>
      </c>
      <c r="O5" s="57" t="s">
        <v>35</v>
      </c>
      <c r="P5" s="57" t="s">
        <v>36</v>
      </c>
      <c r="Q5" s="57" t="s">
        <v>37</v>
      </c>
      <c r="R5" s="57" t="s">
        <v>38</v>
      </c>
      <c r="S5" s="57" t="s">
        <v>39</v>
      </c>
      <c r="T5" s="57" t="s">
        <v>40</v>
      </c>
      <c r="U5" s="57" t="s">
        <v>41</v>
      </c>
      <c r="V5" s="57" t="s">
        <v>42</v>
      </c>
      <c r="W5" s="57" t="s">
        <v>43</v>
      </c>
      <c r="X5" s="57" t="s">
        <v>44</v>
      </c>
      <c r="Y5" s="57" t="s">
        <v>45</v>
      </c>
      <c r="Z5" s="57" t="s">
        <v>46</v>
      </c>
      <c r="AA5" s="57" t="s">
        <v>47</v>
      </c>
      <c r="AB5" s="57" t="s">
        <v>48</v>
      </c>
      <c r="AC5" s="57" t="s">
        <v>49</v>
      </c>
      <c r="AD5" s="58" t="s">
        <v>50</v>
      </c>
    </row>
    <row r="6" spans="1:30" ht="15" customHeight="1" x14ac:dyDescent="0.25">
      <c r="A6" s="119" t="s">
        <v>0</v>
      </c>
      <c r="B6" s="26" t="s">
        <v>57</v>
      </c>
      <c r="C6" s="36">
        <v>0.1</v>
      </c>
      <c r="D6" s="36">
        <v>0.04</v>
      </c>
      <c r="E6" s="36">
        <v>0.23599999999999999</v>
      </c>
      <c r="F6" s="36">
        <v>0</v>
      </c>
      <c r="G6" s="36">
        <v>0</v>
      </c>
      <c r="H6" s="36">
        <v>0</v>
      </c>
      <c r="I6" s="36">
        <v>0</v>
      </c>
      <c r="J6" s="36">
        <v>0.34499999999999997</v>
      </c>
      <c r="K6" s="36">
        <v>0</v>
      </c>
      <c r="L6" s="36">
        <v>3.613</v>
      </c>
      <c r="M6" s="36">
        <v>0.28999999999999998</v>
      </c>
      <c r="N6" s="36">
        <v>2.9660000000000002</v>
      </c>
      <c r="O6" s="36">
        <v>5.218</v>
      </c>
      <c r="P6" s="36">
        <v>0</v>
      </c>
      <c r="Q6" s="36">
        <v>0.73250000000000004</v>
      </c>
      <c r="R6" s="36">
        <v>0.40500000000000003</v>
      </c>
      <c r="S6" s="36">
        <v>1.0069999999999999</v>
      </c>
      <c r="T6" s="36">
        <v>2.5000000000000001E-2</v>
      </c>
      <c r="U6" s="36">
        <v>1.776</v>
      </c>
      <c r="V6" s="36">
        <v>11.17</v>
      </c>
      <c r="W6" s="36">
        <v>7.6499999999999999E-2</v>
      </c>
      <c r="X6" s="36">
        <v>0.33400000000000002</v>
      </c>
      <c r="Y6" s="36">
        <v>0</v>
      </c>
      <c r="Z6" s="36">
        <v>0.36749999999999999</v>
      </c>
      <c r="AA6" s="36">
        <v>0.26600000000000001</v>
      </c>
      <c r="AB6" s="36">
        <v>0.63300000000000001</v>
      </c>
      <c r="AC6" s="36">
        <v>0</v>
      </c>
      <c r="AD6" s="140">
        <f>+SUM(C6:AC6)</f>
        <v>29.600499999999993</v>
      </c>
    </row>
    <row r="7" spans="1:30" ht="15" customHeight="1" x14ac:dyDescent="0.25">
      <c r="A7" s="119"/>
      <c r="B7" s="26" t="s">
        <v>6</v>
      </c>
      <c r="C7" s="36">
        <v>4.4340000000000002</v>
      </c>
      <c r="D7" s="36">
        <v>0.63500000000000001</v>
      </c>
      <c r="E7" s="36">
        <v>1.26</v>
      </c>
      <c r="F7" s="36">
        <v>2.5000000000000001E-2</v>
      </c>
      <c r="G7" s="36">
        <v>2.9580000000000002</v>
      </c>
      <c r="H7" s="36">
        <v>0</v>
      </c>
      <c r="I7" s="36">
        <v>1.665</v>
      </c>
      <c r="J7" s="36">
        <v>0.37</v>
      </c>
      <c r="K7" s="36">
        <v>0.875</v>
      </c>
      <c r="L7" s="36">
        <v>3.3130000000000002</v>
      </c>
      <c r="M7" s="36">
        <v>0.27500000000000002</v>
      </c>
      <c r="N7" s="36">
        <v>3.1789999999999998</v>
      </c>
      <c r="O7" s="36">
        <v>1.61</v>
      </c>
      <c r="P7" s="36">
        <v>1.02</v>
      </c>
      <c r="Q7" s="36">
        <v>3.17</v>
      </c>
      <c r="R7" s="36">
        <v>1.6739999999999999</v>
      </c>
      <c r="S7" s="36">
        <v>18.541</v>
      </c>
      <c r="T7" s="36">
        <v>1.5649999999999999</v>
      </c>
      <c r="U7" s="36">
        <v>5.6870000000000003</v>
      </c>
      <c r="V7" s="36">
        <v>35.889111</v>
      </c>
      <c r="W7" s="36">
        <v>6.111548</v>
      </c>
      <c r="X7" s="36">
        <v>3.3642500000000002</v>
      </c>
      <c r="Y7" s="36">
        <v>1.17</v>
      </c>
      <c r="Z7" s="36">
        <v>0.85899999999999999</v>
      </c>
      <c r="AA7" s="36">
        <v>4.3823999999999996</v>
      </c>
      <c r="AB7" s="36">
        <v>2.4940000000000002</v>
      </c>
      <c r="AC7" s="36">
        <v>8.8849999999999998</v>
      </c>
      <c r="AD7" s="140">
        <f t="shared" ref="AD7:AD35" si="0">+SUM(C7:AC7)</f>
        <v>115.411309</v>
      </c>
    </row>
    <row r="8" spans="1:30" ht="15" customHeight="1" x14ac:dyDescent="0.25">
      <c r="A8" s="119"/>
      <c r="B8" s="26" t="s">
        <v>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0.185</v>
      </c>
      <c r="P8" s="36">
        <v>0</v>
      </c>
      <c r="Q8" s="36">
        <v>0</v>
      </c>
      <c r="R8" s="36">
        <v>9.5000000000000001E-2</v>
      </c>
      <c r="S8" s="36">
        <v>0</v>
      </c>
      <c r="T8" s="36">
        <v>0</v>
      </c>
      <c r="U8" s="36">
        <v>0</v>
      </c>
      <c r="V8" s="36">
        <v>1.7</v>
      </c>
      <c r="W8" s="36">
        <v>0</v>
      </c>
      <c r="X8" s="36">
        <v>0.13500000000000001</v>
      </c>
      <c r="Y8" s="36">
        <v>2.5000000000000001E-2</v>
      </c>
      <c r="Z8" s="36">
        <v>0</v>
      </c>
      <c r="AA8" s="36">
        <v>0</v>
      </c>
      <c r="AB8" s="36">
        <v>0.24</v>
      </c>
      <c r="AC8" s="36">
        <v>0</v>
      </c>
      <c r="AD8" s="140">
        <f t="shared" si="0"/>
        <v>2.38</v>
      </c>
    </row>
    <row r="9" spans="1:30" ht="15" customHeight="1" x14ac:dyDescent="0.25">
      <c r="A9" s="119"/>
      <c r="B9" s="26" t="s">
        <v>8</v>
      </c>
      <c r="C9" s="36">
        <v>0.32500000000000001</v>
      </c>
      <c r="D9" s="36">
        <v>0</v>
      </c>
      <c r="E9" s="36">
        <v>2.5000000000000001E-2</v>
      </c>
      <c r="F9" s="36">
        <v>0</v>
      </c>
      <c r="G9" s="36">
        <v>0.495</v>
      </c>
      <c r="H9" s="36">
        <v>0</v>
      </c>
      <c r="I9" s="36">
        <v>0</v>
      </c>
      <c r="J9" s="36">
        <v>0</v>
      </c>
      <c r="K9" s="36">
        <v>3.5000000000000003E-2</v>
      </c>
      <c r="L9" s="36">
        <v>1.76</v>
      </c>
      <c r="M9" s="36">
        <v>0.28499999999999998</v>
      </c>
      <c r="N9" s="36">
        <v>0.48499999999999999</v>
      </c>
      <c r="O9" s="36">
        <v>1.9215</v>
      </c>
      <c r="P9" s="36">
        <v>0</v>
      </c>
      <c r="Q9" s="36">
        <v>0.29799999999999999</v>
      </c>
      <c r="R9" s="36">
        <v>0.22900000000000001</v>
      </c>
      <c r="S9" s="36">
        <v>9.06</v>
      </c>
      <c r="T9" s="36">
        <v>3.5329999999999999</v>
      </c>
      <c r="U9" s="36">
        <v>0.83499999999999996</v>
      </c>
      <c r="V9" s="36">
        <v>7.8869999999999996</v>
      </c>
      <c r="W9" s="36">
        <v>3.2290000000000001</v>
      </c>
      <c r="X9" s="36">
        <v>0.77</v>
      </c>
      <c r="Y9" s="36">
        <v>1.105</v>
      </c>
      <c r="Z9" s="36">
        <v>0.11</v>
      </c>
      <c r="AA9" s="36">
        <v>0.20200000000000001</v>
      </c>
      <c r="AB9" s="36">
        <v>0.191</v>
      </c>
      <c r="AC9" s="36">
        <v>0</v>
      </c>
      <c r="AD9" s="140">
        <f t="shared" si="0"/>
        <v>32.780500000000004</v>
      </c>
    </row>
    <row r="10" spans="1:30" ht="15" customHeight="1" x14ac:dyDescent="0.25">
      <c r="A10" s="116" t="s">
        <v>58</v>
      </c>
      <c r="B10" s="26" t="s">
        <v>9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140">
        <f t="shared" si="0"/>
        <v>0</v>
      </c>
    </row>
    <row r="11" spans="1:30" ht="15" customHeight="1" x14ac:dyDescent="0.25">
      <c r="A11" s="116"/>
      <c r="B11" s="26" t="s">
        <v>56</v>
      </c>
      <c r="C11" s="36">
        <v>0</v>
      </c>
      <c r="D11" s="36">
        <v>0</v>
      </c>
      <c r="E11" s="36">
        <v>8.5000000000000006E-2</v>
      </c>
      <c r="F11" s="36">
        <v>0</v>
      </c>
      <c r="G11" s="36">
        <v>13.744</v>
      </c>
      <c r="H11" s="36">
        <v>0</v>
      </c>
      <c r="I11" s="36">
        <v>0</v>
      </c>
      <c r="J11" s="36">
        <v>1.425</v>
      </c>
      <c r="K11" s="36">
        <v>0</v>
      </c>
      <c r="L11" s="36">
        <v>0</v>
      </c>
      <c r="M11" s="36">
        <v>0</v>
      </c>
      <c r="N11" s="36">
        <v>0.125</v>
      </c>
      <c r="O11" s="36">
        <v>0.47</v>
      </c>
      <c r="P11" s="36">
        <v>0</v>
      </c>
      <c r="Q11" s="36">
        <v>0.11</v>
      </c>
      <c r="R11" s="36">
        <v>19.1035</v>
      </c>
      <c r="S11" s="36">
        <v>15.815</v>
      </c>
      <c r="T11" s="36">
        <v>43.468000000000004</v>
      </c>
      <c r="U11" s="36">
        <v>0</v>
      </c>
      <c r="V11" s="36">
        <v>25.722000000000001</v>
      </c>
      <c r="W11" s="36">
        <v>10.336</v>
      </c>
      <c r="X11" s="36">
        <v>1.3125</v>
      </c>
      <c r="Y11" s="36">
        <v>1.1296580000000001</v>
      </c>
      <c r="Z11" s="36">
        <v>32.190199999999997</v>
      </c>
      <c r="AA11" s="36">
        <v>0</v>
      </c>
      <c r="AB11" s="36">
        <v>0.12</v>
      </c>
      <c r="AC11" s="36">
        <v>0</v>
      </c>
      <c r="AD11" s="140">
        <f t="shared" si="0"/>
        <v>165.15585800000002</v>
      </c>
    </row>
    <row r="12" spans="1:30" ht="15" customHeight="1" x14ac:dyDescent="0.25">
      <c r="A12" s="116"/>
      <c r="B12" s="26" t="s">
        <v>10</v>
      </c>
      <c r="C12" s="36">
        <v>0.53500000000000003</v>
      </c>
      <c r="D12" s="36">
        <v>0</v>
      </c>
      <c r="E12" s="36">
        <v>0.19500000000000001</v>
      </c>
      <c r="F12" s="36">
        <v>0</v>
      </c>
      <c r="G12" s="36">
        <v>1.9450000000000001</v>
      </c>
      <c r="H12" s="36">
        <v>0</v>
      </c>
      <c r="I12" s="36">
        <v>2.3919999999999999</v>
      </c>
      <c r="J12" s="36">
        <v>4.2210000000000001</v>
      </c>
      <c r="K12" s="36">
        <v>0.06</v>
      </c>
      <c r="L12" s="36">
        <v>1.1950000000000001</v>
      </c>
      <c r="M12" s="36">
        <v>0.155</v>
      </c>
      <c r="N12" s="36">
        <v>0.19800000000000001</v>
      </c>
      <c r="O12" s="36">
        <v>0.67500000000000004</v>
      </c>
      <c r="P12" s="36">
        <v>0.06</v>
      </c>
      <c r="Q12" s="36">
        <v>0.23</v>
      </c>
      <c r="R12" s="36">
        <v>2.5307499999999998</v>
      </c>
      <c r="S12" s="36">
        <v>2.31575</v>
      </c>
      <c r="T12" s="36">
        <v>0.05</v>
      </c>
      <c r="U12" s="36">
        <v>1.504</v>
      </c>
      <c r="V12" s="36">
        <v>25.02458</v>
      </c>
      <c r="W12" s="36">
        <v>0.9405</v>
      </c>
      <c r="X12" s="36">
        <v>1.6305000000000001</v>
      </c>
      <c r="Y12" s="36">
        <v>5.9133120000000003</v>
      </c>
      <c r="Z12" s="36">
        <v>0.151</v>
      </c>
      <c r="AA12" s="36">
        <v>0.78300000000000003</v>
      </c>
      <c r="AB12" s="36">
        <v>12.433</v>
      </c>
      <c r="AC12" s="36">
        <v>0</v>
      </c>
      <c r="AD12" s="140">
        <f t="shared" si="0"/>
        <v>65.137392000000006</v>
      </c>
    </row>
    <row r="13" spans="1:30" ht="15" customHeight="1" x14ac:dyDescent="0.25">
      <c r="A13" s="116"/>
      <c r="B13" s="26" t="s">
        <v>11</v>
      </c>
      <c r="C13" s="36">
        <v>0</v>
      </c>
      <c r="D13" s="36">
        <v>0</v>
      </c>
      <c r="E13" s="36">
        <v>6.5000000000000002E-2</v>
      </c>
      <c r="F13" s="36">
        <v>0</v>
      </c>
      <c r="G13" s="36">
        <v>0.22500000000000001</v>
      </c>
      <c r="H13" s="36">
        <v>0</v>
      </c>
      <c r="I13" s="36">
        <v>0</v>
      </c>
      <c r="J13" s="36">
        <v>0</v>
      </c>
      <c r="K13" s="36">
        <v>0</v>
      </c>
      <c r="L13" s="36">
        <v>0.61</v>
      </c>
      <c r="M13" s="36">
        <v>0.01</v>
      </c>
      <c r="N13" s="36">
        <v>0.08</v>
      </c>
      <c r="O13" s="36">
        <v>0</v>
      </c>
      <c r="P13" s="36">
        <v>0</v>
      </c>
      <c r="Q13" s="36">
        <v>0.433</v>
      </c>
      <c r="R13" s="36">
        <v>0.85250000000000004</v>
      </c>
      <c r="S13" s="36">
        <v>1.2050000000000001</v>
      </c>
      <c r="T13" s="36">
        <v>0</v>
      </c>
      <c r="U13" s="36">
        <v>0.26</v>
      </c>
      <c r="V13" s="36">
        <v>0.97299999999999998</v>
      </c>
      <c r="W13" s="36">
        <v>0.25964999999999999</v>
      </c>
      <c r="X13" s="36">
        <v>2.4967199999999998</v>
      </c>
      <c r="Y13" s="36">
        <v>0.13</v>
      </c>
      <c r="Z13" s="36">
        <v>3.1E-2</v>
      </c>
      <c r="AA13" s="36">
        <v>2.1000000000000001E-2</v>
      </c>
      <c r="AB13" s="36">
        <v>1.6E-2</v>
      </c>
      <c r="AC13" s="36">
        <v>0</v>
      </c>
      <c r="AD13" s="140">
        <f t="shared" si="0"/>
        <v>7.6678699999999989</v>
      </c>
    </row>
    <row r="14" spans="1:30" ht="15" customHeight="1" x14ac:dyDescent="0.25">
      <c r="A14" s="116"/>
      <c r="B14" s="26" t="s">
        <v>12</v>
      </c>
      <c r="C14" s="36">
        <v>5.2484999999999999</v>
      </c>
      <c r="D14" s="36">
        <v>0.16</v>
      </c>
      <c r="E14" s="36">
        <v>0.93</v>
      </c>
      <c r="F14" s="36">
        <v>0</v>
      </c>
      <c r="G14" s="36">
        <v>5.3810000000000002</v>
      </c>
      <c r="H14" s="36">
        <v>0</v>
      </c>
      <c r="I14" s="36">
        <v>0</v>
      </c>
      <c r="J14" s="36">
        <v>5.0000000000000001E-3</v>
      </c>
      <c r="K14" s="36">
        <v>1.32</v>
      </c>
      <c r="L14" s="36">
        <v>3.5952999999999999</v>
      </c>
      <c r="M14" s="36">
        <v>6.2889999999999997</v>
      </c>
      <c r="N14" s="36">
        <v>6.8029999999999999</v>
      </c>
      <c r="O14" s="36">
        <v>39.379001000000002</v>
      </c>
      <c r="P14" s="36">
        <v>55.844499999999996</v>
      </c>
      <c r="Q14" s="36">
        <v>3.2524999999999999</v>
      </c>
      <c r="R14" s="36">
        <v>13.35005</v>
      </c>
      <c r="S14" s="36">
        <v>130.20939999999999</v>
      </c>
      <c r="T14" s="36">
        <v>5.3319999999999999</v>
      </c>
      <c r="U14" s="36">
        <v>8.2349999999999994</v>
      </c>
      <c r="V14" s="36">
        <v>737.69609000000003</v>
      </c>
      <c r="W14" s="36">
        <v>136.75630000000001</v>
      </c>
      <c r="X14" s="36">
        <v>4.5490000000000004</v>
      </c>
      <c r="Y14" s="36">
        <v>11.99</v>
      </c>
      <c r="Z14" s="36">
        <v>79.593198999999998</v>
      </c>
      <c r="AA14" s="36">
        <v>4.9569999999999999</v>
      </c>
      <c r="AB14" s="36">
        <v>79.479399999999998</v>
      </c>
      <c r="AC14" s="36">
        <v>2.9550000000000001</v>
      </c>
      <c r="AD14" s="140">
        <f t="shared" si="0"/>
        <v>1343.31024</v>
      </c>
    </row>
    <row r="15" spans="1:30" ht="15" customHeight="1" x14ac:dyDescent="0.25">
      <c r="A15" s="116"/>
      <c r="B15" s="26" t="s">
        <v>13</v>
      </c>
      <c r="C15" s="36">
        <v>0.23</v>
      </c>
      <c r="D15" s="36">
        <v>0.33</v>
      </c>
      <c r="E15" s="36">
        <v>0.82</v>
      </c>
      <c r="F15" s="36">
        <v>0</v>
      </c>
      <c r="G15" s="36">
        <v>0.97</v>
      </c>
      <c r="H15" s="36">
        <v>0.17499999999999999</v>
      </c>
      <c r="I15" s="36">
        <v>0</v>
      </c>
      <c r="J15" s="36">
        <v>0.21</v>
      </c>
      <c r="K15" s="36">
        <v>0.28999999999999998</v>
      </c>
      <c r="L15" s="36">
        <v>2.6379999999999999</v>
      </c>
      <c r="M15" s="36">
        <v>0.13</v>
      </c>
      <c r="N15" s="36">
        <v>0.98499999999999999</v>
      </c>
      <c r="O15" s="36">
        <v>1.52</v>
      </c>
      <c r="P15" s="36">
        <v>0.62</v>
      </c>
      <c r="Q15" s="36">
        <v>0</v>
      </c>
      <c r="R15" s="36">
        <v>1.425</v>
      </c>
      <c r="S15" s="36">
        <v>2.2490999999999999</v>
      </c>
      <c r="T15" s="36">
        <v>0.01</v>
      </c>
      <c r="U15" s="36">
        <v>3.91</v>
      </c>
      <c r="V15" s="36">
        <v>12.814</v>
      </c>
      <c r="W15" s="36">
        <v>0.8</v>
      </c>
      <c r="X15" s="36">
        <v>0</v>
      </c>
      <c r="Y15" s="36">
        <v>6.0000000000000001E-3</v>
      </c>
      <c r="Z15" s="36">
        <v>0.123</v>
      </c>
      <c r="AA15" s="36">
        <v>0.125</v>
      </c>
      <c r="AB15" s="36">
        <v>4.7300000000000004</v>
      </c>
      <c r="AC15" s="36">
        <v>5.0000000000000001E-3</v>
      </c>
      <c r="AD15" s="140">
        <f t="shared" si="0"/>
        <v>35.115100000000005</v>
      </c>
    </row>
    <row r="16" spans="1:30" ht="15" customHeight="1" x14ac:dyDescent="0.25">
      <c r="A16" s="116"/>
      <c r="B16" s="26" t="s">
        <v>14</v>
      </c>
      <c r="C16" s="36">
        <v>7.35</v>
      </c>
      <c r="D16" s="36">
        <v>0</v>
      </c>
      <c r="E16" s="36">
        <v>18.841483</v>
      </c>
      <c r="F16" s="36">
        <v>0.13100000000000001</v>
      </c>
      <c r="G16" s="36">
        <v>345.27266600000002</v>
      </c>
      <c r="H16" s="36">
        <v>51.712190999999997</v>
      </c>
      <c r="I16" s="36">
        <v>1.5269999999999999</v>
      </c>
      <c r="J16" s="36">
        <v>13.52</v>
      </c>
      <c r="K16" s="36">
        <v>0.59</v>
      </c>
      <c r="L16" s="36">
        <v>11.17</v>
      </c>
      <c r="M16" s="36">
        <v>14.413</v>
      </c>
      <c r="N16" s="36">
        <v>3.45</v>
      </c>
      <c r="O16" s="36">
        <v>9.5908499999999997</v>
      </c>
      <c r="P16" s="36">
        <v>1.78</v>
      </c>
      <c r="Q16" s="36">
        <v>5.2039999999999997</v>
      </c>
      <c r="R16" s="36">
        <v>76.824297000000001</v>
      </c>
      <c r="S16" s="36">
        <v>659.09029999999996</v>
      </c>
      <c r="T16" s="36">
        <v>24.937723999999999</v>
      </c>
      <c r="U16" s="36">
        <v>31.289804</v>
      </c>
      <c r="V16" s="36">
        <v>110.28075</v>
      </c>
      <c r="W16" s="36">
        <v>23.241320000000002</v>
      </c>
      <c r="X16" s="36">
        <v>10.153499999999999</v>
      </c>
      <c r="Y16" s="36">
        <v>24.242000000000001</v>
      </c>
      <c r="Z16" s="36">
        <v>16.123999999999999</v>
      </c>
      <c r="AA16" s="36">
        <v>25.807433</v>
      </c>
      <c r="AB16" s="36">
        <v>77.212500000000006</v>
      </c>
      <c r="AC16" s="36">
        <v>2.1</v>
      </c>
      <c r="AD16" s="140">
        <f t="shared" si="0"/>
        <v>1565.8558179999995</v>
      </c>
    </row>
    <row r="17" spans="1:30" ht="15" customHeight="1" x14ac:dyDescent="0.25">
      <c r="A17" s="116"/>
      <c r="B17" s="26" t="s">
        <v>15</v>
      </c>
      <c r="C17" s="36">
        <v>18.476718000000002</v>
      </c>
      <c r="D17" s="36">
        <v>6.0389999999999997</v>
      </c>
      <c r="E17" s="36">
        <v>24.589694000000001</v>
      </c>
      <c r="F17" s="36">
        <v>5.5970000000000004</v>
      </c>
      <c r="G17" s="36">
        <v>179.54081099999999</v>
      </c>
      <c r="H17" s="36">
        <v>5.7009999999999996</v>
      </c>
      <c r="I17" s="36">
        <v>2.1059000000000001</v>
      </c>
      <c r="J17" s="36">
        <v>24.446000000000002</v>
      </c>
      <c r="K17" s="36">
        <v>10.9405</v>
      </c>
      <c r="L17" s="36">
        <v>35.149000000000001</v>
      </c>
      <c r="M17" s="36">
        <v>15.811</v>
      </c>
      <c r="N17" s="36">
        <v>14.005000000000001</v>
      </c>
      <c r="O17" s="36">
        <v>55.399842999999997</v>
      </c>
      <c r="P17" s="36">
        <v>14.493</v>
      </c>
      <c r="Q17" s="36">
        <v>5.9379999999999997</v>
      </c>
      <c r="R17" s="36">
        <v>63.212671</v>
      </c>
      <c r="S17" s="36">
        <v>80.616516000000004</v>
      </c>
      <c r="T17" s="36">
        <v>25.9358</v>
      </c>
      <c r="U17" s="36">
        <v>100.959405</v>
      </c>
      <c r="V17" s="36">
        <v>250.452426</v>
      </c>
      <c r="W17" s="36">
        <v>42.590561000000001</v>
      </c>
      <c r="X17" s="36">
        <v>30.457967</v>
      </c>
      <c r="Y17" s="36">
        <v>23.752911999999998</v>
      </c>
      <c r="Z17" s="36">
        <v>13.2347</v>
      </c>
      <c r="AA17" s="36">
        <v>19.8828</v>
      </c>
      <c r="AB17" s="36">
        <v>55.136150000000001</v>
      </c>
      <c r="AC17" s="36">
        <v>21.311442</v>
      </c>
      <c r="AD17" s="140">
        <f t="shared" si="0"/>
        <v>1145.7758160000001</v>
      </c>
    </row>
    <row r="18" spans="1:30" ht="15" customHeight="1" x14ac:dyDescent="0.25">
      <c r="A18" s="116" t="s">
        <v>1</v>
      </c>
      <c r="B18" s="26" t="s">
        <v>16</v>
      </c>
      <c r="C18" s="36">
        <v>8.0426029999999997</v>
      </c>
      <c r="D18" s="36">
        <v>0.60172999999999999</v>
      </c>
      <c r="E18" s="36">
        <v>54.826321999999998</v>
      </c>
      <c r="F18" s="36">
        <v>0</v>
      </c>
      <c r="G18" s="36">
        <v>20.150767999999999</v>
      </c>
      <c r="H18" s="36">
        <v>1.1005</v>
      </c>
      <c r="I18" s="36">
        <v>0.95</v>
      </c>
      <c r="J18" s="36">
        <v>6.0439999999999996</v>
      </c>
      <c r="K18" s="36">
        <v>0</v>
      </c>
      <c r="L18" s="36">
        <v>4.0473309999999998</v>
      </c>
      <c r="M18" s="36">
        <v>1.7250000000000001</v>
      </c>
      <c r="N18" s="36">
        <v>0.216</v>
      </c>
      <c r="O18" s="36">
        <v>1.617</v>
      </c>
      <c r="P18" s="36">
        <v>0.16500000000000001</v>
      </c>
      <c r="Q18" s="36">
        <v>0.16500000000000001</v>
      </c>
      <c r="R18" s="36">
        <v>7.7839999999999998</v>
      </c>
      <c r="S18" s="36">
        <v>0</v>
      </c>
      <c r="T18" s="36">
        <v>6.4254850000000001</v>
      </c>
      <c r="U18" s="36">
        <v>21.195</v>
      </c>
      <c r="V18" s="36">
        <v>24.599855000000002</v>
      </c>
      <c r="W18" s="36">
        <v>5.31</v>
      </c>
      <c r="X18" s="36">
        <v>7.3437320000000001</v>
      </c>
      <c r="Y18" s="36">
        <v>9.23</v>
      </c>
      <c r="Z18" s="36">
        <v>0.01</v>
      </c>
      <c r="AA18" s="36">
        <v>0</v>
      </c>
      <c r="AB18" s="36">
        <v>0</v>
      </c>
      <c r="AC18" s="36">
        <v>0</v>
      </c>
      <c r="AD18" s="140">
        <f t="shared" si="0"/>
        <v>181.54932599999995</v>
      </c>
    </row>
    <row r="19" spans="1:30" ht="15" customHeight="1" x14ac:dyDescent="0.25">
      <c r="A19" s="116"/>
      <c r="B19" s="26" t="s">
        <v>17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5.3788090000000004</v>
      </c>
      <c r="I19" s="36">
        <v>0</v>
      </c>
      <c r="J19" s="36">
        <v>200.176739</v>
      </c>
      <c r="K19" s="36">
        <v>3.774</v>
      </c>
      <c r="L19" s="36">
        <v>4.8650000000000002</v>
      </c>
      <c r="M19" s="36">
        <v>0.435</v>
      </c>
      <c r="N19" s="36">
        <v>0.52</v>
      </c>
      <c r="O19" s="36">
        <v>8.7289999999999992</v>
      </c>
      <c r="P19" s="36">
        <v>0.43</v>
      </c>
      <c r="Q19" s="36">
        <v>0</v>
      </c>
      <c r="R19" s="36">
        <v>6.7859999999999996</v>
      </c>
      <c r="S19" s="36">
        <v>251.85282799999999</v>
      </c>
      <c r="T19" s="36">
        <v>172.13265100000001</v>
      </c>
      <c r="U19" s="36">
        <v>112.608299</v>
      </c>
      <c r="V19" s="36">
        <v>263.84321199999999</v>
      </c>
      <c r="W19" s="36">
        <v>108.513473</v>
      </c>
      <c r="X19" s="36">
        <v>4.3480420000000004</v>
      </c>
      <c r="Y19" s="36">
        <v>25.076522000000001</v>
      </c>
      <c r="Z19" s="36">
        <v>5.3577700000000004</v>
      </c>
      <c r="AA19" s="36">
        <v>22.729195000000001</v>
      </c>
      <c r="AB19" s="36">
        <v>4.4697519999999997</v>
      </c>
      <c r="AC19" s="36">
        <v>0</v>
      </c>
      <c r="AD19" s="140">
        <f t="shared" si="0"/>
        <v>1202.026292</v>
      </c>
    </row>
    <row r="20" spans="1:30" ht="15" customHeight="1" x14ac:dyDescent="0.25">
      <c r="A20" s="116"/>
      <c r="B20" s="26" t="s">
        <v>18</v>
      </c>
      <c r="C20" s="36">
        <v>57.016911999999998</v>
      </c>
      <c r="D20" s="36">
        <v>7.81</v>
      </c>
      <c r="E20" s="36">
        <v>117.70801299999999</v>
      </c>
      <c r="F20" s="36">
        <v>4.9989999999999997</v>
      </c>
      <c r="G20" s="36">
        <v>105.2099</v>
      </c>
      <c r="H20" s="36">
        <v>13.03</v>
      </c>
      <c r="I20" s="36">
        <v>12.9232</v>
      </c>
      <c r="J20" s="36">
        <v>55.622999999999998</v>
      </c>
      <c r="K20" s="36">
        <v>40.546250000000001</v>
      </c>
      <c r="L20" s="36">
        <v>142.194447</v>
      </c>
      <c r="M20" s="36">
        <v>42.389000000000003</v>
      </c>
      <c r="N20" s="36">
        <v>54.906080000000003</v>
      </c>
      <c r="O20" s="36">
        <v>194.33892599999999</v>
      </c>
      <c r="P20" s="36">
        <v>33.134</v>
      </c>
      <c r="Q20" s="36">
        <v>20.992000000000001</v>
      </c>
      <c r="R20" s="36">
        <v>323.77283399999999</v>
      </c>
      <c r="S20" s="36">
        <v>695.05185600000004</v>
      </c>
      <c r="T20" s="36">
        <v>163.0872</v>
      </c>
      <c r="U20" s="36">
        <v>837.13511200000005</v>
      </c>
      <c r="V20" s="36">
        <v>2160.5983740000001</v>
      </c>
      <c r="W20" s="36">
        <v>457.82595600000002</v>
      </c>
      <c r="X20" s="36">
        <v>161.70762099999999</v>
      </c>
      <c r="Y20" s="36">
        <v>296.120047</v>
      </c>
      <c r="Z20" s="36">
        <v>68.136743999999993</v>
      </c>
      <c r="AA20" s="36">
        <v>238.73352800000001</v>
      </c>
      <c r="AB20" s="36">
        <v>203.11572100000001</v>
      </c>
      <c r="AC20" s="36">
        <v>127.976028</v>
      </c>
      <c r="AD20" s="140">
        <f t="shared" si="0"/>
        <v>6636.0817489999999</v>
      </c>
    </row>
    <row r="21" spans="1:30" ht="15" customHeight="1" x14ac:dyDescent="0.25">
      <c r="A21" s="116"/>
      <c r="B21" s="26" t="s">
        <v>19</v>
      </c>
      <c r="C21" s="36">
        <v>0</v>
      </c>
      <c r="D21" s="36">
        <v>0</v>
      </c>
      <c r="E21" s="36">
        <v>1.1999999999999999E-3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7.7184000000000003E-2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0.38478099999999998</v>
      </c>
      <c r="S21" s="36">
        <v>0.198074</v>
      </c>
      <c r="T21" s="36">
        <v>0</v>
      </c>
      <c r="U21" s="36">
        <v>2.6547010000000002</v>
      </c>
      <c r="V21" s="36">
        <v>3.8118859999999999</v>
      </c>
      <c r="W21" s="36">
        <v>3.5660000000000002E-3</v>
      </c>
      <c r="X21" s="36">
        <v>0</v>
      </c>
      <c r="Y21" s="36">
        <v>0.106</v>
      </c>
      <c r="Z21" s="36">
        <v>5.0000000000000001E-3</v>
      </c>
      <c r="AA21" s="36">
        <v>0</v>
      </c>
      <c r="AB21" s="36">
        <v>0</v>
      </c>
      <c r="AC21" s="36">
        <v>0</v>
      </c>
      <c r="AD21" s="140">
        <f t="shared" si="0"/>
        <v>7.2423920000000006</v>
      </c>
    </row>
    <row r="22" spans="1:30" ht="15" customHeight="1" x14ac:dyDescent="0.25">
      <c r="A22" s="116"/>
      <c r="B22" s="83" t="s">
        <v>60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140">
        <f t="shared" si="0"/>
        <v>0</v>
      </c>
    </row>
    <row r="23" spans="1:30" ht="15" customHeight="1" x14ac:dyDescent="0.25">
      <c r="A23" s="114" t="s">
        <v>59</v>
      </c>
      <c r="B23" s="115"/>
      <c r="C23" s="36">
        <v>554.47791400000006</v>
      </c>
      <c r="D23" s="36">
        <v>83.776666000000006</v>
      </c>
      <c r="E23" s="36">
        <v>211.01873000000001</v>
      </c>
      <c r="F23" s="36">
        <v>51.628900000000002</v>
      </c>
      <c r="G23" s="36">
        <v>1005.131008</v>
      </c>
      <c r="H23" s="36">
        <v>56.013748</v>
      </c>
      <c r="I23" s="36">
        <v>804.64171899999997</v>
      </c>
      <c r="J23" s="36">
        <v>819.23108500000001</v>
      </c>
      <c r="K23" s="36">
        <v>398.96840099999997</v>
      </c>
      <c r="L23" s="36">
        <v>771.87517100000002</v>
      </c>
      <c r="M23" s="36">
        <v>384.05213800000001</v>
      </c>
      <c r="N23" s="36">
        <v>363.44086199999998</v>
      </c>
      <c r="O23" s="36">
        <v>990.76831700000002</v>
      </c>
      <c r="P23" s="36">
        <v>270.60269599999998</v>
      </c>
      <c r="Q23" s="36">
        <v>291.85650299999998</v>
      </c>
      <c r="R23" s="36">
        <v>2382.0272880000002</v>
      </c>
      <c r="S23" s="36">
        <v>4470.9476160000004</v>
      </c>
      <c r="T23" s="36">
        <v>594.93993399999999</v>
      </c>
      <c r="U23" s="36">
        <v>1301.1142010000001</v>
      </c>
      <c r="V23" s="36">
        <v>6408.9674789999999</v>
      </c>
      <c r="W23" s="36">
        <v>3540.917265</v>
      </c>
      <c r="X23" s="36">
        <v>1611.0142129999999</v>
      </c>
      <c r="Y23" s="36">
        <v>2271.9303850000001</v>
      </c>
      <c r="Z23" s="36">
        <v>694.44211099999995</v>
      </c>
      <c r="AA23" s="36">
        <v>1645.1885279999999</v>
      </c>
      <c r="AB23" s="36">
        <v>1775.6874809999999</v>
      </c>
      <c r="AC23" s="36">
        <v>215.935045</v>
      </c>
      <c r="AD23" s="140">
        <f t="shared" si="0"/>
        <v>33970.595404</v>
      </c>
    </row>
    <row r="24" spans="1:30" ht="15" customHeight="1" x14ac:dyDescent="0.25">
      <c r="A24" s="84" t="s">
        <v>2</v>
      </c>
      <c r="B24" s="26" t="s">
        <v>20</v>
      </c>
      <c r="C24" s="36">
        <v>0.34699999999999998</v>
      </c>
      <c r="D24" s="36">
        <v>0.12</v>
      </c>
      <c r="E24" s="36">
        <v>1.77</v>
      </c>
      <c r="F24" s="36">
        <v>0.38100000000000001</v>
      </c>
      <c r="G24" s="36">
        <v>21.401070000000001</v>
      </c>
      <c r="H24" s="36">
        <v>0.185</v>
      </c>
      <c r="I24" s="36">
        <v>1.835</v>
      </c>
      <c r="J24" s="36">
        <v>12.999000000000001</v>
      </c>
      <c r="K24" s="36">
        <v>9.9209999999999994</v>
      </c>
      <c r="L24" s="36">
        <v>10.608000000000001</v>
      </c>
      <c r="M24" s="36">
        <v>7.4560810000000002</v>
      </c>
      <c r="N24" s="36">
        <v>5.6150000000000002</v>
      </c>
      <c r="O24" s="36">
        <v>3.6934999999999998</v>
      </c>
      <c r="P24" s="36">
        <v>0.42499999999999999</v>
      </c>
      <c r="Q24" s="36">
        <v>0.82199999999999995</v>
      </c>
      <c r="R24" s="36">
        <v>22.591000000000001</v>
      </c>
      <c r="S24" s="36">
        <v>52.757599999999996</v>
      </c>
      <c r="T24" s="36">
        <v>7.5</v>
      </c>
      <c r="U24" s="36">
        <v>3.1549999999999998</v>
      </c>
      <c r="V24" s="36">
        <v>402.29160000000002</v>
      </c>
      <c r="W24" s="36">
        <v>15.246053</v>
      </c>
      <c r="X24" s="36">
        <v>5.234178</v>
      </c>
      <c r="Y24" s="36">
        <v>3.8</v>
      </c>
      <c r="Z24" s="36">
        <v>46.235528000000002</v>
      </c>
      <c r="AA24" s="36">
        <v>65.009450000000001</v>
      </c>
      <c r="AB24" s="36">
        <v>25.058499999999999</v>
      </c>
      <c r="AC24" s="36">
        <v>5.5E-2</v>
      </c>
      <c r="AD24" s="140">
        <f t="shared" si="0"/>
        <v>726.51256000000001</v>
      </c>
    </row>
    <row r="25" spans="1:30" ht="15" customHeight="1" x14ac:dyDescent="0.25">
      <c r="A25" s="114" t="s">
        <v>64</v>
      </c>
      <c r="B25" s="115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140">
        <f t="shared" si="0"/>
        <v>0</v>
      </c>
    </row>
    <row r="26" spans="1:30" ht="15" customHeight="1" x14ac:dyDescent="0.25">
      <c r="A26" s="114" t="s">
        <v>3</v>
      </c>
      <c r="B26" s="115"/>
      <c r="C26" s="36">
        <v>3.1974999999999998</v>
      </c>
      <c r="D26" s="36">
        <v>0.98250000000000004</v>
      </c>
      <c r="E26" s="36">
        <v>13.734757</v>
      </c>
      <c r="F26" s="36">
        <v>0</v>
      </c>
      <c r="G26" s="36">
        <v>37.084712000000003</v>
      </c>
      <c r="H26" s="36">
        <v>0</v>
      </c>
      <c r="I26" s="36">
        <v>1.1950000000000001</v>
      </c>
      <c r="J26" s="36">
        <v>6.7679999999999998</v>
      </c>
      <c r="K26" s="36">
        <v>7.5250000000000004</v>
      </c>
      <c r="L26" s="36">
        <v>8.6709200000000006</v>
      </c>
      <c r="M26" s="36">
        <v>4.7990000000000004</v>
      </c>
      <c r="N26" s="36">
        <v>4.5495000000000001</v>
      </c>
      <c r="O26" s="36">
        <v>14.404305000000001</v>
      </c>
      <c r="P26" s="36">
        <v>4.5750000000000002</v>
      </c>
      <c r="Q26" s="36">
        <v>2.2075</v>
      </c>
      <c r="R26" s="36">
        <v>16.042549999999999</v>
      </c>
      <c r="S26" s="36">
        <v>46.110500000000002</v>
      </c>
      <c r="T26" s="36">
        <v>11.172150999999999</v>
      </c>
      <c r="U26" s="36">
        <v>137.48703800000001</v>
      </c>
      <c r="V26" s="36">
        <v>112.981827</v>
      </c>
      <c r="W26" s="36">
        <v>44.558104</v>
      </c>
      <c r="X26" s="36">
        <v>18.858834999999999</v>
      </c>
      <c r="Y26" s="36">
        <v>4.8929999999999998</v>
      </c>
      <c r="Z26" s="36">
        <v>6.32</v>
      </c>
      <c r="AA26" s="36">
        <v>4.5452209999999997</v>
      </c>
      <c r="AB26" s="36">
        <v>13.442757</v>
      </c>
      <c r="AC26" s="36">
        <v>3.4580000000000002</v>
      </c>
      <c r="AD26" s="140">
        <f t="shared" si="0"/>
        <v>529.56367699999998</v>
      </c>
    </row>
    <row r="27" spans="1:30" ht="15" customHeight="1" x14ac:dyDescent="0.25">
      <c r="A27" s="116" t="s">
        <v>61</v>
      </c>
      <c r="B27" s="26" t="s">
        <v>65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140">
        <f t="shared" si="0"/>
        <v>0</v>
      </c>
    </row>
    <row r="28" spans="1:30" ht="15" customHeight="1" x14ac:dyDescent="0.25">
      <c r="A28" s="116"/>
      <c r="B28" s="26" t="s">
        <v>21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140">
        <f t="shared" si="0"/>
        <v>0</v>
      </c>
    </row>
    <row r="29" spans="1:30" ht="15" customHeight="1" x14ac:dyDescent="0.25">
      <c r="A29" s="114" t="s">
        <v>62</v>
      </c>
      <c r="B29" s="115"/>
      <c r="C29" s="36">
        <v>79.75</v>
      </c>
      <c r="D29" s="36">
        <v>51.060727</v>
      </c>
      <c r="E29" s="36">
        <v>882.56153600000005</v>
      </c>
      <c r="F29" s="36">
        <v>38.021000000000001</v>
      </c>
      <c r="G29" s="36">
        <v>129.80534299999999</v>
      </c>
      <c r="H29" s="36">
        <v>221.73750000000001</v>
      </c>
      <c r="I29" s="36">
        <v>0</v>
      </c>
      <c r="J29" s="36">
        <v>30.8993</v>
      </c>
      <c r="K29" s="36">
        <v>26.673999999999999</v>
      </c>
      <c r="L29" s="36">
        <v>103.67359999999999</v>
      </c>
      <c r="M29" s="36">
        <v>63.040999999999997</v>
      </c>
      <c r="N29" s="36">
        <v>8.1750000000000007</v>
      </c>
      <c r="O29" s="36">
        <v>134.33475000000001</v>
      </c>
      <c r="P29" s="36">
        <v>0</v>
      </c>
      <c r="Q29" s="36">
        <v>0</v>
      </c>
      <c r="R29" s="36">
        <v>170.1576</v>
      </c>
      <c r="S29" s="36">
        <v>0.23499999999999999</v>
      </c>
      <c r="T29" s="36">
        <v>1.8680000000000001</v>
      </c>
      <c r="U29" s="36">
        <v>1.35</v>
      </c>
      <c r="V29" s="36">
        <v>0.13289999999999999</v>
      </c>
      <c r="W29" s="36">
        <v>0.91500000000000004</v>
      </c>
      <c r="X29" s="36">
        <v>3.7240000000000002</v>
      </c>
      <c r="Y29" s="36">
        <v>1.125332</v>
      </c>
      <c r="Z29" s="36">
        <v>0</v>
      </c>
      <c r="AA29" s="36">
        <v>14.353999999999999</v>
      </c>
      <c r="AB29" s="36">
        <v>110.4032</v>
      </c>
      <c r="AC29" s="36">
        <v>0</v>
      </c>
      <c r="AD29" s="140">
        <f t="shared" si="0"/>
        <v>2073.9987879999999</v>
      </c>
    </row>
    <row r="30" spans="1:30" ht="15" customHeight="1" x14ac:dyDescent="0.25">
      <c r="A30" s="114" t="s">
        <v>63</v>
      </c>
      <c r="B30" s="115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140">
        <f t="shared" si="0"/>
        <v>0</v>
      </c>
    </row>
    <row r="31" spans="1:30" ht="15" customHeight="1" x14ac:dyDescent="0.25">
      <c r="A31" s="114" t="s">
        <v>4</v>
      </c>
      <c r="B31" s="115"/>
      <c r="C31" s="36">
        <v>29.265000000000001</v>
      </c>
      <c r="D31" s="36">
        <v>0.40100000000000002</v>
      </c>
      <c r="E31" s="36">
        <v>0</v>
      </c>
      <c r="F31" s="36">
        <v>0</v>
      </c>
      <c r="G31" s="36">
        <v>230.13357999999999</v>
      </c>
      <c r="H31" s="36">
        <v>0</v>
      </c>
      <c r="I31" s="36">
        <v>7.9269999999999996</v>
      </c>
      <c r="J31" s="36">
        <v>15.214</v>
      </c>
      <c r="K31" s="36">
        <v>46.268999999999998</v>
      </c>
      <c r="L31" s="36">
        <v>0</v>
      </c>
      <c r="M31" s="36">
        <v>8.6669999999999998</v>
      </c>
      <c r="N31" s="36">
        <v>0</v>
      </c>
      <c r="O31" s="36">
        <v>63.624499999999998</v>
      </c>
      <c r="P31" s="36">
        <v>15.793685</v>
      </c>
      <c r="Q31" s="36">
        <v>21.577999999999999</v>
      </c>
      <c r="R31" s="36">
        <v>241.31700000000001</v>
      </c>
      <c r="S31" s="36">
        <v>790.87863500000003</v>
      </c>
      <c r="T31" s="36">
        <v>80.265150000000006</v>
      </c>
      <c r="U31" s="36">
        <v>281.62300299999998</v>
      </c>
      <c r="V31" s="36">
        <v>1886.139185</v>
      </c>
      <c r="W31" s="36">
        <v>606.56971199999998</v>
      </c>
      <c r="X31" s="36">
        <v>601.50748199999998</v>
      </c>
      <c r="Y31" s="36">
        <v>861.24600099999998</v>
      </c>
      <c r="Z31" s="36">
        <v>298.22210000000001</v>
      </c>
      <c r="AA31" s="36">
        <v>626.38507900000002</v>
      </c>
      <c r="AB31" s="36">
        <v>376.45675</v>
      </c>
      <c r="AC31" s="36">
        <v>23.232199999999999</v>
      </c>
      <c r="AD31" s="140">
        <f t="shared" si="0"/>
        <v>7112.7150620000011</v>
      </c>
    </row>
    <row r="32" spans="1:30" ht="15" customHeight="1" x14ac:dyDescent="0.25">
      <c r="A32" s="114" t="s">
        <v>66</v>
      </c>
      <c r="B32" s="115"/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  <c r="Y32" s="36">
        <v>0</v>
      </c>
      <c r="Z32" s="36">
        <v>0</v>
      </c>
      <c r="AA32" s="36">
        <v>0</v>
      </c>
      <c r="AB32" s="36">
        <v>0</v>
      </c>
      <c r="AC32" s="36">
        <v>0</v>
      </c>
      <c r="AD32" s="140">
        <f t="shared" si="0"/>
        <v>0</v>
      </c>
    </row>
    <row r="33" spans="1:30" ht="15" customHeight="1" x14ac:dyDescent="0.25">
      <c r="A33" s="114" t="s">
        <v>67</v>
      </c>
      <c r="B33" s="115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140">
        <f t="shared" si="0"/>
        <v>0</v>
      </c>
    </row>
    <row r="34" spans="1:30" ht="15" customHeight="1" x14ac:dyDescent="0.25">
      <c r="A34" s="82" t="s">
        <v>5</v>
      </c>
      <c r="B34" s="26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84.921824000000001</v>
      </c>
      <c r="V34" s="36">
        <v>10.912354000000001</v>
      </c>
      <c r="W34" s="36">
        <v>2.7639999999999998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140">
        <f t="shared" si="0"/>
        <v>98.598178000000004</v>
      </c>
    </row>
    <row r="35" spans="1:30" ht="15" customHeight="1" x14ac:dyDescent="0.25">
      <c r="A35" s="82" t="s">
        <v>1</v>
      </c>
      <c r="B35" s="26" t="s">
        <v>76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140">
        <f t="shared" si="0"/>
        <v>0</v>
      </c>
    </row>
    <row r="36" spans="1:30" s="4" customFormat="1" ht="15" customHeight="1" thickBot="1" x14ac:dyDescent="0.3">
      <c r="A36" s="117" t="s">
        <v>68</v>
      </c>
      <c r="B36" s="118"/>
      <c r="C36" s="38">
        <f>+SUM(C6:C35)+SUM(C38:C43)</f>
        <v>777.14209200000005</v>
      </c>
      <c r="D36" s="38">
        <f t="shared" ref="D36:AD36" si="1">+SUM(D6:D35)+SUM(D38:D43)</f>
        <v>157.36362300000005</v>
      </c>
      <c r="E36" s="38">
        <f t="shared" si="1"/>
        <v>1346.465119</v>
      </c>
      <c r="F36" s="38">
        <f t="shared" si="1"/>
        <v>101.5829</v>
      </c>
      <c r="G36" s="38">
        <f t="shared" si="1"/>
        <v>2134.1253219999999</v>
      </c>
      <c r="H36" s="38">
        <f t="shared" si="1"/>
        <v>483.124121</v>
      </c>
      <c r="I36" s="38">
        <f t="shared" si="1"/>
        <v>850.50121899999999</v>
      </c>
      <c r="J36" s="38">
        <f t="shared" si="1"/>
        <v>1214.211924</v>
      </c>
      <c r="K36" s="38">
        <f t="shared" si="1"/>
        <v>550.4731509999998</v>
      </c>
      <c r="L36" s="38">
        <f t="shared" si="1"/>
        <v>1117.4603990000001</v>
      </c>
      <c r="M36" s="38">
        <f t="shared" si="1"/>
        <v>562.59271899999999</v>
      </c>
      <c r="N36" s="38">
        <f t="shared" si="1"/>
        <v>482.94968899999998</v>
      </c>
      <c r="O36" s="38">
        <f t="shared" si="1"/>
        <v>1548.1537130000002</v>
      </c>
      <c r="P36" s="38">
        <f t="shared" si="1"/>
        <v>401.54238099999992</v>
      </c>
      <c r="Q36" s="38">
        <f t="shared" si="1"/>
        <v>365.05894099999989</v>
      </c>
      <c r="R36" s="38">
        <f t="shared" si="1"/>
        <v>3371.4976419999998</v>
      </c>
      <c r="S36" s="38">
        <f t="shared" si="1"/>
        <v>7358.7274849999994</v>
      </c>
      <c r="T36" s="38">
        <f t="shared" si="1"/>
        <v>1165.856835</v>
      </c>
      <c r="U36" s="38">
        <f t="shared" si="1"/>
        <v>2994.1345080000001</v>
      </c>
      <c r="V36" s="38">
        <f t="shared" si="1"/>
        <v>13014.823463000001</v>
      </c>
      <c r="W36" s="38">
        <f t="shared" si="1"/>
        <v>5058.123748</v>
      </c>
      <c r="X36" s="38">
        <f t="shared" si="1"/>
        <v>2479.643067</v>
      </c>
      <c r="Y36" s="38">
        <f t="shared" si="1"/>
        <v>3560.1870190000004</v>
      </c>
      <c r="Z36" s="38">
        <f t="shared" si="1"/>
        <v>1355.5618080000002</v>
      </c>
      <c r="AA36" s="38">
        <f t="shared" si="1"/>
        <v>2702.3749940000002</v>
      </c>
      <c r="AB36" s="38">
        <f t="shared" si="1"/>
        <v>2927.7228690000002</v>
      </c>
      <c r="AC36" s="38">
        <f t="shared" si="1"/>
        <v>410.56571500000001</v>
      </c>
      <c r="AD36" s="39">
        <f t="shared" si="1"/>
        <v>58491.966465999998</v>
      </c>
    </row>
    <row r="37" spans="1:30" ht="15" customHeight="1" thickBot="1" x14ac:dyDescent="0.3"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1"/>
    </row>
    <row r="38" spans="1:30" s="47" customFormat="1" ht="15" customHeight="1" x14ac:dyDescent="0.25">
      <c r="A38" s="112" t="s">
        <v>71</v>
      </c>
      <c r="B38" s="113"/>
      <c r="C38" s="40">
        <v>0</v>
      </c>
      <c r="D38" s="40">
        <v>0</v>
      </c>
      <c r="E38" s="40">
        <v>0</v>
      </c>
      <c r="F38" s="40">
        <v>0</v>
      </c>
      <c r="G38" s="40">
        <v>17.871500000000001</v>
      </c>
      <c r="H38" s="40">
        <v>0</v>
      </c>
      <c r="I38" s="40">
        <v>0</v>
      </c>
      <c r="J38" s="40">
        <v>4.04</v>
      </c>
      <c r="K38" s="40">
        <v>0</v>
      </c>
      <c r="L38" s="40">
        <v>1.2050000000000001</v>
      </c>
      <c r="M38" s="40">
        <v>0</v>
      </c>
      <c r="N38" s="40">
        <v>0</v>
      </c>
      <c r="O38" s="40">
        <v>0.42</v>
      </c>
      <c r="P38" s="40">
        <v>0</v>
      </c>
      <c r="Q38" s="40">
        <v>0</v>
      </c>
      <c r="R38" s="40">
        <v>0</v>
      </c>
      <c r="S38" s="40">
        <v>16.743849999999998</v>
      </c>
      <c r="T38" s="40">
        <v>11.41874</v>
      </c>
      <c r="U38" s="40">
        <v>7.9665559999999997</v>
      </c>
      <c r="V38" s="40">
        <v>11.015000000000001</v>
      </c>
      <c r="W38" s="40">
        <v>0.48</v>
      </c>
      <c r="X38" s="40">
        <v>0</v>
      </c>
      <c r="Y38" s="40">
        <v>2.0699999999999998</v>
      </c>
      <c r="Z38" s="40">
        <v>2.004</v>
      </c>
      <c r="AA38" s="40">
        <v>3.9800000000000002E-2</v>
      </c>
      <c r="AB38" s="40">
        <v>0</v>
      </c>
      <c r="AC38" s="40">
        <v>0</v>
      </c>
      <c r="AD38" s="142">
        <f t="shared" ref="AD38:AD43" si="2">SUM(C38:AC38)</f>
        <v>75.274445999999998</v>
      </c>
    </row>
    <row r="39" spans="1:30" s="47" customFormat="1" ht="15" customHeight="1" x14ac:dyDescent="0.25">
      <c r="A39" s="114" t="s">
        <v>72</v>
      </c>
      <c r="B39" s="115"/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0.01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1.1100000000000001</v>
      </c>
      <c r="S39" s="36">
        <v>7.18</v>
      </c>
      <c r="T39" s="36">
        <v>8.5000000000000006E-2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4.6120000000000001</v>
      </c>
      <c r="AC39" s="36">
        <v>0</v>
      </c>
      <c r="AD39" s="140">
        <f t="shared" si="2"/>
        <v>12.997000000000002</v>
      </c>
    </row>
    <row r="40" spans="1:30" s="47" customFormat="1" ht="15" customHeight="1" x14ac:dyDescent="0.25">
      <c r="A40" s="114" t="s">
        <v>73</v>
      </c>
      <c r="B40" s="115"/>
      <c r="C40" s="36">
        <v>0.23499999999999999</v>
      </c>
      <c r="D40" s="36">
        <v>0</v>
      </c>
      <c r="E40" s="36">
        <v>0.185</v>
      </c>
      <c r="F40" s="36">
        <v>0</v>
      </c>
      <c r="G40" s="36">
        <v>3.13</v>
      </c>
      <c r="H40" s="36">
        <v>0</v>
      </c>
      <c r="I40" s="36">
        <v>0</v>
      </c>
      <c r="J40" s="36">
        <v>4.585</v>
      </c>
      <c r="K40" s="36">
        <v>0</v>
      </c>
      <c r="L40" s="36">
        <v>0</v>
      </c>
      <c r="M40" s="36">
        <v>0</v>
      </c>
      <c r="N40" s="36">
        <v>0.06</v>
      </c>
      <c r="O40" s="36">
        <v>3.5000000000000003E-2</v>
      </c>
      <c r="P40" s="36">
        <v>0</v>
      </c>
      <c r="Q40" s="36">
        <v>0</v>
      </c>
      <c r="R40" s="36">
        <v>1.0900000000000001</v>
      </c>
      <c r="S40" s="36">
        <v>3.48</v>
      </c>
      <c r="T40" s="36">
        <v>0</v>
      </c>
      <c r="U40" s="36">
        <v>0.42775200000000002</v>
      </c>
      <c r="V40" s="36">
        <v>6.09</v>
      </c>
      <c r="W40" s="36">
        <v>2.75E-2</v>
      </c>
      <c r="X40" s="36">
        <v>2.0049999999999999</v>
      </c>
      <c r="Y40" s="36">
        <v>0</v>
      </c>
      <c r="Z40" s="36">
        <v>0.126</v>
      </c>
      <c r="AA40" s="36">
        <v>0</v>
      </c>
      <c r="AB40" s="36">
        <v>0</v>
      </c>
      <c r="AC40" s="36">
        <v>0</v>
      </c>
      <c r="AD40" s="140">
        <f t="shared" si="2"/>
        <v>21.476251999999999</v>
      </c>
    </row>
    <row r="41" spans="1:30" s="48" customFormat="1" ht="15" customHeight="1" x14ac:dyDescent="0.25">
      <c r="A41" s="114" t="s">
        <v>74</v>
      </c>
      <c r="B41" s="115"/>
      <c r="C41" s="36">
        <v>0.93200000000000005</v>
      </c>
      <c r="D41" s="36">
        <v>0.58499999999999996</v>
      </c>
      <c r="E41" s="36">
        <v>0</v>
      </c>
      <c r="F41" s="36">
        <v>0.115</v>
      </c>
      <c r="G41" s="36">
        <v>4.8250000000000002</v>
      </c>
      <c r="H41" s="36">
        <v>0</v>
      </c>
      <c r="I41" s="36">
        <v>7.5834000000000001</v>
      </c>
      <c r="J41" s="36">
        <v>6.5498000000000003</v>
      </c>
      <c r="K41" s="36">
        <v>1.48</v>
      </c>
      <c r="L41" s="36">
        <v>0.33500000000000002</v>
      </c>
      <c r="M41" s="36">
        <v>3.359</v>
      </c>
      <c r="N41" s="36">
        <v>8.6750000000000007</v>
      </c>
      <c r="O41" s="36">
        <v>3.1989999999999998</v>
      </c>
      <c r="P41" s="36">
        <v>1.115</v>
      </c>
      <c r="Q41" s="36">
        <v>5.2225000000000001</v>
      </c>
      <c r="R41" s="36">
        <v>1.175</v>
      </c>
      <c r="S41" s="36">
        <v>66.756</v>
      </c>
      <c r="T41" s="36">
        <v>8.4559999999999995</v>
      </c>
      <c r="U41" s="36">
        <v>1.75</v>
      </c>
      <c r="V41" s="36">
        <v>325.09236099999998</v>
      </c>
      <c r="W41" s="36">
        <v>29.572800000000001</v>
      </c>
      <c r="X41" s="36">
        <v>0.125</v>
      </c>
      <c r="Y41" s="36">
        <v>0.41199999999999998</v>
      </c>
      <c r="Z41" s="36">
        <v>80.2684</v>
      </c>
      <c r="AA41" s="36">
        <v>21.45936</v>
      </c>
      <c r="AB41" s="36">
        <v>160.93877000000001</v>
      </c>
      <c r="AC41" s="36">
        <v>0.2</v>
      </c>
      <c r="AD41" s="140">
        <f t="shared" si="2"/>
        <v>740.18139099999996</v>
      </c>
    </row>
    <row r="42" spans="1:30" ht="15" customHeight="1" x14ac:dyDescent="0.25">
      <c r="A42" s="114" t="s">
        <v>75</v>
      </c>
      <c r="B42" s="115"/>
      <c r="C42" s="36">
        <v>6.578945</v>
      </c>
      <c r="D42" s="36">
        <v>1.1839999999999999</v>
      </c>
      <c r="E42" s="36">
        <v>4.2728060000000001</v>
      </c>
      <c r="F42" s="36">
        <v>0.01</v>
      </c>
      <c r="G42" s="36">
        <v>5.0429899999999996</v>
      </c>
      <c r="H42" s="36">
        <v>0.155</v>
      </c>
      <c r="I42" s="36">
        <v>0</v>
      </c>
      <c r="J42" s="36">
        <v>6.7949999999999999</v>
      </c>
      <c r="K42" s="36">
        <v>0.89</v>
      </c>
      <c r="L42" s="36">
        <v>4.5330000000000004</v>
      </c>
      <c r="M42" s="36">
        <v>3.96</v>
      </c>
      <c r="N42" s="36">
        <v>0.81</v>
      </c>
      <c r="O42" s="36">
        <v>14.014500999999999</v>
      </c>
      <c r="P42" s="36">
        <v>0.97</v>
      </c>
      <c r="Q42" s="36">
        <v>2.3374380000000001</v>
      </c>
      <c r="R42" s="36">
        <v>13.047821000000001</v>
      </c>
      <c r="S42" s="36">
        <v>22.79496</v>
      </c>
      <c r="T42" s="36">
        <v>2.2549999999999999</v>
      </c>
      <c r="U42" s="36">
        <v>19.242524</v>
      </c>
      <c r="V42" s="36">
        <v>130.44744</v>
      </c>
      <c r="W42" s="36">
        <v>4.121969</v>
      </c>
      <c r="X42" s="36">
        <v>3.4483730000000001</v>
      </c>
      <c r="Y42" s="36">
        <v>5.38985</v>
      </c>
      <c r="Z42" s="36">
        <v>4.48055</v>
      </c>
      <c r="AA42" s="36">
        <v>5.4942000000000002</v>
      </c>
      <c r="AB42" s="36">
        <v>8.1424599999999998</v>
      </c>
      <c r="AC42" s="36">
        <v>2.363</v>
      </c>
      <c r="AD42" s="140">
        <f t="shared" si="2"/>
        <v>272.78182699999996</v>
      </c>
    </row>
    <row r="43" spans="1:30" ht="15" customHeight="1" thickBot="1" x14ac:dyDescent="0.3">
      <c r="A43" s="110" t="s">
        <v>70</v>
      </c>
      <c r="B43" s="111"/>
      <c r="C43" s="42">
        <v>0.6</v>
      </c>
      <c r="D43" s="42">
        <v>3.6379999999999999</v>
      </c>
      <c r="E43" s="42">
        <v>13.339577999999999</v>
      </c>
      <c r="F43" s="42">
        <v>0.67500000000000004</v>
      </c>
      <c r="G43" s="42">
        <v>3.8079740000000002</v>
      </c>
      <c r="H43" s="42">
        <v>127.935373</v>
      </c>
      <c r="I43" s="42">
        <v>5.7560000000000002</v>
      </c>
      <c r="J43" s="42">
        <v>0.745</v>
      </c>
      <c r="K43" s="42">
        <v>0.315</v>
      </c>
      <c r="L43" s="42">
        <v>2.3224459999999998</v>
      </c>
      <c r="M43" s="42">
        <v>5.0514999999999999</v>
      </c>
      <c r="N43" s="42">
        <v>3.7062469999999998</v>
      </c>
      <c r="O43" s="42">
        <v>3.0057200000000002</v>
      </c>
      <c r="P43" s="42">
        <v>0.51449999999999996</v>
      </c>
      <c r="Q43" s="42">
        <v>0.51</v>
      </c>
      <c r="R43" s="42">
        <v>4.51</v>
      </c>
      <c r="S43" s="42">
        <v>13.631500000000001</v>
      </c>
      <c r="T43" s="42">
        <v>1.395</v>
      </c>
      <c r="U43" s="42">
        <v>27.047288999999999</v>
      </c>
      <c r="V43" s="42">
        <v>48.291032999999999</v>
      </c>
      <c r="W43" s="42">
        <v>16.956970999999999</v>
      </c>
      <c r="X43" s="42">
        <v>5.1231540000000004</v>
      </c>
      <c r="Y43" s="42">
        <v>9.3239999999999998</v>
      </c>
      <c r="Z43" s="42">
        <v>7.1700059999999999</v>
      </c>
      <c r="AA43" s="42">
        <v>2.0099999999999998</v>
      </c>
      <c r="AB43" s="42">
        <v>12.710428</v>
      </c>
      <c r="AC43" s="42">
        <v>2.09</v>
      </c>
      <c r="AD43" s="39">
        <f t="shared" si="2"/>
        <v>322.18171899999993</v>
      </c>
    </row>
    <row r="44" spans="1:30" x14ac:dyDescent="0.2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5"/>
    </row>
    <row r="45" spans="1:30" x14ac:dyDescent="0.2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5"/>
    </row>
    <row r="46" spans="1:3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5"/>
    </row>
    <row r="47" spans="1:3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5"/>
    </row>
    <row r="48" spans="1:3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5"/>
    </row>
    <row r="49" spans="3:30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5"/>
    </row>
    <row r="50" spans="3:30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5"/>
    </row>
    <row r="51" spans="3:30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5"/>
    </row>
    <row r="52" spans="3:3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5"/>
    </row>
    <row r="53" spans="3:3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5"/>
    </row>
    <row r="54" spans="3:3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5"/>
    </row>
    <row r="55" spans="3:3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5"/>
    </row>
    <row r="56" spans="3:3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5"/>
    </row>
    <row r="57" spans="3:30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5"/>
    </row>
    <row r="58" spans="3:30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5"/>
    </row>
    <row r="59" spans="3:30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5"/>
    </row>
    <row r="60" spans="3:30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5"/>
    </row>
    <row r="61" spans="3:30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5"/>
    </row>
    <row r="62" spans="3:30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5"/>
    </row>
    <row r="63" spans="3:30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5"/>
    </row>
    <row r="64" spans="3:30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5"/>
    </row>
    <row r="65" spans="3:30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5"/>
    </row>
    <row r="66" spans="3:30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5"/>
    </row>
    <row r="67" spans="3:30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5"/>
    </row>
    <row r="68" spans="3:30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5"/>
    </row>
    <row r="69" spans="3:30" x14ac:dyDescent="0.2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5"/>
    </row>
  </sheetData>
  <mergeCells count="20">
    <mergeCell ref="A31:B31"/>
    <mergeCell ref="A32:B32"/>
    <mergeCell ref="A42:B42"/>
    <mergeCell ref="A43:B43"/>
    <mergeCell ref="A33:B33"/>
    <mergeCell ref="A36:B36"/>
    <mergeCell ref="A38:B38"/>
    <mergeCell ref="A39:B39"/>
    <mergeCell ref="A40:B40"/>
    <mergeCell ref="A41:B41"/>
    <mergeCell ref="A25:B25"/>
    <mergeCell ref="A26:B26"/>
    <mergeCell ref="A27:A28"/>
    <mergeCell ref="A29:B29"/>
    <mergeCell ref="A30:B30"/>
    <mergeCell ref="A5:B5"/>
    <mergeCell ref="A6:A9"/>
    <mergeCell ref="A10:A17"/>
    <mergeCell ref="A18:A22"/>
    <mergeCell ref="A23:B23"/>
  </mergeCell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69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29" width="9.7109375" style="1" customWidth="1"/>
    <col min="30" max="30" width="10.5703125" style="4" bestFit="1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2014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57" t="s">
        <v>23</v>
      </c>
      <c r="D5" s="57" t="s">
        <v>24</v>
      </c>
      <c r="E5" s="57" t="s">
        <v>25</v>
      </c>
      <c r="F5" s="57" t="s">
        <v>26</v>
      </c>
      <c r="G5" s="57" t="s">
        <v>27</v>
      </c>
      <c r="H5" s="57" t="s">
        <v>28</v>
      </c>
      <c r="I5" s="57" t="s">
        <v>29</v>
      </c>
      <c r="J5" s="57" t="s">
        <v>30</v>
      </c>
      <c r="K5" s="57" t="s">
        <v>31</v>
      </c>
      <c r="L5" s="57" t="s">
        <v>32</v>
      </c>
      <c r="M5" s="57" t="s">
        <v>33</v>
      </c>
      <c r="N5" s="57" t="s">
        <v>34</v>
      </c>
      <c r="O5" s="57" t="s">
        <v>35</v>
      </c>
      <c r="P5" s="57" t="s">
        <v>36</v>
      </c>
      <c r="Q5" s="57" t="s">
        <v>37</v>
      </c>
      <c r="R5" s="57" t="s">
        <v>38</v>
      </c>
      <c r="S5" s="57" t="s">
        <v>39</v>
      </c>
      <c r="T5" s="57" t="s">
        <v>40</v>
      </c>
      <c r="U5" s="57" t="s">
        <v>41</v>
      </c>
      <c r="V5" s="57" t="s">
        <v>42</v>
      </c>
      <c r="W5" s="57" t="s">
        <v>43</v>
      </c>
      <c r="X5" s="57" t="s">
        <v>44</v>
      </c>
      <c r="Y5" s="57" t="s">
        <v>45</v>
      </c>
      <c r="Z5" s="57" t="s">
        <v>46</v>
      </c>
      <c r="AA5" s="57" t="s">
        <v>47</v>
      </c>
      <c r="AB5" s="57" t="s">
        <v>48</v>
      </c>
      <c r="AC5" s="57" t="s">
        <v>49</v>
      </c>
      <c r="AD5" s="58" t="s">
        <v>50</v>
      </c>
    </row>
    <row r="6" spans="1:30" ht="15" customHeight="1" x14ac:dyDescent="0.25">
      <c r="A6" s="119" t="s">
        <v>0</v>
      </c>
      <c r="B6" s="26" t="s">
        <v>57</v>
      </c>
      <c r="C6" s="36">
        <v>0</v>
      </c>
      <c r="D6" s="36">
        <v>1.4999999999999999E-2</v>
      </c>
      <c r="E6" s="36">
        <v>0.46</v>
      </c>
      <c r="F6" s="36">
        <v>0</v>
      </c>
      <c r="G6" s="36">
        <v>0</v>
      </c>
      <c r="H6" s="36">
        <v>0</v>
      </c>
      <c r="I6" s="36">
        <v>0</v>
      </c>
      <c r="J6" s="36">
        <v>0.47499999999999998</v>
      </c>
      <c r="K6" s="36">
        <v>0</v>
      </c>
      <c r="L6" s="36">
        <v>3.4249999999999998</v>
      </c>
      <c r="M6" s="36">
        <v>0.3</v>
      </c>
      <c r="N6" s="36">
        <v>3.2040000000000002</v>
      </c>
      <c r="O6" s="36">
        <v>4.8815</v>
      </c>
      <c r="P6" s="36">
        <v>0</v>
      </c>
      <c r="Q6" s="36">
        <v>1.008</v>
      </c>
      <c r="R6" s="36">
        <v>0.60799999999999998</v>
      </c>
      <c r="S6" s="36">
        <v>2.1560000000000001</v>
      </c>
      <c r="T6" s="36">
        <v>6.5000000000000002E-2</v>
      </c>
      <c r="U6" s="36">
        <v>1.714</v>
      </c>
      <c r="V6" s="36">
        <v>11.606999999999999</v>
      </c>
      <c r="W6" s="36">
        <v>0.187</v>
      </c>
      <c r="X6" s="36">
        <v>0.28749999999999998</v>
      </c>
      <c r="Y6" s="36">
        <v>0</v>
      </c>
      <c r="Z6" s="36">
        <v>0.27300000000000002</v>
      </c>
      <c r="AA6" s="36">
        <v>0.23300000000000001</v>
      </c>
      <c r="AB6" s="36">
        <v>0.68300000000000005</v>
      </c>
      <c r="AC6" s="36">
        <v>0</v>
      </c>
      <c r="AD6" s="140">
        <f>+SUM(C6:AC6)</f>
        <v>31.582000000000001</v>
      </c>
    </row>
    <row r="7" spans="1:30" ht="15" customHeight="1" x14ac:dyDescent="0.25">
      <c r="A7" s="119"/>
      <c r="B7" s="26" t="s">
        <v>6</v>
      </c>
      <c r="C7" s="36">
        <v>2.7349999999999999</v>
      </c>
      <c r="D7" s="36">
        <v>0.441</v>
      </c>
      <c r="E7" s="36">
        <v>0.65</v>
      </c>
      <c r="F7" s="36">
        <v>0.32</v>
      </c>
      <c r="G7" s="36">
        <v>2.7149999999999999</v>
      </c>
      <c r="H7" s="36">
        <v>0</v>
      </c>
      <c r="I7" s="36">
        <v>1.6950000000000001</v>
      </c>
      <c r="J7" s="36">
        <v>0.59</v>
      </c>
      <c r="K7" s="36">
        <v>1.1299999999999999</v>
      </c>
      <c r="L7" s="36">
        <v>12.769</v>
      </c>
      <c r="M7" s="36">
        <v>0.08</v>
      </c>
      <c r="N7" s="36">
        <v>3.9790000000000001</v>
      </c>
      <c r="O7" s="36">
        <v>1.4850000000000001</v>
      </c>
      <c r="P7" s="36">
        <v>1.53</v>
      </c>
      <c r="Q7" s="36">
        <v>4.1529999999999996</v>
      </c>
      <c r="R7" s="36">
        <v>2.7879999999999998</v>
      </c>
      <c r="S7" s="36">
        <v>17.187999999999999</v>
      </c>
      <c r="T7" s="36">
        <v>1.23</v>
      </c>
      <c r="U7" s="36">
        <v>5.0049999999999999</v>
      </c>
      <c r="V7" s="36">
        <v>33.521999999999998</v>
      </c>
      <c r="W7" s="36">
        <v>6.0208170000000001</v>
      </c>
      <c r="X7" s="36">
        <v>3.27075</v>
      </c>
      <c r="Y7" s="36">
        <v>2.448</v>
      </c>
      <c r="Z7" s="36">
        <v>0.72599999999999998</v>
      </c>
      <c r="AA7" s="36">
        <v>3.69</v>
      </c>
      <c r="AB7" s="36">
        <v>3.4691000000000001</v>
      </c>
      <c r="AC7" s="36">
        <v>8.7569999999999997</v>
      </c>
      <c r="AD7" s="140">
        <f t="shared" ref="AD7:AD35" si="0">+SUM(C7:AC7)</f>
        <v>122.38666699999999</v>
      </c>
    </row>
    <row r="8" spans="1:30" ht="15" customHeight="1" x14ac:dyDescent="0.25">
      <c r="A8" s="119"/>
      <c r="B8" s="26" t="s">
        <v>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0.24</v>
      </c>
      <c r="P8" s="36">
        <v>0</v>
      </c>
      <c r="Q8" s="36">
        <v>0</v>
      </c>
      <c r="R8" s="36">
        <v>8.4000000000000005E-2</v>
      </c>
      <c r="S8" s="36">
        <v>0</v>
      </c>
      <c r="T8" s="36">
        <v>0</v>
      </c>
      <c r="U8" s="36">
        <v>0</v>
      </c>
      <c r="V8" s="36">
        <v>2.11</v>
      </c>
      <c r="W8" s="36">
        <v>0</v>
      </c>
      <c r="X8" s="36">
        <v>7.4999999999999997E-2</v>
      </c>
      <c r="Y8" s="36">
        <v>0</v>
      </c>
      <c r="Z8" s="36">
        <v>0</v>
      </c>
      <c r="AA8" s="36">
        <v>0</v>
      </c>
      <c r="AB8" s="36">
        <v>0.16500000000000001</v>
      </c>
      <c r="AC8" s="36">
        <v>0</v>
      </c>
      <c r="AD8" s="140">
        <f t="shared" si="0"/>
        <v>2.6739999999999999</v>
      </c>
    </row>
    <row r="9" spans="1:30" ht="15" customHeight="1" x14ac:dyDescent="0.25">
      <c r="A9" s="119"/>
      <c r="B9" s="26" t="s">
        <v>8</v>
      </c>
      <c r="C9" s="36">
        <v>0.29499999999999998</v>
      </c>
      <c r="D9" s="36">
        <v>0</v>
      </c>
      <c r="E9" s="36">
        <v>0.12</v>
      </c>
      <c r="F9" s="36">
        <v>0</v>
      </c>
      <c r="G9" s="36">
        <v>0.55500000000000005</v>
      </c>
      <c r="H9" s="36">
        <v>0</v>
      </c>
      <c r="I9" s="36">
        <v>0</v>
      </c>
      <c r="J9" s="36">
        <v>0</v>
      </c>
      <c r="K9" s="36">
        <v>0.15</v>
      </c>
      <c r="L9" s="36">
        <v>2.4300000000000002</v>
      </c>
      <c r="M9" s="36">
        <v>0.43</v>
      </c>
      <c r="N9" s="36">
        <v>0.435</v>
      </c>
      <c r="O9" s="36">
        <v>1.7355</v>
      </c>
      <c r="P9" s="36">
        <v>0</v>
      </c>
      <c r="Q9" s="36">
        <v>0.20799999999999999</v>
      </c>
      <c r="R9" s="36">
        <v>0.47449999999999998</v>
      </c>
      <c r="S9" s="36">
        <v>9.3055000000000003</v>
      </c>
      <c r="T9" s="36">
        <v>4.0289999999999999</v>
      </c>
      <c r="U9" s="36">
        <v>0.95</v>
      </c>
      <c r="V9" s="36">
        <v>10.0023</v>
      </c>
      <c r="W9" s="36">
        <v>3.4380000000000002</v>
      </c>
      <c r="X9" s="36">
        <v>0.98850000000000005</v>
      </c>
      <c r="Y9" s="36">
        <v>1.0900000000000001</v>
      </c>
      <c r="Z9" s="36">
        <v>0.11</v>
      </c>
      <c r="AA9" s="36">
        <v>0.185</v>
      </c>
      <c r="AB9" s="36">
        <v>0.11700000000000001</v>
      </c>
      <c r="AC9" s="36">
        <v>0</v>
      </c>
      <c r="AD9" s="140">
        <f t="shared" si="0"/>
        <v>37.048300000000005</v>
      </c>
    </row>
    <row r="10" spans="1:30" ht="15" customHeight="1" x14ac:dyDescent="0.25">
      <c r="A10" s="116" t="s">
        <v>58</v>
      </c>
      <c r="B10" s="26" t="s">
        <v>9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140">
        <f t="shared" si="0"/>
        <v>0</v>
      </c>
    </row>
    <row r="11" spans="1:30" ht="15" customHeight="1" x14ac:dyDescent="0.25">
      <c r="A11" s="116"/>
      <c r="B11" s="26" t="s">
        <v>56</v>
      </c>
      <c r="C11" s="36">
        <v>0</v>
      </c>
      <c r="D11" s="36">
        <v>0</v>
      </c>
      <c r="E11" s="36">
        <v>0.14499999999999999</v>
      </c>
      <c r="F11" s="36">
        <v>0</v>
      </c>
      <c r="G11" s="36">
        <v>14.0716</v>
      </c>
      <c r="H11" s="36">
        <v>0</v>
      </c>
      <c r="I11" s="36">
        <v>0</v>
      </c>
      <c r="J11" s="36">
        <v>0.17499999999999999</v>
      </c>
      <c r="K11" s="36">
        <v>0</v>
      </c>
      <c r="L11" s="36">
        <v>0</v>
      </c>
      <c r="M11" s="36">
        <v>0</v>
      </c>
      <c r="N11" s="36">
        <v>1.7999999999999999E-2</v>
      </c>
      <c r="O11" s="36">
        <v>6.5000000000000002E-2</v>
      </c>
      <c r="P11" s="36">
        <v>0</v>
      </c>
      <c r="Q11" s="36">
        <v>2.5000000000000001E-2</v>
      </c>
      <c r="R11" s="36">
        <v>18.875</v>
      </c>
      <c r="S11" s="36">
        <v>15.115</v>
      </c>
      <c r="T11" s="36">
        <v>51.274999999999999</v>
      </c>
      <c r="U11" s="36">
        <v>0</v>
      </c>
      <c r="V11" s="36">
        <v>31.652999999999999</v>
      </c>
      <c r="W11" s="36">
        <v>14.65438</v>
      </c>
      <c r="X11" s="36">
        <v>1.2399</v>
      </c>
      <c r="Y11" s="36">
        <v>0.45500000000000002</v>
      </c>
      <c r="Z11" s="36">
        <v>56.037300000000002</v>
      </c>
      <c r="AA11" s="36">
        <v>0</v>
      </c>
      <c r="AB11" s="36">
        <v>0.18</v>
      </c>
      <c r="AC11" s="36">
        <v>0</v>
      </c>
      <c r="AD11" s="140">
        <f t="shared" si="0"/>
        <v>203.98418000000004</v>
      </c>
    </row>
    <row r="12" spans="1:30" ht="15" customHeight="1" x14ac:dyDescent="0.25">
      <c r="A12" s="116"/>
      <c r="B12" s="26" t="s">
        <v>10</v>
      </c>
      <c r="C12" s="36">
        <v>0.43</v>
      </c>
      <c r="D12" s="36">
        <v>0</v>
      </c>
      <c r="E12" s="36">
        <v>0.15024999999999999</v>
      </c>
      <c r="F12" s="36">
        <v>0</v>
      </c>
      <c r="G12" s="36">
        <v>1.4550000000000001</v>
      </c>
      <c r="H12" s="36">
        <v>0</v>
      </c>
      <c r="I12" s="36">
        <v>1.8415999999999999</v>
      </c>
      <c r="J12" s="36">
        <v>3.4809999999999999</v>
      </c>
      <c r="K12" s="36">
        <v>0.105</v>
      </c>
      <c r="L12" s="36">
        <v>1.05</v>
      </c>
      <c r="M12" s="36">
        <v>0.125</v>
      </c>
      <c r="N12" s="36">
        <v>0.33200000000000002</v>
      </c>
      <c r="O12" s="36">
        <v>0.66</v>
      </c>
      <c r="P12" s="36">
        <v>3.5000000000000003E-2</v>
      </c>
      <c r="Q12" s="36">
        <v>0.39200000000000002</v>
      </c>
      <c r="R12" s="36">
        <v>1.722</v>
      </c>
      <c r="S12" s="36">
        <v>2.0630000000000002</v>
      </c>
      <c r="T12" s="36">
        <v>0.125</v>
      </c>
      <c r="U12" s="36">
        <v>1.18</v>
      </c>
      <c r="V12" s="36">
        <v>21.29185</v>
      </c>
      <c r="W12" s="36">
        <v>0.91900000000000004</v>
      </c>
      <c r="X12" s="36">
        <v>0.83299999999999996</v>
      </c>
      <c r="Y12" s="36">
        <v>3.610061</v>
      </c>
      <c r="Z12" s="36">
        <v>8.2000000000000003E-2</v>
      </c>
      <c r="AA12" s="36">
        <v>0.32500000000000001</v>
      </c>
      <c r="AB12" s="36">
        <v>14.032999999999999</v>
      </c>
      <c r="AC12" s="36">
        <v>0</v>
      </c>
      <c r="AD12" s="140">
        <f t="shared" si="0"/>
        <v>56.240760999999999</v>
      </c>
    </row>
    <row r="13" spans="1:30" ht="15" customHeight="1" x14ac:dyDescent="0.25">
      <c r="A13" s="116"/>
      <c r="B13" s="26" t="s">
        <v>11</v>
      </c>
      <c r="C13" s="36">
        <v>0</v>
      </c>
      <c r="D13" s="36">
        <v>0</v>
      </c>
      <c r="E13" s="36">
        <v>4.4999999999999998E-2</v>
      </c>
      <c r="F13" s="36">
        <v>0</v>
      </c>
      <c r="G13" s="36">
        <v>0.13</v>
      </c>
      <c r="H13" s="36">
        <v>0</v>
      </c>
      <c r="I13" s="36">
        <v>0</v>
      </c>
      <c r="J13" s="36">
        <v>0</v>
      </c>
      <c r="K13" s="36">
        <v>0</v>
      </c>
      <c r="L13" s="36">
        <v>0.56000000000000005</v>
      </c>
      <c r="M13" s="36">
        <v>0</v>
      </c>
      <c r="N13" s="36">
        <v>8.5000000000000006E-2</v>
      </c>
      <c r="O13" s="36">
        <v>0</v>
      </c>
      <c r="P13" s="36">
        <v>0</v>
      </c>
      <c r="Q13" s="36">
        <v>7.5999999999999998E-2</v>
      </c>
      <c r="R13" s="36">
        <v>1.0954999999999999</v>
      </c>
      <c r="S13" s="36">
        <v>1.216</v>
      </c>
      <c r="T13" s="36">
        <v>0</v>
      </c>
      <c r="U13" s="36">
        <v>0.245</v>
      </c>
      <c r="V13" s="36">
        <v>0.79</v>
      </c>
      <c r="W13" s="36">
        <v>0.2</v>
      </c>
      <c r="X13" s="36">
        <v>1.994</v>
      </c>
      <c r="Y13" s="36">
        <v>0.14000000000000001</v>
      </c>
      <c r="Z13" s="36">
        <v>8.0000000000000002E-3</v>
      </c>
      <c r="AA13" s="36">
        <v>5.7000000000000002E-2</v>
      </c>
      <c r="AB13" s="36">
        <v>0</v>
      </c>
      <c r="AC13" s="36">
        <v>0</v>
      </c>
      <c r="AD13" s="140">
        <f t="shared" si="0"/>
        <v>6.6414999999999997</v>
      </c>
    </row>
    <row r="14" spans="1:30" ht="15" customHeight="1" x14ac:dyDescent="0.25">
      <c r="A14" s="116"/>
      <c r="B14" s="26" t="s">
        <v>12</v>
      </c>
      <c r="C14" s="36">
        <v>5.9535</v>
      </c>
      <c r="D14" s="36">
        <v>0.17199999999999999</v>
      </c>
      <c r="E14" s="36">
        <v>1.22977</v>
      </c>
      <c r="F14" s="36">
        <v>0</v>
      </c>
      <c r="G14" s="36">
        <v>6.766</v>
      </c>
      <c r="H14" s="36">
        <v>0</v>
      </c>
      <c r="I14" s="36">
        <v>5.0000000000000001E-3</v>
      </c>
      <c r="J14" s="36">
        <v>0.22500000000000001</v>
      </c>
      <c r="K14" s="36">
        <v>2.2400000000000002</v>
      </c>
      <c r="L14" s="36">
        <v>3.78</v>
      </c>
      <c r="M14" s="36">
        <v>6.9059999999999997</v>
      </c>
      <c r="N14" s="36">
        <v>7.1285999999999996</v>
      </c>
      <c r="O14" s="36">
        <v>43.096499999999999</v>
      </c>
      <c r="P14" s="36">
        <v>56.316499999999998</v>
      </c>
      <c r="Q14" s="36">
        <v>4.1509999999999998</v>
      </c>
      <c r="R14" s="36">
        <v>14.077999999999999</v>
      </c>
      <c r="S14" s="36">
        <v>124.4397</v>
      </c>
      <c r="T14" s="36">
        <v>6.4850000000000003</v>
      </c>
      <c r="U14" s="36">
        <v>8.2050000000000001</v>
      </c>
      <c r="V14" s="36">
        <v>646.29</v>
      </c>
      <c r="W14" s="36">
        <v>152.43307300000001</v>
      </c>
      <c r="X14" s="36">
        <v>5.0049999999999999</v>
      </c>
      <c r="Y14" s="36">
        <v>11.827</v>
      </c>
      <c r="Z14" s="36">
        <v>82.4602</v>
      </c>
      <c r="AA14" s="36">
        <v>4.9790000000000001</v>
      </c>
      <c r="AB14" s="36">
        <v>87.143109999999993</v>
      </c>
      <c r="AC14" s="36">
        <v>3.4449999999999998</v>
      </c>
      <c r="AD14" s="140">
        <f t="shared" si="0"/>
        <v>1284.759953</v>
      </c>
    </row>
    <row r="15" spans="1:30" ht="15" customHeight="1" x14ac:dyDescent="0.25">
      <c r="A15" s="116"/>
      <c r="B15" s="26" t="s">
        <v>13</v>
      </c>
      <c r="C15" s="36">
        <v>0.19500000000000001</v>
      </c>
      <c r="D15" s="36">
        <v>0.1</v>
      </c>
      <c r="E15" s="36">
        <v>0.59477999999999998</v>
      </c>
      <c r="F15" s="36">
        <v>0</v>
      </c>
      <c r="G15" s="36">
        <v>1.095</v>
      </c>
      <c r="H15" s="36">
        <v>0.17499999999999999</v>
      </c>
      <c r="I15" s="36">
        <v>0</v>
      </c>
      <c r="J15" s="36">
        <v>0.35499999999999998</v>
      </c>
      <c r="K15" s="36">
        <v>0.435</v>
      </c>
      <c r="L15" s="36">
        <v>1.2949999999999999</v>
      </c>
      <c r="M15" s="36">
        <v>0.02</v>
      </c>
      <c r="N15" s="36">
        <v>1.46</v>
      </c>
      <c r="O15" s="36">
        <v>1.925</v>
      </c>
      <c r="P15" s="36">
        <v>0.56999999999999995</v>
      </c>
      <c r="Q15" s="36">
        <v>0.04</v>
      </c>
      <c r="R15" s="36">
        <v>1.3779999999999999</v>
      </c>
      <c r="S15" s="36">
        <v>2.512</v>
      </c>
      <c r="T15" s="36">
        <v>0.02</v>
      </c>
      <c r="U15" s="36">
        <v>2.9849999999999999</v>
      </c>
      <c r="V15" s="36">
        <v>11.8996</v>
      </c>
      <c r="W15" s="36">
        <v>0.79749999999999999</v>
      </c>
      <c r="X15" s="36">
        <v>0</v>
      </c>
      <c r="Y15" s="36">
        <v>0</v>
      </c>
      <c r="Z15" s="36">
        <v>7.4999999999999997E-2</v>
      </c>
      <c r="AA15" s="36">
        <v>9.8000000000000004E-2</v>
      </c>
      <c r="AB15" s="36">
        <v>4.4952500000000004</v>
      </c>
      <c r="AC15" s="36">
        <v>0.61</v>
      </c>
      <c r="AD15" s="140">
        <f t="shared" si="0"/>
        <v>33.130129999999994</v>
      </c>
    </row>
    <row r="16" spans="1:30" ht="15" customHeight="1" x14ac:dyDescent="0.25">
      <c r="A16" s="116"/>
      <c r="B16" s="26" t="s">
        <v>14</v>
      </c>
      <c r="C16" s="36">
        <v>5.5010000000000003</v>
      </c>
      <c r="D16" s="36">
        <v>0</v>
      </c>
      <c r="E16" s="36">
        <v>14.269883999999999</v>
      </c>
      <c r="F16" s="36">
        <v>2.4E-2</v>
      </c>
      <c r="G16" s="36">
        <v>394.55080299999997</v>
      </c>
      <c r="H16" s="36">
        <v>44.957738999999997</v>
      </c>
      <c r="I16" s="36">
        <v>1.96</v>
      </c>
      <c r="J16" s="36">
        <v>15.808619999999999</v>
      </c>
      <c r="K16" s="36">
        <v>0.82099999999999995</v>
      </c>
      <c r="L16" s="36">
        <v>14.19</v>
      </c>
      <c r="M16" s="36">
        <v>12.79275</v>
      </c>
      <c r="N16" s="36">
        <v>3.645</v>
      </c>
      <c r="O16" s="36">
        <v>11.1975</v>
      </c>
      <c r="P16" s="36">
        <v>1.325</v>
      </c>
      <c r="Q16" s="36">
        <v>4.5670000000000002</v>
      </c>
      <c r="R16" s="36">
        <v>68.062409000000002</v>
      </c>
      <c r="S16" s="36">
        <v>705.41419199999996</v>
      </c>
      <c r="T16" s="36">
        <v>28.163157000000002</v>
      </c>
      <c r="U16" s="36">
        <v>146.16251299999999</v>
      </c>
      <c r="V16" s="36">
        <v>117.22932299999999</v>
      </c>
      <c r="W16" s="36">
        <v>24.041699999999999</v>
      </c>
      <c r="X16" s="36">
        <v>11.778375</v>
      </c>
      <c r="Y16" s="36">
        <v>20.068000000000001</v>
      </c>
      <c r="Z16" s="36">
        <v>16.027864000000001</v>
      </c>
      <c r="AA16" s="36">
        <v>19.739367999999999</v>
      </c>
      <c r="AB16" s="36">
        <v>82.224924999999999</v>
      </c>
      <c r="AC16" s="36">
        <v>2.4540000000000002</v>
      </c>
      <c r="AD16" s="140">
        <f t="shared" si="0"/>
        <v>1766.976122</v>
      </c>
    </row>
    <row r="17" spans="1:30" ht="15" customHeight="1" x14ac:dyDescent="0.25">
      <c r="A17" s="116"/>
      <c r="B17" s="26" t="s">
        <v>15</v>
      </c>
      <c r="C17" s="36">
        <v>16.504314999999998</v>
      </c>
      <c r="D17" s="36">
        <v>4.9720000000000004</v>
      </c>
      <c r="E17" s="36">
        <v>26.279228</v>
      </c>
      <c r="F17" s="36">
        <v>4.7169999999999996</v>
      </c>
      <c r="G17" s="36">
        <v>203.70349999999999</v>
      </c>
      <c r="H17" s="36">
        <v>13.138500000000001</v>
      </c>
      <c r="I17" s="36">
        <v>1.2134499999999999</v>
      </c>
      <c r="J17" s="36">
        <v>34.814</v>
      </c>
      <c r="K17" s="36">
        <v>9.8524999999999991</v>
      </c>
      <c r="L17" s="36">
        <v>50.894100000000002</v>
      </c>
      <c r="M17" s="36">
        <v>9.3513000000000002</v>
      </c>
      <c r="N17" s="36">
        <v>13.2957</v>
      </c>
      <c r="O17" s="36">
        <v>59.471060000000001</v>
      </c>
      <c r="P17" s="36">
        <v>16.789000000000001</v>
      </c>
      <c r="Q17" s="36">
        <v>6.5640000000000001</v>
      </c>
      <c r="R17" s="36">
        <v>68.448350000000005</v>
      </c>
      <c r="S17" s="36">
        <v>65.231842999999998</v>
      </c>
      <c r="T17" s="36">
        <v>31.729946000000002</v>
      </c>
      <c r="U17" s="36">
        <v>97.774019999999993</v>
      </c>
      <c r="V17" s="36">
        <v>245.47633400000001</v>
      </c>
      <c r="W17" s="36">
        <v>40.851944000000003</v>
      </c>
      <c r="X17" s="36">
        <v>28.881214</v>
      </c>
      <c r="Y17" s="36">
        <v>20.861319999999999</v>
      </c>
      <c r="Z17" s="36">
        <v>13.751186000000001</v>
      </c>
      <c r="AA17" s="36">
        <v>29.4803</v>
      </c>
      <c r="AB17" s="36">
        <v>63.034287999999997</v>
      </c>
      <c r="AC17" s="36">
        <v>24.885899999999999</v>
      </c>
      <c r="AD17" s="140">
        <f t="shared" si="0"/>
        <v>1201.9662980000001</v>
      </c>
    </row>
    <row r="18" spans="1:30" ht="15" customHeight="1" x14ac:dyDescent="0.25">
      <c r="A18" s="116" t="s">
        <v>1</v>
      </c>
      <c r="B18" s="26" t="s">
        <v>16</v>
      </c>
      <c r="C18" s="36">
        <v>5.9281600000000001</v>
      </c>
      <c r="D18" s="36">
        <v>0.4405</v>
      </c>
      <c r="E18" s="36">
        <v>56.078493000000002</v>
      </c>
      <c r="F18" s="36">
        <v>0</v>
      </c>
      <c r="G18" s="36">
        <v>20.370628</v>
      </c>
      <c r="H18" s="36">
        <v>1.4830000000000001</v>
      </c>
      <c r="I18" s="36">
        <v>1.105</v>
      </c>
      <c r="J18" s="36">
        <v>6.1068689999999997</v>
      </c>
      <c r="K18" s="36">
        <v>0</v>
      </c>
      <c r="L18" s="36">
        <v>3.2149999999999999</v>
      </c>
      <c r="M18" s="36">
        <v>2.0699999999999998</v>
      </c>
      <c r="N18" s="36">
        <v>0.23400000000000001</v>
      </c>
      <c r="O18" s="36">
        <v>1.44</v>
      </c>
      <c r="P18" s="36">
        <v>0.155</v>
      </c>
      <c r="Q18" s="36">
        <v>0.17499999999999999</v>
      </c>
      <c r="R18" s="36">
        <v>8.0665999999999993</v>
      </c>
      <c r="S18" s="36">
        <v>0</v>
      </c>
      <c r="T18" s="36">
        <v>6.7830209999999997</v>
      </c>
      <c r="U18" s="36">
        <v>28.450116999999999</v>
      </c>
      <c r="V18" s="36">
        <v>26.942309999999999</v>
      </c>
      <c r="W18" s="36">
        <v>5.9450000000000003</v>
      </c>
      <c r="X18" s="36">
        <v>6.0464000000000002</v>
      </c>
      <c r="Y18" s="36">
        <v>7.78</v>
      </c>
      <c r="Z18" s="36">
        <v>0</v>
      </c>
      <c r="AA18" s="36">
        <v>0</v>
      </c>
      <c r="AB18" s="36">
        <v>0</v>
      </c>
      <c r="AC18" s="36">
        <v>0</v>
      </c>
      <c r="AD18" s="140">
        <f t="shared" si="0"/>
        <v>188.81509799999998</v>
      </c>
    </row>
    <row r="19" spans="1:30" ht="15" customHeight="1" x14ac:dyDescent="0.25">
      <c r="A19" s="116"/>
      <c r="B19" s="26" t="s">
        <v>17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2.7050000000000001</v>
      </c>
      <c r="I19" s="36">
        <v>0</v>
      </c>
      <c r="J19" s="36">
        <v>203.90859</v>
      </c>
      <c r="K19" s="36">
        <v>8.0404999999999998</v>
      </c>
      <c r="L19" s="36">
        <v>5</v>
      </c>
      <c r="M19" s="36">
        <v>0.45</v>
      </c>
      <c r="N19" s="36">
        <v>0.52990000000000004</v>
      </c>
      <c r="O19" s="36">
        <v>2.7850000000000001</v>
      </c>
      <c r="P19" s="36">
        <v>0.495</v>
      </c>
      <c r="Q19" s="36">
        <v>0</v>
      </c>
      <c r="R19" s="36">
        <v>6.9065000000000003</v>
      </c>
      <c r="S19" s="36">
        <v>225.351203</v>
      </c>
      <c r="T19" s="36">
        <v>168.06870599999999</v>
      </c>
      <c r="U19" s="36">
        <v>118.512897</v>
      </c>
      <c r="V19" s="36">
        <v>283.34557899999999</v>
      </c>
      <c r="W19" s="36">
        <v>104.859764</v>
      </c>
      <c r="X19" s="36">
        <v>3.2173790000000002</v>
      </c>
      <c r="Y19" s="36">
        <v>27.753644999999999</v>
      </c>
      <c r="Z19" s="36">
        <v>5.1526699999999996</v>
      </c>
      <c r="AA19" s="36">
        <v>13.83958</v>
      </c>
      <c r="AB19" s="36">
        <v>5.32986</v>
      </c>
      <c r="AC19" s="36">
        <v>0</v>
      </c>
      <c r="AD19" s="140">
        <f t="shared" si="0"/>
        <v>1186.251773</v>
      </c>
    </row>
    <row r="20" spans="1:30" ht="15" customHeight="1" x14ac:dyDescent="0.25">
      <c r="A20" s="116"/>
      <c r="B20" s="26" t="s">
        <v>18</v>
      </c>
      <c r="C20" s="36">
        <v>27.079308999999999</v>
      </c>
      <c r="D20" s="36">
        <v>11.079000000000001</v>
      </c>
      <c r="E20" s="36">
        <v>115.663978</v>
      </c>
      <c r="F20" s="36">
        <v>3.5739999999999998</v>
      </c>
      <c r="G20" s="36">
        <v>117.459165</v>
      </c>
      <c r="H20" s="36">
        <v>11.565</v>
      </c>
      <c r="I20" s="36">
        <v>12.796099999999999</v>
      </c>
      <c r="J20" s="36">
        <v>67.157510000000002</v>
      </c>
      <c r="K20" s="36">
        <v>36.513720999999997</v>
      </c>
      <c r="L20" s="36">
        <v>145.04636500000001</v>
      </c>
      <c r="M20" s="36">
        <v>35.450626999999997</v>
      </c>
      <c r="N20" s="36">
        <v>48.379108000000002</v>
      </c>
      <c r="O20" s="36">
        <v>187.92457300000001</v>
      </c>
      <c r="P20" s="36">
        <v>31.482500000000002</v>
      </c>
      <c r="Q20" s="36">
        <v>24.826730000000001</v>
      </c>
      <c r="R20" s="36">
        <v>349.249368</v>
      </c>
      <c r="S20" s="36">
        <v>759.47429499999998</v>
      </c>
      <c r="T20" s="36">
        <v>175.41655600000001</v>
      </c>
      <c r="U20" s="36">
        <v>847.36086799999998</v>
      </c>
      <c r="V20" s="36">
        <v>2142.7044900000001</v>
      </c>
      <c r="W20" s="36">
        <v>411.62858899999998</v>
      </c>
      <c r="X20" s="36">
        <v>146.92039600000001</v>
      </c>
      <c r="Y20" s="36">
        <v>283.89714700000002</v>
      </c>
      <c r="Z20" s="36">
        <v>107.296052</v>
      </c>
      <c r="AA20" s="36">
        <v>322.26662499999998</v>
      </c>
      <c r="AB20" s="36">
        <v>230.35855699999999</v>
      </c>
      <c r="AC20" s="36">
        <v>144.12329500000001</v>
      </c>
      <c r="AD20" s="140">
        <f t="shared" si="0"/>
        <v>6796.6939240000002</v>
      </c>
    </row>
    <row r="21" spans="1:30" ht="15" customHeight="1" x14ac:dyDescent="0.25">
      <c r="A21" s="116"/>
      <c r="B21" s="26" t="s">
        <v>19</v>
      </c>
      <c r="C21" s="36">
        <v>0</v>
      </c>
      <c r="D21" s="36">
        <v>0</v>
      </c>
      <c r="E21" s="36">
        <v>4.0000000000000001E-3</v>
      </c>
      <c r="F21" s="36">
        <v>0</v>
      </c>
      <c r="G21" s="36">
        <v>0.30330299999999999</v>
      </c>
      <c r="H21" s="36">
        <v>0</v>
      </c>
      <c r="I21" s="36">
        <v>0</v>
      </c>
      <c r="J21" s="36">
        <v>0</v>
      </c>
      <c r="K21" s="36">
        <v>0</v>
      </c>
      <c r="L21" s="36">
        <v>0.192745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2.3546000000000001E-2</v>
      </c>
      <c r="S21" s="36">
        <v>0.153168</v>
      </c>
      <c r="T21" s="36">
        <v>0</v>
      </c>
      <c r="U21" s="36">
        <v>3.0543170000000002</v>
      </c>
      <c r="V21" s="36">
        <v>6.0939370000000004</v>
      </c>
      <c r="W21" s="36">
        <v>0</v>
      </c>
      <c r="X21" s="36">
        <v>0</v>
      </c>
      <c r="Y21" s="36">
        <v>0.09</v>
      </c>
      <c r="Z21" s="36">
        <v>0</v>
      </c>
      <c r="AA21" s="36">
        <v>0</v>
      </c>
      <c r="AB21" s="36">
        <v>0</v>
      </c>
      <c r="AC21" s="36">
        <v>0</v>
      </c>
      <c r="AD21" s="140">
        <f t="shared" si="0"/>
        <v>9.9150160000000014</v>
      </c>
    </row>
    <row r="22" spans="1:30" ht="15" customHeight="1" x14ac:dyDescent="0.25">
      <c r="A22" s="116"/>
      <c r="B22" s="83" t="s">
        <v>60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140">
        <f t="shared" si="0"/>
        <v>0</v>
      </c>
    </row>
    <row r="23" spans="1:30" ht="15" customHeight="1" x14ac:dyDescent="0.25">
      <c r="A23" s="114" t="s">
        <v>59</v>
      </c>
      <c r="B23" s="115"/>
      <c r="C23" s="36">
        <v>560.28166299999998</v>
      </c>
      <c r="D23" s="36">
        <v>86.716650000000001</v>
      </c>
      <c r="E23" s="36">
        <v>229.04659699999999</v>
      </c>
      <c r="F23" s="36">
        <v>59.572899999999997</v>
      </c>
      <c r="G23" s="36">
        <v>1063.7910910000001</v>
      </c>
      <c r="H23" s="36">
        <v>59.148000000000003</v>
      </c>
      <c r="I23" s="36">
        <v>860.73667699999999</v>
      </c>
      <c r="J23" s="36">
        <v>884.98190599999998</v>
      </c>
      <c r="K23" s="36">
        <v>436.13145900000001</v>
      </c>
      <c r="L23" s="36">
        <v>816.37661600000001</v>
      </c>
      <c r="M23" s="36">
        <v>411.31661000000003</v>
      </c>
      <c r="N23" s="36">
        <v>396.13469600000002</v>
      </c>
      <c r="O23" s="36">
        <v>1026.0238119999999</v>
      </c>
      <c r="P23" s="36">
        <v>283.10758700000002</v>
      </c>
      <c r="Q23" s="36">
        <v>306.37820799999997</v>
      </c>
      <c r="R23" s="36">
        <v>2454.3286840000001</v>
      </c>
      <c r="S23" s="36">
        <v>4535.5234710000004</v>
      </c>
      <c r="T23" s="36">
        <v>633.46756000000005</v>
      </c>
      <c r="U23" s="36">
        <v>1328.0934199999999</v>
      </c>
      <c r="V23" s="36">
        <v>6381.1784889999999</v>
      </c>
      <c r="W23" s="36">
        <v>3640.0128110000001</v>
      </c>
      <c r="X23" s="36">
        <v>1669.8137959999999</v>
      </c>
      <c r="Y23" s="36">
        <v>2303.7786350000001</v>
      </c>
      <c r="Z23" s="36">
        <v>660.58513800000003</v>
      </c>
      <c r="AA23" s="36">
        <v>1536.657545</v>
      </c>
      <c r="AB23" s="36">
        <v>1758.52053</v>
      </c>
      <c r="AC23" s="36">
        <v>226.43058600000001</v>
      </c>
      <c r="AD23" s="140">
        <f t="shared" si="0"/>
        <v>34608.135136999997</v>
      </c>
    </row>
    <row r="24" spans="1:30" ht="15" customHeight="1" x14ac:dyDescent="0.25">
      <c r="A24" s="84" t="s">
        <v>2</v>
      </c>
      <c r="B24" s="26" t="s">
        <v>20</v>
      </c>
      <c r="C24" s="36">
        <v>0.161</v>
      </c>
      <c r="D24" s="36">
        <v>0.14499999999999999</v>
      </c>
      <c r="E24" s="36">
        <v>1.79</v>
      </c>
      <c r="F24" s="36">
        <v>0.185</v>
      </c>
      <c r="G24" s="36">
        <v>19.331</v>
      </c>
      <c r="H24" s="36">
        <v>0.185</v>
      </c>
      <c r="I24" s="36">
        <v>2.742</v>
      </c>
      <c r="J24" s="36">
        <v>18.55875</v>
      </c>
      <c r="K24" s="36">
        <v>11.358000000000001</v>
      </c>
      <c r="L24" s="36">
        <v>12.7845</v>
      </c>
      <c r="M24" s="36">
        <v>8.0277449999999995</v>
      </c>
      <c r="N24" s="36">
        <v>4.71197</v>
      </c>
      <c r="O24" s="36">
        <v>4.25</v>
      </c>
      <c r="P24" s="36">
        <v>0.46</v>
      </c>
      <c r="Q24" s="36">
        <v>0.433</v>
      </c>
      <c r="R24" s="36">
        <v>30.588200000000001</v>
      </c>
      <c r="S24" s="36">
        <v>56.564385000000001</v>
      </c>
      <c r="T24" s="36">
        <v>5.57</v>
      </c>
      <c r="U24" s="36">
        <v>3.5350000000000001</v>
      </c>
      <c r="V24" s="36">
        <v>394.59920499999998</v>
      </c>
      <c r="W24" s="36">
        <v>13.007947</v>
      </c>
      <c r="X24" s="36">
        <v>4.4011440000000004</v>
      </c>
      <c r="Y24" s="36">
        <v>4.5875000000000004</v>
      </c>
      <c r="Z24" s="36">
        <v>42.821559999999998</v>
      </c>
      <c r="AA24" s="36">
        <v>62.306396999999997</v>
      </c>
      <c r="AB24" s="36">
        <v>22.835699999999999</v>
      </c>
      <c r="AC24" s="36">
        <v>7.3999999999999996E-2</v>
      </c>
      <c r="AD24" s="140">
        <f t="shared" si="0"/>
        <v>726.01400299999978</v>
      </c>
    </row>
    <row r="25" spans="1:30" ht="15" customHeight="1" x14ac:dyDescent="0.25">
      <c r="A25" s="114" t="s">
        <v>64</v>
      </c>
      <c r="B25" s="115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140">
        <f t="shared" si="0"/>
        <v>0</v>
      </c>
    </row>
    <row r="26" spans="1:30" ht="15" customHeight="1" x14ac:dyDescent="0.25">
      <c r="A26" s="114" t="s">
        <v>3</v>
      </c>
      <c r="B26" s="115"/>
      <c r="C26" s="36">
        <v>3.294</v>
      </c>
      <c r="D26" s="36">
        <v>0.63</v>
      </c>
      <c r="E26" s="36">
        <v>13.457611999999999</v>
      </c>
      <c r="F26" s="36">
        <v>0.29749999999999999</v>
      </c>
      <c r="G26" s="36">
        <v>44.125500000000002</v>
      </c>
      <c r="H26" s="36">
        <v>0.125</v>
      </c>
      <c r="I26" s="36">
        <v>1.3879999999999999</v>
      </c>
      <c r="J26" s="36">
        <v>4.04</v>
      </c>
      <c r="K26" s="36">
        <v>7.7389999999999999</v>
      </c>
      <c r="L26" s="36">
        <v>8.298</v>
      </c>
      <c r="M26" s="36">
        <v>5.6315999999999997</v>
      </c>
      <c r="N26" s="36">
        <v>3.3245</v>
      </c>
      <c r="O26" s="36">
        <v>12.0665</v>
      </c>
      <c r="P26" s="36">
        <v>4.3787859999999998</v>
      </c>
      <c r="Q26" s="36">
        <v>2.1309999999999998</v>
      </c>
      <c r="R26" s="36">
        <v>14.653180000000001</v>
      </c>
      <c r="S26" s="36">
        <v>28.3123</v>
      </c>
      <c r="T26" s="36">
        <v>8.3230000000000004</v>
      </c>
      <c r="U26" s="36">
        <v>34.526499999999999</v>
      </c>
      <c r="V26" s="36">
        <v>106.24299999999999</v>
      </c>
      <c r="W26" s="36">
        <v>39.624775</v>
      </c>
      <c r="X26" s="36">
        <v>32.293802999999997</v>
      </c>
      <c r="Y26" s="36">
        <v>4.85175</v>
      </c>
      <c r="Z26" s="36">
        <v>5.9690000000000003</v>
      </c>
      <c r="AA26" s="36">
        <v>8.6006999999999998</v>
      </c>
      <c r="AB26" s="36">
        <v>12.631</v>
      </c>
      <c r="AC26" s="36">
        <v>8.2319999999999993</v>
      </c>
      <c r="AD26" s="140">
        <f t="shared" si="0"/>
        <v>415.18800600000009</v>
      </c>
    </row>
    <row r="27" spans="1:30" ht="15" customHeight="1" x14ac:dyDescent="0.25">
      <c r="A27" s="116" t="s">
        <v>61</v>
      </c>
      <c r="B27" s="26" t="s">
        <v>65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140">
        <f t="shared" si="0"/>
        <v>0</v>
      </c>
    </row>
    <row r="28" spans="1:30" ht="15" customHeight="1" x14ac:dyDescent="0.25">
      <c r="A28" s="116"/>
      <c r="B28" s="26" t="s">
        <v>21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140">
        <f t="shared" si="0"/>
        <v>0</v>
      </c>
    </row>
    <row r="29" spans="1:30" ht="15" customHeight="1" x14ac:dyDescent="0.25">
      <c r="A29" s="114" t="s">
        <v>62</v>
      </c>
      <c r="B29" s="115"/>
      <c r="C29" s="36">
        <v>142.8905</v>
      </c>
      <c r="D29" s="36">
        <v>55.611538000000003</v>
      </c>
      <c r="E29" s="36">
        <v>816.71944499999995</v>
      </c>
      <c r="F29" s="36">
        <v>58.155000000000001</v>
      </c>
      <c r="G29" s="36">
        <v>132.54242300000001</v>
      </c>
      <c r="H29" s="36">
        <v>212.42676</v>
      </c>
      <c r="I29" s="36">
        <v>0</v>
      </c>
      <c r="J29" s="36">
        <v>15.4094</v>
      </c>
      <c r="K29" s="36">
        <v>27.41638</v>
      </c>
      <c r="L29" s="36">
        <v>72.128860000000003</v>
      </c>
      <c r="M29" s="36">
        <v>120.1169</v>
      </c>
      <c r="N29" s="36">
        <v>3.9140000000000001</v>
      </c>
      <c r="O29" s="36">
        <v>321.62955599999998</v>
      </c>
      <c r="P29" s="36">
        <v>0</v>
      </c>
      <c r="Q29" s="36">
        <v>0</v>
      </c>
      <c r="R29" s="36">
        <v>125.31699999999999</v>
      </c>
      <c r="S29" s="36">
        <v>0.2</v>
      </c>
      <c r="T29" s="36">
        <v>1.6930000000000001</v>
      </c>
      <c r="U29" s="36">
        <v>1.365</v>
      </c>
      <c r="V29" s="36">
        <v>2.7606000000000002</v>
      </c>
      <c r="W29" s="36">
        <v>2.2599999999999998</v>
      </c>
      <c r="X29" s="36">
        <v>0.35799999999999998</v>
      </c>
      <c r="Y29" s="36">
        <v>1.325</v>
      </c>
      <c r="Z29" s="36">
        <v>0</v>
      </c>
      <c r="AA29" s="36">
        <v>12.225</v>
      </c>
      <c r="AB29" s="36">
        <v>207.25039000000001</v>
      </c>
      <c r="AC29" s="36">
        <v>0</v>
      </c>
      <c r="AD29" s="140">
        <f t="shared" si="0"/>
        <v>2333.7147520000003</v>
      </c>
    </row>
    <row r="30" spans="1:30" ht="15" customHeight="1" x14ac:dyDescent="0.25">
      <c r="A30" s="114" t="s">
        <v>63</v>
      </c>
      <c r="B30" s="115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140">
        <f t="shared" si="0"/>
        <v>0</v>
      </c>
    </row>
    <row r="31" spans="1:30" ht="15" customHeight="1" x14ac:dyDescent="0.25">
      <c r="A31" s="114" t="s">
        <v>4</v>
      </c>
      <c r="B31" s="115"/>
      <c r="C31" s="36">
        <v>32.369500000000002</v>
      </c>
      <c r="D31" s="36">
        <v>5.5E-2</v>
      </c>
      <c r="E31" s="36">
        <v>0</v>
      </c>
      <c r="F31" s="36">
        <v>0</v>
      </c>
      <c r="G31" s="36">
        <v>240.40088499999999</v>
      </c>
      <c r="H31" s="36">
        <v>0</v>
      </c>
      <c r="I31" s="36">
        <v>8.11</v>
      </c>
      <c r="J31" s="36">
        <v>11.026999999999999</v>
      </c>
      <c r="K31" s="36">
        <v>50.387999999999998</v>
      </c>
      <c r="L31" s="36">
        <v>0</v>
      </c>
      <c r="M31" s="36">
        <v>7.4664999999999999</v>
      </c>
      <c r="N31" s="36">
        <v>0</v>
      </c>
      <c r="O31" s="36">
        <v>66.651499999999999</v>
      </c>
      <c r="P31" s="36">
        <v>20.870999999999999</v>
      </c>
      <c r="Q31" s="36">
        <v>18.151</v>
      </c>
      <c r="R31" s="36">
        <v>258.19690000000003</v>
      </c>
      <c r="S31" s="36">
        <v>854.17821100000003</v>
      </c>
      <c r="T31" s="36">
        <v>87.700289999999995</v>
      </c>
      <c r="U31" s="36">
        <v>319.82566500000001</v>
      </c>
      <c r="V31" s="36">
        <v>1879.61851</v>
      </c>
      <c r="W31" s="36">
        <v>696.83665099999996</v>
      </c>
      <c r="X31" s="36">
        <v>634.02329999999995</v>
      </c>
      <c r="Y31" s="36">
        <v>885.16499499999998</v>
      </c>
      <c r="Z31" s="36">
        <v>321.93754999999999</v>
      </c>
      <c r="AA31" s="36">
        <v>663.864598</v>
      </c>
      <c r="AB31" s="36">
        <v>507.07150999999999</v>
      </c>
      <c r="AC31" s="36">
        <v>19.052099999999999</v>
      </c>
      <c r="AD31" s="140">
        <f t="shared" si="0"/>
        <v>7582.9606649999987</v>
      </c>
    </row>
    <row r="32" spans="1:30" ht="15" customHeight="1" x14ac:dyDescent="0.25">
      <c r="A32" s="114" t="s">
        <v>66</v>
      </c>
      <c r="B32" s="115"/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  <c r="Y32" s="36">
        <v>0</v>
      </c>
      <c r="Z32" s="36">
        <v>0</v>
      </c>
      <c r="AA32" s="36">
        <v>0</v>
      </c>
      <c r="AB32" s="36">
        <v>0</v>
      </c>
      <c r="AC32" s="36">
        <v>0</v>
      </c>
      <c r="AD32" s="140">
        <f t="shared" si="0"/>
        <v>0</v>
      </c>
    </row>
    <row r="33" spans="1:30" ht="15" customHeight="1" x14ac:dyDescent="0.25">
      <c r="A33" s="114" t="s">
        <v>67</v>
      </c>
      <c r="B33" s="115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140">
        <f t="shared" si="0"/>
        <v>0</v>
      </c>
    </row>
    <row r="34" spans="1:30" ht="15" customHeight="1" x14ac:dyDescent="0.25">
      <c r="A34" s="82" t="s">
        <v>5</v>
      </c>
      <c r="B34" s="26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47.646749</v>
      </c>
      <c r="V34" s="36">
        <v>5.4623020000000002</v>
      </c>
      <c r="W34" s="36">
        <v>0.38900000000000001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140">
        <f t="shared" si="0"/>
        <v>53.498051000000004</v>
      </c>
    </row>
    <row r="35" spans="1:30" ht="15" customHeight="1" x14ac:dyDescent="0.25">
      <c r="A35" s="82" t="s">
        <v>1</v>
      </c>
      <c r="B35" s="26" t="s">
        <v>76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140">
        <f t="shared" si="0"/>
        <v>0</v>
      </c>
    </row>
    <row r="36" spans="1:30" s="4" customFormat="1" ht="15" customHeight="1" thickBot="1" x14ac:dyDescent="0.3">
      <c r="A36" s="117" t="s">
        <v>68</v>
      </c>
      <c r="B36" s="118"/>
      <c r="C36" s="38">
        <f>+SUM(C6:C35)+SUM(C38:C43)</f>
        <v>808.44025199999999</v>
      </c>
      <c r="D36" s="38">
        <f t="shared" ref="D36:AD36" si="1">+SUM(D6:D35)+SUM(D38:D43)</f>
        <v>166.99018900000002</v>
      </c>
      <c r="E36" s="38">
        <f t="shared" si="1"/>
        <v>1294.9358999999999</v>
      </c>
      <c r="F36" s="38">
        <f t="shared" si="1"/>
        <v>127.5774</v>
      </c>
      <c r="G36" s="38">
        <f t="shared" si="1"/>
        <v>2293.1199430000001</v>
      </c>
      <c r="H36" s="38">
        <f t="shared" si="1"/>
        <v>471.74104399999999</v>
      </c>
      <c r="I36" s="38">
        <f t="shared" si="1"/>
        <v>907.97982699999989</v>
      </c>
      <c r="J36" s="38">
        <f t="shared" si="1"/>
        <v>1289.1335449999999</v>
      </c>
      <c r="K36" s="38">
        <f t="shared" si="1"/>
        <v>594.13256000000001</v>
      </c>
      <c r="L36" s="38">
        <f t="shared" si="1"/>
        <v>1164.1701859999998</v>
      </c>
      <c r="M36" s="38">
        <f t="shared" si="1"/>
        <v>631.18187499999999</v>
      </c>
      <c r="N36" s="38">
        <f t="shared" si="1"/>
        <v>502.42082399999998</v>
      </c>
      <c r="O36" s="38">
        <f t="shared" si="1"/>
        <v>1767.3958589999997</v>
      </c>
      <c r="P36" s="38">
        <f t="shared" si="1"/>
        <v>420.83237300000002</v>
      </c>
      <c r="Q36" s="38">
        <f t="shared" si="1"/>
        <v>382.98263799999995</v>
      </c>
      <c r="R36" s="38">
        <f t="shared" si="1"/>
        <v>3447.3450849999999</v>
      </c>
      <c r="S36" s="38">
        <f t="shared" si="1"/>
        <v>7535.7140490000002</v>
      </c>
      <c r="T36" s="38">
        <f t="shared" si="1"/>
        <v>1235.647236</v>
      </c>
      <c r="U36" s="38">
        <f t="shared" si="1"/>
        <v>3056.9930479999989</v>
      </c>
      <c r="V36" s="38">
        <f t="shared" si="1"/>
        <v>12830.153236</v>
      </c>
      <c r="W36" s="38">
        <f t="shared" si="1"/>
        <v>5212.9646540000003</v>
      </c>
      <c r="X36" s="38">
        <f t="shared" si="1"/>
        <v>2562.0310049999998</v>
      </c>
      <c r="Y36" s="38">
        <f t="shared" si="1"/>
        <v>3595.2281369999996</v>
      </c>
      <c r="Z36" s="38">
        <f t="shared" si="1"/>
        <v>1403.012772</v>
      </c>
      <c r="AA36" s="38">
        <f t="shared" si="1"/>
        <v>2707.3040900000001</v>
      </c>
      <c r="AB36" s="38">
        <f t="shared" si="1"/>
        <v>3177.5178040000001</v>
      </c>
      <c r="AC36" s="38">
        <f t="shared" si="1"/>
        <v>444.67205800000005</v>
      </c>
      <c r="AD36" s="39">
        <f t="shared" si="1"/>
        <v>60031.617588999994</v>
      </c>
    </row>
    <row r="37" spans="1:30" ht="15" customHeight="1" thickBot="1" x14ac:dyDescent="0.3"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1"/>
    </row>
    <row r="38" spans="1:30" s="47" customFormat="1" ht="15" customHeight="1" x14ac:dyDescent="0.25">
      <c r="A38" s="112" t="s">
        <v>71</v>
      </c>
      <c r="B38" s="113"/>
      <c r="C38" s="40">
        <v>0</v>
      </c>
      <c r="D38" s="40">
        <v>0</v>
      </c>
      <c r="E38" s="40">
        <v>0</v>
      </c>
      <c r="F38" s="40">
        <v>0</v>
      </c>
      <c r="G38" s="40">
        <v>10.356999999999999</v>
      </c>
      <c r="H38" s="40">
        <v>0</v>
      </c>
      <c r="I38" s="40">
        <v>0</v>
      </c>
      <c r="J38" s="40">
        <v>4.4249999999999998</v>
      </c>
      <c r="K38" s="40">
        <v>0</v>
      </c>
      <c r="L38" s="40">
        <v>1.28</v>
      </c>
      <c r="M38" s="40">
        <v>0</v>
      </c>
      <c r="N38" s="40">
        <v>0</v>
      </c>
      <c r="O38" s="40">
        <v>0.44</v>
      </c>
      <c r="P38" s="40">
        <v>0</v>
      </c>
      <c r="Q38" s="40">
        <v>0</v>
      </c>
      <c r="R38" s="40">
        <v>0</v>
      </c>
      <c r="S38" s="40">
        <v>16.187000000000001</v>
      </c>
      <c r="T38" s="40">
        <v>13.42</v>
      </c>
      <c r="U38" s="40">
        <v>9.4719999999999995</v>
      </c>
      <c r="V38" s="40">
        <v>10.25</v>
      </c>
      <c r="W38" s="40">
        <v>0.41</v>
      </c>
      <c r="X38" s="40">
        <v>0</v>
      </c>
      <c r="Y38" s="40">
        <v>2.06</v>
      </c>
      <c r="Z38" s="40">
        <v>3.0640000000000001</v>
      </c>
      <c r="AA38" s="40">
        <v>0</v>
      </c>
      <c r="AB38" s="40">
        <v>0</v>
      </c>
      <c r="AC38" s="40">
        <v>0</v>
      </c>
      <c r="AD38" s="142">
        <f t="shared" ref="AD38:AD43" si="2">SUM(C38:AC38)</f>
        <v>71.365000000000009</v>
      </c>
    </row>
    <row r="39" spans="1:30" s="47" customFormat="1" ht="15" customHeight="1" x14ac:dyDescent="0.25">
      <c r="A39" s="114" t="s">
        <v>72</v>
      </c>
      <c r="B39" s="115"/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1.5349999999999999</v>
      </c>
      <c r="S39" s="36">
        <v>7.6550000000000002</v>
      </c>
      <c r="T39" s="36">
        <v>5.0000000000000001E-3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5.2271000000000001</v>
      </c>
      <c r="AC39" s="36">
        <v>0</v>
      </c>
      <c r="AD39" s="140">
        <f t="shared" si="2"/>
        <v>14.4221</v>
      </c>
    </row>
    <row r="40" spans="1:30" s="47" customFormat="1" ht="15" customHeight="1" x14ac:dyDescent="0.25">
      <c r="A40" s="114" t="s">
        <v>73</v>
      </c>
      <c r="B40" s="115"/>
      <c r="C40" s="36">
        <v>0.22</v>
      </c>
      <c r="D40" s="36">
        <v>0</v>
      </c>
      <c r="E40" s="36">
        <v>3.5000000000000003E-2</v>
      </c>
      <c r="F40" s="36">
        <v>0</v>
      </c>
      <c r="G40" s="36">
        <v>3.4834999999999998</v>
      </c>
      <c r="H40" s="36">
        <v>0</v>
      </c>
      <c r="I40" s="36">
        <v>0</v>
      </c>
      <c r="J40" s="36">
        <v>3.5750000000000002</v>
      </c>
      <c r="K40" s="36">
        <v>0</v>
      </c>
      <c r="L40" s="36">
        <v>0</v>
      </c>
      <c r="M40" s="36">
        <v>0</v>
      </c>
      <c r="N40" s="36">
        <v>0.05</v>
      </c>
      <c r="O40" s="36">
        <v>4.4999999999999998E-2</v>
      </c>
      <c r="P40" s="36">
        <v>0</v>
      </c>
      <c r="Q40" s="36">
        <v>0</v>
      </c>
      <c r="R40" s="36">
        <v>1.02</v>
      </c>
      <c r="S40" s="36">
        <v>3.0350000000000001</v>
      </c>
      <c r="T40" s="36">
        <v>0</v>
      </c>
      <c r="U40" s="36">
        <v>0.39200000000000002</v>
      </c>
      <c r="V40" s="36">
        <v>5.13</v>
      </c>
      <c r="W40" s="36">
        <v>2.5000000000000001E-2</v>
      </c>
      <c r="X40" s="36">
        <v>1.92</v>
      </c>
      <c r="Y40" s="36">
        <v>0</v>
      </c>
      <c r="Z40" s="36">
        <v>0.14399999999999999</v>
      </c>
      <c r="AA40" s="36">
        <v>0</v>
      </c>
      <c r="AB40" s="36">
        <v>0</v>
      </c>
      <c r="AC40" s="36">
        <v>0</v>
      </c>
      <c r="AD40" s="140">
        <f t="shared" si="2"/>
        <v>19.074499999999993</v>
      </c>
    </row>
    <row r="41" spans="1:30" s="48" customFormat="1" ht="15" customHeight="1" x14ac:dyDescent="0.25">
      <c r="A41" s="114" t="s">
        <v>74</v>
      </c>
      <c r="B41" s="115"/>
      <c r="C41" s="36">
        <v>1.1850000000000001</v>
      </c>
      <c r="D41" s="36">
        <v>0</v>
      </c>
      <c r="E41" s="36">
        <v>0</v>
      </c>
      <c r="F41" s="36">
        <v>0.09</v>
      </c>
      <c r="G41" s="36">
        <v>4.7988</v>
      </c>
      <c r="H41" s="36">
        <v>0</v>
      </c>
      <c r="I41" s="36">
        <v>7.9269999999999996</v>
      </c>
      <c r="J41" s="36">
        <v>7.1749000000000001</v>
      </c>
      <c r="K41" s="36">
        <v>1.595</v>
      </c>
      <c r="L41" s="36">
        <v>0.74</v>
      </c>
      <c r="M41" s="36">
        <v>3.23</v>
      </c>
      <c r="N41" s="36">
        <v>10.173999999999999</v>
      </c>
      <c r="O41" s="36">
        <v>3.74</v>
      </c>
      <c r="P41" s="36">
        <v>0.83499999999999996</v>
      </c>
      <c r="Q41" s="36">
        <v>5.3520000000000003</v>
      </c>
      <c r="R41" s="36">
        <v>2.0129999999999999</v>
      </c>
      <c r="S41" s="36">
        <v>66.766553999999999</v>
      </c>
      <c r="T41" s="36">
        <v>8.3650000000000002</v>
      </c>
      <c r="U41" s="36">
        <v>1.8274999999999999</v>
      </c>
      <c r="V41" s="36">
        <v>299.26249999999999</v>
      </c>
      <c r="W41" s="36">
        <v>34.467415000000003</v>
      </c>
      <c r="X41" s="36">
        <v>0</v>
      </c>
      <c r="Y41" s="36">
        <v>0.505</v>
      </c>
      <c r="Z41" s="36">
        <v>74.18065</v>
      </c>
      <c r="AA41" s="36">
        <v>26.135477000000002</v>
      </c>
      <c r="AB41" s="36">
        <v>155.41210100000001</v>
      </c>
      <c r="AC41" s="36">
        <v>0.28000000000000003</v>
      </c>
      <c r="AD41" s="140">
        <f t="shared" si="2"/>
        <v>716.05689699999994</v>
      </c>
    </row>
    <row r="42" spans="1:30" ht="15" customHeight="1" x14ac:dyDescent="0.25">
      <c r="A42" s="114" t="s">
        <v>75</v>
      </c>
      <c r="B42" s="115"/>
      <c r="C42" s="36">
        <v>2.538805</v>
      </c>
      <c r="D42" s="36">
        <v>0.88900000000000001</v>
      </c>
      <c r="E42" s="36">
        <v>4.9971779999999999</v>
      </c>
      <c r="F42" s="36">
        <v>5.7000000000000002E-2</v>
      </c>
      <c r="G42" s="36">
        <v>7.668145</v>
      </c>
      <c r="H42" s="36">
        <v>0.34899999999999998</v>
      </c>
      <c r="I42" s="36">
        <v>0</v>
      </c>
      <c r="J42" s="36">
        <v>6.41</v>
      </c>
      <c r="K42" s="36">
        <v>2.1999999999999999E-2</v>
      </c>
      <c r="L42" s="36">
        <v>6.4560000000000004</v>
      </c>
      <c r="M42" s="36">
        <v>3.6164999999999998</v>
      </c>
      <c r="N42" s="36">
        <v>0.221</v>
      </c>
      <c r="O42" s="36">
        <v>12.616642000000001</v>
      </c>
      <c r="P42" s="36">
        <v>1.4319999999999999</v>
      </c>
      <c r="Q42" s="36">
        <v>3.0417000000000001</v>
      </c>
      <c r="R42" s="36">
        <v>12.936598</v>
      </c>
      <c r="S42" s="36">
        <v>23.017399999999999</v>
      </c>
      <c r="T42" s="36">
        <v>2.4460000000000002</v>
      </c>
      <c r="U42" s="36">
        <v>24.427319000000001</v>
      </c>
      <c r="V42" s="36">
        <v>114.017841</v>
      </c>
      <c r="W42" s="36">
        <v>4.7211550000000004</v>
      </c>
      <c r="X42" s="36">
        <v>2.8125800000000001</v>
      </c>
      <c r="Y42" s="36">
        <v>4.4345840000000001</v>
      </c>
      <c r="Z42" s="36">
        <v>4.8811999999999998</v>
      </c>
      <c r="AA42" s="36">
        <v>1.8055000000000001</v>
      </c>
      <c r="AB42" s="36">
        <v>5.8710000000000004</v>
      </c>
      <c r="AC42" s="36">
        <v>3.8841770000000002</v>
      </c>
      <c r="AD42" s="140">
        <f t="shared" si="2"/>
        <v>255.570324</v>
      </c>
    </row>
    <row r="43" spans="1:30" ht="15" customHeight="1" thickBot="1" x14ac:dyDescent="0.3">
      <c r="A43" s="110" t="s">
        <v>70</v>
      </c>
      <c r="B43" s="111"/>
      <c r="C43" s="42">
        <v>0.87849999999999995</v>
      </c>
      <c r="D43" s="42">
        <v>5.7235009999999997</v>
      </c>
      <c r="E43" s="42">
        <v>13.199685000000001</v>
      </c>
      <c r="F43" s="42">
        <v>0.58499999999999996</v>
      </c>
      <c r="G43" s="42">
        <v>3.4466000000000001</v>
      </c>
      <c r="H43" s="42">
        <v>125.483045</v>
      </c>
      <c r="I43" s="42">
        <v>6.46</v>
      </c>
      <c r="J43" s="42">
        <v>0.435</v>
      </c>
      <c r="K43" s="42">
        <v>0.19500000000000001</v>
      </c>
      <c r="L43" s="42">
        <v>2.2589999999999999</v>
      </c>
      <c r="M43" s="42">
        <v>3.8003429999999998</v>
      </c>
      <c r="N43" s="42">
        <v>1.1653500000000001</v>
      </c>
      <c r="O43" s="42">
        <v>3.0262159999999998</v>
      </c>
      <c r="P43" s="42">
        <v>1.05</v>
      </c>
      <c r="Q43" s="42">
        <v>1.31</v>
      </c>
      <c r="R43" s="42">
        <v>4.8967499999999999</v>
      </c>
      <c r="S43" s="42">
        <v>14.654826999999999</v>
      </c>
      <c r="T43" s="42">
        <v>1.2669999999999999</v>
      </c>
      <c r="U43" s="42">
        <v>24.283162999999998</v>
      </c>
      <c r="V43" s="42">
        <v>40.673065999999999</v>
      </c>
      <c r="W43" s="42">
        <v>15.233133</v>
      </c>
      <c r="X43" s="42">
        <v>5.8709680000000004</v>
      </c>
      <c r="Y43" s="42">
        <v>8.5005000000000006</v>
      </c>
      <c r="Z43" s="42">
        <v>7.430402</v>
      </c>
      <c r="AA43" s="42">
        <v>0.81599999999999995</v>
      </c>
      <c r="AB43" s="42">
        <v>11.465382999999999</v>
      </c>
      <c r="AC43" s="42">
        <v>2.444</v>
      </c>
      <c r="AD43" s="39">
        <f t="shared" si="2"/>
        <v>306.55243199999995</v>
      </c>
    </row>
    <row r="44" spans="1:30" x14ac:dyDescent="0.2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5"/>
    </row>
    <row r="45" spans="1:30" x14ac:dyDescent="0.2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5"/>
    </row>
    <row r="46" spans="1:3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5"/>
    </row>
    <row r="47" spans="1:3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5"/>
    </row>
    <row r="48" spans="1:3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5"/>
    </row>
    <row r="49" spans="3:30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5"/>
    </row>
    <row r="50" spans="3:30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5"/>
    </row>
    <row r="51" spans="3:30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5"/>
    </row>
    <row r="52" spans="3:3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5"/>
    </row>
    <row r="53" spans="3:3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5"/>
    </row>
    <row r="54" spans="3:3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5"/>
    </row>
    <row r="55" spans="3:3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5"/>
    </row>
    <row r="56" spans="3:3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5"/>
    </row>
    <row r="57" spans="3:30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5"/>
    </row>
    <row r="58" spans="3:30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5"/>
    </row>
    <row r="59" spans="3:30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5"/>
    </row>
    <row r="60" spans="3:30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5"/>
    </row>
    <row r="61" spans="3:30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5"/>
    </row>
    <row r="62" spans="3:30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5"/>
    </row>
    <row r="63" spans="3:30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5"/>
    </row>
    <row r="64" spans="3:30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5"/>
    </row>
    <row r="65" spans="3:30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5"/>
    </row>
    <row r="66" spans="3:30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5"/>
    </row>
    <row r="67" spans="3:30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5"/>
    </row>
    <row r="68" spans="3:30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5"/>
    </row>
    <row r="69" spans="3:30" x14ac:dyDescent="0.2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5"/>
    </row>
  </sheetData>
  <mergeCells count="20">
    <mergeCell ref="A32:B32"/>
    <mergeCell ref="A5:B5"/>
    <mergeCell ref="A6:A9"/>
    <mergeCell ref="A10:A17"/>
    <mergeCell ref="A18:A22"/>
    <mergeCell ref="A23:B23"/>
    <mergeCell ref="A25:B25"/>
    <mergeCell ref="A26:B26"/>
    <mergeCell ref="A27:A28"/>
    <mergeCell ref="A29:B29"/>
    <mergeCell ref="A30:B30"/>
    <mergeCell ref="A31:B31"/>
    <mergeCell ref="A42:B42"/>
    <mergeCell ref="A43:B43"/>
    <mergeCell ref="A33:B33"/>
    <mergeCell ref="A36:B36"/>
    <mergeCell ref="A38:B38"/>
    <mergeCell ref="A39:B39"/>
    <mergeCell ref="A40:B40"/>
    <mergeCell ref="A41:B41"/>
  </mergeCell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69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29" width="9.7109375" style="1" customWidth="1"/>
    <col min="30" max="30" width="10.5703125" style="4" bestFit="1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2015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57" t="s">
        <v>23</v>
      </c>
      <c r="D5" s="57" t="s">
        <v>24</v>
      </c>
      <c r="E5" s="57" t="s">
        <v>25</v>
      </c>
      <c r="F5" s="57" t="s">
        <v>26</v>
      </c>
      <c r="G5" s="57" t="s">
        <v>27</v>
      </c>
      <c r="H5" s="57" t="s">
        <v>28</v>
      </c>
      <c r="I5" s="57" t="s">
        <v>29</v>
      </c>
      <c r="J5" s="57" t="s">
        <v>30</v>
      </c>
      <c r="K5" s="57" t="s">
        <v>31</v>
      </c>
      <c r="L5" s="57" t="s">
        <v>32</v>
      </c>
      <c r="M5" s="57" t="s">
        <v>33</v>
      </c>
      <c r="N5" s="57" t="s">
        <v>34</v>
      </c>
      <c r="O5" s="57" t="s">
        <v>35</v>
      </c>
      <c r="P5" s="57" t="s">
        <v>36</v>
      </c>
      <c r="Q5" s="57" t="s">
        <v>37</v>
      </c>
      <c r="R5" s="57" t="s">
        <v>38</v>
      </c>
      <c r="S5" s="57" t="s">
        <v>39</v>
      </c>
      <c r="T5" s="57" t="s">
        <v>40</v>
      </c>
      <c r="U5" s="57" t="s">
        <v>41</v>
      </c>
      <c r="V5" s="57" t="s">
        <v>42</v>
      </c>
      <c r="W5" s="57" t="s">
        <v>43</v>
      </c>
      <c r="X5" s="57" t="s">
        <v>44</v>
      </c>
      <c r="Y5" s="57" t="s">
        <v>45</v>
      </c>
      <c r="Z5" s="57" t="s">
        <v>46</v>
      </c>
      <c r="AA5" s="57" t="s">
        <v>47</v>
      </c>
      <c r="AB5" s="57" t="s">
        <v>48</v>
      </c>
      <c r="AC5" s="57" t="s">
        <v>49</v>
      </c>
      <c r="AD5" s="58" t="s">
        <v>50</v>
      </c>
    </row>
    <row r="6" spans="1:30" ht="15" customHeight="1" x14ac:dyDescent="0.25">
      <c r="A6" s="119" t="s">
        <v>0</v>
      </c>
      <c r="B6" s="26" t="s">
        <v>57</v>
      </c>
      <c r="C6" s="36">
        <v>0</v>
      </c>
      <c r="D6" s="36">
        <v>0.02</v>
      </c>
      <c r="E6" s="36">
        <v>0.39500000000000002</v>
      </c>
      <c r="F6" s="36">
        <v>0</v>
      </c>
      <c r="G6" s="36">
        <v>0</v>
      </c>
      <c r="H6" s="36">
        <v>0</v>
      </c>
      <c r="I6" s="36">
        <v>0</v>
      </c>
      <c r="J6" s="36">
        <v>0.57999999999999996</v>
      </c>
      <c r="K6" s="36">
        <v>0</v>
      </c>
      <c r="L6" s="36">
        <v>3.6629999999999998</v>
      </c>
      <c r="M6" s="36">
        <v>0.13500000000000001</v>
      </c>
      <c r="N6" s="36">
        <v>2.7627000000000002</v>
      </c>
      <c r="O6" s="36">
        <v>3.2289979999999998</v>
      </c>
      <c r="P6" s="36">
        <v>0.66</v>
      </c>
      <c r="Q6" s="36">
        <v>0.58499999999999996</v>
      </c>
      <c r="R6" s="36">
        <v>0.72299999999999998</v>
      </c>
      <c r="S6" s="36">
        <v>0.73299999999999998</v>
      </c>
      <c r="T6" s="36">
        <v>5.0000000000000001E-3</v>
      </c>
      <c r="U6" s="36">
        <v>1.726</v>
      </c>
      <c r="V6" s="36">
        <v>13.096</v>
      </c>
      <c r="W6" s="36">
        <v>0.26600000000000001</v>
      </c>
      <c r="X6" s="36">
        <v>0.23749999999999999</v>
      </c>
      <c r="Y6" s="36">
        <v>0</v>
      </c>
      <c r="Z6" s="36">
        <v>9.4E-2</v>
      </c>
      <c r="AA6" s="36">
        <v>0.106</v>
      </c>
      <c r="AB6" s="36">
        <v>0.372</v>
      </c>
      <c r="AC6" s="36">
        <v>0</v>
      </c>
      <c r="AD6" s="140">
        <f>+SUM(C6:AC6)</f>
        <v>29.388198000000006</v>
      </c>
    </row>
    <row r="7" spans="1:30" ht="15" customHeight="1" x14ac:dyDescent="0.25">
      <c r="A7" s="119"/>
      <c r="B7" s="26" t="s">
        <v>6</v>
      </c>
      <c r="C7" s="36">
        <v>3.7730000000000001</v>
      </c>
      <c r="D7" s="36">
        <v>0.26</v>
      </c>
      <c r="E7" s="36">
        <v>0.5</v>
      </c>
      <c r="F7" s="36">
        <v>0.31900000000000001</v>
      </c>
      <c r="G7" s="36">
        <v>1.577</v>
      </c>
      <c r="H7" s="36">
        <v>0</v>
      </c>
      <c r="I7" s="36">
        <v>1.78</v>
      </c>
      <c r="J7" s="36">
        <v>0.27</v>
      </c>
      <c r="K7" s="36">
        <v>0.45</v>
      </c>
      <c r="L7" s="36">
        <v>5.9409999999999998</v>
      </c>
      <c r="M7" s="36">
        <v>5.5E-2</v>
      </c>
      <c r="N7" s="36">
        <v>6.3739999999999997</v>
      </c>
      <c r="O7" s="36">
        <v>0.60599999999999998</v>
      </c>
      <c r="P7" s="36">
        <v>1.02</v>
      </c>
      <c r="Q7" s="36">
        <v>3.0990000000000002</v>
      </c>
      <c r="R7" s="36">
        <v>2.754</v>
      </c>
      <c r="S7" s="36">
        <v>14.476000000000001</v>
      </c>
      <c r="T7" s="36">
        <v>0.86</v>
      </c>
      <c r="U7" s="36">
        <v>4.9930000000000003</v>
      </c>
      <c r="V7" s="36">
        <v>29.966467000000002</v>
      </c>
      <c r="W7" s="36">
        <v>5.3158839999999996</v>
      </c>
      <c r="X7" s="36">
        <v>0.84</v>
      </c>
      <c r="Y7" s="36">
        <v>2.1890000000000001</v>
      </c>
      <c r="Z7" s="36">
        <v>0.52300000000000002</v>
      </c>
      <c r="AA7" s="36">
        <v>3.4830000000000001</v>
      </c>
      <c r="AB7" s="36">
        <v>3.1059999999999999</v>
      </c>
      <c r="AC7" s="36">
        <v>7.11</v>
      </c>
      <c r="AD7" s="140">
        <f t="shared" ref="AD7:AD35" si="0">+SUM(C7:AC7)</f>
        <v>101.640351</v>
      </c>
    </row>
    <row r="8" spans="1:30" ht="15" customHeight="1" x14ac:dyDescent="0.25">
      <c r="A8" s="119"/>
      <c r="B8" s="26" t="s">
        <v>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0.16</v>
      </c>
      <c r="P8" s="36">
        <v>0</v>
      </c>
      <c r="Q8" s="36">
        <v>0</v>
      </c>
      <c r="R8" s="36">
        <v>7.8E-2</v>
      </c>
      <c r="S8" s="36">
        <v>0.01</v>
      </c>
      <c r="T8" s="36">
        <v>0</v>
      </c>
      <c r="U8" s="36">
        <v>5.0000000000000001E-3</v>
      </c>
      <c r="V8" s="36">
        <v>1.8149999999999999</v>
      </c>
      <c r="W8" s="36">
        <v>0</v>
      </c>
      <c r="X8" s="36">
        <v>0.105</v>
      </c>
      <c r="Y8" s="36">
        <v>0</v>
      </c>
      <c r="Z8" s="36">
        <v>0</v>
      </c>
      <c r="AA8" s="36">
        <v>0</v>
      </c>
      <c r="AB8" s="36">
        <v>0.15</v>
      </c>
      <c r="AC8" s="36">
        <v>0</v>
      </c>
      <c r="AD8" s="140">
        <f t="shared" si="0"/>
        <v>2.323</v>
      </c>
    </row>
    <row r="9" spans="1:30" ht="15" customHeight="1" x14ac:dyDescent="0.25">
      <c r="A9" s="119"/>
      <c r="B9" s="26" t="s">
        <v>8</v>
      </c>
      <c r="C9" s="36">
        <v>0.29499999999999998</v>
      </c>
      <c r="D9" s="36">
        <v>0</v>
      </c>
      <c r="E9" s="36">
        <v>7.0000000000000007E-2</v>
      </c>
      <c r="F9" s="36">
        <v>0</v>
      </c>
      <c r="G9" s="36">
        <v>0.12</v>
      </c>
      <c r="H9" s="36">
        <v>0</v>
      </c>
      <c r="I9" s="36">
        <v>0</v>
      </c>
      <c r="J9" s="36">
        <v>0</v>
      </c>
      <c r="K9" s="36">
        <v>5.5E-2</v>
      </c>
      <c r="L9" s="36">
        <v>3.419</v>
      </c>
      <c r="M9" s="36">
        <v>0.56399999999999995</v>
      </c>
      <c r="N9" s="36">
        <v>0.54500000000000004</v>
      </c>
      <c r="O9" s="36">
        <v>3.1715</v>
      </c>
      <c r="P9" s="36">
        <v>0</v>
      </c>
      <c r="Q9" s="36">
        <v>0.26200000000000001</v>
      </c>
      <c r="R9" s="36">
        <v>0.67800000000000005</v>
      </c>
      <c r="S9" s="36">
        <v>8.8153500000000005</v>
      </c>
      <c r="T9" s="36">
        <v>4.4409999999999998</v>
      </c>
      <c r="U9" s="36">
        <v>0.75</v>
      </c>
      <c r="V9" s="36">
        <v>9.0701999999999998</v>
      </c>
      <c r="W9" s="36">
        <v>2.8140000000000001</v>
      </c>
      <c r="X9" s="36">
        <v>0.79500000000000004</v>
      </c>
      <c r="Y9" s="36">
        <v>0.81100000000000005</v>
      </c>
      <c r="Z9" s="36">
        <v>0.14199999999999999</v>
      </c>
      <c r="AA9" s="36">
        <v>0.316</v>
      </c>
      <c r="AB9" s="36">
        <v>0.26300000000000001</v>
      </c>
      <c r="AC9" s="36">
        <v>0.09</v>
      </c>
      <c r="AD9" s="140">
        <f t="shared" si="0"/>
        <v>37.487050000000011</v>
      </c>
    </row>
    <row r="10" spans="1:30" ht="15" customHeight="1" x14ac:dyDescent="0.25">
      <c r="A10" s="116" t="s">
        <v>58</v>
      </c>
      <c r="B10" s="26" t="s">
        <v>9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140">
        <f t="shared" si="0"/>
        <v>0</v>
      </c>
    </row>
    <row r="11" spans="1:30" ht="15" customHeight="1" x14ac:dyDescent="0.25">
      <c r="A11" s="116"/>
      <c r="B11" s="26" t="s">
        <v>56</v>
      </c>
      <c r="C11" s="36">
        <v>0</v>
      </c>
      <c r="D11" s="36">
        <v>0</v>
      </c>
      <c r="E11" s="36">
        <v>0.13500000000000001</v>
      </c>
      <c r="F11" s="36">
        <v>0</v>
      </c>
      <c r="G11" s="36">
        <v>7.3056999999999999</v>
      </c>
      <c r="H11" s="36">
        <v>0</v>
      </c>
      <c r="I11" s="36">
        <v>0</v>
      </c>
      <c r="J11" s="36">
        <v>0.14499999999999999</v>
      </c>
      <c r="K11" s="36">
        <v>0</v>
      </c>
      <c r="L11" s="36">
        <v>0</v>
      </c>
      <c r="M11" s="36">
        <v>0</v>
      </c>
      <c r="N11" s="36">
        <v>4.0000000000000001E-3</v>
      </c>
      <c r="O11" s="36">
        <v>0.12</v>
      </c>
      <c r="P11" s="36">
        <v>0</v>
      </c>
      <c r="Q11" s="36">
        <v>0</v>
      </c>
      <c r="R11" s="36">
        <v>24.353459999999998</v>
      </c>
      <c r="S11" s="36">
        <v>13.625999999999999</v>
      </c>
      <c r="T11" s="36">
        <v>48.984000000000002</v>
      </c>
      <c r="U11" s="36">
        <v>0</v>
      </c>
      <c r="V11" s="36">
        <v>28.77</v>
      </c>
      <c r="W11" s="36">
        <v>15.077140999999999</v>
      </c>
      <c r="X11" s="36">
        <v>2.0030000000000001</v>
      </c>
      <c r="Y11" s="36">
        <v>1.34073</v>
      </c>
      <c r="Z11" s="36">
        <v>73.194199999999995</v>
      </c>
      <c r="AA11" s="36">
        <v>0</v>
      </c>
      <c r="AB11" s="36">
        <v>0.1</v>
      </c>
      <c r="AC11" s="36">
        <v>0</v>
      </c>
      <c r="AD11" s="140">
        <f t="shared" si="0"/>
        <v>215.158231</v>
      </c>
    </row>
    <row r="12" spans="1:30" ht="15" customHeight="1" x14ac:dyDescent="0.25">
      <c r="A12" s="116"/>
      <c r="B12" s="26" t="s">
        <v>10</v>
      </c>
      <c r="C12" s="36">
        <v>0.255</v>
      </c>
      <c r="D12" s="36">
        <v>0</v>
      </c>
      <c r="E12" s="36">
        <v>6.5000000000000002E-2</v>
      </c>
      <c r="F12" s="36">
        <v>0</v>
      </c>
      <c r="G12" s="36">
        <v>1.46</v>
      </c>
      <c r="H12" s="36">
        <v>0</v>
      </c>
      <c r="I12" s="36">
        <v>0.06</v>
      </c>
      <c r="J12" s="36">
        <v>4.7915000000000001</v>
      </c>
      <c r="K12" s="36">
        <v>0.105</v>
      </c>
      <c r="L12" s="36">
        <v>0.45</v>
      </c>
      <c r="M12" s="36">
        <v>0.11</v>
      </c>
      <c r="N12" s="36">
        <v>0.29899999999999999</v>
      </c>
      <c r="O12" s="36">
        <v>0.90500000000000003</v>
      </c>
      <c r="P12" s="36">
        <v>3.5000000000000003E-2</v>
      </c>
      <c r="Q12" s="36">
        <v>0.33100000000000002</v>
      </c>
      <c r="R12" s="36">
        <v>1.79735</v>
      </c>
      <c r="S12" s="36">
        <v>1.4159999999999999</v>
      </c>
      <c r="T12" s="36">
        <v>0.16</v>
      </c>
      <c r="U12" s="36">
        <v>1.2549999999999999</v>
      </c>
      <c r="V12" s="36">
        <v>20.058499999999999</v>
      </c>
      <c r="W12" s="36">
        <v>1.0129999999999999</v>
      </c>
      <c r="X12" s="36">
        <v>0.57699999999999996</v>
      </c>
      <c r="Y12" s="36">
        <v>2.728062</v>
      </c>
      <c r="Z12" s="36">
        <v>7.0999999999999994E-2</v>
      </c>
      <c r="AA12" s="36">
        <v>0.24199999999999999</v>
      </c>
      <c r="AB12" s="36">
        <v>16.359055999999999</v>
      </c>
      <c r="AC12" s="36">
        <v>0</v>
      </c>
      <c r="AD12" s="140">
        <f t="shared" si="0"/>
        <v>54.54346799999999</v>
      </c>
    </row>
    <row r="13" spans="1:30" ht="15" customHeight="1" x14ac:dyDescent="0.25">
      <c r="A13" s="116"/>
      <c r="B13" s="26" t="s">
        <v>11</v>
      </c>
      <c r="C13" s="36">
        <v>0</v>
      </c>
      <c r="D13" s="36">
        <v>0</v>
      </c>
      <c r="E13" s="36">
        <v>0.03</v>
      </c>
      <c r="F13" s="36">
        <v>0</v>
      </c>
      <c r="G13" s="36">
        <v>0.13</v>
      </c>
      <c r="H13" s="36">
        <v>0</v>
      </c>
      <c r="I13" s="36">
        <v>0</v>
      </c>
      <c r="J13" s="36">
        <v>0</v>
      </c>
      <c r="K13" s="36">
        <v>0</v>
      </c>
      <c r="L13" s="36">
        <v>0.57499999999999996</v>
      </c>
      <c r="M13" s="36">
        <v>0</v>
      </c>
      <c r="N13" s="36">
        <v>0.06</v>
      </c>
      <c r="O13" s="36">
        <v>0</v>
      </c>
      <c r="P13" s="36">
        <v>0</v>
      </c>
      <c r="Q13" s="36">
        <v>8.7999999999999995E-2</v>
      </c>
      <c r="R13" s="36">
        <v>1.1274999999999999</v>
      </c>
      <c r="S13" s="36">
        <v>1.2044999999999999</v>
      </c>
      <c r="T13" s="36">
        <v>0</v>
      </c>
      <c r="U13" s="36">
        <v>0.14000000000000001</v>
      </c>
      <c r="V13" s="36">
        <v>0.45600000000000002</v>
      </c>
      <c r="W13" s="36">
        <v>0.21</v>
      </c>
      <c r="X13" s="36">
        <v>0.29949999999999999</v>
      </c>
      <c r="Y13" s="36">
        <v>7.4999999999999997E-2</v>
      </c>
      <c r="Z13" s="36">
        <v>4.7500000000000001E-2</v>
      </c>
      <c r="AA13" s="36">
        <v>0.08</v>
      </c>
      <c r="AB13" s="36">
        <v>2.6499999999999999E-2</v>
      </c>
      <c r="AC13" s="36">
        <v>0</v>
      </c>
      <c r="AD13" s="140">
        <f t="shared" si="0"/>
        <v>4.549500000000001</v>
      </c>
    </row>
    <row r="14" spans="1:30" ht="15" customHeight="1" x14ac:dyDescent="0.25">
      <c r="A14" s="116"/>
      <c r="B14" s="26" t="s">
        <v>12</v>
      </c>
      <c r="C14" s="36">
        <v>6.0125000000000002</v>
      </c>
      <c r="D14" s="36">
        <v>0.23499999999999999</v>
      </c>
      <c r="E14" s="36">
        <v>1.08</v>
      </c>
      <c r="F14" s="36">
        <v>1.4999999999999999E-2</v>
      </c>
      <c r="G14" s="36">
        <v>4.4939999999999998</v>
      </c>
      <c r="H14" s="36">
        <v>0</v>
      </c>
      <c r="I14" s="36">
        <v>0</v>
      </c>
      <c r="J14" s="36">
        <v>0.47025</v>
      </c>
      <c r="K14" s="36">
        <v>2.7029999999999998</v>
      </c>
      <c r="L14" s="36">
        <v>5.3518800000000004</v>
      </c>
      <c r="M14" s="36">
        <v>6.8570000000000002</v>
      </c>
      <c r="N14" s="36">
        <v>7.4360999999999997</v>
      </c>
      <c r="O14" s="36">
        <v>40.007399999999997</v>
      </c>
      <c r="P14" s="36">
        <v>56.135989000000002</v>
      </c>
      <c r="Q14" s="36">
        <v>4.5970000000000004</v>
      </c>
      <c r="R14" s="36">
        <v>13.933999999999999</v>
      </c>
      <c r="S14" s="36">
        <v>125.29</v>
      </c>
      <c r="T14" s="36">
        <v>6.93</v>
      </c>
      <c r="U14" s="36">
        <v>6.62</v>
      </c>
      <c r="V14" s="36">
        <v>601.77219500000001</v>
      </c>
      <c r="W14" s="36">
        <v>132.57317</v>
      </c>
      <c r="X14" s="36">
        <v>3.641</v>
      </c>
      <c r="Y14" s="36">
        <v>11.5115</v>
      </c>
      <c r="Z14" s="36">
        <v>78.641210000000001</v>
      </c>
      <c r="AA14" s="36">
        <v>7.3280000000000003</v>
      </c>
      <c r="AB14" s="36">
        <v>93.944474</v>
      </c>
      <c r="AC14" s="36">
        <v>3.556</v>
      </c>
      <c r="AD14" s="140">
        <f t="shared" si="0"/>
        <v>1221.1366680000001</v>
      </c>
    </row>
    <row r="15" spans="1:30" ht="15" customHeight="1" x14ac:dyDescent="0.25">
      <c r="A15" s="116"/>
      <c r="B15" s="26" t="s">
        <v>13</v>
      </c>
      <c r="C15" s="36">
        <v>0.05</v>
      </c>
      <c r="D15" s="36">
        <v>0.06</v>
      </c>
      <c r="E15" s="36">
        <v>0.61</v>
      </c>
      <c r="F15" s="36">
        <v>0</v>
      </c>
      <c r="G15" s="36">
        <v>1.0049999999999999</v>
      </c>
      <c r="H15" s="36">
        <v>0.16</v>
      </c>
      <c r="I15" s="36">
        <v>0</v>
      </c>
      <c r="J15" s="36">
        <v>0</v>
      </c>
      <c r="K15" s="36">
        <v>0.49</v>
      </c>
      <c r="L15" s="36">
        <v>1.2649999999999999</v>
      </c>
      <c r="M15" s="36">
        <v>0.105</v>
      </c>
      <c r="N15" s="36">
        <v>1.2150000000000001</v>
      </c>
      <c r="O15" s="36">
        <v>2.0750000000000002</v>
      </c>
      <c r="P15" s="36">
        <v>0</v>
      </c>
      <c r="Q15" s="36">
        <v>0</v>
      </c>
      <c r="R15" s="36">
        <v>1.64</v>
      </c>
      <c r="S15" s="36">
        <v>2.508</v>
      </c>
      <c r="T15" s="36">
        <v>7.4999999999999997E-2</v>
      </c>
      <c r="U15" s="36">
        <v>2.7349999999999999</v>
      </c>
      <c r="V15" s="36">
        <v>11.817</v>
      </c>
      <c r="W15" s="36">
        <v>0.72699999999999998</v>
      </c>
      <c r="X15" s="36">
        <v>0</v>
      </c>
      <c r="Y15" s="36">
        <v>0</v>
      </c>
      <c r="Z15" s="36">
        <v>0.05</v>
      </c>
      <c r="AA15" s="36">
        <v>8.5000000000000006E-2</v>
      </c>
      <c r="AB15" s="36">
        <v>3.9289999999999998</v>
      </c>
      <c r="AC15" s="36">
        <v>0.58499999999999996</v>
      </c>
      <c r="AD15" s="140">
        <f t="shared" si="0"/>
        <v>31.186</v>
      </c>
    </row>
    <row r="16" spans="1:30" ht="15" customHeight="1" x14ac:dyDescent="0.25">
      <c r="A16" s="116"/>
      <c r="B16" s="26" t="s">
        <v>14</v>
      </c>
      <c r="C16" s="36">
        <v>4.93</v>
      </c>
      <c r="D16" s="36">
        <v>0</v>
      </c>
      <c r="E16" s="36">
        <v>15.380201</v>
      </c>
      <c r="F16" s="36">
        <v>0</v>
      </c>
      <c r="G16" s="36">
        <v>424.86060900000001</v>
      </c>
      <c r="H16" s="36">
        <v>35.409500000000001</v>
      </c>
      <c r="I16" s="36">
        <v>2.085</v>
      </c>
      <c r="J16" s="36">
        <v>7.0781999999999998</v>
      </c>
      <c r="K16" s="36">
        <v>0.88500000000000001</v>
      </c>
      <c r="L16" s="36">
        <v>12.135</v>
      </c>
      <c r="M16" s="36">
        <v>10.088100000000001</v>
      </c>
      <c r="N16" s="36">
        <v>2.8490000000000002</v>
      </c>
      <c r="O16" s="36">
        <v>6.0385</v>
      </c>
      <c r="P16" s="36">
        <v>0.93500000000000005</v>
      </c>
      <c r="Q16" s="36">
        <v>3.3039999999999998</v>
      </c>
      <c r="R16" s="36">
        <v>57.654207999999997</v>
      </c>
      <c r="S16" s="36">
        <v>631.13096800000005</v>
      </c>
      <c r="T16" s="36">
        <v>24.858468999999999</v>
      </c>
      <c r="U16" s="36">
        <v>145.93996799999999</v>
      </c>
      <c r="V16" s="36">
        <v>92.881146999999999</v>
      </c>
      <c r="W16" s="36">
        <v>21.186778</v>
      </c>
      <c r="X16" s="36">
        <v>9.9365000000000006</v>
      </c>
      <c r="Y16" s="36">
        <v>20.745000000000001</v>
      </c>
      <c r="Z16" s="36">
        <v>15.233682</v>
      </c>
      <c r="AA16" s="36">
        <v>15.545451999999999</v>
      </c>
      <c r="AB16" s="36">
        <v>80.051831000000007</v>
      </c>
      <c r="AC16" s="36">
        <v>1.93</v>
      </c>
      <c r="AD16" s="140">
        <f t="shared" si="0"/>
        <v>1643.0721129999999</v>
      </c>
    </row>
    <row r="17" spans="1:30" ht="15" customHeight="1" x14ac:dyDescent="0.25">
      <c r="A17" s="116"/>
      <c r="B17" s="26" t="s">
        <v>15</v>
      </c>
      <c r="C17" s="36">
        <v>12.435051</v>
      </c>
      <c r="D17" s="36">
        <v>4.7850000000000001</v>
      </c>
      <c r="E17" s="36">
        <v>18.788094999999998</v>
      </c>
      <c r="F17" s="36">
        <v>5.1559999999999997</v>
      </c>
      <c r="G17" s="36">
        <v>195.3493</v>
      </c>
      <c r="H17" s="36">
        <v>11.321</v>
      </c>
      <c r="I17" s="36">
        <v>0.97499999999999998</v>
      </c>
      <c r="J17" s="36">
        <v>32.6935</v>
      </c>
      <c r="K17" s="36">
        <v>8.25</v>
      </c>
      <c r="L17" s="36">
        <v>64.795000000000002</v>
      </c>
      <c r="M17" s="36">
        <v>5.3981500000000002</v>
      </c>
      <c r="N17" s="36">
        <v>10.132999999999999</v>
      </c>
      <c r="O17" s="36">
        <v>44.208489999999998</v>
      </c>
      <c r="P17" s="36">
        <v>6.9420000000000002</v>
      </c>
      <c r="Q17" s="36">
        <v>3.6179999999999999</v>
      </c>
      <c r="R17" s="36">
        <v>46.245103999999998</v>
      </c>
      <c r="S17" s="36">
        <v>42.896799999999999</v>
      </c>
      <c r="T17" s="36">
        <v>24.645910000000001</v>
      </c>
      <c r="U17" s="36">
        <v>78.811578999999995</v>
      </c>
      <c r="V17" s="36">
        <v>207.54520500000001</v>
      </c>
      <c r="W17" s="36">
        <v>29.72221</v>
      </c>
      <c r="X17" s="36">
        <v>24.071645</v>
      </c>
      <c r="Y17" s="36">
        <v>17.580915999999998</v>
      </c>
      <c r="Z17" s="36">
        <v>9.9330499999999997</v>
      </c>
      <c r="AA17" s="36">
        <v>25.9407</v>
      </c>
      <c r="AB17" s="36">
        <v>24.173069999999999</v>
      </c>
      <c r="AC17" s="36">
        <v>21.076000000000001</v>
      </c>
      <c r="AD17" s="140">
        <f t="shared" si="0"/>
        <v>977.4897749999999</v>
      </c>
    </row>
    <row r="18" spans="1:30" ht="15" customHeight="1" x14ac:dyDescent="0.25">
      <c r="A18" s="116" t="s">
        <v>1</v>
      </c>
      <c r="B18" s="26" t="s">
        <v>16</v>
      </c>
      <c r="C18" s="36">
        <v>4.9054900000000004</v>
      </c>
      <c r="D18" s="36">
        <v>0.14199999999999999</v>
      </c>
      <c r="E18" s="36">
        <v>55.949154</v>
      </c>
      <c r="F18" s="36">
        <v>0</v>
      </c>
      <c r="G18" s="36">
        <v>17.922799999999999</v>
      </c>
      <c r="H18" s="36">
        <v>1.3620000000000001</v>
      </c>
      <c r="I18" s="36">
        <v>1.085</v>
      </c>
      <c r="J18" s="36">
        <v>6.0358000000000001</v>
      </c>
      <c r="K18" s="36">
        <v>0</v>
      </c>
      <c r="L18" s="36">
        <v>4.0149999999999997</v>
      </c>
      <c r="M18" s="36">
        <v>2.9742999999999999</v>
      </c>
      <c r="N18" s="36">
        <v>0.31128</v>
      </c>
      <c r="O18" s="36">
        <v>1.4470000000000001</v>
      </c>
      <c r="P18" s="36">
        <v>0.09</v>
      </c>
      <c r="Q18" s="36">
        <v>7.0000000000000007E-2</v>
      </c>
      <c r="R18" s="36">
        <v>8.2949999999999999</v>
      </c>
      <c r="S18" s="36">
        <v>0</v>
      </c>
      <c r="T18" s="36">
        <v>5.1283200000000004</v>
      </c>
      <c r="U18" s="36">
        <v>27.208815000000001</v>
      </c>
      <c r="V18" s="36">
        <v>18.809999999999999</v>
      </c>
      <c r="W18" s="36">
        <v>6.3310000000000004</v>
      </c>
      <c r="X18" s="36">
        <v>6.5979999999999999</v>
      </c>
      <c r="Y18" s="36">
        <v>8.91</v>
      </c>
      <c r="Z18" s="36">
        <v>0</v>
      </c>
      <c r="AA18" s="36">
        <v>0</v>
      </c>
      <c r="AB18" s="36">
        <v>0</v>
      </c>
      <c r="AC18" s="36">
        <v>0</v>
      </c>
      <c r="AD18" s="140">
        <f t="shared" si="0"/>
        <v>177.590959</v>
      </c>
    </row>
    <row r="19" spans="1:30" ht="15" customHeight="1" x14ac:dyDescent="0.25">
      <c r="A19" s="116"/>
      <c r="B19" s="26" t="s">
        <v>17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6.5000000000000002E-2</v>
      </c>
      <c r="I19" s="36">
        <v>0</v>
      </c>
      <c r="J19" s="36">
        <v>245.03998200000001</v>
      </c>
      <c r="K19" s="36">
        <v>18.652000000000001</v>
      </c>
      <c r="L19" s="36">
        <v>4.21</v>
      </c>
      <c r="M19" s="36">
        <v>0.47</v>
      </c>
      <c r="N19" s="36">
        <v>0.505</v>
      </c>
      <c r="O19" s="36">
        <v>3.0135999999999998</v>
      </c>
      <c r="P19" s="36">
        <v>0.45500000000000002</v>
      </c>
      <c r="Q19" s="36">
        <v>0</v>
      </c>
      <c r="R19" s="36">
        <v>6.5655000000000001</v>
      </c>
      <c r="S19" s="36">
        <v>129.46685500000001</v>
      </c>
      <c r="T19" s="36">
        <v>97.234329000000002</v>
      </c>
      <c r="U19" s="36">
        <v>145.62060700000001</v>
      </c>
      <c r="V19" s="36">
        <v>339.103475</v>
      </c>
      <c r="W19" s="36">
        <v>96.268895000000001</v>
      </c>
      <c r="X19" s="36">
        <v>3.1280000000000001</v>
      </c>
      <c r="Y19" s="36">
        <v>30.779755999999999</v>
      </c>
      <c r="Z19" s="36">
        <v>2.0649000000000002</v>
      </c>
      <c r="AA19" s="36">
        <v>17.483499999999999</v>
      </c>
      <c r="AB19" s="36">
        <v>4.7506000000000004</v>
      </c>
      <c r="AC19" s="36">
        <v>0</v>
      </c>
      <c r="AD19" s="140">
        <f t="shared" si="0"/>
        <v>1144.8769990000001</v>
      </c>
    </row>
    <row r="20" spans="1:30" ht="15" customHeight="1" x14ac:dyDescent="0.25">
      <c r="A20" s="116"/>
      <c r="B20" s="26" t="s">
        <v>18</v>
      </c>
      <c r="C20" s="36">
        <v>59.1736</v>
      </c>
      <c r="D20" s="36">
        <v>10.582000000000001</v>
      </c>
      <c r="E20" s="36">
        <v>107.51474899999999</v>
      </c>
      <c r="F20" s="36">
        <v>3.34</v>
      </c>
      <c r="G20" s="36">
        <v>158.97664</v>
      </c>
      <c r="H20" s="36">
        <v>11.202</v>
      </c>
      <c r="I20" s="36">
        <v>11.2</v>
      </c>
      <c r="J20" s="36">
        <v>83.007458999999997</v>
      </c>
      <c r="K20" s="36">
        <v>33.236857999999998</v>
      </c>
      <c r="L20" s="36">
        <v>138.34220500000001</v>
      </c>
      <c r="M20" s="36">
        <v>33.616636999999997</v>
      </c>
      <c r="N20" s="36">
        <v>45.8765</v>
      </c>
      <c r="O20" s="36">
        <v>181.09002100000001</v>
      </c>
      <c r="P20" s="36">
        <v>35.195</v>
      </c>
      <c r="Q20" s="36">
        <v>17.775314000000002</v>
      </c>
      <c r="R20" s="36">
        <v>328.20038699999998</v>
      </c>
      <c r="S20" s="36">
        <v>721.62597700000003</v>
      </c>
      <c r="T20" s="36">
        <v>174.801286</v>
      </c>
      <c r="U20" s="36">
        <v>879.74677799999995</v>
      </c>
      <c r="V20" s="36">
        <v>2163.0467880000001</v>
      </c>
      <c r="W20" s="36">
        <v>384.875741</v>
      </c>
      <c r="X20" s="36">
        <v>123.79457499999999</v>
      </c>
      <c r="Y20" s="36">
        <v>285.18639999999999</v>
      </c>
      <c r="Z20" s="36">
        <v>86.864365000000006</v>
      </c>
      <c r="AA20" s="36">
        <v>318.29253699999998</v>
      </c>
      <c r="AB20" s="36">
        <v>218.450121</v>
      </c>
      <c r="AC20" s="36">
        <v>150.14160100000001</v>
      </c>
      <c r="AD20" s="140">
        <f t="shared" si="0"/>
        <v>6765.1555389999994</v>
      </c>
    </row>
    <row r="21" spans="1:30" ht="15" customHeight="1" x14ac:dyDescent="0.25">
      <c r="A21" s="116"/>
      <c r="B21" s="26" t="s">
        <v>19</v>
      </c>
      <c r="C21" s="36">
        <v>0</v>
      </c>
      <c r="D21" s="36">
        <v>0</v>
      </c>
      <c r="E21" s="36">
        <v>0</v>
      </c>
      <c r="F21" s="36">
        <v>0</v>
      </c>
      <c r="G21" s="36">
        <v>0.46078400000000003</v>
      </c>
      <c r="H21" s="36">
        <v>0</v>
      </c>
      <c r="I21" s="36">
        <v>0</v>
      </c>
      <c r="J21" s="36">
        <v>0</v>
      </c>
      <c r="K21" s="36">
        <v>0</v>
      </c>
      <c r="L21" s="36">
        <v>0.33687899999999998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0.36593500000000001</v>
      </c>
      <c r="S21" s="36">
        <v>8.4284999999999999E-2</v>
      </c>
      <c r="T21" s="36">
        <v>0</v>
      </c>
      <c r="U21" s="36">
        <v>3.1370170000000002</v>
      </c>
      <c r="V21" s="36">
        <v>4.8116539999999999</v>
      </c>
      <c r="W21" s="36">
        <v>0</v>
      </c>
      <c r="X21" s="36">
        <v>9.4656000000000004E-2</v>
      </c>
      <c r="Y21" s="36">
        <v>0.06</v>
      </c>
      <c r="Z21" s="36">
        <v>0</v>
      </c>
      <c r="AA21" s="36">
        <v>0</v>
      </c>
      <c r="AB21" s="36">
        <v>0</v>
      </c>
      <c r="AC21" s="36">
        <v>0</v>
      </c>
      <c r="AD21" s="140">
        <f t="shared" si="0"/>
        <v>9.35121</v>
      </c>
    </row>
    <row r="22" spans="1:30" ht="15" customHeight="1" x14ac:dyDescent="0.25">
      <c r="A22" s="116"/>
      <c r="B22" s="83" t="s">
        <v>60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140">
        <f t="shared" si="0"/>
        <v>0</v>
      </c>
    </row>
    <row r="23" spans="1:30" ht="15" customHeight="1" x14ac:dyDescent="0.25">
      <c r="A23" s="114" t="s">
        <v>59</v>
      </c>
      <c r="B23" s="115"/>
      <c r="C23" s="36">
        <v>574.72751212177241</v>
      </c>
      <c r="D23" s="36">
        <v>83.470418031337374</v>
      </c>
      <c r="E23" s="36">
        <v>225.13960287089824</v>
      </c>
      <c r="F23" s="36">
        <v>57.936273228743268</v>
      </c>
      <c r="G23" s="36">
        <v>1076.0163329121438</v>
      </c>
      <c r="H23" s="36">
        <v>58.072151142654867</v>
      </c>
      <c r="I23" s="36">
        <v>841.85971790488577</v>
      </c>
      <c r="J23" s="36">
        <v>902.45646874558111</v>
      </c>
      <c r="K23" s="36">
        <v>427.38424647676038</v>
      </c>
      <c r="L23" s="36">
        <v>780.79379746459028</v>
      </c>
      <c r="M23" s="36">
        <v>396.76457121252406</v>
      </c>
      <c r="N23" s="36">
        <v>384.15636685961101</v>
      </c>
      <c r="O23" s="36">
        <v>971.66377410173254</v>
      </c>
      <c r="P23" s="36">
        <v>279.11182324963073</v>
      </c>
      <c r="Q23" s="36">
        <v>291.89052856103473</v>
      </c>
      <c r="R23" s="36">
        <v>2383.6103098210665</v>
      </c>
      <c r="S23" s="36">
        <v>4231.4172705245646</v>
      </c>
      <c r="T23" s="36">
        <v>581.96709763089495</v>
      </c>
      <c r="U23" s="36">
        <v>1217.9652048315263</v>
      </c>
      <c r="V23" s="36">
        <v>6217.6475274309651</v>
      </c>
      <c r="W23" s="36">
        <v>3550.2019876979712</v>
      </c>
      <c r="X23" s="36">
        <v>1609.4059736385702</v>
      </c>
      <c r="Y23" s="36">
        <v>2228.6743918655884</v>
      </c>
      <c r="Z23" s="36">
        <v>656.27405545974091</v>
      </c>
      <c r="AA23" s="36">
        <v>1500.0249689285135</v>
      </c>
      <c r="AB23" s="36">
        <v>1680.9517226510643</v>
      </c>
      <c r="AC23" s="36">
        <v>226.78572663563747</v>
      </c>
      <c r="AD23" s="140">
        <f t="shared" si="0"/>
        <v>33436.369822000001</v>
      </c>
    </row>
    <row r="24" spans="1:30" ht="15" customHeight="1" x14ac:dyDescent="0.25">
      <c r="A24" s="82" t="s">
        <v>2</v>
      </c>
      <c r="B24" s="26" t="s">
        <v>20</v>
      </c>
      <c r="C24" s="36">
        <v>0.54949999999999999</v>
      </c>
      <c r="D24" s="36">
        <v>0.14000000000000001</v>
      </c>
      <c r="E24" s="36">
        <v>1.804</v>
      </c>
      <c r="F24" s="36">
        <v>4.3999999999999997E-2</v>
      </c>
      <c r="G24" s="36">
        <v>21.675000000000001</v>
      </c>
      <c r="H24" s="36">
        <v>0.18</v>
      </c>
      <c r="I24" s="36">
        <v>5.6215999999999999</v>
      </c>
      <c r="J24" s="36">
        <v>22.016999999999999</v>
      </c>
      <c r="K24" s="36">
        <v>9.8330000000000002</v>
      </c>
      <c r="L24" s="36">
        <v>13.949450000000001</v>
      </c>
      <c r="M24" s="36">
        <v>6.889303</v>
      </c>
      <c r="N24" s="36">
        <v>4.4779999999999998</v>
      </c>
      <c r="O24" s="36">
        <v>5.0469999999999997</v>
      </c>
      <c r="P24" s="36">
        <v>1.0349999999999999</v>
      </c>
      <c r="Q24" s="36">
        <v>0.33300000000000002</v>
      </c>
      <c r="R24" s="36">
        <v>30.625299999999999</v>
      </c>
      <c r="S24" s="36">
        <v>62.709597000000002</v>
      </c>
      <c r="T24" s="36">
        <v>8.8350000000000009</v>
      </c>
      <c r="U24" s="36">
        <v>0.93</v>
      </c>
      <c r="V24" s="36">
        <v>354.08451600000001</v>
      </c>
      <c r="W24" s="36">
        <v>14.309839999999999</v>
      </c>
      <c r="X24" s="36">
        <v>5.2515000000000001</v>
      </c>
      <c r="Y24" s="36">
        <v>6.0864479999999999</v>
      </c>
      <c r="Z24" s="36">
        <v>36.793199999999999</v>
      </c>
      <c r="AA24" s="36">
        <v>71.086039</v>
      </c>
      <c r="AB24" s="36">
        <v>23.405379</v>
      </c>
      <c r="AC24" s="36">
        <v>5.0000000000000001E-3</v>
      </c>
      <c r="AD24" s="140">
        <f t="shared" si="0"/>
        <v>707.71767199999999</v>
      </c>
    </row>
    <row r="25" spans="1:30" ht="15" customHeight="1" x14ac:dyDescent="0.25">
      <c r="A25" s="114" t="s">
        <v>64</v>
      </c>
      <c r="B25" s="115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140">
        <f t="shared" si="0"/>
        <v>0</v>
      </c>
    </row>
    <row r="26" spans="1:30" ht="15" customHeight="1" x14ac:dyDescent="0.25">
      <c r="A26" s="114" t="s">
        <v>3</v>
      </c>
      <c r="B26" s="115"/>
      <c r="C26" s="36">
        <v>4.1325000000000003</v>
      </c>
      <c r="D26" s="36">
        <v>1.2230000000000001</v>
      </c>
      <c r="E26" s="36">
        <v>11.419485999999999</v>
      </c>
      <c r="F26" s="36">
        <v>0.34899999999999998</v>
      </c>
      <c r="G26" s="36">
        <v>46.250540000000001</v>
      </c>
      <c r="H26" s="36">
        <v>6.5000000000000002E-2</v>
      </c>
      <c r="I26" s="36">
        <v>1.6040000000000001</v>
      </c>
      <c r="J26" s="36">
        <v>3.1150000000000002</v>
      </c>
      <c r="K26" s="36">
        <v>7.3776419999999998</v>
      </c>
      <c r="L26" s="36">
        <v>9.5500000000000007</v>
      </c>
      <c r="M26" s="36">
        <v>5.6254099999999996</v>
      </c>
      <c r="N26" s="36">
        <v>2.2749999999999999</v>
      </c>
      <c r="O26" s="36">
        <v>9.4604999999999997</v>
      </c>
      <c r="P26" s="36">
        <v>4.306</v>
      </c>
      <c r="Q26" s="36">
        <v>2.2490000000000001</v>
      </c>
      <c r="R26" s="36">
        <v>15.1395</v>
      </c>
      <c r="S26" s="36">
        <v>20.5809</v>
      </c>
      <c r="T26" s="36">
        <v>8.3673999999999999</v>
      </c>
      <c r="U26" s="36">
        <v>60.005000000000003</v>
      </c>
      <c r="V26" s="36">
        <v>69.540290999999996</v>
      </c>
      <c r="W26" s="36">
        <v>41.502896</v>
      </c>
      <c r="X26" s="36">
        <v>5.7035</v>
      </c>
      <c r="Y26" s="36">
        <v>4.1805430000000001</v>
      </c>
      <c r="Z26" s="36">
        <v>5.12</v>
      </c>
      <c r="AA26" s="36">
        <v>5.3055700000000003</v>
      </c>
      <c r="AB26" s="36">
        <v>12.811</v>
      </c>
      <c r="AC26" s="36">
        <v>7.7869999999999999</v>
      </c>
      <c r="AD26" s="140">
        <f t="shared" si="0"/>
        <v>365.04567799999995</v>
      </c>
    </row>
    <row r="27" spans="1:30" ht="15" customHeight="1" x14ac:dyDescent="0.25">
      <c r="A27" s="116" t="s">
        <v>61</v>
      </c>
      <c r="B27" s="26" t="s">
        <v>65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140">
        <f t="shared" si="0"/>
        <v>0</v>
      </c>
    </row>
    <row r="28" spans="1:30" ht="15" customHeight="1" x14ac:dyDescent="0.25">
      <c r="A28" s="116"/>
      <c r="B28" s="26" t="s">
        <v>21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140">
        <f t="shared" si="0"/>
        <v>0</v>
      </c>
    </row>
    <row r="29" spans="1:30" ht="15" customHeight="1" x14ac:dyDescent="0.25">
      <c r="A29" s="114" t="s">
        <v>62</v>
      </c>
      <c r="B29" s="115"/>
      <c r="C29" s="36">
        <v>94.241275000000002</v>
      </c>
      <c r="D29" s="36">
        <v>56.893071999999997</v>
      </c>
      <c r="E29" s="36">
        <v>683.40108199999997</v>
      </c>
      <c r="F29" s="36">
        <v>60.627000000000002</v>
      </c>
      <c r="G29" s="36">
        <v>125.072974</v>
      </c>
      <c r="H29" s="36">
        <v>90.477999999999994</v>
      </c>
      <c r="I29" s="36">
        <v>0</v>
      </c>
      <c r="J29" s="36">
        <v>3.5036999999999998</v>
      </c>
      <c r="K29" s="36">
        <v>4.7290000000000001</v>
      </c>
      <c r="L29" s="36">
        <v>16.184999999999999</v>
      </c>
      <c r="M29" s="36">
        <v>89.691800000000001</v>
      </c>
      <c r="N29" s="36">
        <v>1.855</v>
      </c>
      <c r="O29" s="36">
        <v>226.62100000000001</v>
      </c>
      <c r="P29" s="36">
        <v>0</v>
      </c>
      <c r="Q29" s="36">
        <v>0</v>
      </c>
      <c r="R29" s="36">
        <v>20.6999</v>
      </c>
      <c r="S29" s="36">
        <v>0.16</v>
      </c>
      <c r="T29" s="36">
        <v>0.16</v>
      </c>
      <c r="U29" s="36">
        <v>1.0900000000000001</v>
      </c>
      <c r="V29" s="36">
        <v>2.7538999999999998</v>
      </c>
      <c r="W29" s="36">
        <v>0</v>
      </c>
      <c r="X29" s="36">
        <v>4.8250000000000002</v>
      </c>
      <c r="Y29" s="36">
        <v>1.4450000000000001</v>
      </c>
      <c r="Z29" s="36">
        <v>0.40105000000000002</v>
      </c>
      <c r="AA29" s="36">
        <v>4.4109999999999996</v>
      </c>
      <c r="AB29" s="36">
        <v>270.9314</v>
      </c>
      <c r="AC29" s="36">
        <v>0</v>
      </c>
      <c r="AD29" s="140">
        <f t="shared" si="0"/>
        <v>1760.1761530000001</v>
      </c>
    </row>
    <row r="30" spans="1:30" ht="15" customHeight="1" x14ac:dyDescent="0.25">
      <c r="A30" s="114" t="s">
        <v>63</v>
      </c>
      <c r="B30" s="115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140">
        <f t="shared" si="0"/>
        <v>0</v>
      </c>
    </row>
    <row r="31" spans="1:30" ht="15" customHeight="1" x14ac:dyDescent="0.25">
      <c r="A31" s="114" t="s">
        <v>4</v>
      </c>
      <c r="B31" s="115"/>
      <c r="C31" s="36">
        <v>35.615900000000003</v>
      </c>
      <c r="D31" s="36">
        <v>6.0000000000000001E-3</v>
      </c>
      <c r="E31" s="36">
        <v>0</v>
      </c>
      <c r="F31" s="36">
        <v>0</v>
      </c>
      <c r="G31" s="36">
        <v>219.96680000000001</v>
      </c>
      <c r="H31" s="36">
        <v>0</v>
      </c>
      <c r="I31" s="36">
        <v>8.8889999999999993</v>
      </c>
      <c r="J31" s="36">
        <v>9.51</v>
      </c>
      <c r="K31" s="36">
        <v>42.804200000000002</v>
      </c>
      <c r="L31" s="36">
        <v>0</v>
      </c>
      <c r="M31" s="36">
        <v>27.477</v>
      </c>
      <c r="N31" s="36">
        <v>0</v>
      </c>
      <c r="O31" s="36">
        <v>65.756</v>
      </c>
      <c r="P31" s="36">
        <v>14.753</v>
      </c>
      <c r="Q31" s="36">
        <v>16.202999999999999</v>
      </c>
      <c r="R31" s="36">
        <v>243.14945700000001</v>
      </c>
      <c r="S31" s="36">
        <v>804.91336799999999</v>
      </c>
      <c r="T31" s="36">
        <v>83.2</v>
      </c>
      <c r="U31" s="36">
        <v>301.21899999999999</v>
      </c>
      <c r="V31" s="36">
        <v>1788.677758</v>
      </c>
      <c r="W31" s="36">
        <v>769.92372999999998</v>
      </c>
      <c r="X31" s="36">
        <v>610.98550499999999</v>
      </c>
      <c r="Y31" s="36">
        <v>904.37720200000001</v>
      </c>
      <c r="Z31" s="36">
        <v>332.97830699999997</v>
      </c>
      <c r="AA31" s="36">
        <v>674.70930299999998</v>
      </c>
      <c r="AB31" s="36">
        <v>288.62304999999998</v>
      </c>
      <c r="AC31" s="36">
        <v>21.2468</v>
      </c>
      <c r="AD31" s="140">
        <f t="shared" si="0"/>
        <v>7264.984379999999</v>
      </c>
    </row>
    <row r="32" spans="1:30" ht="15" customHeight="1" x14ac:dyDescent="0.25">
      <c r="A32" s="114" t="s">
        <v>66</v>
      </c>
      <c r="B32" s="115"/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  <c r="Y32" s="36">
        <v>0</v>
      </c>
      <c r="Z32" s="36">
        <v>0</v>
      </c>
      <c r="AA32" s="36">
        <v>0</v>
      </c>
      <c r="AB32" s="36">
        <v>0</v>
      </c>
      <c r="AC32" s="36">
        <v>0</v>
      </c>
      <c r="AD32" s="140">
        <f t="shared" si="0"/>
        <v>0</v>
      </c>
    </row>
    <row r="33" spans="1:30" ht="15" customHeight="1" x14ac:dyDescent="0.25">
      <c r="A33" s="114" t="s">
        <v>67</v>
      </c>
      <c r="B33" s="115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140">
        <f t="shared" si="0"/>
        <v>0</v>
      </c>
    </row>
    <row r="34" spans="1:30" ht="15" customHeight="1" x14ac:dyDescent="0.25">
      <c r="A34" s="82" t="s">
        <v>5</v>
      </c>
      <c r="B34" s="26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0.31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81.518416999999999</v>
      </c>
      <c r="V34" s="36">
        <v>5.1754660000000001</v>
      </c>
      <c r="W34" s="36">
        <v>0</v>
      </c>
      <c r="X34" s="36">
        <v>0</v>
      </c>
      <c r="Y34" s="36">
        <v>0.18</v>
      </c>
      <c r="Z34" s="36">
        <v>0</v>
      </c>
      <c r="AA34" s="36">
        <v>0</v>
      </c>
      <c r="AB34" s="36">
        <v>0</v>
      </c>
      <c r="AC34" s="36">
        <v>0</v>
      </c>
      <c r="AD34" s="140">
        <f t="shared" si="0"/>
        <v>87.183883000000009</v>
      </c>
    </row>
    <row r="35" spans="1:30" ht="15" customHeight="1" x14ac:dyDescent="0.25">
      <c r="A35" s="82" t="s">
        <v>1</v>
      </c>
      <c r="B35" s="26" t="s">
        <v>76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140">
        <f t="shared" si="0"/>
        <v>0</v>
      </c>
    </row>
    <row r="36" spans="1:30" s="4" customFormat="1" ht="15" customHeight="1" thickBot="1" x14ac:dyDescent="0.3">
      <c r="A36" s="117" t="s">
        <v>68</v>
      </c>
      <c r="B36" s="118"/>
      <c r="C36" s="38">
        <f>+SUM(C6:C35)+SUM(C38:C43)</f>
        <v>804.47632812177244</v>
      </c>
      <c r="D36" s="38">
        <f t="shared" ref="D36:AD36" si="1">+SUM(D6:D35)+SUM(D38:D43)</f>
        <v>160.46060203133737</v>
      </c>
      <c r="E36" s="38">
        <f t="shared" si="1"/>
        <v>1135.7600988708982</v>
      </c>
      <c r="F36" s="38">
        <f t="shared" si="1"/>
        <v>128.51627322874327</v>
      </c>
      <c r="G36" s="38">
        <f t="shared" si="1"/>
        <v>2321.4058849121438</v>
      </c>
      <c r="H36" s="38">
        <f t="shared" si="1"/>
        <v>253.66990214265485</v>
      </c>
      <c r="I36" s="38">
        <f t="shared" si="1"/>
        <v>887.42031790488568</v>
      </c>
      <c r="J36" s="38">
        <f t="shared" si="1"/>
        <v>1341.6278597455812</v>
      </c>
      <c r="K36" s="38">
        <f t="shared" si="1"/>
        <v>558.83494647676048</v>
      </c>
      <c r="L36" s="38">
        <f t="shared" si="1"/>
        <v>1076.6521404645903</v>
      </c>
      <c r="M36" s="38">
        <f t="shared" si="1"/>
        <v>597.42527121252397</v>
      </c>
      <c r="N36" s="38">
        <f t="shared" si="1"/>
        <v>483.68744685961104</v>
      </c>
      <c r="O36" s="38">
        <f t="shared" si="1"/>
        <v>1579.8362411017326</v>
      </c>
      <c r="P36" s="38">
        <f t="shared" si="1"/>
        <v>403.39531224963076</v>
      </c>
      <c r="Q36" s="38">
        <f t="shared" si="1"/>
        <v>354.65753456103477</v>
      </c>
      <c r="R36" s="38">
        <f t="shared" si="1"/>
        <v>3207.2142898210668</v>
      </c>
      <c r="S36" s="38">
        <f t="shared" si="1"/>
        <v>6935.5325475245636</v>
      </c>
      <c r="T36" s="38">
        <f t="shared" si="1"/>
        <v>1095.463811630895</v>
      </c>
      <c r="U36" s="38">
        <f t="shared" si="1"/>
        <v>3016.4208128315258</v>
      </c>
      <c r="V36" s="38">
        <f t="shared" si="1"/>
        <v>12390.488049430965</v>
      </c>
      <c r="W36" s="38">
        <f t="shared" si="1"/>
        <v>5115.3880306979709</v>
      </c>
      <c r="X36" s="38">
        <f t="shared" si="1"/>
        <v>2421.6944086385706</v>
      </c>
      <c r="Y36" s="38">
        <f t="shared" si="1"/>
        <v>3540.4974488655885</v>
      </c>
      <c r="Z36" s="38">
        <f t="shared" si="1"/>
        <v>1378.5705964597407</v>
      </c>
      <c r="AA36" s="38">
        <f t="shared" si="1"/>
        <v>2672.6920249285135</v>
      </c>
      <c r="AB36" s="38">
        <f t="shared" si="1"/>
        <v>2902.6280436510642</v>
      </c>
      <c r="AC36" s="38">
        <f t="shared" si="1"/>
        <v>446.45414763563753</v>
      </c>
      <c r="AD36" s="39">
        <f t="shared" si="1"/>
        <v>57210.870371999998</v>
      </c>
    </row>
    <row r="37" spans="1:30" ht="15" customHeight="1" thickBot="1" x14ac:dyDescent="0.3"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1"/>
    </row>
    <row r="38" spans="1:30" s="47" customFormat="1" ht="15" customHeight="1" x14ac:dyDescent="0.25">
      <c r="A38" s="112" t="s">
        <v>71</v>
      </c>
      <c r="B38" s="113"/>
      <c r="C38" s="40">
        <v>0</v>
      </c>
      <c r="D38" s="40">
        <v>0</v>
      </c>
      <c r="E38" s="40">
        <v>0</v>
      </c>
      <c r="F38" s="40">
        <v>0</v>
      </c>
      <c r="G38" s="40">
        <v>1.7070000000000001</v>
      </c>
      <c r="H38" s="40">
        <v>0</v>
      </c>
      <c r="I38" s="40">
        <v>0</v>
      </c>
      <c r="J38" s="40">
        <v>4.3150000000000004</v>
      </c>
      <c r="K38" s="40">
        <v>0</v>
      </c>
      <c r="L38" s="40">
        <v>1.32</v>
      </c>
      <c r="M38" s="40">
        <v>0</v>
      </c>
      <c r="N38" s="40">
        <v>0</v>
      </c>
      <c r="O38" s="40">
        <v>0.5</v>
      </c>
      <c r="P38" s="40">
        <v>0</v>
      </c>
      <c r="Q38" s="40">
        <v>0</v>
      </c>
      <c r="R38" s="40">
        <v>0</v>
      </c>
      <c r="S38" s="40">
        <v>14.067500000000001</v>
      </c>
      <c r="T38" s="40">
        <v>12.234999999999999</v>
      </c>
      <c r="U38" s="40">
        <v>12.798999999999999</v>
      </c>
      <c r="V38" s="40">
        <v>8.1159999999999997</v>
      </c>
      <c r="W38" s="40">
        <v>0.155</v>
      </c>
      <c r="X38" s="40">
        <v>0</v>
      </c>
      <c r="Y38" s="40">
        <v>1.98</v>
      </c>
      <c r="Z38" s="40">
        <v>1.7410000000000001</v>
      </c>
      <c r="AA38" s="40">
        <v>0.09</v>
      </c>
      <c r="AB38" s="40">
        <v>4.4999999999999998E-2</v>
      </c>
      <c r="AC38" s="40">
        <v>0</v>
      </c>
      <c r="AD38" s="142">
        <f t="shared" ref="AD38:AD43" si="2">SUM(C38:AC38)</f>
        <v>59.070500000000003</v>
      </c>
    </row>
    <row r="39" spans="1:30" s="47" customFormat="1" ht="15" customHeight="1" x14ac:dyDescent="0.25">
      <c r="A39" s="114" t="s">
        <v>72</v>
      </c>
      <c r="B39" s="115"/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1.83</v>
      </c>
      <c r="S39" s="36">
        <v>3.77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5.8747999999999996</v>
      </c>
      <c r="AC39" s="36">
        <v>0</v>
      </c>
      <c r="AD39" s="140">
        <f t="shared" si="2"/>
        <v>11.474799999999998</v>
      </c>
    </row>
    <row r="40" spans="1:30" s="47" customFormat="1" ht="15" customHeight="1" x14ac:dyDescent="0.25">
      <c r="A40" s="114" t="s">
        <v>73</v>
      </c>
      <c r="B40" s="115"/>
      <c r="C40" s="36">
        <v>0.34499999999999997</v>
      </c>
      <c r="D40" s="36">
        <v>0</v>
      </c>
      <c r="E40" s="36">
        <v>0.02</v>
      </c>
      <c r="F40" s="36">
        <v>0</v>
      </c>
      <c r="G40" s="36">
        <v>4.9029999999999996</v>
      </c>
      <c r="H40" s="36">
        <v>0</v>
      </c>
      <c r="I40" s="36">
        <v>0</v>
      </c>
      <c r="J40" s="36">
        <v>2.7069999999999999</v>
      </c>
      <c r="K40" s="36">
        <v>0</v>
      </c>
      <c r="L40" s="36">
        <v>0</v>
      </c>
      <c r="M40" s="36">
        <v>0</v>
      </c>
      <c r="N40" s="36">
        <v>0.05</v>
      </c>
      <c r="O40" s="36">
        <v>5.0000000000000001E-3</v>
      </c>
      <c r="P40" s="36">
        <v>0</v>
      </c>
      <c r="Q40" s="36">
        <v>0</v>
      </c>
      <c r="R40" s="36">
        <v>1.335</v>
      </c>
      <c r="S40" s="36">
        <v>3.55</v>
      </c>
      <c r="T40" s="36">
        <v>0</v>
      </c>
      <c r="U40" s="36">
        <v>0.35099999999999998</v>
      </c>
      <c r="V40" s="36">
        <v>4.97</v>
      </c>
      <c r="W40" s="36">
        <v>2.8500000000000001E-2</v>
      </c>
      <c r="X40" s="36">
        <v>1.7</v>
      </c>
      <c r="Y40" s="36">
        <v>0</v>
      </c>
      <c r="Z40" s="36">
        <v>0.14799999999999999</v>
      </c>
      <c r="AA40" s="36">
        <v>0</v>
      </c>
      <c r="AB40" s="36">
        <v>0</v>
      </c>
      <c r="AC40" s="36">
        <v>0</v>
      </c>
      <c r="AD40" s="140">
        <f t="shared" si="2"/>
        <v>20.112500000000001</v>
      </c>
    </row>
    <row r="41" spans="1:30" s="48" customFormat="1" ht="15" customHeight="1" x14ac:dyDescent="0.25">
      <c r="A41" s="114" t="s">
        <v>74</v>
      </c>
      <c r="B41" s="115"/>
      <c r="C41" s="36">
        <v>1.048</v>
      </c>
      <c r="D41" s="36">
        <v>0.39500000000000002</v>
      </c>
      <c r="E41" s="36">
        <v>0</v>
      </c>
      <c r="F41" s="36">
        <v>0.03</v>
      </c>
      <c r="G41" s="36">
        <v>4.2220000000000004</v>
      </c>
      <c r="H41" s="36">
        <v>0</v>
      </c>
      <c r="I41" s="36">
        <v>7.9169999999999998</v>
      </c>
      <c r="J41" s="36">
        <v>6.4660000000000002</v>
      </c>
      <c r="K41" s="36">
        <v>1.69</v>
      </c>
      <c r="L41" s="36">
        <v>1.1064000000000001</v>
      </c>
      <c r="M41" s="36">
        <v>3.8130000000000002</v>
      </c>
      <c r="N41" s="36">
        <v>11.038</v>
      </c>
      <c r="O41" s="36">
        <v>4.9154999999999998</v>
      </c>
      <c r="P41" s="36">
        <v>1.32</v>
      </c>
      <c r="Q41" s="36">
        <v>6.9219999999999997</v>
      </c>
      <c r="R41" s="36">
        <v>2.8119170000000002</v>
      </c>
      <c r="S41" s="36">
        <v>69.258177000000003</v>
      </c>
      <c r="T41" s="36">
        <v>7.53</v>
      </c>
      <c r="U41" s="36">
        <v>1.1254999999999999</v>
      </c>
      <c r="V41" s="36">
        <v>315.65460000000002</v>
      </c>
      <c r="W41" s="36">
        <v>25.743317999999999</v>
      </c>
      <c r="X41" s="36">
        <v>0</v>
      </c>
      <c r="Y41" s="36">
        <v>0.35299999999999998</v>
      </c>
      <c r="Z41" s="36">
        <v>67.925250000000005</v>
      </c>
      <c r="AA41" s="36">
        <v>23.592099999999999</v>
      </c>
      <c r="AB41" s="36">
        <v>159.85104000000001</v>
      </c>
      <c r="AC41" s="36">
        <v>0.24</v>
      </c>
      <c r="AD41" s="140">
        <f t="shared" si="2"/>
        <v>724.96780200000001</v>
      </c>
    </row>
    <row r="42" spans="1:30" ht="15" customHeight="1" x14ac:dyDescent="0.25">
      <c r="A42" s="114" t="s">
        <v>75</v>
      </c>
      <c r="B42" s="115"/>
      <c r="C42" s="36">
        <v>1.19</v>
      </c>
      <c r="D42" s="36">
        <v>0.67500000000000004</v>
      </c>
      <c r="E42" s="36">
        <v>4.1943400000000004</v>
      </c>
      <c r="F42" s="36">
        <v>0.125</v>
      </c>
      <c r="G42" s="36">
        <v>5.6029999999999998</v>
      </c>
      <c r="H42" s="36">
        <v>1.946</v>
      </c>
      <c r="I42" s="36">
        <v>0.17499999999999999</v>
      </c>
      <c r="J42" s="36">
        <v>7.0460000000000003</v>
      </c>
      <c r="K42" s="36">
        <v>0.11</v>
      </c>
      <c r="L42" s="36">
        <v>6.7372129999999997</v>
      </c>
      <c r="M42" s="36">
        <v>2.9249999999999998</v>
      </c>
      <c r="N42" s="36">
        <v>0.89300000000000002</v>
      </c>
      <c r="O42" s="36">
        <v>7.6787000000000001</v>
      </c>
      <c r="P42" s="36">
        <v>1.2424999999999999</v>
      </c>
      <c r="Q42" s="36">
        <v>2.333402</v>
      </c>
      <c r="R42" s="36">
        <v>9.6494999999999997</v>
      </c>
      <c r="S42" s="36">
        <v>19.321999999999999</v>
      </c>
      <c r="T42" s="36">
        <v>3.516</v>
      </c>
      <c r="U42" s="36">
        <v>19.729277</v>
      </c>
      <c r="V42" s="36">
        <v>46.002355000000001</v>
      </c>
      <c r="W42" s="36">
        <v>3.6710210000000001</v>
      </c>
      <c r="X42" s="36">
        <v>2.7198060000000002</v>
      </c>
      <c r="Y42" s="36">
        <v>4</v>
      </c>
      <c r="Z42" s="36">
        <v>4.1752269999999996</v>
      </c>
      <c r="AA42" s="36">
        <v>1.6759999999999999</v>
      </c>
      <c r="AB42" s="36">
        <v>2.883</v>
      </c>
      <c r="AC42" s="36">
        <v>4.19102</v>
      </c>
      <c r="AD42" s="140">
        <f t="shared" si="2"/>
        <v>164.40936100000002</v>
      </c>
    </row>
    <row r="43" spans="1:30" ht="15" customHeight="1" thickBot="1" x14ac:dyDescent="0.3">
      <c r="A43" s="110" t="s">
        <v>70</v>
      </c>
      <c r="B43" s="111"/>
      <c r="C43" s="42">
        <v>0.79700000000000004</v>
      </c>
      <c r="D43" s="42">
        <v>1.574112</v>
      </c>
      <c r="E43" s="42">
        <v>9.2643889999999995</v>
      </c>
      <c r="F43" s="42">
        <v>0.57499999999999996</v>
      </c>
      <c r="G43" s="42">
        <v>2.3274050000000002</v>
      </c>
      <c r="H43" s="42">
        <v>43.409250999999998</v>
      </c>
      <c r="I43" s="42">
        <v>4.1689999999999996</v>
      </c>
      <c r="J43" s="42">
        <v>0.38</v>
      </c>
      <c r="K43" s="42">
        <v>0.08</v>
      </c>
      <c r="L43" s="42">
        <v>2.5113159999999999</v>
      </c>
      <c r="M43" s="42">
        <v>3.556</v>
      </c>
      <c r="N43" s="42">
        <v>0.57150000000000001</v>
      </c>
      <c r="O43" s="42">
        <v>2.1172580000000001</v>
      </c>
      <c r="P43" s="42">
        <v>0.159</v>
      </c>
      <c r="Q43" s="42">
        <v>0.99729000000000001</v>
      </c>
      <c r="R43" s="42">
        <v>3.951962</v>
      </c>
      <c r="S43" s="42">
        <v>12.5</v>
      </c>
      <c r="T43" s="42">
        <v>1.53</v>
      </c>
      <c r="U43" s="42">
        <v>20.999649999999999</v>
      </c>
      <c r="V43" s="42">
        <v>34.846004999999998</v>
      </c>
      <c r="W43" s="42">
        <v>13.470919</v>
      </c>
      <c r="X43" s="42">
        <v>4.9817479999999996</v>
      </c>
      <c r="Y43" s="42">
        <v>7.3034999999999997</v>
      </c>
      <c r="Z43" s="42">
        <v>6.1555999999999997</v>
      </c>
      <c r="AA43" s="42">
        <v>2.8948550000000002</v>
      </c>
      <c r="AB43" s="42">
        <v>11.576000000000001</v>
      </c>
      <c r="AC43" s="42">
        <v>1.71</v>
      </c>
      <c r="AD43" s="39">
        <f t="shared" si="2"/>
        <v>194.40876000000003</v>
      </c>
    </row>
    <row r="44" spans="1:30" x14ac:dyDescent="0.2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5"/>
    </row>
    <row r="45" spans="1:30" x14ac:dyDescent="0.2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5"/>
    </row>
    <row r="46" spans="1:3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5"/>
    </row>
    <row r="47" spans="1:3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5"/>
    </row>
    <row r="48" spans="1:3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5"/>
    </row>
    <row r="49" spans="3:30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5"/>
    </row>
    <row r="50" spans="3:30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5"/>
    </row>
    <row r="51" spans="3:30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5"/>
    </row>
    <row r="52" spans="3:3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5"/>
    </row>
    <row r="53" spans="3:3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5"/>
    </row>
    <row r="54" spans="3:3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5"/>
    </row>
    <row r="55" spans="3:3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5"/>
    </row>
    <row r="56" spans="3:3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5"/>
    </row>
    <row r="57" spans="3:30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5"/>
    </row>
    <row r="58" spans="3:30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5"/>
    </row>
    <row r="59" spans="3:30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5"/>
    </row>
    <row r="60" spans="3:30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5"/>
    </row>
    <row r="61" spans="3:30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5"/>
    </row>
    <row r="62" spans="3:30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5"/>
    </row>
    <row r="63" spans="3:30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5"/>
    </row>
    <row r="64" spans="3:30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5"/>
    </row>
    <row r="65" spans="3:30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5"/>
    </row>
    <row r="66" spans="3:30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5"/>
    </row>
    <row r="67" spans="3:30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5"/>
    </row>
    <row r="68" spans="3:30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5"/>
    </row>
    <row r="69" spans="3:30" x14ac:dyDescent="0.2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5"/>
    </row>
  </sheetData>
  <mergeCells count="20">
    <mergeCell ref="A31:B31"/>
    <mergeCell ref="A32:B32"/>
    <mergeCell ref="A42:B42"/>
    <mergeCell ref="A43:B43"/>
    <mergeCell ref="A33:B33"/>
    <mergeCell ref="A36:B36"/>
    <mergeCell ref="A38:B38"/>
    <mergeCell ref="A39:B39"/>
    <mergeCell ref="A40:B40"/>
    <mergeCell ref="A41:B41"/>
    <mergeCell ref="A25:B25"/>
    <mergeCell ref="A26:B26"/>
    <mergeCell ref="A27:A28"/>
    <mergeCell ref="A29:B29"/>
    <mergeCell ref="A30:B30"/>
    <mergeCell ref="A5:B5"/>
    <mergeCell ref="A6:A9"/>
    <mergeCell ref="A10:A17"/>
    <mergeCell ref="A18:A22"/>
    <mergeCell ref="A23:B23"/>
  </mergeCells>
  <pageMargins left="0.511811024" right="0.511811024" top="0.78740157499999996" bottom="0.78740157499999996" header="0.31496062000000002" footer="0.31496062000000002"/>
  <pageSetup paperSize="9" orientation="portrait" horizontalDpi="4294967292" verticalDpi="4294967292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69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29" width="9.7109375" style="1" customWidth="1"/>
    <col min="30" max="30" width="10.5703125" style="4" bestFit="1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2016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57" t="s">
        <v>23</v>
      </c>
      <c r="D5" s="57" t="s">
        <v>24</v>
      </c>
      <c r="E5" s="57" t="s">
        <v>25</v>
      </c>
      <c r="F5" s="57" t="s">
        <v>26</v>
      </c>
      <c r="G5" s="57" t="s">
        <v>27</v>
      </c>
      <c r="H5" s="57" t="s">
        <v>28</v>
      </c>
      <c r="I5" s="57" t="s">
        <v>29</v>
      </c>
      <c r="J5" s="57" t="s">
        <v>30</v>
      </c>
      <c r="K5" s="57" t="s">
        <v>31</v>
      </c>
      <c r="L5" s="57" t="s">
        <v>32</v>
      </c>
      <c r="M5" s="57" t="s">
        <v>33</v>
      </c>
      <c r="N5" s="57" t="s">
        <v>34</v>
      </c>
      <c r="O5" s="57" t="s">
        <v>35</v>
      </c>
      <c r="P5" s="57" t="s">
        <v>36</v>
      </c>
      <c r="Q5" s="57" t="s">
        <v>37</v>
      </c>
      <c r="R5" s="57" t="s">
        <v>38</v>
      </c>
      <c r="S5" s="57" t="s">
        <v>39</v>
      </c>
      <c r="T5" s="57" t="s">
        <v>40</v>
      </c>
      <c r="U5" s="57" t="s">
        <v>41</v>
      </c>
      <c r="V5" s="57" t="s">
        <v>42</v>
      </c>
      <c r="W5" s="57" t="s">
        <v>43</v>
      </c>
      <c r="X5" s="57" t="s">
        <v>44</v>
      </c>
      <c r="Y5" s="57" t="s">
        <v>45</v>
      </c>
      <c r="Z5" s="57" t="s">
        <v>46</v>
      </c>
      <c r="AA5" s="57" t="s">
        <v>47</v>
      </c>
      <c r="AB5" s="57" t="s">
        <v>48</v>
      </c>
      <c r="AC5" s="57" t="s">
        <v>49</v>
      </c>
      <c r="AD5" s="58" t="s">
        <v>50</v>
      </c>
    </row>
    <row r="6" spans="1:30" ht="15" customHeight="1" x14ac:dyDescent="0.25">
      <c r="A6" s="119" t="s">
        <v>0</v>
      </c>
      <c r="B6" s="26" t="s">
        <v>57</v>
      </c>
      <c r="C6" s="36">
        <v>0</v>
      </c>
      <c r="D6" s="36">
        <v>0.04</v>
      </c>
      <c r="E6" s="36">
        <v>0.25700000000000001</v>
      </c>
      <c r="F6" s="36">
        <v>0</v>
      </c>
      <c r="G6" s="36">
        <v>0</v>
      </c>
      <c r="H6" s="36">
        <v>0</v>
      </c>
      <c r="I6" s="36">
        <v>0</v>
      </c>
      <c r="J6" s="36">
        <v>0.54500000000000004</v>
      </c>
      <c r="K6" s="36">
        <v>0</v>
      </c>
      <c r="L6" s="36">
        <v>2.4140000000000001</v>
      </c>
      <c r="M6" s="36">
        <v>0</v>
      </c>
      <c r="N6" s="36">
        <v>2.1114999999999999</v>
      </c>
      <c r="O6" s="36">
        <v>2.64</v>
      </c>
      <c r="P6" s="36">
        <v>0</v>
      </c>
      <c r="Q6" s="36">
        <v>0.152</v>
      </c>
      <c r="R6" s="36">
        <v>0.44400000000000001</v>
      </c>
      <c r="S6" s="36">
        <v>0.90780000000000005</v>
      </c>
      <c r="T6" s="36">
        <v>0</v>
      </c>
      <c r="U6" s="36">
        <v>1.6890000000000001</v>
      </c>
      <c r="V6" s="36">
        <v>12.285</v>
      </c>
      <c r="W6" s="36">
        <v>0.27550000000000002</v>
      </c>
      <c r="X6" s="36">
        <v>0.03</v>
      </c>
      <c r="Y6" s="36">
        <v>0</v>
      </c>
      <c r="Z6" s="36">
        <v>1.4999999999999999E-2</v>
      </c>
      <c r="AA6" s="36">
        <v>6.6000000000000003E-2</v>
      </c>
      <c r="AB6" s="36">
        <v>0.14199999999999999</v>
      </c>
      <c r="AC6" s="36">
        <v>0</v>
      </c>
      <c r="AD6" s="140">
        <f>+SUM(C6:AC6)</f>
        <v>24.013800000000003</v>
      </c>
    </row>
    <row r="7" spans="1:30" ht="15" customHeight="1" x14ac:dyDescent="0.25">
      <c r="A7" s="119"/>
      <c r="B7" s="26" t="s">
        <v>6</v>
      </c>
      <c r="C7" s="36">
        <v>3.4630000000000001</v>
      </c>
      <c r="D7" s="36">
        <v>0.33700000000000002</v>
      </c>
      <c r="E7" s="36">
        <v>0.245</v>
      </c>
      <c r="F7" s="36">
        <v>0.48299999999999998</v>
      </c>
      <c r="G7" s="36">
        <v>1.319</v>
      </c>
      <c r="H7" s="36">
        <v>0</v>
      </c>
      <c r="I7" s="36">
        <v>1.44</v>
      </c>
      <c r="J7" s="36">
        <v>0.23</v>
      </c>
      <c r="K7" s="36">
        <v>0.15</v>
      </c>
      <c r="L7" s="36">
        <v>5.5810000000000004</v>
      </c>
      <c r="M7" s="36">
        <v>0.27605000000000002</v>
      </c>
      <c r="N7" s="36">
        <v>2.2149999999999999</v>
      </c>
      <c r="O7" s="36">
        <v>0.36499999999999999</v>
      </c>
      <c r="P7" s="36">
        <v>0.56999999999999995</v>
      </c>
      <c r="Q7" s="36">
        <v>2.77</v>
      </c>
      <c r="R7" s="36">
        <v>2.1190000000000002</v>
      </c>
      <c r="S7" s="36">
        <v>13.031000000000001</v>
      </c>
      <c r="T7" s="36">
        <v>0.91500000000000004</v>
      </c>
      <c r="U7" s="36">
        <v>4.835</v>
      </c>
      <c r="V7" s="36">
        <v>30.826000000000001</v>
      </c>
      <c r="W7" s="36">
        <v>2.7475000000000001</v>
      </c>
      <c r="X7" s="36">
        <v>6.9000000000000006E-2</v>
      </c>
      <c r="Y7" s="36">
        <v>7.9050000000000002</v>
      </c>
      <c r="Z7" s="36">
        <v>0.44419999999999998</v>
      </c>
      <c r="AA7" s="36">
        <v>2.887</v>
      </c>
      <c r="AB7" s="36">
        <v>2.7669999999999999</v>
      </c>
      <c r="AC7" s="36">
        <v>6.2409999999999997</v>
      </c>
      <c r="AD7" s="140">
        <f t="shared" ref="AD7:AD35" si="0">+SUM(C7:AC7)</f>
        <v>94.23075</v>
      </c>
    </row>
    <row r="8" spans="1:30" ht="15" customHeight="1" x14ac:dyDescent="0.25">
      <c r="A8" s="119"/>
      <c r="B8" s="26" t="s">
        <v>7</v>
      </c>
      <c r="C8" s="36">
        <v>0.245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0.155</v>
      </c>
      <c r="M8" s="36">
        <v>0</v>
      </c>
      <c r="N8" s="36">
        <v>0</v>
      </c>
      <c r="O8" s="36">
        <v>0.04</v>
      </c>
      <c r="P8" s="36">
        <v>0</v>
      </c>
      <c r="Q8" s="36">
        <v>0</v>
      </c>
      <c r="R8" s="36">
        <v>6.5000000000000002E-2</v>
      </c>
      <c r="S8" s="36">
        <v>0.23</v>
      </c>
      <c r="T8" s="36">
        <v>0</v>
      </c>
      <c r="U8" s="36">
        <v>0.01</v>
      </c>
      <c r="V8" s="36">
        <v>1.93</v>
      </c>
      <c r="W8" s="36">
        <v>0</v>
      </c>
      <c r="X8" s="36">
        <v>0.06</v>
      </c>
      <c r="Y8" s="36">
        <v>0</v>
      </c>
      <c r="Z8" s="36">
        <v>0</v>
      </c>
      <c r="AA8" s="36">
        <v>0</v>
      </c>
      <c r="AB8" s="36">
        <v>0.03</v>
      </c>
      <c r="AC8" s="36">
        <v>0</v>
      </c>
      <c r="AD8" s="140">
        <f t="shared" si="0"/>
        <v>2.7649999999999997</v>
      </c>
    </row>
    <row r="9" spans="1:30" ht="15" customHeight="1" x14ac:dyDescent="0.25">
      <c r="A9" s="119"/>
      <c r="B9" s="26" t="s">
        <v>8</v>
      </c>
      <c r="C9" s="36">
        <v>0</v>
      </c>
      <c r="D9" s="36">
        <v>0</v>
      </c>
      <c r="E9" s="36">
        <v>0.34300000000000003</v>
      </c>
      <c r="F9" s="36">
        <v>0</v>
      </c>
      <c r="G9" s="36">
        <v>0</v>
      </c>
      <c r="H9" s="36">
        <v>0</v>
      </c>
      <c r="I9" s="36">
        <v>6.5000000000000002E-2</v>
      </c>
      <c r="J9" s="36">
        <v>2.5000000000000001E-2</v>
      </c>
      <c r="K9" s="36">
        <v>0.115</v>
      </c>
      <c r="L9" s="36">
        <v>2.5950000000000002</v>
      </c>
      <c r="M9" s="36">
        <v>0.622</v>
      </c>
      <c r="N9" s="36">
        <v>0.49</v>
      </c>
      <c r="O9" s="36">
        <v>2.681</v>
      </c>
      <c r="P9" s="36">
        <v>0.06</v>
      </c>
      <c r="Q9" s="36">
        <v>0.67100000000000004</v>
      </c>
      <c r="R9" s="36">
        <v>0.71799999999999997</v>
      </c>
      <c r="S9" s="36">
        <v>9.6950000000000003</v>
      </c>
      <c r="T9" s="36">
        <v>4.5010000000000003</v>
      </c>
      <c r="U9" s="36">
        <v>0.77500000000000002</v>
      </c>
      <c r="V9" s="36">
        <v>11.67</v>
      </c>
      <c r="W9" s="36">
        <v>3.0874999999999999</v>
      </c>
      <c r="X9" s="36">
        <v>0</v>
      </c>
      <c r="Y9" s="36">
        <v>0.48</v>
      </c>
      <c r="Z9" s="36">
        <v>5.1999999999999998E-2</v>
      </c>
      <c r="AA9" s="36">
        <v>0.17199999999999999</v>
      </c>
      <c r="AB9" s="36">
        <v>2.4E-2</v>
      </c>
      <c r="AC9" s="36">
        <v>0</v>
      </c>
      <c r="AD9" s="140">
        <f t="shared" si="0"/>
        <v>38.841499999999989</v>
      </c>
    </row>
    <row r="10" spans="1:30" ht="15" customHeight="1" x14ac:dyDescent="0.25">
      <c r="A10" s="116" t="s">
        <v>58</v>
      </c>
      <c r="B10" s="26" t="s">
        <v>9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140">
        <f t="shared" si="0"/>
        <v>0</v>
      </c>
    </row>
    <row r="11" spans="1:30" ht="15" customHeight="1" x14ac:dyDescent="0.25">
      <c r="A11" s="116"/>
      <c r="B11" s="26" t="s">
        <v>56</v>
      </c>
      <c r="C11" s="36">
        <v>0</v>
      </c>
      <c r="D11" s="36">
        <v>0</v>
      </c>
      <c r="E11" s="36">
        <v>0.17699999999999999</v>
      </c>
      <c r="F11" s="36">
        <v>0</v>
      </c>
      <c r="G11" s="36">
        <v>5.23</v>
      </c>
      <c r="H11" s="36">
        <v>0</v>
      </c>
      <c r="I11" s="36">
        <v>0</v>
      </c>
      <c r="J11" s="36">
        <v>0.15</v>
      </c>
      <c r="K11" s="36">
        <v>0</v>
      </c>
      <c r="L11" s="36">
        <v>0.50800000000000001</v>
      </c>
      <c r="M11" s="36">
        <v>0</v>
      </c>
      <c r="N11" s="36">
        <v>0</v>
      </c>
      <c r="O11" s="36">
        <v>0.44</v>
      </c>
      <c r="P11" s="36">
        <v>0</v>
      </c>
      <c r="Q11" s="36">
        <v>0</v>
      </c>
      <c r="R11" s="36">
        <v>21.227</v>
      </c>
      <c r="S11" s="36">
        <v>13.468</v>
      </c>
      <c r="T11" s="36">
        <v>43.5</v>
      </c>
      <c r="U11" s="36">
        <v>0</v>
      </c>
      <c r="V11" s="36">
        <v>21.434000000000001</v>
      </c>
      <c r="W11" s="36">
        <v>40.442500000000003</v>
      </c>
      <c r="X11" s="36">
        <v>5.3849999999999998</v>
      </c>
      <c r="Y11" s="36">
        <v>0.09</v>
      </c>
      <c r="Z11" s="36">
        <v>77.399782000000002</v>
      </c>
      <c r="AA11" s="36">
        <v>0</v>
      </c>
      <c r="AB11" s="36">
        <v>0.03</v>
      </c>
      <c r="AC11" s="36">
        <v>0</v>
      </c>
      <c r="AD11" s="140">
        <f t="shared" si="0"/>
        <v>229.48128199999999</v>
      </c>
    </row>
    <row r="12" spans="1:30" ht="15" customHeight="1" x14ac:dyDescent="0.25">
      <c r="A12" s="116"/>
      <c r="B12" s="26" t="s">
        <v>10</v>
      </c>
      <c r="C12" s="36">
        <v>4.4999999999999998E-2</v>
      </c>
      <c r="D12" s="36">
        <v>0</v>
      </c>
      <c r="E12" s="36">
        <v>0.16500000000000001</v>
      </c>
      <c r="F12" s="36">
        <v>0</v>
      </c>
      <c r="G12" s="36">
        <v>1.2150000000000001</v>
      </c>
      <c r="H12" s="36">
        <v>0</v>
      </c>
      <c r="I12" s="36">
        <v>0.17499999999999999</v>
      </c>
      <c r="J12" s="36">
        <v>4.8630000000000004</v>
      </c>
      <c r="K12" s="36">
        <v>0.12</v>
      </c>
      <c r="L12" s="36">
        <v>0.36</v>
      </c>
      <c r="M12" s="36">
        <v>0.11035</v>
      </c>
      <c r="N12" s="36">
        <v>0.25600000000000001</v>
      </c>
      <c r="O12" s="36">
        <v>0.76500000000000001</v>
      </c>
      <c r="P12" s="36">
        <v>0.04</v>
      </c>
      <c r="Q12" s="36">
        <v>0.189</v>
      </c>
      <c r="R12" s="36">
        <v>1.873</v>
      </c>
      <c r="S12" s="36">
        <v>11.022254999999999</v>
      </c>
      <c r="T12" s="36">
        <v>3.5000000000000003E-2</v>
      </c>
      <c r="U12" s="36">
        <v>1.1000000000000001</v>
      </c>
      <c r="V12" s="36">
        <v>20.850234</v>
      </c>
      <c r="W12" s="36">
        <v>1.1294999999999999</v>
      </c>
      <c r="X12" s="36">
        <v>0.52</v>
      </c>
      <c r="Y12" s="36">
        <v>2.165794</v>
      </c>
      <c r="Z12" s="36">
        <v>2.5000000000000001E-2</v>
      </c>
      <c r="AA12" s="36">
        <v>0.26300000000000001</v>
      </c>
      <c r="AB12" s="36">
        <v>2.2949999999999999</v>
      </c>
      <c r="AC12" s="36">
        <v>0.28999999999999998</v>
      </c>
      <c r="AD12" s="140">
        <f t="shared" si="0"/>
        <v>49.872133000000005</v>
      </c>
    </row>
    <row r="13" spans="1:30" ht="15" customHeight="1" x14ac:dyDescent="0.25">
      <c r="A13" s="116"/>
      <c r="B13" s="26" t="s">
        <v>11</v>
      </c>
      <c r="C13" s="36">
        <v>0</v>
      </c>
      <c r="D13" s="36">
        <v>0</v>
      </c>
      <c r="E13" s="36">
        <v>0</v>
      </c>
      <c r="F13" s="36">
        <v>0</v>
      </c>
      <c r="G13" s="36">
        <v>0.14000000000000001</v>
      </c>
      <c r="H13" s="36">
        <v>0</v>
      </c>
      <c r="I13" s="36">
        <v>0</v>
      </c>
      <c r="J13" s="36">
        <v>0</v>
      </c>
      <c r="K13" s="36">
        <v>0</v>
      </c>
      <c r="L13" s="36">
        <v>0.42</v>
      </c>
      <c r="M13" s="36">
        <v>0</v>
      </c>
      <c r="N13" s="36">
        <v>2.5000000000000001E-2</v>
      </c>
      <c r="O13" s="36">
        <v>8.5000000000000006E-2</v>
      </c>
      <c r="P13" s="36">
        <v>0</v>
      </c>
      <c r="Q13" s="36">
        <v>4.2999999999999997E-2</v>
      </c>
      <c r="R13" s="36">
        <v>1.1970000000000001</v>
      </c>
      <c r="S13" s="36">
        <v>1.3115000000000001</v>
      </c>
      <c r="T13" s="36">
        <v>0</v>
      </c>
      <c r="U13" s="36">
        <v>0.02</v>
      </c>
      <c r="V13" s="36">
        <v>0.34499999999999997</v>
      </c>
      <c r="W13" s="36">
        <v>0</v>
      </c>
      <c r="X13" s="36">
        <v>0.23899999999999999</v>
      </c>
      <c r="Y13" s="36">
        <v>0.105</v>
      </c>
      <c r="Z13" s="36">
        <v>2.1000000000000001E-2</v>
      </c>
      <c r="AA13" s="36">
        <v>0.29899999999999999</v>
      </c>
      <c r="AB13" s="36">
        <v>1.4E-2</v>
      </c>
      <c r="AC13" s="36">
        <v>0</v>
      </c>
      <c r="AD13" s="140">
        <f t="shared" si="0"/>
        <v>4.2645</v>
      </c>
    </row>
    <row r="14" spans="1:30" ht="15" customHeight="1" x14ac:dyDescent="0.25">
      <c r="A14" s="116"/>
      <c r="B14" s="26" t="s">
        <v>12</v>
      </c>
      <c r="C14" s="36">
        <v>5.4509999999999996</v>
      </c>
      <c r="D14" s="36">
        <v>0.42</v>
      </c>
      <c r="E14" s="36">
        <v>1.075</v>
      </c>
      <c r="F14" s="36">
        <v>1.4999999999999999E-2</v>
      </c>
      <c r="G14" s="36">
        <v>3.5720000000000001</v>
      </c>
      <c r="H14" s="36">
        <v>0.03</v>
      </c>
      <c r="I14" s="36">
        <v>0.58499999999999996</v>
      </c>
      <c r="J14" s="36">
        <v>0.375</v>
      </c>
      <c r="K14" s="36">
        <v>3.23</v>
      </c>
      <c r="L14" s="36">
        <v>6.0082399999999998</v>
      </c>
      <c r="M14" s="36">
        <v>6.8</v>
      </c>
      <c r="N14" s="36">
        <v>6.5720000000000001</v>
      </c>
      <c r="O14" s="36">
        <v>36.417499999999997</v>
      </c>
      <c r="P14" s="36">
        <v>42.257750000000001</v>
      </c>
      <c r="Q14" s="36">
        <v>4.4260000000000002</v>
      </c>
      <c r="R14" s="36">
        <v>11.6465</v>
      </c>
      <c r="S14" s="36">
        <v>125.4302</v>
      </c>
      <c r="T14" s="36">
        <v>7.4103500000000002</v>
      </c>
      <c r="U14" s="36">
        <v>5.8719999999999999</v>
      </c>
      <c r="V14" s="36">
        <v>603.16101900000001</v>
      </c>
      <c r="W14" s="36">
        <v>145.30013</v>
      </c>
      <c r="X14" s="36">
        <v>3.6274999999999999</v>
      </c>
      <c r="Y14" s="36">
        <v>10.452</v>
      </c>
      <c r="Z14" s="36">
        <v>86.874674999999996</v>
      </c>
      <c r="AA14" s="36">
        <v>7.2454999999999998</v>
      </c>
      <c r="AB14" s="36">
        <v>78.645399999999995</v>
      </c>
      <c r="AC14" s="36">
        <v>3.4350000000000001</v>
      </c>
      <c r="AD14" s="140">
        <f t="shared" si="0"/>
        <v>1206.3347640000002</v>
      </c>
    </row>
    <row r="15" spans="1:30" ht="15" customHeight="1" x14ac:dyDescent="0.25">
      <c r="A15" s="116"/>
      <c r="B15" s="26" t="s">
        <v>13</v>
      </c>
      <c r="C15" s="36">
        <v>0.04</v>
      </c>
      <c r="D15" s="36">
        <v>0</v>
      </c>
      <c r="E15" s="36">
        <v>0.47</v>
      </c>
      <c r="F15" s="36">
        <v>0</v>
      </c>
      <c r="G15" s="36">
        <v>1.0349999999999999</v>
      </c>
      <c r="H15" s="36">
        <v>0</v>
      </c>
      <c r="I15" s="36">
        <v>0</v>
      </c>
      <c r="J15" s="36">
        <v>0.125</v>
      </c>
      <c r="K15" s="36">
        <v>0.34</v>
      </c>
      <c r="L15" s="36">
        <v>1.03</v>
      </c>
      <c r="M15" s="36">
        <v>0.12</v>
      </c>
      <c r="N15" s="36">
        <v>0.93500000000000005</v>
      </c>
      <c r="O15" s="36">
        <v>0.84399999999999997</v>
      </c>
      <c r="P15" s="36">
        <v>0</v>
      </c>
      <c r="Q15" s="36">
        <v>0</v>
      </c>
      <c r="R15" s="36">
        <v>2.19</v>
      </c>
      <c r="S15" s="36">
        <v>1.103</v>
      </c>
      <c r="T15" s="36">
        <v>0.17</v>
      </c>
      <c r="U15" s="36">
        <v>1.375</v>
      </c>
      <c r="V15" s="36">
        <v>9.5262200000000004</v>
      </c>
      <c r="W15" s="36">
        <v>0.82350000000000001</v>
      </c>
      <c r="X15" s="36">
        <v>5.0000000000000001E-3</v>
      </c>
      <c r="Y15" s="36">
        <v>0.32</v>
      </c>
      <c r="Z15" s="36">
        <v>4.4999999999999998E-2</v>
      </c>
      <c r="AA15" s="36">
        <v>0.26600000000000001</v>
      </c>
      <c r="AB15" s="36">
        <v>3.4897960000000001</v>
      </c>
      <c r="AC15" s="36">
        <v>0.65</v>
      </c>
      <c r="AD15" s="140">
        <f t="shared" si="0"/>
        <v>24.902515999999999</v>
      </c>
    </row>
    <row r="16" spans="1:30" ht="15" customHeight="1" x14ac:dyDescent="0.25">
      <c r="A16" s="116"/>
      <c r="B16" s="26" t="s">
        <v>14</v>
      </c>
      <c r="C16" s="36">
        <v>4.5010000000000003</v>
      </c>
      <c r="D16" s="36">
        <v>0</v>
      </c>
      <c r="E16" s="36">
        <v>24.864747999999999</v>
      </c>
      <c r="F16" s="36">
        <v>0</v>
      </c>
      <c r="G16" s="36">
        <v>401.69556</v>
      </c>
      <c r="H16" s="36">
        <v>36.088000000000001</v>
      </c>
      <c r="I16" s="36">
        <v>1.8049999999999999</v>
      </c>
      <c r="J16" s="36">
        <v>3.66</v>
      </c>
      <c r="K16" s="36">
        <v>0.76</v>
      </c>
      <c r="L16" s="36">
        <v>9.5050000000000008</v>
      </c>
      <c r="M16" s="36">
        <v>10.61375</v>
      </c>
      <c r="N16" s="36">
        <v>3.5840000000000001</v>
      </c>
      <c r="O16" s="36">
        <v>6.758</v>
      </c>
      <c r="P16" s="36">
        <v>1.222</v>
      </c>
      <c r="Q16" s="36">
        <v>2.3759999999999999</v>
      </c>
      <c r="R16" s="36">
        <v>42.74145</v>
      </c>
      <c r="S16" s="36">
        <v>547.34515199999998</v>
      </c>
      <c r="T16" s="36">
        <v>17.247344999999999</v>
      </c>
      <c r="U16" s="36">
        <v>163.11874900000001</v>
      </c>
      <c r="V16" s="36">
        <v>84.173497999999995</v>
      </c>
      <c r="W16" s="36">
        <v>19.159500000000001</v>
      </c>
      <c r="X16" s="36">
        <v>8.3414999999999999</v>
      </c>
      <c r="Y16" s="36">
        <v>20.95</v>
      </c>
      <c r="Z16" s="36">
        <v>10.659000000000001</v>
      </c>
      <c r="AA16" s="36">
        <v>13.41615</v>
      </c>
      <c r="AB16" s="36">
        <v>86.940000999999995</v>
      </c>
      <c r="AC16" s="36">
        <v>1.43</v>
      </c>
      <c r="AD16" s="140">
        <f t="shared" si="0"/>
        <v>1522.9554030000002</v>
      </c>
    </row>
    <row r="17" spans="1:30" ht="15" customHeight="1" x14ac:dyDescent="0.25">
      <c r="A17" s="116"/>
      <c r="B17" s="26" t="s">
        <v>15</v>
      </c>
      <c r="C17" s="36">
        <v>3.9729999999999999</v>
      </c>
      <c r="D17" s="36">
        <v>4.7169999999999996</v>
      </c>
      <c r="E17" s="36">
        <v>16.809670000000001</v>
      </c>
      <c r="F17" s="36">
        <v>3.629</v>
      </c>
      <c r="G17" s="36">
        <v>69.897570000000002</v>
      </c>
      <c r="H17" s="36">
        <v>6.4455</v>
      </c>
      <c r="I17" s="36">
        <v>2.4300000000000002</v>
      </c>
      <c r="J17" s="36">
        <v>28.754670999999998</v>
      </c>
      <c r="K17" s="36">
        <v>4.2350000000000003</v>
      </c>
      <c r="L17" s="36">
        <v>52.811999999999998</v>
      </c>
      <c r="M17" s="36">
        <v>8.8219999999999992</v>
      </c>
      <c r="N17" s="36">
        <v>6.9809999999999999</v>
      </c>
      <c r="O17" s="36">
        <v>32.106999999999999</v>
      </c>
      <c r="P17" s="36">
        <v>7.49</v>
      </c>
      <c r="Q17" s="36">
        <v>2.7829999999999999</v>
      </c>
      <c r="R17" s="36">
        <v>38.469130999999997</v>
      </c>
      <c r="S17" s="36">
        <v>33.492334999999997</v>
      </c>
      <c r="T17" s="36">
        <v>18.894500000000001</v>
      </c>
      <c r="U17" s="36">
        <v>63.810921999999998</v>
      </c>
      <c r="V17" s="36">
        <v>186.87514300000001</v>
      </c>
      <c r="W17" s="36">
        <v>25.035184999999998</v>
      </c>
      <c r="X17" s="36">
        <v>23.263840999999999</v>
      </c>
      <c r="Y17" s="36">
        <v>14.335000000000001</v>
      </c>
      <c r="Z17" s="36">
        <v>15.096550000000001</v>
      </c>
      <c r="AA17" s="36">
        <v>21.815049999999999</v>
      </c>
      <c r="AB17" s="36">
        <v>15.018840000000001</v>
      </c>
      <c r="AC17" s="36">
        <v>18.751000000000001</v>
      </c>
      <c r="AD17" s="140">
        <f t="shared" si="0"/>
        <v>726.74390799999992</v>
      </c>
    </row>
    <row r="18" spans="1:30" ht="15" customHeight="1" x14ac:dyDescent="0.25">
      <c r="A18" s="116" t="s">
        <v>1</v>
      </c>
      <c r="B18" s="26" t="s">
        <v>16</v>
      </c>
      <c r="C18" s="36">
        <v>6.5278999999999998</v>
      </c>
      <c r="D18" s="36">
        <v>0.14099999999999999</v>
      </c>
      <c r="E18" s="36">
        <v>49.981073000000002</v>
      </c>
      <c r="F18" s="36">
        <v>0</v>
      </c>
      <c r="G18" s="36">
        <v>15.48678</v>
      </c>
      <c r="H18" s="36">
        <v>1.635</v>
      </c>
      <c r="I18" s="36">
        <v>0.42499999999999999</v>
      </c>
      <c r="J18" s="36">
        <v>7.01</v>
      </c>
      <c r="K18" s="36">
        <v>0</v>
      </c>
      <c r="L18" s="36">
        <v>3.51</v>
      </c>
      <c r="M18" s="36">
        <v>3.2850000000000001</v>
      </c>
      <c r="N18" s="36">
        <v>0.22800000000000001</v>
      </c>
      <c r="O18" s="36">
        <v>1.98</v>
      </c>
      <c r="P18" s="36">
        <v>0.1</v>
      </c>
      <c r="Q18" s="36">
        <v>7.4999999999999997E-2</v>
      </c>
      <c r="R18" s="36">
        <v>7.2854650000000003</v>
      </c>
      <c r="S18" s="36">
        <v>0</v>
      </c>
      <c r="T18" s="36">
        <v>3.2548349999999999</v>
      </c>
      <c r="U18" s="36">
        <v>35.096150999999999</v>
      </c>
      <c r="V18" s="36">
        <v>22.907</v>
      </c>
      <c r="W18" s="36">
        <v>6.72</v>
      </c>
      <c r="X18" s="36">
        <v>4.5549999999999997</v>
      </c>
      <c r="Y18" s="36">
        <v>9.125</v>
      </c>
      <c r="Z18" s="36">
        <v>0</v>
      </c>
      <c r="AA18" s="36">
        <v>0</v>
      </c>
      <c r="AB18" s="36">
        <v>0</v>
      </c>
      <c r="AC18" s="36">
        <v>0</v>
      </c>
      <c r="AD18" s="140">
        <f t="shared" si="0"/>
        <v>179.32820400000003</v>
      </c>
    </row>
    <row r="19" spans="1:30" ht="15" customHeight="1" x14ac:dyDescent="0.25">
      <c r="A19" s="116"/>
      <c r="B19" s="26" t="s">
        <v>17</v>
      </c>
      <c r="C19" s="36">
        <v>0</v>
      </c>
      <c r="D19" s="36">
        <v>0</v>
      </c>
      <c r="E19" s="36">
        <v>0</v>
      </c>
      <c r="F19" s="36">
        <v>0</v>
      </c>
      <c r="G19" s="36">
        <v>34.391660000000002</v>
      </c>
      <c r="H19" s="36">
        <v>0</v>
      </c>
      <c r="I19" s="36">
        <v>0.03</v>
      </c>
      <c r="J19" s="36">
        <v>270.49057499999998</v>
      </c>
      <c r="K19" s="36">
        <v>6.8825000000000003</v>
      </c>
      <c r="L19" s="36">
        <v>4.7350000000000003</v>
      </c>
      <c r="M19" s="36">
        <v>0.53</v>
      </c>
      <c r="N19" s="36">
        <v>0.4</v>
      </c>
      <c r="O19" s="36">
        <v>0.88400000000000001</v>
      </c>
      <c r="P19" s="36">
        <v>0.36499999999999999</v>
      </c>
      <c r="Q19" s="36">
        <v>0</v>
      </c>
      <c r="R19" s="36">
        <v>4.3890000000000002</v>
      </c>
      <c r="S19" s="36">
        <v>207.54417100000001</v>
      </c>
      <c r="T19" s="36">
        <v>39.425739999999998</v>
      </c>
      <c r="U19" s="36">
        <v>159.530653</v>
      </c>
      <c r="V19" s="36">
        <v>242.13713899999999</v>
      </c>
      <c r="W19" s="36">
        <v>89.335905999999994</v>
      </c>
      <c r="X19" s="36">
        <v>1.518</v>
      </c>
      <c r="Y19" s="36">
        <v>24.170314999999999</v>
      </c>
      <c r="Z19" s="36">
        <v>0.48</v>
      </c>
      <c r="AA19" s="36">
        <v>30.825412</v>
      </c>
      <c r="AB19" s="36">
        <v>4.5308700000000002</v>
      </c>
      <c r="AC19" s="36">
        <v>0</v>
      </c>
      <c r="AD19" s="140">
        <f t="shared" si="0"/>
        <v>1122.5959410000003</v>
      </c>
    </row>
    <row r="20" spans="1:30" ht="15" customHeight="1" x14ac:dyDescent="0.25">
      <c r="A20" s="116"/>
      <c r="B20" s="26" t="s">
        <v>18</v>
      </c>
      <c r="C20" s="36">
        <v>57.779201</v>
      </c>
      <c r="D20" s="36">
        <v>9.8967329999999993</v>
      </c>
      <c r="E20" s="36">
        <v>97.999281999999994</v>
      </c>
      <c r="F20" s="36">
        <v>3.7610000000000001</v>
      </c>
      <c r="G20" s="36">
        <v>154.26965000000001</v>
      </c>
      <c r="H20" s="36">
        <v>11.363</v>
      </c>
      <c r="I20" s="36">
        <v>11.576000000000001</v>
      </c>
      <c r="J20" s="36">
        <v>82.918000000000006</v>
      </c>
      <c r="K20" s="36">
        <v>31.802</v>
      </c>
      <c r="L20" s="36">
        <v>139.830063</v>
      </c>
      <c r="M20" s="36">
        <v>30.470700000000001</v>
      </c>
      <c r="N20" s="36">
        <v>41.503</v>
      </c>
      <c r="O20" s="36">
        <v>175.81236799999999</v>
      </c>
      <c r="P20" s="36">
        <v>34.342703</v>
      </c>
      <c r="Q20" s="36">
        <v>18.276399999999999</v>
      </c>
      <c r="R20" s="36">
        <v>312.55607199999997</v>
      </c>
      <c r="S20" s="36">
        <v>717.27322700000002</v>
      </c>
      <c r="T20" s="36">
        <v>165.29714999999999</v>
      </c>
      <c r="U20" s="36">
        <v>828.80769699999996</v>
      </c>
      <c r="V20" s="36">
        <v>2123.6495009999999</v>
      </c>
      <c r="W20" s="36">
        <v>355.05929900000001</v>
      </c>
      <c r="X20" s="36">
        <v>120.73839099999999</v>
      </c>
      <c r="Y20" s="36">
        <v>285.75940700000001</v>
      </c>
      <c r="Z20" s="36">
        <v>74.995345999999998</v>
      </c>
      <c r="AA20" s="36">
        <v>307.39538599999997</v>
      </c>
      <c r="AB20" s="36">
        <v>213.49278000000001</v>
      </c>
      <c r="AC20" s="36">
        <v>132.87453500000001</v>
      </c>
      <c r="AD20" s="140">
        <f t="shared" si="0"/>
        <v>6539.4988909999993</v>
      </c>
    </row>
    <row r="21" spans="1:30" ht="15" customHeight="1" x14ac:dyDescent="0.25">
      <c r="A21" s="116"/>
      <c r="B21" s="26" t="s">
        <v>19</v>
      </c>
      <c r="C21" s="36">
        <v>0</v>
      </c>
      <c r="D21" s="36">
        <v>0</v>
      </c>
      <c r="E21" s="36">
        <v>0</v>
      </c>
      <c r="F21" s="36">
        <v>0</v>
      </c>
      <c r="G21" s="36">
        <v>0.26833899999999999</v>
      </c>
      <c r="H21" s="36">
        <v>0</v>
      </c>
      <c r="I21" s="36">
        <v>0</v>
      </c>
      <c r="J21" s="36">
        <v>0</v>
      </c>
      <c r="K21" s="36">
        <v>0</v>
      </c>
      <c r="L21" s="36">
        <v>0.54627800000000004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0.60572700000000002</v>
      </c>
      <c r="S21" s="36">
        <v>2.3977999999999999E-2</v>
      </c>
      <c r="T21" s="36">
        <v>0</v>
      </c>
      <c r="U21" s="36">
        <v>2.9276939999999998</v>
      </c>
      <c r="V21" s="36">
        <v>2.1609590000000001</v>
      </c>
      <c r="W21" s="36">
        <v>0</v>
      </c>
      <c r="X21" s="36">
        <v>9.0795000000000001E-2</v>
      </c>
      <c r="Y21" s="36">
        <v>2.5000000000000001E-2</v>
      </c>
      <c r="Z21" s="36">
        <v>0</v>
      </c>
      <c r="AA21" s="36">
        <v>0</v>
      </c>
      <c r="AB21" s="36">
        <v>0</v>
      </c>
      <c r="AC21" s="36">
        <v>0</v>
      </c>
      <c r="AD21" s="140">
        <f t="shared" si="0"/>
        <v>6.6487700000000007</v>
      </c>
    </row>
    <row r="22" spans="1:30" ht="15" customHeight="1" x14ac:dyDescent="0.25">
      <c r="A22" s="116"/>
      <c r="B22" s="83" t="s">
        <v>60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140">
        <f t="shared" si="0"/>
        <v>0</v>
      </c>
    </row>
    <row r="23" spans="1:30" ht="15" customHeight="1" x14ac:dyDescent="0.25">
      <c r="A23" s="114" t="s">
        <v>59</v>
      </c>
      <c r="B23" s="115"/>
      <c r="C23" s="36">
        <v>553.92670799999996</v>
      </c>
      <c r="D23" s="36">
        <v>76.181060000000002</v>
      </c>
      <c r="E23" s="36">
        <v>211.49938399999999</v>
      </c>
      <c r="F23" s="36">
        <v>59.257353000000002</v>
      </c>
      <c r="G23" s="36">
        <v>1049.690648</v>
      </c>
      <c r="H23" s="36">
        <v>48.212400000000002</v>
      </c>
      <c r="I23" s="36">
        <v>794.43742999999995</v>
      </c>
      <c r="J23" s="36">
        <v>784.19345899999996</v>
      </c>
      <c r="K23" s="36">
        <v>397.91701999999998</v>
      </c>
      <c r="L23" s="36">
        <v>757.09521800000005</v>
      </c>
      <c r="M23" s="36">
        <v>374.83787699999999</v>
      </c>
      <c r="N23" s="36">
        <v>378.18205899999998</v>
      </c>
      <c r="O23" s="36">
        <v>924.38082199999997</v>
      </c>
      <c r="P23" s="36">
        <v>271.56137799999999</v>
      </c>
      <c r="Q23" s="36">
        <v>267.20367900000002</v>
      </c>
      <c r="R23" s="36">
        <v>2249.5541389999999</v>
      </c>
      <c r="S23" s="36">
        <v>4098.9221310000003</v>
      </c>
      <c r="T23" s="36">
        <v>561.66808000000003</v>
      </c>
      <c r="U23" s="36">
        <v>1055.134687</v>
      </c>
      <c r="V23" s="36">
        <v>6055.708028</v>
      </c>
      <c r="W23" s="36">
        <v>3556.5161859999998</v>
      </c>
      <c r="X23" s="36">
        <v>1585.696353</v>
      </c>
      <c r="Y23" s="36">
        <v>2194.3599490000001</v>
      </c>
      <c r="Z23" s="36">
        <v>608.91483300000004</v>
      </c>
      <c r="AA23" s="36">
        <v>1438.004369</v>
      </c>
      <c r="AB23" s="36">
        <v>1681.5517</v>
      </c>
      <c r="AC23" s="36">
        <v>195.37569999999999</v>
      </c>
      <c r="AD23" s="140">
        <f t="shared" si="0"/>
        <v>32229.982649999998</v>
      </c>
    </row>
    <row r="24" spans="1:30" ht="15" customHeight="1" x14ac:dyDescent="0.25">
      <c r="A24" s="82" t="s">
        <v>2</v>
      </c>
      <c r="B24" s="26" t="s">
        <v>20</v>
      </c>
      <c r="C24" s="36">
        <v>0.61799999999999999</v>
      </c>
      <c r="D24" s="36">
        <v>0.17</v>
      </c>
      <c r="E24" s="36">
        <v>1.8</v>
      </c>
      <c r="F24" s="36">
        <v>0.36499999999999999</v>
      </c>
      <c r="G24" s="36">
        <v>23.006</v>
      </c>
      <c r="H24" s="36">
        <v>0.16500000000000001</v>
      </c>
      <c r="I24" s="36">
        <v>5.694</v>
      </c>
      <c r="J24" s="36">
        <v>18.2958</v>
      </c>
      <c r="K24" s="36">
        <v>9.2089999999999996</v>
      </c>
      <c r="L24" s="36">
        <v>13.408799999999999</v>
      </c>
      <c r="M24" s="36">
        <v>8.0537500000000009</v>
      </c>
      <c r="N24" s="36">
        <v>4.5170000000000003</v>
      </c>
      <c r="O24" s="36">
        <v>7.1509999999999998</v>
      </c>
      <c r="P24" s="36">
        <v>2.2999999999999998</v>
      </c>
      <c r="Q24" s="36">
        <v>0.311</v>
      </c>
      <c r="R24" s="36">
        <v>28.565000000000001</v>
      </c>
      <c r="S24" s="36">
        <v>55.197589999999998</v>
      </c>
      <c r="T24" s="36">
        <v>5.3079999999999998</v>
      </c>
      <c r="U24" s="36">
        <v>0.80500000000000005</v>
      </c>
      <c r="V24" s="36">
        <v>351.18253900000002</v>
      </c>
      <c r="W24" s="36">
        <v>21.462579999999999</v>
      </c>
      <c r="X24" s="36">
        <v>5.2320000000000002</v>
      </c>
      <c r="Y24" s="36">
        <v>4.9524999999999997</v>
      </c>
      <c r="Z24" s="36">
        <v>35.771450000000002</v>
      </c>
      <c r="AA24" s="36">
        <v>95.844198000000006</v>
      </c>
      <c r="AB24" s="36">
        <v>19.563700000000001</v>
      </c>
      <c r="AC24" s="36">
        <v>0.20899999999999999</v>
      </c>
      <c r="AD24" s="140">
        <f t="shared" si="0"/>
        <v>719.15790699999991</v>
      </c>
    </row>
    <row r="25" spans="1:30" ht="15" customHeight="1" x14ac:dyDescent="0.25">
      <c r="A25" s="114" t="s">
        <v>64</v>
      </c>
      <c r="B25" s="115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140">
        <f t="shared" si="0"/>
        <v>0</v>
      </c>
    </row>
    <row r="26" spans="1:30" ht="15" customHeight="1" x14ac:dyDescent="0.25">
      <c r="A26" s="114" t="s">
        <v>3</v>
      </c>
      <c r="B26" s="115"/>
      <c r="C26" s="36">
        <v>4.9482210000000002</v>
      </c>
      <c r="D26" s="36">
        <v>1.08</v>
      </c>
      <c r="E26" s="36">
        <v>9.2262000000000004</v>
      </c>
      <c r="F26" s="36">
        <v>0.23300000000000001</v>
      </c>
      <c r="G26" s="36">
        <v>5.4984999999999999</v>
      </c>
      <c r="H26" s="36">
        <v>0.14499999999999999</v>
      </c>
      <c r="I26" s="36">
        <v>1.6679999999999999</v>
      </c>
      <c r="J26" s="36">
        <v>3.8889999999999998</v>
      </c>
      <c r="K26" s="36">
        <v>6.0019999999999998</v>
      </c>
      <c r="L26" s="36">
        <v>11.215</v>
      </c>
      <c r="M26" s="36">
        <v>5.0250000000000004</v>
      </c>
      <c r="N26" s="36">
        <v>1.7589999999999999</v>
      </c>
      <c r="O26" s="36">
        <v>8.1345320000000001</v>
      </c>
      <c r="P26" s="36">
        <v>5.2575000000000003</v>
      </c>
      <c r="Q26" s="36">
        <v>1.9419999999999999</v>
      </c>
      <c r="R26" s="36">
        <v>13.963900000000001</v>
      </c>
      <c r="S26" s="36">
        <v>24.065300000000001</v>
      </c>
      <c r="T26" s="36">
        <v>9.2074999999999996</v>
      </c>
      <c r="U26" s="36">
        <v>34.768999999999998</v>
      </c>
      <c r="V26" s="36">
        <v>62.532879999999999</v>
      </c>
      <c r="W26" s="36">
        <v>38.000017999999997</v>
      </c>
      <c r="X26" s="36">
        <v>5.339499</v>
      </c>
      <c r="Y26" s="36">
        <v>5.0418500000000002</v>
      </c>
      <c r="Z26" s="36">
        <v>1.853</v>
      </c>
      <c r="AA26" s="36">
        <v>2.62446</v>
      </c>
      <c r="AB26" s="36">
        <v>14.448</v>
      </c>
      <c r="AC26" s="36">
        <v>7.9480000000000004</v>
      </c>
      <c r="AD26" s="140">
        <f t="shared" si="0"/>
        <v>285.81635999999992</v>
      </c>
    </row>
    <row r="27" spans="1:30" ht="15" customHeight="1" x14ac:dyDescent="0.25">
      <c r="A27" s="116" t="s">
        <v>61</v>
      </c>
      <c r="B27" s="26" t="s">
        <v>65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140">
        <f t="shared" si="0"/>
        <v>0</v>
      </c>
    </row>
    <row r="28" spans="1:30" ht="15" customHeight="1" x14ac:dyDescent="0.25">
      <c r="A28" s="116"/>
      <c r="B28" s="26" t="s">
        <v>21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140">
        <f t="shared" si="0"/>
        <v>0</v>
      </c>
    </row>
    <row r="29" spans="1:30" ht="15" customHeight="1" x14ac:dyDescent="0.25">
      <c r="A29" s="114" t="s">
        <v>62</v>
      </c>
      <c r="B29" s="115"/>
      <c r="C29" s="36">
        <v>91.079550999999995</v>
      </c>
      <c r="D29" s="36">
        <v>60.279800000000002</v>
      </c>
      <c r="E29" s="36">
        <v>520.41133400000001</v>
      </c>
      <c r="F29" s="36">
        <v>48.161504999999998</v>
      </c>
      <c r="G29" s="36">
        <v>122.16453199999999</v>
      </c>
      <c r="H29" s="36">
        <v>1.222</v>
      </c>
      <c r="I29" s="36">
        <v>0</v>
      </c>
      <c r="J29" s="36">
        <v>4.431</v>
      </c>
      <c r="K29" s="36">
        <v>1.85</v>
      </c>
      <c r="L29" s="36">
        <v>7.8769999999999998</v>
      </c>
      <c r="M29" s="36">
        <v>11.973000000000001</v>
      </c>
      <c r="N29" s="36">
        <v>2.8519999999999999</v>
      </c>
      <c r="O29" s="36">
        <v>44.337499999999999</v>
      </c>
      <c r="P29" s="36">
        <v>0</v>
      </c>
      <c r="Q29" s="36">
        <v>0</v>
      </c>
      <c r="R29" s="36">
        <v>4.399</v>
      </c>
      <c r="S29" s="36">
        <v>0</v>
      </c>
      <c r="T29" s="36">
        <v>0.7</v>
      </c>
      <c r="U29" s="36">
        <v>0.72</v>
      </c>
      <c r="V29" s="36">
        <v>2.9588000000000001</v>
      </c>
      <c r="W29" s="36">
        <v>1.7849999999999999</v>
      </c>
      <c r="X29" s="36">
        <v>4.72</v>
      </c>
      <c r="Y29" s="36">
        <v>0.89500000000000002</v>
      </c>
      <c r="Z29" s="36">
        <v>2.8650000000000002</v>
      </c>
      <c r="AA29" s="36">
        <v>4.1529999999999996</v>
      </c>
      <c r="AB29" s="36">
        <v>-0.103571</v>
      </c>
      <c r="AC29" s="36">
        <v>0</v>
      </c>
      <c r="AD29" s="140">
        <f t="shared" si="0"/>
        <v>939.73145099999999</v>
      </c>
    </row>
    <row r="30" spans="1:30" ht="15" customHeight="1" x14ac:dyDescent="0.25">
      <c r="A30" s="114" t="s">
        <v>63</v>
      </c>
      <c r="B30" s="115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140">
        <f t="shared" si="0"/>
        <v>0</v>
      </c>
    </row>
    <row r="31" spans="1:30" ht="15" customHeight="1" x14ac:dyDescent="0.25">
      <c r="A31" s="114" t="s">
        <v>4</v>
      </c>
      <c r="B31" s="115"/>
      <c r="C31" s="36">
        <v>38.766500000000001</v>
      </c>
      <c r="D31" s="36">
        <v>0.01</v>
      </c>
      <c r="E31" s="36">
        <v>0</v>
      </c>
      <c r="F31" s="36">
        <v>0</v>
      </c>
      <c r="G31" s="36">
        <v>233.79205400000001</v>
      </c>
      <c r="H31" s="36">
        <v>0</v>
      </c>
      <c r="I31" s="36">
        <v>7.9029999999999996</v>
      </c>
      <c r="J31" s="36">
        <v>12.661</v>
      </c>
      <c r="K31" s="36">
        <v>35.3596</v>
      </c>
      <c r="L31" s="36">
        <v>0</v>
      </c>
      <c r="M31" s="36">
        <v>10.678000000000001</v>
      </c>
      <c r="N31" s="36">
        <v>0</v>
      </c>
      <c r="O31" s="36">
        <v>58.28</v>
      </c>
      <c r="P31" s="36">
        <v>12.428000000000001</v>
      </c>
      <c r="Q31" s="36">
        <v>13.462</v>
      </c>
      <c r="R31" s="36">
        <v>212.54554999999999</v>
      </c>
      <c r="S31" s="36">
        <v>808.28355399999998</v>
      </c>
      <c r="T31" s="36">
        <v>85.903848999999994</v>
      </c>
      <c r="U31" s="36">
        <v>248.48685</v>
      </c>
      <c r="V31" s="36">
        <v>1679.213591</v>
      </c>
      <c r="W31" s="36">
        <v>811.88277100000005</v>
      </c>
      <c r="X31" s="36">
        <v>640.023955</v>
      </c>
      <c r="Y31" s="36">
        <v>945.76697300000001</v>
      </c>
      <c r="Z31" s="36">
        <v>346.82137699999998</v>
      </c>
      <c r="AA31" s="36">
        <v>611.00267499999995</v>
      </c>
      <c r="AB31" s="36">
        <v>267.5532</v>
      </c>
      <c r="AC31" s="36">
        <v>14.632287</v>
      </c>
      <c r="AD31" s="140">
        <f t="shared" si="0"/>
        <v>7095.4567859999997</v>
      </c>
    </row>
    <row r="32" spans="1:30" ht="15" customHeight="1" x14ac:dyDescent="0.25">
      <c r="A32" s="114" t="s">
        <v>66</v>
      </c>
      <c r="B32" s="115"/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  <c r="Y32" s="36">
        <v>0</v>
      </c>
      <c r="Z32" s="36">
        <v>0</v>
      </c>
      <c r="AA32" s="36">
        <v>0</v>
      </c>
      <c r="AB32" s="36">
        <v>0</v>
      </c>
      <c r="AC32" s="36">
        <v>0</v>
      </c>
      <c r="AD32" s="140">
        <f t="shared" si="0"/>
        <v>0</v>
      </c>
    </row>
    <row r="33" spans="1:30" ht="15" customHeight="1" x14ac:dyDescent="0.25">
      <c r="A33" s="114" t="s">
        <v>67</v>
      </c>
      <c r="B33" s="115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140">
        <f t="shared" si="0"/>
        <v>0</v>
      </c>
    </row>
    <row r="34" spans="1:30" ht="15" customHeight="1" x14ac:dyDescent="0.25">
      <c r="A34" s="82" t="s">
        <v>5</v>
      </c>
      <c r="B34" s="26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0.97</v>
      </c>
      <c r="M34" s="36">
        <v>0</v>
      </c>
      <c r="N34" s="36">
        <v>0</v>
      </c>
      <c r="O34" s="36">
        <v>0</v>
      </c>
      <c r="P34" s="36">
        <v>0.85</v>
      </c>
      <c r="Q34" s="36">
        <v>0</v>
      </c>
      <c r="R34" s="36">
        <v>0.18701400000000001</v>
      </c>
      <c r="S34" s="36">
        <v>0</v>
      </c>
      <c r="T34" s="36">
        <v>0</v>
      </c>
      <c r="U34" s="36">
        <v>12.287898999999999</v>
      </c>
      <c r="V34" s="36">
        <v>9.5000000000000001E-2</v>
      </c>
      <c r="W34" s="36">
        <v>0</v>
      </c>
      <c r="X34" s="36">
        <v>0.03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140">
        <f t="shared" si="0"/>
        <v>14.419912999999999</v>
      </c>
    </row>
    <row r="35" spans="1:30" ht="15" customHeight="1" x14ac:dyDescent="0.25">
      <c r="A35" s="82" t="s">
        <v>1</v>
      </c>
      <c r="B35" s="26" t="s">
        <v>76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140">
        <f t="shared" si="0"/>
        <v>0</v>
      </c>
    </row>
    <row r="36" spans="1:30" s="4" customFormat="1" ht="15" customHeight="1" thickBot="1" x14ac:dyDescent="0.3">
      <c r="A36" s="117" t="s">
        <v>68</v>
      </c>
      <c r="B36" s="118"/>
      <c r="C36" s="38">
        <f>+SUM(C6:C35)+SUM(C38:C43)</f>
        <v>774.64768099999992</v>
      </c>
      <c r="D36" s="38">
        <f t="shared" ref="D36:AD36" si="1">+SUM(D6:D35)+SUM(D38:D43)</f>
        <v>157.852093</v>
      </c>
      <c r="E36" s="38">
        <f t="shared" si="1"/>
        <v>1004.6007870000001</v>
      </c>
      <c r="F36" s="38">
        <f t="shared" si="1"/>
        <v>118.36285799999999</v>
      </c>
      <c r="G36" s="38">
        <f t="shared" si="1"/>
        <v>2140.0875610000003</v>
      </c>
      <c r="H36" s="38">
        <f t="shared" si="1"/>
        <v>119.94025999999999</v>
      </c>
      <c r="I36" s="38">
        <f t="shared" si="1"/>
        <v>838.85842999999988</v>
      </c>
      <c r="J36" s="38">
        <f t="shared" si="1"/>
        <v>1242.0405060000001</v>
      </c>
      <c r="K36" s="38">
        <f t="shared" si="1"/>
        <v>500.05712</v>
      </c>
      <c r="L36" s="38">
        <f t="shared" si="1"/>
        <v>1031.735897</v>
      </c>
      <c r="M36" s="38">
        <f t="shared" si="1"/>
        <v>481.95426199999997</v>
      </c>
      <c r="N36" s="38">
        <f t="shared" si="1"/>
        <v>466.82775999999996</v>
      </c>
      <c r="O36" s="38">
        <f t="shared" si="1"/>
        <v>1318.423751</v>
      </c>
      <c r="P36" s="38">
        <f t="shared" si="1"/>
        <v>380.90683100000001</v>
      </c>
      <c r="Q36" s="38">
        <f t="shared" si="1"/>
        <v>320.51817899999998</v>
      </c>
      <c r="R36" s="38">
        <f t="shared" si="1"/>
        <v>2973.0669480000001</v>
      </c>
      <c r="S36" s="38">
        <f t="shared" si="1"/>
        <v>6794.0260729999991</v>
      </c>
      <c r="T36" s="38">
        <f t="shared" si="1"/>
        <v>987.41334900000004</v>
      </c>
      <c r="U36" s="38">
        <f t="shared" si="1"/>
        <v>2693.2997429999987</v>
      </c>
      <c r="V36" s="38">
        <f t="shared" si="1"/>
        <v>11934.848605999998</v>
      </c>
      <c r="W36" s="38">
        <f t="shared" si="1"/>
        <v>5154.0585490000003</v>
      </c>
      <c r="X36" s="38">
        <f t="shared" si="1"/>
        <v>2417.9078140000001</v>
      </c>
      <c r="Y36" s="38">
        <f t="shared" si="1"/>
        <v>3538.5389320000004</v>
      </c>
      <c r="Z36" s="38">
        <f t="shared" si="1"/>
        <v>1340.4737299999999</v>
      </c>
      <c r="AA36" s="38">
        <f t="shared" si="1"/>
        <v>2584.7151049999998</v>
      </c>
      <c r="AB36" s="38">
        <f t="shared" si="1"/>
        <v>2576.7657259999996</v>
      </c>
      <c r="AC36" s="38">
        <f t="shared" si="1"/>
        <v>386.64152200000001</v>
      </c>
      <c r="AD36" s="39">
        <f t="shared" si="1"/>
        <v>54278.570072999995</v>
      </c>
    </row>
    <row r="37" spans="1:30" ht="15" customHeight="1" thickBot="1" x14ac:dyDescent="0.3"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1"/>
    </row>
    <row r="38" spans="1:30" s="47" customFormat="1" ht="15" customHeight="1" x14ac:dyDescent="0.25">
      <c r="A38" s="112" t="s">
        <v>71</v>
      </c>
      <c r="B38" s="113"/>
      <c r="C38" s="40">
        <v>0</v>
      </c>
      <c r="D38" s="40">
        <v>0</v>
      </c>
      <c r="E38" s="40">
        <v>0</v>
      </c>
      <c r="F38" s="40">
        <v>0</v>
      </c>
      <c r="G38" s="40">
        <v>1</v>
      </c>
      <c r="H38" s="40">
        <v>0</v>
      </c>
      <c r="I38" s="40">
        <v>0</v>
      </c>
      <c r="J38" s="40">
        <v>4.2300000000000004</v>
      </c>
      <c r="K38" s="40">
        <v>0.14499999999999999</v>
      </c>
      <c r="L38" s="40">
        <v>1.24</v>
      </c>
      <c r="M38" s="40">
        <v>0</v>
      </c>
      <c r="N38" s="40">
        <v>0</v>
      </c>
      <c r="O38" s="40">
        <v>0.55000000000000004</v>
      </c>
      <c r="P38" s="40">
        <v>0</v>
      </c>
      <c r="Q38" s="40">
        <v>0</v>
      </c>
      <c r="R38" s="40">
        <v>7.0000000000000001E-3</v>
      </c>
      <c r="S38" s="40">
        <v>12.97</v>
      </c>
      <c r="T38" s="40">
        <v>13.36</v>
      </c>
      <c r="U38" s="40">
        <v>12.889946</v>
      </c>
      <c r="V38" s="40">
        <v>3.5150000000000001</v>
      </c>
      <c r="W38" s="40">
        <v>0.17299999999999999</v>
      </c>
      <c r="X38" s="40">
        <v>0.01</v>
      </c>
      <c r="Y38" s="40">
        <v>1.845</v>
      </c>
      <c r="Z38" s="40">
        <v>1.0189999999999999</v>
      </c>
      <c r="AA38" s="40">
        <v>0.39300000000000002</v>
      </c>
      <c r="AB38" s="40">
        <v>0.04</v>
      </c>
      <c r="AC38" s="40">
        <v>0</v>
      </c>
      <c r="AD38" s="142">
        <f t="shared" ref="AD38:AD43" si="2">SUM(C38:AC38)</f>
        <v>53.386945999999995</v>
      </c>
    </row>
    <row r="39" spans="1:30" s="47" customFormat="1" ht="15" customHeight="1" x14ac:dyDescent="0.25">
      <c r="A39" s="114" t="s">
        <v>72</v>
      </c>
      <c r="B39" s="115"/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1.605</v>
      </c>
      <c r="S39" s="36">
        <v>2.63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6.9790000000000001</v>
      </c>
      <c r="AC39" s="36">
        <v>0</v>
      </c>
      <c r="AD39" s="140">
        <f t="shared" si="2"/>
        <v>11.213999999999999</v>
      </c>
    </row>
    <row r="40" spans="1:30" s="47" customFormat="1" ht="15" customHeight="1" x14ac:dyDescent="0.25">
      <c r="A40" s="114" t="s">
        <v>73</v>
      </c>
      <c r="B40" s="115"/>
      <c r="C40" s="36">
        <v>0.26500000000000001</v>
      </c>
      <c r="D40" s="36">
        <v>0</v>
      </c>
      <c r="E40" s="36">
        <v>0.03</v>
      </c>
      <c r="F40" s="36">
        <v>0</v>
      </c>
      <c r="G40" s="36">
        <v>5.86</v>
      </c>
      <c r="H40" s="36">
        <v>0</v>
      </c>
      <c r="I40" s="36">
        <v>0</v>
      </c>
      <c r="J40" s="36">
        <v>4.2584999999999997</v>
      </c>
      <c r="K40" s="36">
        <v>0</v>
      </c>
      <c r="L40" s="36">
        <v>0</v>
      </c>
      <c r="M40" s="36">
        <v>0</v>
      </c>
      <c r="N40" s="36">
        <v>0.05</v>
      </c>
      <c r="O40" s="36">
        <v>5.0000000000000001E-3</v>
      </c>
      <c r="P40" s="36">
        <v>0</v>
      </c>
      <c r="Q40" s="36">
        <v>0</v>
      </c>
      <c r="R40" s="36">
        <v>0.92500000000000004</v>
      </c>
      <c r="S40" s="36">
        <v>2.7250000000000001</v>
      </c>
      <c r="T40" s="36">
        <v>0</v>
      </c>
      <c r="U40" s="36">
        <v>0.28499999999999998</v>
      </c>
      <c r="V40" s="36">
        <v>4.9997910000000001</v>
      </c>
      <c r="W40" s="36">
        <v>1.7500000000000002E-2</v>
      </c>
      <c r="X40" s="36">
        <v>1.7649999999999999</v>
      </c>
      <c r="Y40" s="36">
        <v>0</v>
      </c>
      <c r="Z40" s="36">
        <v>0.14699999999999999</v>
      </c>
      <c r="AA40" s="36">
        <v>0</v>
      </c>
      <c r="AB40" s="36">
        <v>0</v>
      </c>
      <c r="AC40" s="36">
        <v>0</v>
      </c>
      <c r="AD40" s="140">
        <f t="shared" si="2"/>
        <v>21.332791</v>
      </c>
    </row>
    <row r="41" spans="1:30" s="48" customFormat="1" ht="15" customHeight="1" x14ac:dyDescent="0.25">
      <c r="A41" s="114" t="s">
        <v>74</v>
      </c>
      <c r="B41" s="115"/>
      <c r="C41" s="36">
        <v>1.17</v>
      </c>
      <c r="D41" s="36">
        <v>0.315</v>
      </c>
      <c r="E41" s="36">
        <v>0</v>
      </c>
      <c r="F41" s="36">
        <v>0.34499999999999997</v>
      </c>
      <c r="G41" s="36">
        <v>5.0724999999999998</v>
      </c>
      <c r="H41" s="36">
        <v>0</v>
      </c>
      <c r="I41" s="36">
        <v>7.6879999999999997</v>
      </c>
      <c r="J41" s="36">
        <v>5.9005010000000002</v>
      </c>
      <c r="K41" s="36">
        <v>1.345</v>
      </c>
      <c r="L41" s="36">
        <v>0.72199999999999998</v>
      </c>
      <c r="M41" s="36">
        <v>3.3515000000000001</v>
      </c>
      <c r="N41" s="36">
        <v>12.0745</v>
      </c>
      <c r="O41" s="36">
        <v>5.3820300000000003</v>
      </c>
      <c r="P41" s="36">
        <v>0.42</v>
      </c>
      <c r="Q41" s="36">
        <v>4.6680000000000001</v>
      </c>
      <c r="R41" s="36">
        <v>2.9780000000000002</v>
      </c>
      <c r="S41" s="36">
        <v>78.305880000000002</v>
      </c>
      <c r="T41" s="36">
        <v>5.98</v>
      </c>
      <c r="U41" s="36">
        <v>5.51</v>
      </c>
      <c r="V41" s="36">
        <v>331.93089099999997</v>
      </c>
      <c r="W41" s="36">
        <v>19.968599999999999</v>
      </c>
      <c r="X41" s="36">
        <v>7.4999999999999997E-2</v>
      </c>
      <c r="Y41" s="36">
        <v>0.47</v>
      </c>
      <c r="Z41" s="36">
        <v>67.939071999999996</v>
      </c>
      <c r="AA41" s="36">
        <v>21.682400000000001</v>
      </c>
      <c r="AB41" s="36">
        <v>164.82750999999999</v>
      </c>
      <c r="AC41" s="36">
        <v>0</v>
      </c>
      <c r="AD41" s="140">
        <f t="shared" si="2"/>
        <v>748.12138399999992</v>
      </c>
    </row>
    <row r="42" spans="1:30" ht="15" customHeight="1" x14ac:dyDescent="0.25">
      <c r="A42" s="114" t="s">
        <v>75</v>
      </c>
      <c r="B42" s="115"/>
      <c r="C42" s="36">
        <v>0.90200000000000002</v>
      </c>
      <c r="D42" s="36">
        <v>3.36</v>
      </c>
      <c r="E42" s="36">
        <v>62.309800000000003</v>
      </c>
      <c r="F42" s="36">
        <v>1.27</v>
      </c>
      <c r="G42" s="36">
        <v>2.85</v>
      </c>
      <c r="H42" s="36">
        <v>11.734360000000001</v>
      </c>
      <c r="I42" s="36">
        <v>2E-3</v>
      </c>
      <c r="J42" s="36">
        <v>4.6550000000000002</v>
      </c>
      <c r="K42" s="36">
        <v>0.53</v>
      </c>
      <c r="L42" s="36">
        <v>6.9899279999999999</v>
      </c>
      <c r="M42" s="36">
        <v>0.68</v>
      </c>
      <c r="N42" s="36">
        <v>0.95899999999999996</v>
      </c>
      <c r="O42" s="36">
        <v>5.9050000000000002</v>
      </c>
      <c r="P42" s="36">
        <v>1.3674999999999999</v>
      </c>
      <c r="Q42" s="36">
        <v>0.90010000000000001</v>
      </c>
      <c r="R42" s="36">
        <v>7.6539999999999999</v>
      </c>
      <c r="S42" s="36">
        <v>17.353000000000002</v>
      </c>
      <c r="T42" s="36">
        <v>3.18</v>
      </c>
      <c r="U42" s="36">
        <v>20.955638</v>
      </c>
      <c r="V42" s="36">
        <v>34.272399</v>
      </c>
      <c r="W42" s="36">
        <v>2.8800870000000001</v>
      </c>
      <c r="X42" s="36">
        <v>1.7766980000000001</v>
      </c>
      <c r="Y42" s="36">
        <v>3.070144</v>
      </c>
      <c r="Z42" s="36">
        <v>2.606735</v>
      </c>
      <c r="AA42" s="36">
        <v>24.157437999999999</v>
      </c>
      <c r="AB42" s="36">
        <v>2.7160000000000002</v>
      </c>
      <c r="AC42" s="36">
        <v>3.5640000000000001</v>
      </c>
      <c r="AD42" s="140">
        <f t="shared" si="2"/>
        <v>228.60082700000001</v>
      </c>
    </row>
    <row r="43" spans="1:30" ht="15" customHeight="1" thickBot="1" x14ac:dyDescent="0.3">
      <c r="A43" s="110" t="s">
        <v>70</v>
      </c>
      <c r="B43" s="111"/>
      <c r="C43" s="42">
        <v>0.9466</v>
      </c>
      <c r="D43" s="42">
        <v>0.90449999999999997</v>
      </c>
      <c r="E43" s="42">
        <v>6.9372959999999999</v>
      </c>
      <c r="F43" s="42">
        <v>0.84299999999999997</v>
      </c>
      <c r="G43" s="42">
        <v>2.632768</v>
      </c>
      <c r="H43" s="42">
        <v>2.9</v>
      </c>
      <c r="I43" s="42">
        <v>2.9350000000000001</v>
      </c>
      <c r="J43" s="42">
        <v>0.38</v>
      </c>
      <c r="K43" s="42">
        <v>6.5000000000000002E-2</v>
      </c>
      <c r="L43" s="42">
        <v>2.2083699999999999</v>
      </c>
      <c r="M43" s="42">
        <v>5.7052849999999999</v>
      </c>
      <c r="N43" s="42">
        <v>1.1337010000000001</v>
      </c>
      <c r="O43" s="42">
        <v>2.478999</v>
      </c>
      <c r="P43" s="42">
        <v>0.27500000000000002</v>
      </c>
      <c r="Q43" s="42">
        <v>0.27</v>
      </c>
      <c r="R43" s="42">
        <v>3.157</v>
      </c>
      <c r="S43" s="42">
        <v>11.696</v>
      </c>
      <c r="T43" s="42">
        <v>1.4550000000000001</v>
      </c>
      <c r="U43" s="42">
        <v>32.487856999999998</v>
      </c>
      <c r="V43" s="42">
        <v>34.508974000000002</v>
      </c>
      <c r="W43" s="42">
        <v>12.256786999999999</v>
      </c>
      <c r="X43" s="42">
        <v>4.7962819999999997</v>
      </c>
      <c r="Y43" s="42">
        <v>6.2549999999999999</v>
      </c>
      <c r="Z43" s="42">
        <v>6.4287099999999997</v>
      </c>
      <c r="AA43" s="42">
        <v>2.2030669999999999</v>
      </c>
      <c r="AB43" s="42">
        <v>11.7705</v>
      </c>
      <c r="AC43" s="42">
        <v>1.2410000000000001</v>
      </c>
      <c r="AD43" s="39">
        <f t="shared" si="2"/>
        <v>158.87169599999999</v>
      </c>
    </row>
    <row r="44" spans="1:30" x14ac:dyDescent="0.2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5"/>
    </row>
    <row r="45" spans="1:30" x14ac:dyDescent="0.2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5"/>
    </row>
    <row r="46" spans="1:3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5"/>
    </row>
    <row r="47" spans="1:3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5"/>
    </row>
    <row r="48" spans="1:3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5"/>
    </row>
    <row r="49" spans="3:30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5"/>
    </row>
    <row r="50" spans="3:30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5"/>
    </row>
    <row r="51" spans="3:30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5"/>
    </row>
    <row r="52" spans="3:3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5"/>
    </row>
    <row r="53" spans="3:3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5"/>
    </row>
    <row r="54" spans="3:3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5"/>
    </row>
    <row r="55" spans="3:3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5"/>
    </row>
    <row r="56" spans="3:3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5"/>
    </row>
    <row r="57" spans="3:30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5"/>
    </row>
    <row r="58" spans="3:30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5"/>
    </row>
    <row r="59" spans="3:30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5"/>
    </row>
    <row r="60" spans="3:30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5"/>
    </row>
    <row r="61" spans="3:30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5"/>
    </row>
    <row r="62" spans="3:30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5"/>
    </row>
    <row r="63" spans="3:30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5"/>
    </row>
    <row r="64" spans="3:30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5"/>
    </row>
    <row r="65" spans="3:30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5"/>
    </row>
    <row r="66" spans="3:30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5"/>
    </row>
    <row r="67" spans="3:30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5"/>
    </row>
    <row r="68" spans="3:30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5"/>
    </row>
    <row r="69" spans="3:30" x14ac:dyDescent="0.2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5"/>
    </row>
  </sheetData>
  <mergeCells count="20">
    <mergeCell ref="A42:B42"/>
    <mergeCell ref="A43:B43"/>
    <mergeCell ref="A33:B33"/>
    <mergeCell ref="A36:B36"/>
    <mergeCell ref="A38:B38"/>
    <mergeCell ref="A39:B39"/>
    <mergeCell ref="A40:B40"/>
    <mergeCell ref="A41:B41"/>
    <mergeCell ref="A32:B32"/>
    <mergeCell ref="A5:B5"/>
    <mergeCell ref="A6:A9"/>
    <mergeCell ref="A10:A17"/>
    <mergeCell ref="A18:A22"/>
    <mergeCell ref="A23:B23"/>
    <mergeCell ref="A25:B25"/>
    <mergeCell ref="A26:B26"/>
    <mergeCell ref="A27:A28"/>
    <mergeCell ref="A29:B29"/>
    <mergeCell ref="A30:B30"/>
    <mergeCell ref="A31:B31"/>
  </mergeCells>
  <pageMargins left="0.511811024" right="0.511811024" top="0.78740157499999996" bottom="0.78740157499999996" header="0.31496062000000002" footer="0.31496062000000002"/>
  <pageSetup paperSize="9" orientation="portrait" horizontalDpi="4294967292" verticalDpi="4294967292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69"/>
  <sheetViews>
    <sheetView tabSelected="1"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29" width="9.7109375" style="1" customWidth="1"/>
    <col min="30" max="30" width="10.5703125" style="4" bestFit="1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2017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57" t="s">
        <v>23</v>
      </c>
      <c r="D5" s="57" t="s">
        <v>24</v>
      </c>
      <c r="E5" s="57" t="s">
        <v>25</v>
      </c>
      <c r="F5" s="57" t="s">
        <v>26</v>
      </c>
      <c r="G5" s="57" t="s">
        <v>27</v>
      </c>
      <c r="H5" s="57" t="s">
        <v>28</v>
      </c>
      <c r="I5" s="57" t="s">
        <v>29</v>
      </c>
      <c r="J5" s="57" t="s">
        <v>30</v>
      </c>
      <c r="K5" s="57" t="s">
        <v>31</v>
      </c>
      <c r="L5" s="57" t="s">
        <v>32</v>
      </c>
      <c r="M5" s="57" t="s">
        <v>33</v>
      </c>
      <c r="N5" s="57" t="s">
        <v>34</v>
      </c>
      <c r="O5" s="57" t="s">
        <v>35</v>
      </c>
      <c r="P5" s="57" t="s">
        <v>36</v>
      </c>
      <c r="Q5" s="57" t="s">
        <v>37</v>
      </c>
      <c r="R5" s="57" t="s">
        <v>38</v>
      </c>
      <c r="S5" s="57" t="s">
        <v>39</v>
      </c>
      <c r="T5" s="57" t="s">
        <v>40</v>
      </c>
      <c r="U5" s="57" t="s">
        <v>41</v>
      </c>
      <c r="V5" s="57" t="s">
        <v>42</v>
      </c>
      <c r="W5" s="57" t="s">
        <v>43</v>
      </c>
      <c r="X5" s="57" t="s">
        <v>44</v>
      </c>
      <c r="Y5" s="57" t="s">
        <v>45</v>
      </c>
      <c r="Z5" s="57" t="s">
        <v>46</v>
      </c>
      <c r="AA5" s="57" t="s">
        <v>47</v>
      </c>
      <c r="AB5" s="57" t="s">
        <v>48</v>
      </c>
      <c r="AC5" s="57" t="s">
        <v>49</v>
      </c>
      <c r="AD5" s="58" t="s">
        <v>50</v>
      </c>
    </row>
    <row r="6" spans="1:30" ht="15" customHeight="1" x14ac:dyDescent="0.25">
      <c r="A6" s="119" t="s">
        <v>0</v>
      </c>
      <c r="B6" s="26" t="s">
        <v>57</v>
      </c>
      <c r="C6" s="36">
        <v>0</v>
      </c>
      <c r="D6" s="36">
        <v>0.1761904761904762</v>
      </c>
      <c r="E6" s="36">
        <v>0.4107142857142857</v>
      </c>
      <c r="F6" s="36">
        <v>0</v>
      </c>
      <c r="G6" s="36">
        <v>0</v>
      </c>
      <c r="H6" s="36">
        <v>0</v>
      </c>
      <c r="I6" s="36">
        <v>0</v>
      </c>
      <c r="J6" s="36">
        <v>0.7612511904761905</v>
      </c>
      <c r="K6" s="36">
        <v>0</v>
      </c>
      <c r="L6" s="36">
        <v>2.1404761904761904</v>
      </c>
      <c r="M6" s="36">
        <v>0.16071428571428573</v>
      </c>
      <c r="N6" s="36">
        <v>2.3582678571428572</v>
      </c>
      <c r="O6" s="36">
        <v>2.9934452380952381</v>
      </c>
      <c r="P6" s="36">
        <v>0</v>
      </c>
      <c r="Q6" s="36">
        <v>0.10952380952380952</v>
      </c>
      <c r="R6" s="36">
        <v>0.43214285714285716</v>
      </c>
      <c r="S6" s="36">
        <v>1.1636392857142857</v>
      </c>
      <c r="T6" s="36">
        <v>0</v>
      </c>
      <c r="U6" s="36">
        <v>1.4719630952380953</v>
      </c>
      <c r="V6" s="36">
        <v>12.771561904761905</v>
      </c>
      <c r="W6" s="36">
        <v>0.33809523809523812</v>
      </c>
      <c r="X6" s="36">
        <v>1.7857142857142856E-2</v>
      </c>
      <c r="Y6" s="36">
        <v>0</v>
      </c>
      <c r="Z6" s="36">
        <v>2.1428571428571429E-2</v>
      </c>
      <c r="AA6" s="36">
        <v>4.4047619047619051E-2</v>
      </c>
      <c r="AB6" s="36">
        <v>0</v>
      </c>
      <c r="AC6" s="36">
        <v>0</v>
      </c>
      <c r="AD6" s="140">
        <f>+SUM(C6:AC6)</f>
        <v>25.371319047619046</v>
      </c>
    </row>
    <row r="7" spans="1:30" ht="15" customHeight="1" x14ac:dyDescent="0.25">
      <c r="A7" s="119"/>
      <c r="B7" s="26" t="s">
        <v>6</v>
      </c>
      <c r="C7" s="36">
        <v>6.1749999999999998</v>
      </c>
      <c r="D7" s="36">
        <v>0.19761904761904761</v>
      </c>
      <c r="E7" s="36">
        <v>0.71190476190476193</v>
      </c>
      <c r="F7" s="36">
        <v>0.17738095238095239</v>
      </c>
      <c r="G7" s="36">
        <v>3.164684523809524</v>
      </c>
      <c r="H7" s="36">
        <v>0</v>
      </c>
      <c r="I7" s="36">
        <v>1.4953083333333332</v>
      </c>
      <c r="J7" s="36">
        <v>0.34484285714285712</v>
      </c>
      <c r="K7" s="36">
        <v>0</v>
      </c>
      <c r="L7" s="36">
        <v>5.934107142857143</v>
      </c>
      <c r="M7" s="36">
        <v>0.55950119047619051</v>
      </c>
      <c r="N7" s="36">
        <v>2.2885238095238094</v>
      </c>
      <c r="O7" s="36">
        <v>0.4869047619047619</v>
      </c>
      <c r="P7" s="36">
        <v>0.29166666666666669</v>
      </c>
      <c r="Q7" s="36">
        <v>3.2130952380952382</v>
      </c>
      <c r="R7" s="36">
        <v>2.1562035714285712</v>
      </c>
      <c r="S7" s="36">
        <v>14.496995238095238</v>
      </c>
      <c r="T7" s="36">
        <v>0.875</v>
      </c>
      <c r="U7" s="36">
        <v>4.2363249999999999</v>
      </c>
      <c r="V7" s="36">
        <v>33.845907142857143</v>
      </c>
      <c r="W7" s="36">
        <v>3.2544892857142855</v>
      </c>
      <c r="X7" s="36">
        <v>0.15476190476190477</v>
      </c>
      <c r="Y7" s="36">
        <v>7.6445190476190472</v>
      </c>
      <c r="Z7" s="36">
        <v>0.50952380952380949</v>
      </c>
      <c r="AA7" s="36">
        <v>2.6400071428571428</v>
      </c>
      <c r="AB7" s="36">
        <v>3.4917142857142855</v>
      </c>
      <c r="AC7" s="36">
        <v>6.3490190476190476</v>
      </c>
      <c r="AD7" s="140">
        <f t="shared" ref="AD7:AD35" si="0">+SUM(C7:AC7)</f>
        <v>104.69500476190476</v>
      </c>
    </row>
    <row r="8" spans="1:30" ht="15" customHeight="1" x14ac:dyDescent="0.25">
      <c r="A8" s="119"/>
      <c r="B8" s="26" t="s">
        <v>7</v>
      </c>
      <c r="C8" s="36">
        <v>0.20829880952380952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0.25</v>
      </c>
      <c r="M8" s="36">
        <v>0</v>
      </c>
      <c r="N8" s="36">
        <v>0</v>
      </c>
      <c r="O8" s="36">
        <v>4.1666666666666664E-2</v>
      </c>
      <c r="P8" s="36">
        <v>0</v>
      </c>
      <c r="Q8" s="36">
        <v>0</v>
      </c>
      <c r="R8" s="36">
        <v>5.9523809523809521E-2</v>
      </c>
      <c r="S8" s="36">
        <v>3.5714285714285712E-2</v>
      </c>
      <c r="T8" s="36">
        <v>0</v>
      </c>
      <c r="U8" s="36">
        <v>1.7857142857142856E-2</v>
      </c>
      <c r="V8" s="36">
        <v>2.4205976190476188</v>
      </c>
      <c r="W8" s="36">
        <v>1.7857142857142856E-2</v>
      </c>
      <c r="X8" s="36">
        <v>2.3809523809523812E-3</v>
      </c>
      <c r="Y8" s="36">
        <v>0</v>
      </c>
      <c r="Z8" s="36">
        <v>0</v>
      </c>
      <c r="AA8" s="36">
        <v>0</v>
      </c>
      <c r="AB8" s="36">
        <v>0</v>
      </c>
      <c r="AC8" s="36">
        <v>0</v>
      </c>
      <c r="AD8" s="140">
        <f t="shared" si="0"/>
        <v>3.0538964285714285</v>
      </c>
    </row>
    <row r="9" spans="1:30" ht="15" customHeight="1" x14ac:dyDescent="0.25">
      <c r="A9" s="119"/>
      <c r="B9" s="26" t="s">
        <v>8</v>
      </c>
      <c r="C9" s="36">
        <v>0</v>
      </c>
      <c r="D9" s="36">
        <v>0</v>
      </c>
      <c r="E9" s="36">
        <v>0.58912619047619053</v>
      </c>
      <c r="F9" s="36">
        <v>0</v>
      </c>
      <c r="G9" s="36">
        <v>0</v>
      </c>
      <c r="H9" s="36">
        <v>0</v>
      </c>
      <c r="I9" s="36">
        <v>6.5476190476190479E-2</v>
      </c>
      <c r="J9" s="36">
        <v>0</v>
      </c>
      <c r="K9" s="36">
        <v>0.21419642857142857</v>
      </c>
      <c r="L9" s="36">
        <v>2.7915047619047617</v>
      </c>
      <c r="M9" s="36">
        <v>0.54166666666666663</v>
      </c>
      <c r="N9" s="36">
        <v>0.61904761904761907</v>
      </c>
      <c r="O9" s="36">
        <v>0.96901428571428572</v>
      </c>
      <c r="P9" s="36">
        <v>0</v>
      </c>
      <c r="Q9" s="36">
        <v>0.7</v>
      </c>
      <c r="R9" s="36">
        <v>0.93590476190476191</v>
      </c>
      <c r="S9" s="36">
        <v>10.570389285714286</v>
      </c>
      <c r="T9" s="36">
        <v>4.3626095238095237</v>
      </c>
      <c r="U9" s="36">
        <v>0.8571428571428571</v>
      </c>
      <c r="V9" s="36">
        <v>12.277292857142857</v>
      </c>
      <c r="W9" s="36">
        <v>1.8653690476190476</v>
      </c>
      <c r="X9" s="36">
        <v>0</v>
      </c>
      <c r="Y9" s="36">
        <v>0.62415952380952378</v>
      </c>
      <c r="Z9" s="36">
        <v>6.0714285714285714E-2</v>
      </c>
      <c r="AA9" s="36">
        <v>0.2630952380952381</v>
      </c>
      <c r="AB9" s="36">
        <v>2.3809523809523808E-2</v>
      </c>
      <c r="AC9" s="36">
        <v>0</v>
      </c>
      <c r="AD9" s="140">
        <f t="shared" si="0"/>
        <v>38.330519047619056</v>
      </c>
    </row>
    <row r="10" spans="1:30" ht="15" customHeight="1" x14ac:dyDescent="0.25">
      <c r="A10" s="116" t="s">
        <v>58</v>
      </c>
      <c r="B10" s="26" t="s">
        <v>9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0">
        <f t="shared" si="0"/>
        <v>0</v>
      </c>
    </row>
    <row r="11" spans="1:30" ht="15" customHeight="1" x14ac:dyDescent="0.25">
      <c r="A11" s="116"/>
      <c r="B11" s="26" t="s">
        <v>56</v>
      </c>
      <c r="C11" s="36">
        <v>0</v>
      </c>
      <c r="D11" s="36">
        <v>0</v>
      </c>
      <c r="E11" s="36">
        <v>0.25357142857142856</v>
      </c>
      <c r="F11" s="36">
        <v>0</v>
      </c>
      <c r="G11" s="36">
        <v>4.2645476190476188</v>
      </c>
      <c r="H11" s="36">
        <v>0</v>
      </c>
      <c r="I11" s="36">
        <v>0</v>
      </c>
      <c r="J11" s="36">
        <v>0.51190476190476186</v>
      </c>
      <c r="K11" s="36">
        <v>0</v>
      </c>
      <c r="L11" s="36">
        <v>0.72619047619047616</v>
      </c>
      <c r="M11" s="36">
        <v>0</v>
      </c>
      <c r="N11" s="36">
        <v>0</v>
      </c>
      <c r="O11" s="36">
        <v>0.47619047619047616</v>
      </c>
      <c r="P11" s="36">
        <v>0</v>
      </c>
      <c r="Q11" s="36">
        <v>0</v>
      </c>
      <c r="R11" s="36">
        <v>21.608333333333334</v>
      </c>
      <c r="S11" s="36">
        <v>17.37142857142857</v>
      </c>
      <c r="T11" s="36">
        <v>58.697142857142858</v>
      </c>
      <c r="U11" s="36">
        <v>0</v>
      </c>
      <c r="V11" s="36">
        <v>25.444805952380953</v>
      </c>
      <c r="W11" s="36">
        <v>62.964642857142856</v>
      </c>
      <c r="X11" s="36">
        <v>6.4976190476190476</v>
      </c>
      <c r="Y11" s="36">
        <v>0.10714285714285714</v>
      </c>
      <c r="Z11" s="36">
        <v>81.22468095238095</v>
      </c>
      <c r="AA11" s="36">
        <v>0</v>
      </c>
      <c r="AB11" s="36">
        <v>4.760952380952381E-2</v>
      </c>
      <c r="AC11" s="36">
        <v>0</v>
      </c>
      <c r="AD11" s="140">
        <f t="shared" si="0"/>
        <v>280.1958107142857</v>
      </c>
    </row>
    <row r="12" spans="1:30" ht="15" customHeight="1" x14ac:dyDescent="0.25">
      <c r="A12" s="116"/>
      <c r="B12" s="26" t="s">
        <v>10</v>
      </c>
      <c r="C12" s="36">
        <v>0</v>
      </c>
      <c r="D12" s="36">
        <v>0</v>
      </c>
      <c r="E12" s="36">
        <v>0.1130952380952381</v>
      </c>
      <c r="F12" s="36">
        <v>0</v>
      </c>
      <c r="G12" s="36">
        <v>1.0178571428571428</v>
      </c>
      <c r="H12" s="36">
        <v>0</v>
      </c>
      <c r="I12" s="36">
        <v>3.6747654761904762</v>
      </c>
      <c r="J12" s="36">
        <v>7.0818095238095236</v>
      </c>
      <c r="K12" s="36">
        <v>0.125</v>
      </c>
      <c r="L12" s="36">
        <v>0.375</v>
      </c>
      <c r="M12" s="36">
        <v>0.23809523809523808</v>
      </c>
      <c r="N12" s="36">
        <v>0.43511904761904763</v>
      </c>
      <c r="O12" s="36">
        <v>0.58332857142857142</v>
      </c>
      <c r="P12" s="36">
        <v>5.3571428571428568E-2</v>
      </c>
      <c r="Q12" s="36">
        <v>0.4107142857142857</v>
      </c>
      <c r="R12" s="36">
        <v>1.0235833333333333</v>
      </c>
      <c r="S12" s="36">
        <v>12.416892857142857</v>
      </c>
      <c r="T12" s="36">
        <v>0</v>
      </c>
      <c r="U12" s="36">
        <v>0.70213452380952379</v>
      </c>
      <c r="V12" s="36">
        <v>29.906357142857143</v>
      </c>
      <c r="W12" s="36">
        <v>1.5934523809523808</v>
      </c>
      <c r="X12" s="36">
        <v>0.51904761904761909</v>
      </c>
      <c r="Y12" s="36">
        <v>2.0202857142857145</v>
      </c>
      <c r="Z12" s="36">
        <v>4.880952380952381E-2</v>
      </c>
      <c r="AA12" s="36">
        <v>0.3619047619047619</v>
      </c>
      <c r="AB12" s="36">
        <v>2.5153047619047619</v>
      </c>
      <c r="AC12" s="36">
        <v>0.12857142857142856</v>
      </c>
      <c r="AD12" s="140">
        <f t="shared" si="0"/>
        <v>65.344700000000003</v>
      </c>
    </row>
    <row r="13" spans="1:30" ht="15" customHeight="1" x14ac:dyDescent="0.25">
      <c r="A13" s="116"/>
      <c r="B13" s="26" t="s">
        <v>11</v>
      </c>
      <c r="C13" s="36">
        <v>0</v>
      </c>
      <c r="D13" s="36">
        <v>0</v>
      </c>
      <c r="E13" s="36">
        <v>0</v>
      </c>
      <c r="F13" s="36">
        <v>0</v>
      </c>
      <c r="G13" s="36">
        <v>0.16057619047619048</v>
      </c>
      <c r="H13" s="36">
        <v>0</v>
      </c>
      <c r="I13" s="36">
        <v>0</v>
      </c>
      <c r="J13" s="36">
        <v>0</v>
      </c>
      <c r="K13" s="36">
        <v>0</v>
      </c>
      <c r="L13" s="36">
        <v>0.39280357142857142</v>
      </c>
      <c r="M13" s="36">
        <v>0</v>
      </c>
      <c r="N13" s="36">
        <v>0</v>
      </c>
      <c r="O13" s="36">
        <v>0.10119047619047619</v>
      </c>
      <c r="P13" s="36">
        <v>0</v>
      </c>
      <c r="Q13" s="36">
        <v>5.9523809523809521E-2</v>
      </c>
      <c r="R13" s="36">
        <v>1.1095238095238096</v>
      </c>
      <c r="S13" s="36">
        <v>1.5499583333333333</v>
      </c>
      <c r="T13" s="36">
        <v>0</v>
      </c>
      <c r="U13" s="36">
        <v>0</v>
      </c>
      <c r="V13" s="36">
        <v>0.25888928571428571</v>
      </c>
      <c r="W13" s="36">
        <v>1.1904761904761904E-2</v>
      </c>
      <c r="X13" s="36">
        <v>0.12976190476190477</v>
      </c>
      <c r="Y13" s="36">
        <v>0.14273809523809525</v>
      </c>
      <c r="Z13" s="36">
        <v>2.6785714285714284E-2</v>
      </c>
      <c r="AA13" s="36">
        <v>0.14464285714285716</v>
      </c>
      <c r="AB13" s="36">
        <v>5.5952380952380955E-2</v>
      </c>
      <c r="AC13" s="36">
        <v>0</v>
      </c>
      <c r="AD13" s="140">
        <f t="shared" si="0"/>
        <v>4.1442511904761909</v>
      </c>
    </row>
    <row r="14" spans="1:30" ht="15" customHeight="1" x14ac:dyDescent="0.25">
      <c r="A14" s="116"/>
      <c r="B14" s="26" t="s">
        <v>12</v>
      </c>
      <c r="C14" s="36">
        <v>6.7612142857142858</v>
      </c>
      <c r="D14" s="36">
        <v>0.38690476190476192</v>
      </c>
      <c r="E14" s="36">
        <v>1.2321428571428572</v>
      </c>
      <c r="F14" s="36">
        <v>0</v>
      </c>
      <c r="G14" s="36">
        <v>2.0427249999999999</v>
      </c>
      <c r="H14" s="36">
        <v>0.1130952380952381</v>
      </c>
      <c r="I14" s="36">
        <v>0.64596190476190474</v>
      </c>
      <c r="J14" s="36">
        <v>0.61904761904761907</v>
      </c>
      <c r="K14" s="36">
        <v>4.2241369047619051</v>
      </c>
      <c r="L14" s="36">
        <v>7.8367440476190477</v>
      </c>
      <c r="M14" s="36">
        <v>4.3914178571428568</v>
      </c>
      <c r="N14" s="36">
        <v>7.2964285714285717</v>
      </c>
      <c r="O14" s="36">
        <v>42.914528571428569</v>
      </c>
      <c r="P14" s="36">
        <v>43.881782142857141</v>
      </c>
      <c r="Q14" s="36">
        <v>4.7433333333333332</v>
      </c>
      <c r="R14" s="36">
        <v>15.273647619047619</v>
      </c>
      <c r="S14" s="36">
        <v>144.41640595238096</v>
      </c>
      <c r="T14" s="36">
        <v>9.7353202380952375</v>
      </c>
      <c r="U14" s="36">
        <v>6.592972619047619</v>
      </c>
      <c r="V14" s="36">
        <v>718.17084761904766</v>
      </c>
      <c r="W14" s="36">
        <v>174.24498095238096</v>
      </c>
      <c r="X14" s="36">
        <v>4.9927654761904758</v>
      </c>
      <c r="Y14" s="36">
        <v>11.845567857142857</v>
      </c>
      <c r="Z14" s="36">
        <v>94.585480952380948</v>
      </c>
      <c r="AA14" s="36">
        <v>8.9769047619047626</v>
      </c>
      <c r="AB14" s="36">
        <v>100.55842976190476</v>
      </c>
      <c r="AC14" s="36">
        <v>4.6095238095238091</v>
      </c>
      <c r="AD14" s="140">
        <f t="shared" si="0"/>
        <v>1421.0923107142858</v>
      </c>
    </row>
    <row r="15" spans="1:30" ht="15" customHeight="1" x14ac:dyDescent="0.25">
      <c r="A15" s="116"/>
      <c r="B15" s="26" t="s">
        <v>13</v>
      </c>
      <c r="C15" s="36">
        <v>5.9523809523809521E-2</v>
      </c>
      <c r="D15" s="36">
        <v>0</v>
      </c>
      <c r="E15" s="36">
        <v>0.64704761904761909</v>
      </c>
      <c r="F15" s="36">
        <v>0</v>
      </c>
      <c r="G15" s="36">
        <v>1.1544857142857143</v>
      </c>
      <c r="H15" s="36">
        <v>0</v>
      </c>
      <c r="I15" s="36">
        <v>0</v>
      </c>
      <c r="J15" s="36">
        <v>0.41563095238095238</v>
      </c>
      <c r="K15" s="36">
        <v>0.38095238095238093</v>
      </c>
      <c r="L15" s="36">
        <v>1.1415083333333333</v>
      </c>
      <c r="M15" s="36">
        <v>0.15476190476190477</v>
      </c>
      <c r="N15" s="36">
        <v>0.6071428571428571</v>
      </c>
      <c r="O15" s="36">
        <v>1.5702</v>
      </c>
      <c r="P15" s="36">
        <v>0.63690476190476186</v>
      </c>
      <c r="Q15" s="36">
        <v>0</v>
      </c>
      <c r="R15" s="36">
        <v>4.1606047619047617</v>
      </c>
      <c r="S15" s="36">
        <v>0.41064523809523812</v>
      </c>
      <c r="T15" s="36">
        <v>0.125</v>
      </c>
      <c r="U15" s="36">
        <v>0.76190476190476186</v>
      </c>
      <c r="V15" s="36">
        <v>8.6387678571428577</v>
      </c>
      <c r="W15" s="36">
        <v>1.1541666666666666</v>
      </c>
      <c r="X15" s="36">
        <v>0</v>
      </c>
      <c r="Y15" s="36">
        <v>0.7134571428571429</v>
      </c>
      <c r="Z15" s="36">
        <v>2.1428571428571429E-2</v>
      </c>
      <c r="AA15" s="36">
        <v>0.63489642857142858</v>
      </c>
      <c r="AB15" s="36">
        <v>3.9951190476190477</v>
      </c>
      <c r="AC15" s="36">
        <v>0.93664285714285711</v>
      </c>
      <c r="AD15" s="140">
        <f t="shared" si="0"/>
        <v>28.320791666666665</v>
      </c>
    </row>
    <row r="16" spans="1:30" ht="15" customHeight="1" x14ac:dyDescent="0.25">
      <c r="A16" s="116"/>
      <c r="B16" s="26" t="s">
        <v>14</v>
      </c>
      <c r="C16" s="36">
        <v>5.876090476190476</v>
      </c>
      <c r="D16" s="36">
        <v>0</v>
      </c>
      <c r="E16" s="36">
        <v>15.399657142857142</v>
      </c>
      <c r="F16" s="36">
        <v>0.25238095238095237</v>
      </c>
      <c r="G16" s="36">
        <v>485.5671988095238</v>
      </c>
      <c r="H16" s="36">
        <v>40.278361904761901</v>
      </c>
      <c r="I16" s="36">
        <v>2.7107142857142859</v>
      </c>
      <c r="J16" s="36">
        <v>6.0056250000000002</v>
      </c>
      <c r="K16" s="36">
        <v>0.98747023809523804</v>
      </c>
      <c r="L16" s="36">
        <v>8.8210511904761901</v>
      </c>
      <c r="M16" s="36">
        <v>9.6914285714285722</v>
      </c>
      <c r="N16" s="36">
        <v>4.958333333333333</v>
      </c>
      <c r="O16" s="36">
        <v>7.8582619047619051</v>
      </c>
      <c r="P16" s="36">
        <v>1.0833333333333333</v>
      </c>
      <c r="Q16" s="36">
        <v>2.5595238095238093</v>
      </c>
      <c r="R16" s="36">
        <v>47.447673809523806</v>
      </c>
      <c r="S16" s="36">
        <v>719.72307499999999</v>
      </c>
      <c r="T16" s="36">
        <v>13.60700119047619</v>
      </c>
      <c r="U16" s="36">
        <v>96.527844047619041</v>
      </c>
      <c r="V16" s="36">
        <v>86.274811904761904</v>
      </c>
      <c r="W16" s="36">
        <v>17.875252380952382</v>
      </c>
      <c r="X16" s="36">
        <v>4.4551011904761904</v>
      </c>
      <c r="Y16" s="36">
        <v>20.866190476190475</v>
      </c>
      <c r="Z16" s="36">
        <v>11.4313</v>
      </c>
      <c r="AA16" s="36">
        <v>14.199044047619047</v>
      </c>
      <c r="AB16" s="36">
        <v>109.40464047619048</v>
      </c>
      <c r="AC16" s="36">
        <v>1.3071428571428572</v>
      </c>
      <c r="AD16" s="140">
        <f t="shared" si="0"/>
        <v>1735.1685083333336</v>
      </c>
    </row>
    <row r="17" spans="1:30" ht="15" customHeight="1" x14ac:dyDescent="0.25">
      <c r="A17" s="116"/>
      <c r="B17" s="26" t="s">
        <v>15</v>
      </c>
      <c r="C17" s="36">
        <v>5.282807142857143</v>
      </c>
      <c r="D17" s="36">
        <v>6.2315476190476193</v>
      </c>
      <c r="E17" s="36">
        <v>33.391392857142854</v>
      </c>
      <c r="F17" s="36">
        <v>8.4797619047619044</v>
      </c>
      <c r="G17" s="36">
        <v>49.500054761904764</v>
      </c>
      <c r="H17" s="36">
        <v>6.5301761904761904</v>
      </c>
      <c r="I17" s="36">
        <v>3.3544166666666668</v>
      </c>
      <c r="J17" s="36">
        <v>18.495626190476191</v>
      </c>
      <c r="K17" s="36">
        <v>5.1330059523809526</v>
      </c>
      <c r="L17" s="36">
        <v>41.208255952380952</v>
      </c>
      <c r="M17" s="36">
        <v>6.3627630952380949</v>
      </c>
      <c r="N17" s="36">
        <v>4.7019904761904758</v>
      </c>
      <c r="O17" s="36">
        <v>27.553669047619049</v>
      </c>
      <c r="P17" s="36">
        <v>7.4401952380952379</v>
      </c>
      <c r="Q17" s="36">
        <v>4.3845535714285715</v>
      </c>
      <c r="R17" s="36">
        <v>46.488196428571428</v>
      </c>
      <c r="S17" s="36">
        <v>44.252194047619049</v>
      </c>
      <c r="T17" s="36">
        <v>24.846785714285716</v>
      </c>
      <c r="U17" s="36">
        <v>42.741839285714285</v>
      </c>
      <c r="V17" s="36">
        <v>199.04363214285715</v>
      </c>
      <c r="W17" s="36">
        <v>33.717788095238092</v>
      </c>
      <c r="X17" s="36">
        <v>25.269917857142858</v>
      </c>
      <c r="Y17" s="36">
        <v>18.401980952380953</v>
      </c>
      <c r="Z17" s="36">
        <v>9.469065476190476</v>
      </c>
      <c r="AA17" s="36">
        <v>25.533563095238094</v>
      </c>
      <c r="AB17" s="36">
        <v>53.187514285714286</v>
      </c>
      <c r="AC17" s="36">
        <v>19.288335714285715</v>
      </c>
      <c r="AD17" s="140">
        <f t="shared" si="0"/>
        <v>770.29102976190484</v>
      </c>
    </row>
    <row r="18" spans="1:30" ht="15" customHeight="1" x14ac:dyDescent="0.25">
      <c r="A18" s="116" t="s">
        <v>1</v>
      </c>
      <c r="B18" s="26" t="s">
        <v>16</v>
      </c>
      <c r="C18" s="36">
        <v>8.5109523809523804</v>
      </c>
      <c r="D18" s="36">
        <v>0.30119047619047618</v>
      </c>
      <c r="E18" s="36">
        <v>58.954538095238092</v>
      </c>
      <c r="F18" s="36">
        <v>0</v>
      </c>
      <c r="G18" s="36">
        <v>17.261305952380951</v>
      </c>
      <c r="H18" s="36">
        <v>0.95335238095238095</v>
      </c>
      <c r="I18" s="36">
        <v>0.44047619047619047</v>
      </c>
      <c r="J18" s="36">
        <v>4.4298809523809526</v>
      </c>
      <c r="K18" s="36">
        <v>0</v>
      </c>
      <c r="L18" s="36">
        <v>4.8809523809523814</v>
      </c>
      <c r="M18" s="36">
        <v>3.7321428571428572</v>
      </c>
      <c r="N18" s="36">
        <v>0.29107142857142859</v>
      </c>
      <c r="O18" s="36">
        <v>2.2904761904761903</v>
      </c>
      <c r="P18" s="36">
        <v>0.17261904761904762</v>
      </c>
      <c r="Q18" s="36">
        <v>5.9523809523809521E-2</v>
      </c>
      <c r="R18" s="36">
        <v>7.3570857142857147</v>
      </c>
      <c r="S18" s="36">
        <v>0</v>
      </c>
      <c r="T18" s="36">
        <v>4.0602749999999999</v>
      </c>
      <c r="U18" s="36">
        <v>31.63640476190476</v>
      </c>
      <c r="V18" s="36">
        <v>29.270923809523808</v>
      </c>
      <c r="W18" s="36">
        <v>7.6701630952380953</v>
      </c>
      <c r="X18" s="36">
        <v>3.851895238095238</v>
      </c>
      <c r="Y18" s="36">
        <v>8.0756690476190478</v>
      </c>
      <c r="Z18" s="36">
        <v>0</v>
      </c>
      <c r="AA18" s="36">
        <v>2.3809523809523808E-2</v>
      </c>
      <c r="AB18" s="36">
        <v>0</v>
      </c>
      <c r="AC18" s="36">
        <v>0</v>
      </c>
      <c r="AD18" s="140">
        <f t="shared" si="0"/>
        <v>194.22470833333333</v>
      </c>
    </row>
    <row r="19" spans="1:30" ht="15" customHeight="1" x14ac:dyDescent="0.25">
      <c r="A19" s="116"/>
      <c r="B19" s="26" t="s">
        <v>17</v>
      </c>
      <c r="C19" s="36">
        <v>0</v>
      </c>
      <c r="D19" s="36">
        <v>0</v>
      </c>
      <c r="E19" s="36">
        <v>0</v>
      </c>
      <c r="F19" s="36">
        <v>0</v>
      </c>
      <c r="G19" s="36">
        <v>45.201023809523811</v>
      </c>
      <c r="H19" s="36">
        <v>0</v>
      </c>
      <c r="I19" s="36">
        <v>0.16666666666666666</v>
      </c>
      <c r="J19" s="36">
        <v>381.63788809523811</v>
      </c>
      <c r="K19" s="36">
        <v>4.375</v>
      </c>
      <c r="L19" s="36">
        <v>5.9047619047619051</v>
      </c>
      <c r="M19" s="36">
        <v>0.65444523809523814</v>
      </c>
      <c r="N19" s="36">
        <v>0.4642857142857143</v>
      </c>
      <c r="O19" s="36">
        <v>0.73809523809523814</v>
      </c>
      <c r="P19" s="36">
        <v>0.39880952380952384</v>
      </c>
      <c r="Q19" s="36">
        <v>0</v>
      </c>
      <c r="R19" s="36">
        <v>4.9749999999999996</v>
      </c>
      <c r="S19" s="36">
        <v>246.27641785714286</v>
      </c>
      <c r="T19" s="36">
        <v>43.37858095238095</v>
      </c>
      <c r="U19" s="36">
        <v>183.22055357142858</v>
      </c>
      <c r="V19" s="36">
        <v>327.12813095238096</v>
      </c>
      <c r="W19" s="36">
        <v>112.57117857142858</v>
      </c>
      <c r="X19" s="36">
        <v>2.4226190476190474</v>
      </c>
      <c r="Y19" s="36">
        <v>31.898021428571429</v>
      </c>
      <c r="Z19" s="36">
        <v>3.0119047619047619</v>
      </c>
      <c r="AA19" s="36">
        <v>48.891192857142855</v>
      </c>
      <c r="AB19" s="36">
        <v>5.9946583333333336</v>
      </c>
      <c r="AC19" s="36">
        <v>0</v>
      </c>
      <c r="AD19" s="140">
        <f t="shared" si="0"/>
        <v>1449.3092345238097</v>
      </c>
    </row>
    <row r="20" spans="1:30" ht="15" customHeight="1" x14ac:dyDescent="0.25">
      <c r="A20" s="116"/>
      <c r="B20" s="26" t="s">
        <v>18</v>
      </c>
      <c r="C20" s="36">
        <v>81.603154761904761</v>
      </c>
      <c r="D20" s="36">
        <v>9.1642857142857146</v>
      </c>
      <c r="E20" s="36">
        <v>123.39870952380953</v>
      </c>
      <c r="F20" s="36">
        <v>3</v>
      </c>
      <c r="G20" s="36">
        <v>206.94804999999999</v>
      </c>
      <c r="H20" s="36">
        <v>14.010310714285714</v>
      </c>
      <c r="I20" s="36">
        <v>11.177210714285714</v>
      </c>
      <c r="J20" s="36">
        <v>83.05583571428572</v>
      </c>
      <c r="K20" s="36">
        <v>33.075000000000003</v>
      </c>
      <c r="L20" s="36">
        <v>164.10299404761903</v>
      </c>
      <c r="M20" s="36">
        <v>32.771409523809524</v>
      </c>
      <c r="N20" s="36">
        <v>45.34258333333333</v>
      </c>
      <c r="O20" s="36">
        <v>198.49213809523809</v>
      </c>
      <c r="P20" s="36">
        <v>35.692228571428572</v>
      </c>
      <c r="Q20" s="36">
        <v>14.07972619047619</v>
      </c>
      <c r="R20" s="36">
        <v>335.19781666666665</v>
      </c>
      <c r="S20" s="36">
        <v>766.93396666666672</v>
      </c>
      <c r="T20" s="36">
        <v>183.17343214285714</v>
      </c>
      <c r="U20" s="36">
        <v>912.76342738095241</v>
      </c>
      <c r="V20" s="36">
        <v>2526.1142500000001</v>
      </c>
      <c r="W20" s="36">
        <v>415.09651785714289</v>
      </c>
      <c r="X20" s="36">
        <v>123.91842261904762</v>
      </c>
      <c r="Y20" s="36">
        <v>296.7426785714286</v>
      </c>
      <c r="Z20" s="36">
        <v>46.101020238095238</v>
      </c>
      <c r="AA20" s="36">
        <v>255.10074285714285</v>
      </c>
      <c r="AB20" s="36">
        <v>208.22980833333332</v>
      </c>
      <c r="AC20" s="36">
        <v>151.85282738095239</v>
      </c>
      <c r="AD20" s="140">
        <f t="shared" si="0"/>
        <v>7277.1385476190471</v>
      </c>
    </row>
    <row r="21" spans="1:30" ht="15" customHeight="1" x14ac:dyDescent="0.25">
      <c r="A21" s="116"/>
      <c r="B21" s="26" t="s">
        <v>19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0.54735119047619052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0.3468607142857143</v>
      </c>
      <c r="S21" s="36">
        <v>0</v>
      </c>
      <c r="T21" s="36">
        <v>0</v>
      </c>
      <c r="U21" s="36">
        <v>3.1027702380952382</v>
      </c>
      <c r="V21" s="36">
        <v>1.0584214285714286</v>
      </c>
      <c r="W21" s="36">
        <v>0</v>
      </c>
      <c r="X21" s="36">
        <v>0</v>
      </c>
      <c r="Y21" s="36">
        <v>1.7833333333333333E-2</v>
      </c>
      <c r="Z21" s="36">
        <v>0</v>
      </c>
      <c r="AA21" s="36">
        <v>0</v>
      </c>
      <c r="AB21" s="36">
        <v>0</v>
      </c>
      <c r="AC21" s="36">
        <v>0</v>
      </c>
      <c r="AD21" s="140">
        <f t="shared" si="0"/>
        <v>5.073236904761905</v>
      </c>
    </row>
    <row r="22" spans="1:30" ht="15" customHeight="1" x14ac:dyDescent="0.25">
      <c r="A22" s="116"/>
      <c r="B22" s="94" t="s">
        <v>60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0">
        <f t="shared" si="0"/>
        <v>0</v>
      </c>
    </row>
    <row r="23" spans="1:30" ht="15" customHeight="1" x14ac:dyDescent="0.25">
      <c r="A23" s="114" t="s">
        <v>59</v>
      </c>
      <c r="B23" s="115"/>
      <c r="C23" s="36">
        <v>716.15290357142862</v>
      </c>
      <c r="D23" s="36">
        <v>88.161038095238098</v>
      </c>
      <c r="E23" s="36">
        <v>254.84308333333334</v>
      </c>
      <c r="F23" s="36">
        <v>122.22652261904761</v>
      </c>
      <c r="G23" s="36">
        <v>1306.1230130952381</v>
      </c>
      <c r="H23" s="36">
        <v>51.024184523809524</v>
      </c>
      <c r="I23" s="36">
        <v>1041.1117035714285</v>
      </c>
      <c r="J23" s="36">
        <v>979.90041785714288</v>
      </c>
      <c r="K23" s="36">
        <v>492.28014404761905</v>
      </c>
      <c r="L23" s="36">
        <v>897.01301071428577</v>
      </c>
      <c r="M23" s="36">
        <v>425.87980714285715</v>
      </c>
      <c r="N23" s="36">
        <v>442.03260595238095</v>
      </c>
      <c r="O23" s="36">
        <v>1136.2201630952381</v>
      </c>
      <c r="P23" s="36">
        <v>305.97431904761902</v>
      </c>
      <c r="Q23" s="36">
        <v>312.92245119047618</v>
      </c>
      <c r="R23" s="36">
        <v>2785.9347047619049</v>
      </c>
      <c r="S23" s="36">
        <v>4966.6609773809523</v>
      </c>
      <c r="T23" s="36">
        <v>671.77843690476186</v>
      </c>
      <c r="U23" s="36">
        <v>1141.9146285714285</v>
      </c>
      <c r="V23" s="36">
        <v>7446.8577511904759</v>
      </c>
      <c r="W23" s="36">
        <v>4390.3728869047618</v>
      </c>
      <c r="X23" s="36">
        <v>1913.2890273809523</v>
      </c>
      <c r="Y23" s="36">
        <v>2582.0059916666669</v>
      </c>
      <c r="Z23" s="36">
        <v>674.22286071428573</v>
      </c>
      <c r="AA23" s="36">
        <v>1899.4817345238096</v>
      </c>
      <c r="AB23" s="36">
        <v>2096.3225190476192</v>
      </c>
      <c r="AC23" s="36">
        <v>216.25056309523811</v>
      </c>
      <c r="AD23" s="140">
        <f t="shared" si="0"/>
        <v>39356.957450000002</v>
      </c>
    </row>
    <row r="24" spans="1:30" ht="15" customHeight="1" x14ac:dyDescent="0.25">
      <c r="A24" s="93" t="s">
        <v>2</v>
      </c>
      <c r="B24" s="26" t="s">
        <v>20</v>
      </c>
      <c r="C24" s="36">
        <v>0.6842785714285714</v>
      </c>
      <c r="D24" s="36">
        <v>7.1428571428571425E-2</v>
      </c>
      <c r="E24" s="36">
        <v>2.0833333333333335</v>
      </c>
      <c r="F24" s="36">
        <v>0.15</v>
      </c>
      <c r="G24" s="36">
        <v>30.771699999999999</v>
      </c>
      <c r="H24" s="36">
        <v>0.25586666666666669</v>
      </c>
      <c r="I24" s="36">
        <v>8.4500214285714286</v>
      </c>
      <c r="J24" s="36">
        <v>21.844964285714287</v>
      </c>
      <c r="K24" s="36">
        <v>13.388363095238095</v>
      </c>
      <c r="L24" s="36">
        <v>17.276588095238097</v>
      </c>
      <c r="M24" s="36">
        <v>10.588809523809523</v>
      </c>
      <c r="N24" s="36">
        <v>5.1238095238095234</v>
      </c>
      <c r="O24" s="36">
        <v>6.7164333333333337</v>
      </c>
      <c r="P24" s="36">
        <v>1.8392785714285713</v>
      </c>
      <c r="Q24" s="36">
        <v>0.35476190476190478</v>
      </c>
      <c r="R24" s="36">
        <v>32.520509523809523</v>
      </c>
      <c r="S24" s="36">
        <v>61.161594047619047</v>
      </c>
      <c r="T24" s="36">
        <v>5.4702285714285717</v>
      </c>
      <c r="U24" s="36">
        <v>1.1654249999999999</v>
      </c>
      <c r="V24" s="36">
        <v>391.41937380952379</v>
      </c>
      <c r="W24" s="36">
        <v>26.540392857142859</v>
      </c>
      <c r="X24" s="36">
        <v>5.8593047619047622</v>
      </c>
      <c r="Y24" s="36">
        <v>5.3229178571428575</v>
      </c>
      <c r="Z24" s="36">
        <v>41.555986904761902</v>
      </c>
      <c r="AA24" s="36">
        <v>115.83252023809524</v>
      </c>
      <c r="AB24" s="36">
        <v>24.367214285714287</v>
      </c>
      <c r="AC24" s="36">
        <v>0.36904761904761907</v>
      </c>
      <c r="AD24" s="140">
        <f t="shared" si="0"/>
        <v>831.18415238095236</v>
      </c>
    </row>
    <row r="25" spans="1:30" ht="15" customHeight="1" x14ac:dyDescent="0.25">
      <c r="A25" s="114" t="s">
        <v>64</v>
      </c>
      <c r="B25" s="115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0">
        <f t="shared" si="0"/>
        <v>0</v>
      </c>
    </row>
    <row r="26" spans="1:30" ht="15" customHeight="1" x14ac:dyDescent="0.25">
      <c r="A26" s="114" t="s">
        <v>3</v>
      </c>
      <c r="B26" s="115"/>
      <c r="C26" s="36">
        <v>6.1430904761904763</v>
      </c>
      <c r="D26" s="36">
        <v>0.75952380952380949</v>
      </c>
      <c r="E26" s="36">
        <v>13.436028571428571</v>
      </c>
      <c r="F26" s="36">
        <v>0.3392857142857143</v>
      </c>
      <c r="G26" s="36">
        <v>8.0111059523809516</v>
      </c>
      <c r="H26" s="36">
        <v>0.41666666666666669</v>
      </c>
      <c r="I26" s="36">
        <v>2.2142857142857144</v>
      </c>
      <c r="J26" s="36">
        <v>6.0431511904761903</v>
      </c>
      <c r="K26" s="36">
        <v>7.737916666666667</v>
      </c>
      <c r="L26" s="36">
        <v>13.614580952380953</v>
      </c>
      <c r="M26" s="36">
        <v>5.6641750000000002</v>
      </c>
      <c r="N26" s="36">
        <v>2.7815476190476192</v>
      </c>
      <c r="O26" s="36">
        <v>13.013671428571429</v>
      </c>
      <c r="P26" s="36">
        <v>5.9636476190476193</v>
      </c>
      <c r="Q26" s="36">
        <v>1.8345238095238094</v>
      </c>
      <c r="R26" s="36">
        <v>15.248457142857143</v>
      </c>
      <c r="S26" s="36">
        <v>31.554888095238095</v>
      </c>
      <c r="T26" s="36">
        <v>12.330157142857143</v>
      </c>
      <c r="U26" s="36">
        <v>63.363723809523812</v>
      </c>
      <c r="V26" s="36">
        <v>76.296485714285708</v>
      </c>
      <c r="W26" s="36">
        <v>39.670504761904759</v>
      </c>
      <c r="X26" s="36">
        <v>4.7344999999999997</v>
      </c>
      <c r="Y26" s="36">
        <v>7.468061904761905</v>
      </c>
      <c r="Z26" s="36">
        <v>1.4463690476190476</v>
      </c>
      <c r="AA26" s="36">
        <v>4.373936904761905</v>
      </c>
      <c r="AB26" s="36">
        <v>14.644009523809524</v>
      </c>
      <c r="AC26" s="36">
        <v>10.568547619047619</v>
      </c>
      <c r="AD26" s="140">
        <f t="shared" si="0"/>
        <v>369.67284285714277</v>
      </c>
    </row>
    <row r="27" spans="1:30" ht="15" customHeight="1" x14ac:dyDescent="0.25">
      <c r="A27" s="116" t="s">
        <v>61</v>
      </c>
      <c r="B27" s="26" t="s">
        <v>65</v>
      </c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0">
        <f t="shared" si="0"/>
        <v>0</v>
      </c>
    </row>
    <row r="28" spans="1:30" ht="15" customHeight="1" x14ac:dyDescent="0.25">
      <c r="A28" s="116"/>
      <c r="B28" s="26" t="s">
        <v>21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0">
        <f t="shared" si="0"/>
        <v>0</v>
      </c>
    </row>
    <row r="29" spans="1:30" ht="15" customHeight="1" x14ac:dyDescent="0.25">
      <c r="A29" s="114" t="s">
        <v>62</v>
      </c>
      <c r="B29" s="115"/>
      <c r="C29" s="36">
        <v>107.13928571428572</v>
      </c>
      <c r="D29" s="36">
        <v>66.737313095238093</v>
      </c>
      <c r="E29" s="36">
        <v>523.24119047619047</v>
      </c>
      <c r="F29" s="36">
        <v>6.4749999999999996</v>
      </c>
      <c r="G29" s="36">
        <v>121.75134642857142</v>
      </c>
      <c r="H29" s="36">
        <v>0</v>
      </c>
      <c r="I29" s="36">
        <v>0</v>
      </c>
      <c r="J29" s="36">
        <v>3.2666666666666666</v>
      </c>
      <c r="K29" s="36">
        <v>2.2438690476190475</v>
      </c>
      <c r="L29" s="36">
        <v>6.5297619047619051</v>
      </c>
      <c r="M29" s="36">
        <v>12.35</v>
      </c>
      <c r="N29" s="36">
        <v>2.7253392857142855</v>
      </c>
      <c r="O29" s="36">
        <v>45.656519047619049</v>
      </c>
      <c r="P29" s="36">
        <v>0</v>
      </c>
      <c r="Q29" s="36">
        <v>0</v>
      </c>
      <c r="R29" s="36">
        <v>7.2336357142857146</v>
      </c>
      <c r="S29" s="36">
        <v>0</v>
      </c>
      <c r="T29" s="36">
        <v>8.9285714285714288E-2</v>
      </c>
      <c r="U29" s="36">
        <v>0.93324880952380951</v>
      </c>
      <c r="V29" s="36">
        <v>3.6212499999999999</v>
      </c>
      <c r="W29" s="36">
        <v>1.6303476190476192</v>
      </c>
      <c r="X29" s="36">
        <v>4.2366869047619051</v>
      </c>
      <c r="Y29" s="36">
        <v>0.11904761904761904</v>
      </c>
      <c r="Z29" s="36">
        <v>3.977440476190476</v>
      </c>
      <c r="AA29" s="36">
        <v>3.7553238095238095</v>
      </c>
      <c r="AB29" s="36">
        <v>2.6577333333333333</v>
      </c>
      <c r="AC29" s="36">
        <v>0</v>
      </c>
      <c r="AD29" s="140">
        <f t="shared" si="0"/>
        <v>926.37029166666662</v>
      </c>
    </row>
    <row r="30" spans="1:30" ht="15" customHeight="1" x14ac:dyDescent="0.25">
      <c r="A30" s="114" t="s">
        <v>63</v>
      </c>
      <c r="B30" s="115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0">
        <f t="shared" si="0"/>
        <v>0</v>
      </c>
    </row>
    <row r="31" spans="1:30" ht="15" customHeight="1" x14ac:dyDescent="0.25">
      <c r="A31" s="114" t="s">
        <v>4</v>
      </c>
      <c r="B31" s="115"/>
      <c r="C31" s="36">
        <v>42.627790476190476</v>
      </c>
      <c r="D31" s="36">
        <v>0</v>
      </c>
      <c r="E31" s="36">
        <v>0</v>
      </c>
      <c r="F31" s="36">
        <v>0</v>
      </c>
      <c r="G31" s="36">
        <v>293.13491428571427</v>
      </c>
      <c r="H31" s="36">
        <v>0</v>
      </c>
      <c r="I31" s="36">
        <v>10.378405952380952</v>
      </c>
      <c r="J31" s="36">
        <v>33.840529761904762</v>
      </c>
      <c r="K31" s="36">
        <v>46.978120238095237</v>
      </c>
      <c r="L31" s="36">
        <v>0</v>
      </c>
      <c r="M31" s="36">
        <v>14.007380952380952</v>
      </c>
      <c r="N31" s="36">
        <v>0</v>
      </c>
      <c r="O31" s="36">
        <v>75.711033333333333</v>
      </c>
      <c r="P31" s="36">
        <v>18.541440476190477</v>
      </c>
      <c r="Q31" s="36">
        <v>18.984523809523811</v>
      </c>
      <c r="R31" s="36">
        <v>290.64670357142859</v>
      </c>
      <c r="S31" s="36">
        <v>975.17432023809522</v>
      </c>
      <c r="T31" s="36">
        <v>110.87763333333334</v>
      </c>
      <c r="U31" s="36">
        <v>272.03686904761906</v>
      </c>
      <c r="V31" s="36">
        <v>1978.2886214285713</v>
      </c>
      <c r="W31" s="36">
        <v>1014.7597333333333</v>
      </c>
      <c r="X31" s="36">
        <v>798.33342976190477</v>
      </c>
      <c r="Y31" s="36">
        <v>1198.9143583333334</v>
      </c>
      <c r="Z31" s="36">
        <v>433.09722857142856</v>
      </c>
      <c r="AA31" s="36">
        <v>781.49832142857144</v>
      </c>
      <c r="AB31" s="36">
        <v>339.04034047619047</v>
      </c>
      <c r="AC31" s="36">
        <v>11.925595238095237</v>
      </c>
      <c r="AD31" s="140">
        <f t="shared" si="0"/>
        <v>8758.7972940476193</v>
      </c>
    </row>
    <row r="32" spans="1:30" ht="15" customHeight="1" x14ac:dyDescent="0.25">
      <c r="A32" s="114" t="s">
        <v>66</v>
      </c>
      <c r="B32" s="11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140">
        <f t="shared" si="0"/>
        <v>0</v>
      </c>
    </row>
    <row r="33" spans="1:30" ht="15" customHeight="1" x14ac:dyDescent="0.25">
      <c r="A33" s="114" t="s">
        <v>67</v>
      </c>
      <c r="B33" s="115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0">
        <f t="shared" si="0"/>
        <v>0</v>
      </c>
    </row>
    <row r="34" spans="1:30" ht="15" customHeight="1" x14ac:dyDescent="0.25">
      <c r="A34" s="93" t="s">
        <v>5</v>
      </c>
      <c r="B34" s="26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0.67261904761904767</v>
      </c>
      <c r="M34" s="36">
        <v>0</v>
      </c>
      <c r="N34" s="36">
        <v>0</v>
      </c>
      <c r="O34" s="36">
        <v>0</v>
      </c>
      <c r="P34" s="36">
        <v>0.27380952380952384</v>
      </c>
      <c r="Q34" s="36">
        <v>0</v>
      </c>
      <c r="R34" s="36">
        <v>0</v>
      </c>
      <c r="S34" s="36">
        <v>0</v>
      </c>
      <c r="T34" s="36">
        <v>0</v>
      </c>
      <c r="U34" s="36">
        <v>0.41817023809523812</v>
      </c>
      <c r="V34" s="36">
        <v>0.11904761904761904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140">
        <f t="shared" si="0"/>
        <v>1.4836464285714288</v>
      </c>
    </row>
    <row r="35" spans="1:30" ht="15" customHeight="1" x14ac:dyDescent="0.25">
      <c r="A35" s="93" t="s">
        <v>1</v>
      </c>
      <c r="B35" s="26" t="s">
        <v>76</v>
      </c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0">
        <f t="shared" si="0"/>
        <v>0</v>
      </c>
    </row>
    <row r="36" spans="1:30" s="4" customFormat="1" ht="15" customHeight="1" thickBot="1" x14ac:dyDescent="0.3">
      <c r="A36" s="117" t="s">
        <v>68</v>
      </c>
      <c r="B36" s="118"/>
      <c r="C36" s="38">
        <f>+SUM(C6:C35)+SUM(C38:C43)</f>
        <v>991.39254880952376</v>
      </c>
      <c r="D36" s="38">
        <f t="shared" ref="D36:AD36" si="1">+SUM(D6:D35)+SUM(D38:D43)</f>
        <v>179.91315833333334</v>
      </c>
      <c r="E36" s="38">
        <f t="shared" si="1"/>
        <v>1248.0687702380951</v>
      </c>
      <c r="F36" s="38">
        <f t="shared" si="1"/>
        <v>143.58667380952383</v>
      </c>
      <c r="G36" s="38">
        <f t="shared" si="1"/>
        <v>2600.4001273809522</v>
      </c>
      <c r="H36" s="38">
        <f t="shared" si="1"/>
        <v>132.13345595238096</v>
      </c>
      <c r="I36" s="38">
        <f t="shared" si="1"/>
        <v>1099.2165916666668</v>
      </c>
      <c r="J36" s="38">
        <f t="shared" si="1"/>
        <v>1564.9987761904761</v>
      </c>
      <c r="K36" s="38">
        <f t="shared" si="1"/>
        <v>613.96067500000004</v>
      </c>
      <c r="L36" s="38">
        <f t="shared" si="1"/>
        <v>1196.8016845238096</v>
      </c>
      <c r="M36" s="38">
        <f t="shared" si="1"/>
        <v>538.80202261904753</v>
      </c>
      <c r="N36" s="38">
        <f t="shared" si="1"/>
        <v>537.73745357142866</v>
      </c>
      <c r="O36" s="38">
        <f t="shared" si="1"/>
        <v>1579.5562011904758</v>
      </c>
      <c r="P36" s="38">
        <f t="shared" si="1"/>
        <v>423.83346547619044</v>
      </c>
      <c r="Q36" s="38">
        <f t="shared" si="1"/>
        <v>370.83363571428572</v>
      </c>
      <c r="R36" s="38">
        <f t="shared" si="1"/>
        <v>3637.6510535714287</v>
      </c>
      <c r="S36" s="38">
        <f t="shared" si="1"/>
        <v>8190.7877440476195</v>
      </c>
      <c r="T36" s="38">
        <f t="shared" si="1"/>
        <v>1179.0489892857142</v>
      </c>
      <c r="U36" s="38">
        <f t="shared" si="1"/>
        <v>2851.2276523809519</v>
      </c>
      <c r="V36" s="38">
        <f t="shared" si="1"/>
        <v>14343.944528571428</v>
      </c>
      <c r="W36" s="38">
        <f t="shared" si="1"/>
        <v>6340.7076880952382</v>
      </c>
      <c r="X36" s="38">
        <f t="shared" si="1"/>
        <v>2908.170975</v>
      </c>
      <c r="Y36" s="38">
        <f t="shared" si="1"/>
        <v>4207.2339988095237</v>
      </c>
      <c r="Z36" s="38">
        <f t="shared" si="1"/>
        <v>1484.3777238095238</v>
      </c>
      <c r="AA36" s="38">
        <f t="shared" si="1"/>
        <v>3229.7779261904761</v>
      </c>
      <c r="AB36" s="38">
        <f t="shared" si="1"/>
        <v>3181.6316142857145</v>
      </c>
      <c r="AC36" s="38">
        <f t="shared" si="1"/>
        <v>429.31496666666663</v>
      </c>
      <c r="AD36" s="39">
        <f t="shared" si="1"/>
        <v>65205.110101190476</v>
      </c>
    </row>
    <row r="37" spans="1:30" ht="15" customHeight="1" thickBot="1" x14ac:dyDescent="0.3"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1"/>
    </row>
    <row r="38" spans="1:30" s="47" customFormat="1" ht="15" customHeight="1" x14ac:dyDescent="0.25">
      <c r="A38" s="112" t="s">
        <v>71</v>
      </c>
      <c r="B38" s="113"/>
      <c r="C38" s="40">
        <v>0</v>
      </c>
      <c r="D38" s="40">
        <v>0</v>
      </c>
      <c r="E38" s="40">
        <v>0</v>
      </c>
      <c r="F38" s="40">
        <v>0</v>
      </c>
      <c r="G38" s="40">
        <v>1.1369047619047619</v>
      </c>
      <c r="H38" s="40">
        <v>0</v>
      </c>
      <c r="I38" s="40">
        <v>0</v>
      </c>
      <c r="J38" s="40">
        <v>4.8361285714285716</v>
      </c>
      <c r="K38" s="40">
        <v>0.17857142857142858</v>
      </c>
      <c r="L38" s="40">
        <v>1.5982940476190477</v>
      </c>
      <c r="M38" s="40">
        <v>0</v>
      </c>
      <c r="N38" s="40">
        <v>0</v>
      </c>
      <c r="O38" s="40">
        <v>0.59517619047619053</v>
      </c>
      <c r="P38" s="40">
        <v>0</v>
      </c>
      <c r="Q38" s="40">
        <v>0</v>
      </c>
      <c r="R38" s="40">
        <v>0</v>
      </c>
      <c r="S38" s="40">
        <v>15.344284523809524</v>
      </c>
      <c r="T38" s="40">
        <v>18.964233333333333</v>
      </c>
      <c r="U38" s="40">
        <v>17.539621428571429</v>
      </c>
      <c r="V38" s="40">
        <v>4.3075749999999999</v>
      </c>
      <c r="W38" s="40">
        <v>0.1903154761904762</v>
      </c>
      <c r="X38" s="40">
        <v>0</v>
      </c>
      <c r="Y38" s="40">
        <v>2.4166666666666665</v>
      </c>
      <c r="Z38" s="40">
        <v>2.1666666666666665</v>
      </c>
      <c r="AA38" s="40">
        <v>7.7380952380952384E-2</v>
      </c>
      <c r="AB38" s="40">
        <v>0</v>
      </c>
      <c r="AC38" s="40">
        <v>0</v>
      </c>
      <c r="AD38" s="142">
        <f t="shared" ref="AD38:AD43" si="2">SUM(C38:AC38)</f>
        <v>69.35181904761906</v>
      </c>
    </row>
    <row r="39" spans="1:30" s="47" customFormat="1" ht="15" customHeight="1" x14ac:dyDescent="0.25">
      <c r="A39" s="114" t="s">
        <v>72</v>
      </c>
      <c r="B39" s="115"/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2.0892857142857144</v>
      </c>
      <c r="S39" s="36">
        <v>3.2100333333333335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7.6001190476190477</v>
      </c>
      <c r="AC39" s="36">
        <v>0</v>
      </c>
      <c r="AD39" s="140">
        <f t="shared" si="2"/>
        <v>12.899438095238096</v>
      </c>
    </row>
    <row r="40" spans="1:30" s="47" customFormat="1" ht="15" customHeight="1" x14ac:dyDescent="0.25">
      <c r="A40" s="114" t="s">
        <v>73</v>
      </c>
      <c r="B40" s="115"/>
      <c r="C40" s="36">
        <v>5.3571428571428568E-2</v>
      </c>
      <c r="D40" s="36">
        <v>0</v>
      </c>
      <c r="E40" s="36">
        <v>2.3809523809523808E-2</v>
      </c>
      <c r="F40" s="36">
        <v>0</v>
      </c>
      <c r="G40" s="36">
        <v>7.8630952380952381</v>
      </c>
      <c r="H40" s="36">
        <v>0</v>
      </c>
      <c r="I40" s="36">
        <v>0</v>
      </c>
      <c r="J40" s="36">
        <v>3.0297619047619047</v>
      </c>
      <c r="K40" s="36">
        <v>0</v>
      </c>
      <c r="L40" s="36">
        <v>0</v>
      </c>
      <c r="M40" s="36">
        <v>0</v>
      </c>
      <c r="N40" s="36">
        <v>7.1428571428571425E-2</v>
      </c>
      <c r="O40" s="36">
        <v>5.9523809523809521E-3</v>
      </c>
      <c r="P40" s="36">
        <v>0</v>
      </c>
      <c r="Q40" s="36">
        <v>0</v>
      </c>
      <c r="R40" s="36">
        <v>0.6607142857142857</v>
      </c>
      <c r="S40" s="36">
        <v>5.1122619047619047</v>
      </c>
      <c r="T40" s="36">
        <v>0</v>
      </c>
      <c r="U40" s="36">
        <v>0.4283190476190476</v>
      </c>
      <c r="V40" s="36">
        <v>5.6186428571428575</v>
      </c>
      <c r="W40" s="36">
        <v>2.6190476190476191E-2</v>
      </c>
      <c r="X40" s="36">
        <v>2.4285714285714284</v>
      </c>
      <c r="Y40" s="36">
        <v>0</v>
      </c>
      <c r="Z40" s="36">
        <v>0.14880952380952381</v>
      </c>
      <c r="AA40" s="36">
        <v>0</v>
      </c>
      <c r="AB40" s="36">
        <v>0</v>
      </c>
      <c r="AC40" s="36">
        <v>0</v>
      </c>
      <c r="AD40" s="140">
        <f t="shared" si="2"/>
        <v>25.471128571428572</v>
      </c>
    </row>
    <row r="41" spans="1:30" s="48" customFormat="1" ht="15" customHeight="1" x14ac:dyDescent="0.25">
      <c r="A41" s="114" t="s">
        <v>74</v>
      </c>
      <c r="B41" s="115"/>
      <c r="C41" s="36">
        <v>2.6690202380952379</v>
      </c>
      <c r="D41" s="36">
        <v>7.7307142857142852E-2</v>
      </c>
      <c r="E41" s="36">
        <v>0</v>
      </c>
      <c r="F41" s="36">
        <v>8.1902380952380949E-2</v>
      </c>
      <c r="G41" s="36">
        <v>7.0235309523809528</v>
      </c>
      <c r="H41" s="36">
        <v>0</v>
      </c>
      <c r="I41" s="36">
        <v>9.4095238095238098</v>
      </c>
      <c r="J41" s="36">
        <v>2.6207142857142856</v>
      </c>
      <c r="K41" s="36">
        <v>1.9427976190476191</v>
      </c>
      <c r="L41" s="36">
        <v>0.57499999999999996</v>
      </c>
      <c r="M41" s="36">
        <v>3.5119047619047619</v>
      </c>
      <c r="N41" s="36">
        <v>12.892857142857142</v>
      </c>
      <c r="O41" s="36">
        <v>6.1875</v>
      </c>
      <c r="P41" s="36">
        <v>0.14285714285714285</v>
      </c>
      <c r="Q41" s="36">
        <v>5.5083333333333337</v>
      </c>
      <c r="R41" s="36">
        <v>4.4275797619047621</v>
      </c>
      <c r="S41" s="36">
        <v>100.41092976190477</v>
      </c>
      <c r="T41" s="36">
        <v>8.7670999999999992</v>
      </c>
      <c r="U41" s="36">
        <v>2.2875726190476189</v>
      </c>
      <c r="V41" s="36">
        <v>352.9464273809524</v>
      </c>
      <c r="W41" s="36">
        <v>17.598095238095237</v>
      </c>
      <c r="X41" s="36">
        <v>0</v>
      </c>
      <c r="Y41" s="36">
        <v>0.35714285714285715</v>
      </c>
      <c r="Z41" s="36">
        <v>70.693173809523813</v>
      </c>
      <c r="AA41" s="36">
        <v>26.517069047619049</v>
      </c>
      <c r="AB41" s="36">
        <v>197.6094130952381</v>
      </c>
      <c r="AC41" s="36">
        <v>0</v>
      </c>
      <c r="AD41" s="140">
        <f t="shared" si="2"/>
        <v>834.25775238095241</v>
      </c>
    </row>
    <row r="42" spans="1:30" ht="15" customHeight="1" x14ac:dyDescent="0.25">
      <c r="A42" s="114" t="s">
        <v>75</v>
      </c>
      <c r="B42" s="115"/>
      <c r="C42" s="36">
        <v>0.76666666666666672</v>
      </c>
      <c r="D42" s="36">
        <v>6.0654761904761907</v>
      </c>
      <c r="E42" s="36">
        <v>211.89053690476192</v>
      </c>
      <c r="F42" s="36">
        <v>1.4702380952380953</v>
      </c>
      <c r="G42" s="36">
        <v>4.410079761904762</v>
      </c>
      <c r="H42" s="36">
        <v>14.864671428571429</v>
      </c>
      <c r="I42" s="36">
        <v>5.9523809523809521E-3</v>
      </c>
      <c r="J42" s="36">
        <v>5.5252904761904764</v>
      </c>
      <c r="K42" s="36">
        <v>0.64851190476190479</v>
      </c>
      <c r="L42" s="36">
        <v>9.968235714285715</v>
      </c>
      <c r="M42" s="36">
        <v>1.1964285714285714</v>
      </c>
      <c r="N42" s="36">
        <v>0.8571428571428571</v>
      </c>
      <c r="O42" s="36">
        <v>5.613083333333333</v>
      </c>
      <c r="P42" s="36">
        <v>1.2350976190476191</v>
      </c>
      <c r="Q42" s="36">
        <v>0.82023809523809521</v>
      </c>
      <c r="R42" s="36">
        <v>8.5889749999999996</v>
      </c>
      <c r="S42" s="36">
        <v>38.278313095238097</v>
      </c>
      <c r="T42" s="36">
        <v>6.2298142857142853</v>
      </c>
      <c r="U42" s="36">
        <v>37.871071428571426</v>
      </c>
      <c r="V42" s="36">
        <v>38.86501785714286</v>
      </c>
      <c r="W42" s="36">
        <v>2.9404642857142855</v>
      </c>
      <c r="X42" s="36">
        <v>1.7229166666666667</v>
      </c>
      <c r="Y42" s="36">
        <v>3.2870440476190477</v>
      </c>
      <c r="Z42" s="36">
        <v>3.1815476190476191</v>
      </c>
      <c r="AA42" s="36">
        <v>39.903061904761906</v>
      </c>
      <c r="AB42" s="36">
        <v>2.336904761904762</v>
      </c>
      <c r="AC42" s="36">
        <v>4.2934952380952378</v>
      </c>
      <c r="AD42" s="140">
        <f t="shared" si="2"/>
        <v>452.83627619047616</v>
      </c>
    </row>
    <row r="43" spans="1:30" ht="15" customHeight="1" thickBot="1" x14ac:dyDescent="0.3">
      <c r="A43" s="110" t="s">
        <v>70</v>
      </c>
      <c r="B43" s="111"/>
      <c r="C43" s="42">
        <v>0.67889999999999995</v>
      </c>
      <c r="D43" s="42">
        <v>1.5833333333333333</v>
      </c>
      <c r="E43" s="42">
        <v>7.4488880952380949</v>
      </c>
      <c r="F43" s="42">
        <v>0.93420119047619044</v>
      </c>
      <c r="G43" s="42">
        <v>3.8919273809523811</v>
      </c>
      <c r="H43" s="42">
        <v>3.6867702380952383</v>
      </c>
      <c r="I43" s="42">
        <v>3.9157023809523808</v>
      </c>
      <c r="J43" s="42">
        <v>0.73180833333333328</v>
      </c>
      <c r="K43" s="42">
        <v>4.7619047619047616E-2</v>
      </c>
      <c r="L43" s="42">
        <v>2.4998928571428571</v>
      </c>
      <c r="M43" s="42">
        <v>6.3451702380952382</v>
      </c>
      <c r="N43" s="42">
        <v>1.8899285714285714</v>
      </c>
      <c r="O43" s="42">
        <v>2.7675595238095236</v>
      </c>
      <c r="P43" s="42">
        <v>0.2119047619047619</v>
      </c>
      <c r="Q43" s="42">
        <v>8.9285714285714288E-2</v>
      </c>
      <c r="R43" s="42">
        <v>1.7283869047619047</v>
      </c>
      <c r="S43" s="42">
        <v>14.262419047619048</v>
      </c>
      <c r="T43" s="42">
        <v>1.680952380952381</v>
      </c>
      <c r="U43" s="42">
        <v>28.635863095238093</v>
      </c>
      <c r="V43" s="42">
        <v>32.979138095238092</v>
      </c>
      <c r="W43" s="42">
        <v>14.602898809523809</v>
      </c>
      <c r="X43" s="42">
        <v>5.3343880952380953</v>
      </c>
      <c r="Y43" s="42">
        <v>8.24252380952381</v>
      </c>
      <c r="Z43" s="42">
        <v>7.3754976190476187</v>
      </c>
      <c r="AA43" s="42">
        <v>1.5247261904761904</v>
      </c>
      <c r="AB43" s="42">
        <v>9.5488</v>
      </c>
      <c r="AC43" s="42">
        <v>1.4356547619047619</v>
      </c>
      <c r="AD43" s="39">
        <f t="shared" si="2"/>
        <v>164.07414047619051</v>
      </c>
    </row>
    <row r="44" spans="1:30" x14ac:dyDescent="0.2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5"/>
    </row>
    <row r="45" spans="1:30" x14ac:dyDescent="0.2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5"/>
    </row>
    <row r="46" spans="1:3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5"/>
    </row>
    <row r="47" spans="1:3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5"/>
    </row>
    <row r="48" spans="1:3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5"/>
    </row>
    <row r="49" spans="3:30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5"/>
    </row>
    <row r="50" spans="3:30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5"/>
    </row>
    <row r="51" spans="3:30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5"/>
    </row>
    <row r="52" spans="3:3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5"/>
    </row>
    <row r="53" spans="3:3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5"/>
    </row>
    <row r="54" spans="3:3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5"/>
    </row>
    <row r="55" spans="3:3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5"/>
    </row>
    <row r="56" spans="3:3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5"/>
    </row>
    <row r="57" spans="3:30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5"/>
    </row>
    <row r="58" spans="3:30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5"/>
    </row>
    <row r="59" spans="3:30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5"/>
    </row>
    <row r="60" spans="3:30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5"/>
    </row>
    <row r="61" spans="3:30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5"/>
    </row>
    <row r="62" spans="3:30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5"/>
    </row>
    <row r="63" spans="3:30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5"/>
    </row>
    <row r="64" spans="3:30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5"/>
    </row>
    <row r="65" spans="3:30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5"/>
    </row>
    <row r="66" spans="3:30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5"/>
    </row>
    <row r="67" spans="3:30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5"/>
    </row>
    <row r="68" spans="3:30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5"/>
    </row>
    <row r="69" spans="3:30" x14ac:dyDescent="0.2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5"/>
    </row>
  </sheetData>
  <mergeCells count="20">
    <mergeCell ref="A32:B32"/>
    <mergeCell ref="A5:B5"/>
    <mergeCell ref="A6:A9"/>
    <mergeCell ref="A10:A17"/>
    <mergeCell ref="A18:A22"/>
    <mergeCell ref="A23:B23"/>
    <mergeCell ref="A25:B25"/>
    <mergeCell ref="A26:B26"/>
    <mergeCell ref="A27:A28"/>
    <mergeCell ref="A29:B29"/>
    <mergeCell ref="A30:B30"/>
    <mergeCell ref="A31:B31"/>
    <mergeCell ref="A42:B42"/>
    <mergeCell ref="A43:B43"/>
    <mergeCell ref="A33:B33"/>
    <mergeCell ref="A36:B36"/>
    <mergeCell ref="A38:B38"/>
    <mergeCell ref="A39:B39"/>
    <mergeCell ref="A40:B40"/>
    <mergeCell ref="A41:B41"/>
  </mergeCells>
  <pageMargins left="0.511811024" right="0.511811024" top="0.78740157499999996" bottom="0.78740157499999996" header="0.31496062000000002" footer="0.31496062000000002"/>
  <pageSetup paperSize="9" orientation="portrait" horizontalDpi="4294967292" verticalDpi="4294967292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16" customWidth="1"/>
    <col min="3" max="34" width="9.7109375" style="16" customWidth="1"/>
    <col min="35" max="16384" width="9.140625" style="16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23</v>
      </c>
    </row>
    <row r="4" spans="1:40" ht="15" customHeight="1" thickBot="1" x14ac:dyDescent="0.3">
      <c r="A4" s="9" t="s">
        <v>53</v>
      </c>
      <c r="B4" s="11" t="s">
        <v>55</v>
      </c>
    </row>
    <row r="5" spans="1:40" s="17" customFormat="1" ht="15" customHeight="1" x14ac:dyDescent="0.25">
      <c r="A5" s="135"/>
      <c r="B5" s="136"/>
      <c r="C5" s="33">
        <v>1980</v>
      </c>
      <c r="D5" s="33">
        <f>C5+1</f>
        <v>1981</v>
      </c>
      <c r="E5" s="33">
        <f t="shared" ref="E5:AN5" si="0">D5+1</f>
        <v>1982</v>
      </c>
      <c r="F5" s="33">
        <f t="shared" si="0"/>
        <v>1983</v>
      </c>
      <c r="G5" s="33">
        <f t="shared" si="0"/>
        <v>1984</v>
      </c>
      <c r="H5" s="33">
        <f t="shared" si="0"/>
        <v>1985</v>
      </c>
      <c r="I5" s="33">
        <f t="shared" si="0"/>
        <v>1986</v>
      </c>
      <c r="J5" s="33">
        <f t="shared" si="0"/>
        <v>1987</v>
      </c>
      <c r="K5" s="33">
        <f t="shared" si="0"/>
        <v>1988</v>
      </c>
      <c r="L5" s="33">
        <f t="shared" si="0"/>
        <v>1989</v>
      </c>
      <c r="M5" s="33">
        <f t="shared" si="0"/>
        <v>1990</v>
      </c>
      <c r="N5" s="33">
        <f t="shared" si="0"/>
        <v>1991</v>
      </c>
      <c r="O5" s="33">
        <f t="shared" si="0"/>
        <v>1992</v>
      </c>
      <c r="P5" s="33">
        <f t="shared" si="0"/>
        <v>1993</v>
      </c>
      <c r="Q5" s="33">
        <f t="shared" si="0"/>
        <v>1994</v>
      </c>
      <c r="R5" s="33">
        <f t="shared" si="0"/>
        <v>1995</v>
      </c>
      <c r="S5" s="33">
        <f t="shared" si="0"/>
        <v>1996</v>
      </c>
      <c r="T5" s="33">
        <f t="shared" si="0"/>
        <v>1997</v>
      </c>
      <c r="U5" s="33">
        <f t="shared" si="0"/>
        <v>1998</v>
      </c>
      <c r="V5" s="33">
        <f t="shared" si="0"/>
        <v>1999</v>
      </c>
      <c r="W5" s="33">
        <f t="shared" si="0"/>
        <v>2000</v>
      </c>
      <c r="X5" s="33">
        <f t="shared" si="0"/>
        <v>2001</v>
      </c>
      <c r="Y5" s="33">
        <f t="shared" si="0"/>
        <v>2002</v>
      </c>
      <c r="Z5" s="33">
        <f t="shared" si="0"/>
        <v>2003</v>
      </c>
      <c r="AA5" s="33">
        <f t="shared" si="0"/>
        <v>2004</v>
      </c>
      <c r="AB5" s="33">
        <f t="shared" si="0"/>
        <v>2005</v>
      </c>
      <c r="AC5" s="33">
        <f t="shared" si="0"/>
        <v>2006</v>
      </c>
      <c r="AD5" s="33">
        <f t="shared" si="0"/>
        <v>2007</v>
      </c>
      <c r="AE5" s="33">
        <f t="shared" si="0"/>
        <v>2008</v>
      </c>
      <c r="AF5" s="33">
        <f t="shared" si="0"/>
        <v>2009</v>
      </c>
      <c r="AG5" s="33">
        <f t="shared" si="0"/>
        <v>2010</v>
      </c>
      <c r="AH5" s="33">
        <f t="shared" si="0"/>
        <v>2011</v>
      </c>
      <c r="AI5" s="33">
        <f t="shared" si="0"/>
        <v>2012</v>
      </c>
      <c r="AJ5" s="33">
        <f t="shared" si="0"/>
        <v>2013</v>
      </c>
      <c r="AK5" s="33">
        <f t="shared" si="0"/>
        <v>2014</v>
      </c>
      <c r="AL5" s="33">
        <f t="shared" si="0"/>
        <v>2015</v>
      </c>
      <c r="AM5" s="33">
        <f t="shared" si="0"/>
        <v>2016</v>
      </c>
      <c r="AN5" s="34">
        <f t="shared" si="0"/>
        <v>2017</v>
      </c>
    </row>
    <row r="6" spans="1:40" ht="15" customHeight="1" x14ac:dyDescent="0.25">
      <c r="A6" s="134" t="s">
        <v>0</v>
      </c>
      <c r="B6" s="35" t="s">
        <v>57</v>
      </c>
      <c r="C6" s="24">
        <f>'80'!$C6</f>
        <v>0</v>
      </c>
      <c r="D6" s="24">
        <f>'81'!$C6</f>
        <v>0</v>
      </c>
      <c r="E6" s="24">
        <f>'82'!$C6</f>
        <v>0</v>
      </c>
      <c r="F6" s="24">
        <f>'83'!$C6</f>
        <v>0</v>
      </c>
      <c r="G6" s="24">
        <f>'84'!$C6</f>
        <v>0</v>
      </c>
      <c r="H6" s="24">
        <f>'85'!$C6</f>
        <v>0</v>
      </c>
      <c r="I6" s="24">
        <f>'86'!$C6</f>
        <v>0</v>
      </c>
      <c r="J6" s="24">
        <f>'87'!$C6</f>
        <v>0</v>
      </c>
      <c r="K6" s="24">
        <f>'88'!$C6</f>
        <v>0</v>
      </c>
      <c r="L6" s="24">
        <f>'89'!$C6</f>
        <v>0</v>
      </c>
      <c r="M6" s="24">
        <f>'90'!$C6</f>
        <v>0</v>
      </c>
      <c r="N6" s="24">
        <f>'91'!$C6</f>
        <v>0</v>
      </c>
      <c r="O6" s="24">
        <f>'92'!$C6</f>
        <v>0</v>
      </c>
      <c r="P6" s="24">
        <f>'93'!$C6</f>
        <v>0</v>
      </c>
      <c r="Q6" s="24">
        <f>'94'!$C6</f>
        <v>0</v>
      </c>
      <c r="R6" s="24">
        <f>'95'!$C6</f>
        <v>0</v>
      </c>
      <c r="S6" s="24">
        <f>'96'!$C6</f>
        <v>0</v>
      </c>
      <c r="T6" s="24">
        <f>'97'!$C6</f>
        <v>0</v>
      </c>
      <c r="U6" s="24">
        <f>'98'!$C6</f>
        <v>0</v>
      </c>
      <c r="V6" s="24">
        <f>'99'!$C6</f>
        <v>0</v>
      </c>
      <c r="W6" s="24">
        <f>'00'!$C6</f>
        <v>0</v>
      </c>
      <c r="X6" s="24">
        <f>'01'!$C6</f>
        <v>0</v>
      </c>
      <c r="Y6" s="24">
        <f>'02'!$C6</f>
        <v>0</v>
      </c>
      <c r="Z6" s="24">
        <f>'03'!$C6</f>
        <v>0</v>
      </c>
      <c r="AA6" s="24">
        <f>'04'!$C6</f>
        <v>0</v>
      </c>
      <c r="AB6" s="24">
        <f>'05'!$C6</f>
        <v>0</v>
      </c>
      <c r="AC6" s="24">
        <f>'06'!$C6</f>
        <v>0</v>
      </c>
      <c r="AD6" s="24">
        <f>'07'!$C6</f>
        <v>0</v>
      </c>
      <c r="AE6" s="24">
        <f>'08'!$C6</f>
        <v>0</v>
      </c>
      <c r="AF6" s="24">
        <f>'09'!$C6</f>
        <v>0</v>
      </c>
      <c r="AG6" s="36">
        <f>'10'!$C6</f>
        <v>7.0000000000000007E-2</v>
      </c>
      <c r="AH6" s="36">
        <f>'11'!$C6</f>
        <v>0.01</v>
      </c>
      <c r="AI6" s="36">
        <f>'12'!$C6</f>
        <v>2.5000000000000001E-2</v>
      </c>
      <c r="AJ6" s="36">
        <f>'13'!$C6</f>
        <v>0.1</v>
      </c>
      <c r="AK6" s="36">
        <f>'14'!$C6</f>
        <v>0</v>
      </c>
      <c r="AL6" s="36">
        <f>'15'!$C6</f>
        <v>0</v>
      </c>
      <c r="AM6" s="36">
        <f>'16'!$C6</f>
        <v>0</v>
      </c>
      <c r="AN6" s="37">
        <f>'17'!$C6</f>
        <v>0</v>
      </c>
    </row>
    <row r="7" spans="1:40" ht="15" customHeight="1" x14ac:dyDescent="0.25">
      <c r="A7" s="134"/>
      <c r="B7" s="35" t="s">
        <v>6</v>
      </c>
      <c r="C7" s="24">
        <f>'80'!$C7</f>
        <v>0</v>
      </c>
      <c r="D7" s="24">
        <f>'81'!$C7</f>
        <v>0</v>
      </c>
      <c r="E7" s="24">
        <f>'82'!$C7</f>
        <v>0</v>
      </c>
      <c r="F7" s="24">
        <f>'83'!$C7</f>
        <v>0</v>
      </c>
      <c r="G7" s="24">
        <f>'84'!$C7</f>
        <v>0</v>
      </c>
      <c r="H7" s="24">
        <f>'85'!$C7</f>
        <v>0</v>
      </c>
      <c r="I7" s="24">
        <f>'86'!$C7</f>
        <v>0</v>
      </c>
      <c r="J7" s="24">
        <f>'87'!$C7</f>
        <v>0</v>
      </c>
      <c r="K7" s="24">
        <f>'88'!$C7</f>
        <v>0</v>
      </c>
      <c r="L7" s="24">
        <f>'89'!$C7</f>
        <v>0</v>
      </c>
      <c r="M7" s="24">
        <f>'90'!$C7</f>
        <v>0</v>
      </c>
      <c r="N7" s="24">
        <f>'91'!$C7</f>
        <v>0</v>
      </c>
      <c r="O7" s="24">
        <f>'92'!$C7</f>
        <v>0</v>
      </c>
      <c r="P7" s="24">
        <f>'93'!$C7</f>
        <v>0</v>
      </c>
      <c r="Q7" s="24">
        <f>'94'!$C7</f>
        <v>0</v>
      </c>
      <c r="R7" s="24">
        <f>'95'!$C7</f>
        <v>0</v>
      </c>
      <c r="S7" s="24">
        <f>'96'!$C7</f>
        <v>0</v>
      </c>
      <c r="T7" s="24">
        <f>'97'!$C7</f>
        <v>0</v>
      </c>
      <c r="U7" s="24">
        <f>'98'!$C7</f>
        <v>0</v>
      </c>
      <c r="V7" s="24">
        <f>'99'!$C7</f>
        <v>0</v>
      </c>
      <c r="W7" s="24">
        <f>'00'!$C7</f>
        <v>0</v>
      </c>
      <c r="X7" s="24">
        <f>'01'!$C7</f>
        <v>0</v>
      </c>
      <c r="Y7" s="24">
        <f>'02'!$C7</f>
        <v>0</v>
      </c>
      <c r="Z7" s="24">
        <f>'03'!$C7</f>
        <v>0</v>
      </c>
      <c r="AA7" s="24">
        <f>'04'!$C7</f>
        <v>0</v>
      </c>
      <c r="AB7" s="24">
        <f>'05'!$C7</f>
        <v>0</v>
      </c>
      <c r="AC7" s="24">
        <f>'06'!$C7</f>
        <v>0</v>
      </c>
      <c r="AD7" s="24">
        <f>'07'!$C7</f>
        <v>0</v>
      </c>
      <c r="AE7" s="24">
        <f>'08'!$C7</f>
        <v>0</v>
      </c>
      <c r="AF7" s="24">
        <f>'09'!$C7</f>
        <v>0</v>
      </c>
      <c r="AG7" s="36">
        <f>'10'!$C7</f>
        <v>0.67500000000000004</v>
      </c>
      <c r="AH7" s="36">
        <f>'11'!$C7</f>
        <v>2.0828570000000002</v>
      </c>
      <c r="AI7" s="36">
        <f>'12'!$C7</f>
        <v>4.4089999999999998</v>
      </c>
      <c r="AJ7" s="36">
        <f>'13'!$C7</f>
        <v>4.4340000000000002</v>
      </c>
      <c r="AK7" s="36">
        <f>'14'!$C7</f>
        <v>2.7349999999999999</v>
      </c>
      <c r="AL7" s="36">
        <f>'15'!$C7</f>
        <v>3.7730000000000001</v>
      </c>
      <c r="AM7" s="36">
        <f>'16'!$C7</f>
        <v>3.4630000000000001</v>
      </c>
      <c r="AN7" s="37">
        <f>'17'!$C7</f>
        <v>6.1749999999999998</v>
      </c>
    </row>
    <row r="8" spans="1:40" ht="15" customHeight="1" x14ac:dyDescent="0.25">
      <c r="A8" s="134"/>
      <c r="B8" s="35" t="s">
        <v>7</v>
      </c>
      <c r="C8" s="24">
        <f>'80'!$C8</f>
        <v>0</v>
      </c>
      <c r="D8" s="24">
        <f>'81'!$C8</f>
        <v>0</v>
      </c>
      <c r="E8" s="24">
        <f>'82'!$C8</f>
        <v>0</v>
      </c>
      <c r="F8" s="24">
        <f>'83'!$C8</f>
        <v>0</v>
      </c>
      <c r="G8" s="24">
        <f>'84'!$C8</f>
        <v>0</v>
      </c>
      <c r="H8" s="24">
        <f>'85'!$C8</f>
        <v>0</v>
      </c>
      <c r="I8" s="24">
        <f>'86'!$C8</f>
        <v>0</v>
      </c>
      <c r="J8" s="24">
        <f>'87'!$C8</f>
        <v>0</v>
      </c>
      <c r="K8" s="24">
        <f>'88'!$C8</f>
        <v>0</v>
      </c>
      <c r="L8" s="24">
        <f>'89'!$C8</f>
        <v>0</v>
      </c>
      <c r="M8" s="24">
        <f>'90'!$C8</f>
        <v>0</v>
      </c>
      <c r="N8" s="24">
        <f>'91'!$C8</f>
        <v>0</v>
      </c>
      <c r="O8" s="24">
        <f>'92'!$C8</f>
        <v>0</v>
      </c>
      <c r="P8" s="24">
        <f>'93'!$C8</f>
        <v>0</v>
      </c>
      <c r="Q8" s="24">
        <f>'94'!$C8</f>
        <v>0</v>
      </c>
      <c r="R8" s="24">
        <f>'95'!$C8</f>
        <v>0</v>
      </c>
      <c r="S8" s="24">
        <f>'96'!$C8</f>
        <v>0</v>
      </c>
      <c r="T8" s="24">
        <f>'97'!$C8</f>
        <v>0</v>
      </c>
      <c r="U8" s="24">
        <f>'98'!$C8</f>
        <v>0</v>
      </c>
      <c r="V8" s="24">
        <f>'99'!$C8</f>
        <v>0</v>
      </c>
      <c r="W8" s="24">
        <f>'00'!$C8</f>
        <v>0</v>
      </c>
      <c r="X8" s="24">
        <f>'01'!$C8</f>
        <v>0</v>
      </c>
      <c r="Y8" s="24">
        <f>'02'!$C8</f>
        <v>0</v>
      </c>
      <c r="Z8" s="24">
        <f>'03'!$C8</f>
        <v>0</v>
      </c>
      <c r="AA8" s="24">
        <f>'04'!$C8</f>
        <v>0</v>
      </c>
      <c r="AB8" s="24">
        <f>'05'!$C8</f>
        <v>0</v>
      </c>
      <c r="AC8" s="24">
        <f>'06'!$C8</f>
        <v>0.19500000000000001</v>
      </c>
      <c r="AD8" s="24">
        <f>'07'!$C8</f>
        <v>0.1808073292652862</v>
      </c>
      <c r="AE8" s="24">
        <f>'08'!$C8</f>
        <v>0.20532400000000001</v>
      </c>
      <c r="AF8" s="24">
        <f>'09'!$C8</f>
        <v>0.22548699999999999</v>
      </c>
      <c r="AG8" s="36">
        <f>'10'!$C8</f>
        <v>0</v>
      </c>
      <c r="AH8" s="36">
        <f>'11'!$C8</f>
        <v>0</v>
      </c>
      <c r="AI8" s="36">
        <f>'12'!$C8</f>
        <v>0</v>
      </c>
      <c r="AJ8" s="36">
        <f>'13'!$C8</f>
        <v>0</v>
      </c>
      <c r="AK8" s="36">
        <f>'14'!$C8</f>
        <v>0</v>
      </c>
      <c r="AL8" s="36">
        <f>'15'!$C8</f>
        <v>0</v>
      </c>
      <c r="AM8" s="36">
        <f>'16'!$C8</f>
        <v>0.245</v>
      </c>
      <c r="AN8" s="37">
        <f>'17'!$C8</f>
        <v>0.20829880952380952</v>
      </c>
    </row>
    <row r="9" spans="1:40" ht="15" customHeight="1" x14ac:dyDescent="0.25">
      <c r="A9" s="134"/>
      <c r="B9" s="35" t="s">
        <v>8</v>
      </c>
      <c r="C9" s="24">
        <f>'80'!$C9</f>
        <v>0</v>
      </c>
      <c r="D9" s="24">
        <f>'81'!$C9</f>
        <v>0</v>
      </c>
      <c r="E9" s="24">
        <f>'82'!$C9</f>
        <v>0</v>
      </c>
      <c r="F9" s="24">
        <f>'83'!$C9</f>
        <v>0</v>
      </c>
      <c r="G9" s="24">
        <f>'84'!$C9</f>
        <v>0</v>
      </c>
      <c r="H9" s="24">
        <f>'85'!$C9</f>
        <v>0</v>
      </c>
      <c r="I9" s="24">
        <f>'86'!$C9</f>
        <v>0</v>
      </c>
      <c r="J9" s="24">
        <f>'87'!$C9</f>
        <v>0</v>
      </c>
      <c r="K9" s="24">
        <f>'88'!$C9</f>
        <v>0</v>
      </c>
      <c r="L9" s="24">
        <f>'89'!$C9</f>
        <v>0</v>
      </c>
      <c r="M9" s="24">
        <f>'90'!$C9</f>
        <v>0</v>
      </c>
      <c r="N9" s="24">
        <f>'91'!$C9</f>
        <v>0</v>
      </c>
      <c r="O9" s="24">
        <f>'92'!$C9</f>
        <v>0</v>
      </c>
      <c r="P9" s="24">
        <f>'93'!$C9</f>
        <v>0</v>
      </c>
      <c r="Q9" s="24">
        <f>'94'!$C9</f>
        <v>0</v>
      </c>
      <c r="R9" s="24">
        <f>'95'!$C9</f>
        <v>0</v>
      </c>
      <c r="S9" s="24">
        <f>'96'!$C9</f>
        <v>0</v>
      </c>
      <c r="T9" s="24">
        <f>'97'!$C9</f>
        <v>0.1754</v>
      </c>
      <c r="U9" s="24">
        <f>'98'!$C9</f>
        <v>0.01</v>
      </c>
      <c r="V9" s="24">
        <f>'99'!$C9</f>
        <v>0.01</v>
      </c>
      <c r="W9" s="24">
        <f>'00'!$C9</f>
        <v>5.0000000000000001E-3</v>
      </c>
      <c r="X9" s="24">
        <f>'01'!$C9</f>
        <v>0</v>
      </c>
      <c r="Y9" s="24">
        <f>'02'!$C9</f>
        <v>5.2999999999999999E-2</v>
      </c>
      <c r="Z9" s="24">
        <f>'03'!$C9</f>
        <v>6.0000000000000001E-3</v>
      </c>
      <c r="AA9" s="24">
        <f>'04'!$C9</f>
        <v>0</v>
      </c>
      <c r="AB9" s="24">
        <f>'05'!$C9</f>
        <v>0</v>
      </c>
      <c r="AC9" s="24">
        <f>'06'!$C9</f>
        <v>0</v>
      </c>
      <c r="AD9" s="24">
        <f>'07'!$C9</f>
        <v>0</v>
      </c>
      <c r="AE9" s="24">
        <f>'08'!$C9</f>
        <v>0</v>
      </c>
      <c r="AF9" s="24">
        <f>'09'!$C9</f>
        <v>0</v>
      </c>
      <c r="AG9" s="36">
        <f>'10'!$C9</f>
        <v>0.92</v>
      </c>
      <c r="AH9" s="36">
        <f>'11'!$C9</f>
        <v>0.255</v>
      </c>
      <c r="AI9" s="36">
        <f>'12'!$C9</f>
        <v>0.28499999999999998</v>
      </c>
      <c r="AJ9" s="36">
        <f>'13'!$C9</f>
        <v>0.32500000000000001</v>
      </c>
      <c r="AK9" s="36">
        <f>'14'!$C9</f>
        <v>0.29499999999999998</v>
      </c>
      <c r="AL9" s="36">
        <f>'15'!$C9</f>
        <v>0.29499999999999998</v>
      </c>
      <c r="AM9" s="36">
        <f>'16'!$C9</f>
        <v>0</v>
      </c>
      <c r="AN9" s="37">
        <f>'17'!$C9</f>
        <v>0</v>
      </c>
    </row>
    <row r="10" spans="1:40" ht="15" customHeight="1" x14ac:dyDescent="0.25">
      <c r="A10" s="137" t="s">
        <v>58</v>
      </c>
      <c r="B10" s="35" t="s">
        <v>9</v>
      </c>
      <c r="C10" s="24">
        <f>'80'!$C10</f>
        <v>0</v>
      </c>
      <c r="D10" s="24">
        <f>'81'!$C10</f>
        <v>0</v>
      </c>
      <c r="E10" s="24">
        <f>'82'!$C10</f>
        <v>0</v>
      </c>
      <c r="F10" s="24">
        <f>'83'!$C10</f>
        <v>0</v>
      </c>
      <c r="G10" s="24">
        <f>'84'!$C10</f>
        <v>0</v>
      </c>
      <c r="H10" s="24">
        <f>'85'!$C10</f>
        <v>0</v>
      </c>
      <c r="I10" s="24">
        <f>'86'!$C10</f>
        <v>0</v>
      </c>
      <c r="J10" s="24">
        <f>'87'!$C10</f>
        <v>0</v>
      </c>
      <c r="K10" s="24">
        <f>'88'!$C10</f>
        <v>0</v>
      </c>
      <c r="L10" s="24">
        <f>'89'!$C10</f>
        <v>0</v>
      </c>
      <c r="M10" s="24">
        <f>'90'!$C10</f>
        <v>0</v>
      </c>
      <c r="N10" s="24">
        <f>'91'!$C10</f>
        <v>0</v>
      </c>
      <c r="O10" s="24">
        <f>'92'!$C10</f>
        <v>0</v>
      </c>
      <c r="P10" s="24">
        <f>'93'!$C10</f>
        <v>0</v>
      </c>
      <c r="Q10" s="24">
        <f>'94'!$C10</f>
        <v>0</v>
      </c>
      <c r="R10" s="24">
        <f>'95'!$C10</f>
        <v>0</v>
      </c>
      <c r="S10" s="24">
        <f>'96'!$C10</f>
        <v>0</v>
      </c>
      <c r="T10" s="24">
        <f>'97'!$C10</f>
        <v>9.5000000000000001E-2</v>
      </c>
      <c r="U10" s="24">
        <f>'98'!$C10</f>
        <v>0</v>
      </c>
      <c r="V10" s="24">
        <f>'99'!$C10</f>
        <v>0</v>
      </c>
      <c r="W10" s="24">
        <f>'00'!$C10</f>
        <v>1.4999999999999999E-2</v>
      </c>
      <c r="X10" s="24">
        <f>'01'!$C10</f>
        <v>0</v>
      </c>
      <c r="Y10" s="24">
        <f>'02'!$C10</f>
        <v>0</v>
      </c>
      <c r="Z10" s="24">
        <f>'03'!$C10</f>
        <v>5.1999999999999998E-2</v>
      </c>
      <c r="AA10" s="24">
        <f>'04'!$C10</f>
        <v>0.08</v>
      </c>
      <c r="AB10" s="24">
        <f>'05'!$C10</f>
        <v>0.155</v>
      </c>
      <c r="AC10" s="24">
        <f>'06'!$C10</f>
        <v>0.126</v>
      </c>
      <c r="AD10" s="24">
        <f>'07'!$C10</f>
        <v>0.11682935121756954</v>
      </c>
      <c r="AE10" s="24">
        <f>'08'!$C10</f>
        <v>0.125967</v>
      </c>
      <c r="AF10" s="24">
        <f>'09'!$C10</f>
        <v>0.13358699999999998</v>
      </c>
      <c r="AG10" s="36">
        <f>'10'!$C10</f>
        <v>0</v>
      </c>
      <c r="AH10" s="36">
        <f>'11'!$C10</f>
        <v>0</v>
      </c>
      <c r="AI10" s="36">
        <f>'12'!$C10</f>
        <v>0</v>
      </c>
      <c r="AJ10" s="36">
        <f>'13'!$C10</f>
        <v>0</v>
      </c>
      <c r="AK10" s="36">
        <f>'14'!$C10</f>
        <v>0</v>
      </c>
      <c r="AL10" s="36">
        <f>'15'!$C10</f>
        <v>0</v>
      </c>
      <c r="AM10" s="36">
        <f>'16'!$C10</f>
        <v>0</v>
      </c>
      <c r="AN10" s="37">
        <f>'17'!$C10</f>
        <v>0</v>
      </c>
    </row>
    <row r="11" spans="1:40" ht="15" customHeight="1" x14ac:dyDescent="0.25">
      <c r="A11" s="137"/>
      <c r="B11" s="35" t="s">
        <v>56</v>
      </c>
      <c r="C11" s="24">
        <f>'80'!$C11</f>
        <v>0</v>
      </c>
      <c r="D11" s="24">
        <f>'81'!$C11</f>
        <v>0</v>
      </c>
      <c r="E11" s="24">
        <f>'82'!$C11</f>
        <v>0</v>
      </c>
      <c r="F11" s="24">
        <f>'83'!$C11</f>
        <v>0</v>
      </c>
      <c r="G11" s="24">
        <f>'84'!$C11</f>
        <v>0</v>
      </c>
      <c r="H11" s="24">
        <f>'85'!$C11</f>
        <v>0</v>
      </c>
      <c r="I11" s="24">
        <f>'86'!$C11</f>
        <v>0</v>
      </c>
      <c r="J11" s="24">
        <f>'87'!$C11</f>
        <v>0</v>
      </c>
      <c r="K11" s="24">
        <f>'88'!$C11</f>
        <v>0</v>
      </c>
      <c r="L11" s="24">
        <f>'89'!$C11</f>
        <v>0</v>
      </c>
      <c r="M11" s="24">
        <f>'90'!$C11</f>
        <v>0</v>
      </c>
      <c r="N11" s="24">
        <f>'91'!$C11</f>
        <v>0</v>
      </c>
      <c r="O11" s="24">
        <f>'92'!$C11</f>
        <v>0</v>
      </c>
      <c r="P11" s="24">
        <f>'93'!$C11</f>
        <v>0</v>
      </c>
      <c r="Q11" s="24">
        <f>'94'!$C11</f>
        <v>0</v>
      </c>
      <c r="R11" s="24">
        <f>'95'!$C11</f>
        <v>0</v>
      </c>
      <c r="S11" s="24">
        <f>'96'!$C11</f>
        <v>0</v>
      </c>
      <c r="T11" s="24">
        <f>'97'!$C11</f>
        <v>0</v>
      </c>
      <c r="U11" s="24">
        <f>'98'!$C11</f>
        <v>0</v>
      </c>
      <c r="V11" s="24">
        <f>'99'!$C11</f>
        <v>0</v>
      </c>
      <c r="W11" s="24">
        <f>'00'!$C11</f>
        <v>0</v>
      </c>
      <c r="X11" s="24">
        <f>'01'!$C11</f>
        <v>0</v>
      </c>
      <c r="Y11" s="24">
        <f>'02'!$C11</f>
        <v>0</v>
      </c>
      <c r="Z11" s="24">
        <f>'03'!$C11</f>
        <v>0</v>
      </c>
      <c r="AA11" s="24">
        <f>'04'!$C11</f>
        <v>0</v>
      </c>
      <c r="AB11" s="24">
        <f>'05'!$C11</f>
        <v>0</v>
      </c>
      <c r="AC11" s="24">
        <f>'06'!$C11</f>
        <v>0</v>
      </c>
      <c r="AD11" s="24">
        <f>'07'!$C11</f>
        <v>0</v>
      </c>
      <c r="AE11" s="24">
        <f>'08'!$C11</f>
        <v>0</v>
      </c>
      <c r="AF11" s="24">
        <f>'09'!$C11</f>
        <v>0</v>
      </c>
      <c r="AG11" s="36">
        <f>'10'!$C11</f>
        <v>0</v>
      </c>
      <c r="AH11" s="36">
        <f>'11'!$C11</f>
        <v>0</v>
      </c>
      <c r="AI11" s="36">
        <f>'12'!$C11</f>
        <v>0</v>
      </c>
      <c r="AJ11" s="36">
        <f>'13'!$C11</f>
        <v>0</v>
      </c>
      <c r="AK11" s="36">
        <f>'14'!$C11</f>
        <v>0</v>
      </c>
      <c r="AL11" s="36">
        <f>'15'!$C11</f>
        <v>0</v>
      </c>
      <c r="AM11" s="36">
        <f>'16'!$C11</f>
        <v>0</v>
      </c>
      <c r="AN11" s="37">
        <f>'17'!$C11</f>
        <v>0</v>
      </c>
    </row>
    <row r="12" spans="1:40" ht="15" customHeight="1" x14ac:dyDescent="0.25">
      <c r="A12" s="137"/>
      <c r="B12" s="35" t="s">
        <v>10</v>
      </c>
      <c r="C12" s="24">
        <f>'80'!$C12</f>
        <v>0</v>
      </c>
      <c r="D12" s="24">
        <f>'81'!$C12</f>
        <v>0</v>
      </c>
      <c r="E12" s="24">
        <f>'82'!$C12</f>
        <v>0</v>
      </c>
      <c r="F12" s="24">
        <f>'83'!$C12</f>
        <v>0</v>
      </c>
      <c r="G12" s="24">
        <f>'84'!$C12</f>
        <v>0</v>
      </c>
      <c r="H12" s="24">
        <f>'85'!$C12</f>
        <v>0</v>
      </c>
      <c r="I12" s="24">
        <f>'86'!$C12</f>
        <v>0</v>
      </c>
      <c r="J12" s="24">
        <f>'87'!$C12</f>
        <v>0</v>
      </c>
      <c r="K12" s="24">
        <f>'88'!$C12</f>
        <v>0</v>
      </c>
      <c r="L12" s="24">
        <f>'89'!$C12</f>
        <v>0</v>
      </c>
      <c r="M12" s="24">
        <f>'90'!$C12</f>
        <v>0</v>
      </c>
      <c r="N12" s="24">
        <f>'91'!$C12</f>
        <v>0</v>
      </c>
      <c r="O12" s="24">
        <f>'92'!$C12</f>
        <v>0</v>
      </c>
      <c r="P12" s="24">
        <f>'93'!$C12</f>
        <v>0</v>
      </c>
      <c r="Q12" s="24">
        <f>'94'!$C12</f>
        <v>0</v>
      </c>
      <c r="R12" s="24">
        <f>'95'!$C12</f>
        <v>0</v>
      </c>
      <c r="S12" s="24">
        <f>'96'!$C12</f>
        <v>0</v>
      </c>
      <c r="T12" s="24">
        <f>'97'!$C12</f>
        <v>0</v>
      </c>
      <c r="U12" s="24">
        <f>'98'!$C12</f>
        <v>0</v>
      </c>
      <c r="V12" s="24">
        <f>'99'!$C12</f>
        <v>0</v>
      </c>
      <c r="W12" s="24">
        <f>'00'!$C12</f>
        <v>0</v>
      </c>
      <c r="X12" s="24">
        <f>'01'!$C12</f>
        <v>0.29499999999999998</v>
      </c>
      <c r="Y12" s="24">
        <f>'02'!$C12</f>
        <v>1.075</v>
      </c>
      <c r="Z12" s="24">
        <f>'03'!$C12</f>
        <v>0</v>
      </c>
      <c r="AA12" s="24">
        <f>'04'!$C12</f>
        <v>0</v>
      </c>
      <c r="AB12" s="24">
        <f>'05'!$C12</f>
        <v>0.23</v>
      </c>
      <c r="AC12" s="24">
        <f>'06'!$C12</f>
        <v>0.39</v>
      </c>
      <c r="AD12" s="24">
        <f>'07'!$C12</f>
        <v>0.3616146585305724</v>
      </c>
      <c r="AE12" s="24">
        <f>'08'!$C12</f>
        <v>0.41264899999999999</v>
      </c>
      <c r="AF12" s="24">
        <f>'09'!$C12</f>
        <v>0.42347500000000005</v>
      </c>
      <c r="AG12" s="36">
        <f>'10'!$C12</f>
        <v>0.65</v>
      </c>
      <c r="AH12" s="36">
        <f>'11'!$C12</f>
        <v>0.6</v>
      </c>
      <c r="AI12" s="36">
        <f>'12'!$C12</f>
        <v>0.625</v>
      </c>
      <c r="AJ12" s="36">
        <f>'13'!$C12</f>
        <v>0.53500000000000003</v>
      </c>
      <c r="AK12" s="36">
        <f>'14'!$C12</f>
        <v>0.43</v>
      </c>
      <c r="AL12" s="36">
        <f>'15'!$C12</f>
        <v>0.255</v>
      </c>
      <c r="AM12" s="36">
        <f>'16'!$C12</f>
        <v>4.4999999999999998E-2</v>
      </c>
      <c r="AN12" s="37">
        <f>'17'!$C12</f>
        <v>0</v>
      </c>
    </row>
    <row r="13" spans="1:40" ht="15" customHeight="1" x14ac:dyDescent="0.25">
      <c r="A13" s="137"/>
      <c r="B13" s="35" t="s">
        <v>11</v>
      </c>
      <c r="C13" s="24">
        <f>'80'!$C13</f>
        <v>0</v>
      </c>
      <c r="D13" s="24">
        <f>'81'!$C13</f>
        <v>0</v>
      </c>
      <c r="E13" s="24">
        <f>'82'!$C13</f>
        <v>0</v>
      </c>
      <c r="F13" s="24">
        <f>'83'!$C13</f>
        <v>0</v>
      </c>
      <c r="G13" s="24">
        <f>'84'!$C13</f>
        <v>0</v>
      </c>
      <c r="H13" s="24">
        <f>'85'!$C13</f>
        <v>0</v>
      </c>
      <c r="I13" s="24">
        <f>'86'!$C13</f>
        <v>0</v>
      </c>
      <c r="J13" s="24">
        <f>'87'!$C13</f>
        <v>0</v>
      </c>
      <c r="K13" s="24">
        <f>'88'!$C13</f>
        <v>0</v>
      </c>
      <c r="L13" s="24">
        <f>'89'!$C13</f>
        <v>0</v>
      </c>
      <c r="M13" s="24">
        <f>'90'!$C13</f>
        <v>0</v>
      </c>
      <c r="N13" s="24">
        <f>'91'!$C13</f>
        <v>0</v>
      </c>
      <c r="O13" s="24">
        <f>'92'!$C13</f>
        <v>0</v>
      </c>
      <c r="P13" s="24">
        <f>'93'!$C13</f>
        <v>0</v>
      </c>
      <c r="Q13" s="24">
        <f>'94'!$C13</f>
        <v>0</v>
      </c>
      <c r="R13" s="24">
        <f>'95'!$C13</f>
        <v>0</v>
      </c>
      <c r="S13" s="24">
        <f>'96'!$C13</f>
        <v>0</v>
      </c>
      <c r="T13" s="24">
        <f>'97'!$C13</f>
        <v>0</v>
      </c>
      <c r="U13" s="24">
        <f>'98'!$C13</f>
        <v>0</v>
      </c>
      <c r="V13" s="24">
        <f>'99'!$C13</f>
        <v>0</v>
      </c>
      <c r="W13" s="24">
        <f>'00'!$C13</f>
        <v>0</v>
      </c>
      <c r="X13" s="24">
        <f>'01'!$C13</f>
        <v>0</v>
      </c>
      <c r="Y13" s="24">
        <f>'02'!$C13</f>
        <v>0</v>
      </c>
      <c r="Z13" s="24">
        <f>'03'!$C13</f>
        <v>0</v>
      </c>
      <c r="AA13" s="24">
        <f>'04'!$C13</f>
        <v>0</v>
      </c>
      <c r="AB13" s="24">
        <f>'05'!$C13</f>
        <v>0</v>
      </c>
      <c r="AC13" s="24">
        <f>'06'!$C13</f>
        <v>0</v>
      </c>
      <c r="AD13" s="24">
        <f>'07'!$C13</f>
        <v>0</v>
      </c>
      <c r="AE13" s="24">
        <f>'08'!$C13</f>
        <v>0</v>
      </c>
      <c r="AF13" s="24">
        <f>'09'!$C13</f>
        <v>0</v>
      </c>
      <c r="AG13" s="36">
        <f>'10'!$C13</f>
        <v>0</v>
      </c>
      <c r="AH13" s="36">
        <f>'11'!$C13</f>
        <v>0</v>
      </c>
      <c r="AI13" s="36">
        <f>'12'!$C13</f>
        <v>0</v>
      </c>
      <c r="AJ13" s="36">
        <f>'13'!$C13</f>
        <v>0</v>
      </c>
      <c r="AK13" s="36">
        <f>'14'!$C13</f>
        <v>0</v>
      </c>
      <c r="AL13" s="36">
        <f>'15'!$C13</f>
        <v>0</v>
      </c>
      <c r="AM13" s="36">
        <f>'16'!$C13</f>
        <v>0</v>
      </c>
      <c r="AN13" s="37">
        <f>'17'!$C13</f>
        <v>0</v>
      </c>
    </row>
    <row r="14" spans="1:40" ht="15" customHeight="1" x14ac:dyDescent="0.25">
      <c r="A14" s="137"/>
      <c r="B14" s="35" t="s">
        <v>12</v>
      </c>
      <c r="C14" s="24">
        <f>'80'!$C14</f>
        <v>0</v>
      </c>
      <c r="D14" s="24">
        <f>'81'!$C14</f>
        <v>0</v>
      </c>
      <c r="E14" s="24">
        <f>'82'!$C14</f>
        <v>0</v>
      </c>
      <c r="F14" s="24">
        <f>'83'!$C14</f>
        <v>0</v>
      </c>
      <c r="G14" s="24">
        <f>'84'!$C14</f>
        <v>0</v>
      </c>
      <c r="H14" s="24">
        <f>'85'!$C14</f>
        <v>0</v>
      </c>
      <c r="I14" s="24">
        <f>'86'!$C14</f>
        <v>0</v>
      </c>
      <c r="J14" s="24">
        <f>'87'!$C14</f>
        <v>0</v>
      </c>
      <c r="K14" s="24">
        <f>'88'!$C14</f>
        <v>0</v>
      </c>
      <c r="L14" s="24">
        <f>'89'!$C14</f>
        <v>0</v>
      </c>
      <c r="M14" s="24">
        <f>'90'!$C14</f>
        <v>0</v>
      </c>
      <c r="N14" s="24">
        <f>'91'!$C14</f>
        <v>0</v>
      </c>
      <c r="O14" s="24">
        <f>'92'!$C14</f>
        <v>0</v>
      </c>
      <c r="P14" s="24">
        <f>'93'!$C14</f>
        <v>0</v>
      </c>
      <c r="Q14" s="24">
        <f>'94'!$C14</f>
        <v>0</v>
      </c>
      <c r="R14" s="24">
        <f>'95'!$C14</f>
        <v>0</v>
      </c>
      <c r="S14" s="24">
        <f>'96'!$C14</f>
        <v>0</v>
      </c>
      <c r="T14" s="24">
        <f>'97'!$C14</f>
        <v>0</v>
      </c>
      <c r="U14" s="24">
        <f>'98'!$C14</f>
        <v>0</v>
      </c>
      <c r="V14" s="24">
        <f>'99'!$C14</f>
        <v>0</v>
      </c>
      <c r="W14" s="24">
        <f>'00'!$C14</f>
        <v>5.0000000000000001E-3</v>
      </c>
      <c r="X14" s="24">
        <f>'01'!$C14</f>
        <v>0</v>
      </c>
      <c r="Y14" s="24">
        <f>'02'!$C14</f>
        <v>0.02</v>
      </c>
      <c r="Z14" s="24">
        <f>'03'!$C14</f>
        <v>1.9859999999999999E-2</v>
      </c>
      <c r="AA14" s="24">
        <f>'04'!$C14</f>
        <v>1.4907E-2</v>
      </c>
      <c r="AB14" s="24">
        <f>'05'!$C14</f>
        <v>0.21</v>
      </c>
      <c r="AC14" s="24">
        <f>'06'!$C14</f>
        <v>1.29</v>
      </c>
      <c r="AD14" s="24">
        <f>'07'!$C14</f>
        <v>1.1961100243703544</v>
      </c>
      <c r="AE14" s="24">
        <f>'08'!$C14</f>
        <v>1.326854</v>
      </c>
      <c r="AF14" s="24">
        <f>'09'!$C14</f>
        <v>1.3954280000000001</v>
      </c>
      <c r="AG14" s="36">
        <f>'10'!$C14</f>
        <v>5.0495000000000001</v>
      </c>
      <c r="AH14" s="36">
        <f>'11'!$C14</f>
        <v>5.051266</v>
      </c>
      <c r="AI14" s="36">
        <f>'12'!$C14</f>
        <v>4.7008999999999999</v>
      </c>
      <c r="AJ14" s="36">
        <f>'13'!$C14</f>
        <v>5.2484999999999999</v>
      </c>
      <c r="AK14" s="36">
        <f>'14'!$C14</f>
        <v>5.9535</v>
      </c>
      <c r="AL14" s="36">
        <f>'15'!$C14</f>
        <v>6.0125000000000002</v>
      </c>
      <c r="AM14" s="36">
        <f>'16'!$C14</f>
        <v>5.4509999999999996</v>
      </c>
      <c r="AN14" s="37">
        <f>'17'!$C14</f>
        <v>6.7612142857142858</v>
      </c>
    </row>
    <row r="15" spans="1:40" ht="15" customHeight="1" x14ac:dyDescent="0.25">
      <c r="A15" s="137"/>
      <c r="B15" s="35" t="s">
        <v>13</v>
      </c>
      <c r="C15" s="24">
        <f>'80'!$C15</f>
        <v>0</v>
      </c>
      <c r="D15" s="24">
        <f>'81'!$C15</f>
        <v>0</v>
      </c>
      <c r="E15" s="24">
        <f>'82'!$C15</f>
        <v>0</v>
      </c>
      <c r="F15" s="24">
        <f>'83'!$C15</f>
        <v>0</v>
      </c>
      <c r="G15" s="24">
        <f>'84'!$C15</f>
        <v>0</v>
      </c>
      <c r="H15" s="24">
        <f>'85'!$C15</f>
        <v>0</v>
      </c>
      <c r="I15" s="24">
        <f>'86'!$C15</f>
        <v>0</v>
      </c>
      <c r="J15" s="24">
        <f>'87'!$C15</f>
        <v>0</v>
      </c>
      <c r="K15" s="24">
        <f>'88'!$C15</f>
        <v>0</v>
      </c>
      <c r="L15" s="24">
        <f>'89'!$C15</f>
        <v>0</v>
      </c>
      <c r="M15" s="24">
        <f>'90'!$C15</f>
        <v>0</v>
      </c>
      <c r="N15" s="24">
        <f>'91'!$C15</f>
        <v>0</v>
      </c>
      <c r="O15" s="24">
        <f>'92'!$C15</f>
        <v>0</v>
      </c>
      <c r="P15" s="24">
        <f>'93'!$C15</f>
        <v>0</v>
      </c>
      <c r="Q15" s="24">
        <f>'94'!$C15</f>
        <v>0</v>
      </c>
      <c r="R15" s="24">
        <f>'95'!$C15</f>
        <v>0</v>
      </c>
      <c r="S15" s="24">
        <f>'96'!$C15</f>
        <v>0</v>
      </c>
      <c r="T15" s="24">
        <f>'97'!$C15</f>
        <v>0.05</v>
      </c>
      <c r="U15" s="24">
        <f>'98'!$C15</f>
        <v>0.115</v>
      </c>
      <c r="V15" s="24">
        <f>'99'!$C15</f>
        <v>0.105</v>
      </c>
      <c r="W15" s="24">
        <f>'00'!$C15</f>
        <v>0.31900000000000001</v>
      </c>
      <c r="X15" s="24">
        <f>'01'!$C15</f>
        <v>0.35499999999999998</v>
      </c>
      <c r="Y15" s="24">
        <f>'02'!$C15</f>
        <v>0.51</v>
      </c>
      <c r="Z15" s="24">
        <f>'03'!$C15</f>
        <v>0.47</v>
      </c>
      <c r="AA15" s="24">
        <f>'04'!$C15</f>
        <v>0.44</v>
      </c>
      <c r="AB15" s="24">
        <f>'05'!$C15</f>
        <v>0.49</v>
      </c>
      <c r="AC15" s="24">
        <f>'06'!$C15</f>
        <v>0.57999999999999996</v>
      </c>
      <c r="AD15" s="24">
        <f>'07'!$C15</f>
        <v>0.53778590243008195</v>
      </c>
      <c r="AE15" s="24">
        <f>'08'!$C15</f>
        <v>0.62085599999999996</v>
      </c>
      <c r="AF15" s="24">
        <f>'09'!$C15</f>
        <v>0.62874199999999991</v>
      </c>
      <c r="AG15" s="36">
        <f>'10'!$C15</f>
        <v>0.38</v>
      </c>
      <c r="AH15" s="36">
        <f>'11'!$C15</f>
        <v>0.25</v>
      </c>
      <c r="AI15" s="36">
        <f>'12'!$C15</f>
        <v>0.26</v>
      </c>
      <c r="AJ15" s="36">
        <f>'13'!$C15</f>
        <v>0.23</v>
      </c>
      <c r="AK15" s="36">
        <f>'14'!$C15</f>
        <v>0.19500000000000001</v>
      </c>
      <c r="AL15" s="36">
        <f>'15'!$C15</f>
        <v>0.05</v>
      </c>
      <c r="AM15" s="36">
        <f>'16'!$C15</f>
        <v>0.04</v>
      </c>
      <c r="AN15" s="37">
        <f>'17'!$C15</f>
        <v>5.9523809523809521E-2</v>
      </c>
    </row>
    <row r="16" spans="1:40" ht="15" customHeight="1" x14ac:dyDescent="0.25">
      <c r="A16" s="137"/>
      <c r="B16" s="35" t="s">
        <v>14</v>
      </c>
      <c r="C16" s="24">
        <f>'80'!$C16</f>
        <v>0</v>
      </c>
      <c r="D16" s="24">
        <f>'81'!$C16</f>
        <v>0</v>
      </c>
      <c r="E16" s="24">
        <f>'82'!$C16</f>
        <v>23.9</v>
      </c>
      <c r="F16" s="24">
        <f>'83'!$C16</f>
        <v>28.5</v>
      </c>
      <c r="G16" s="24">
        <f>'84'!$C16</f>
        <v>25.6</v>
      </c>
      <c r="H16" s="24">
        <f>'85'!$C16</f>
        <v>30.4</v>
      </c>
      <c r="I16" s="24">
        <f>'86'!$C16</f>
        <v>28.2</v>
      </c>
      <c r="J16" s="24">
        <f>'87'!$C16</f>
        <v>24.6</v>
      </c>
      <c r="K16" s="24">
        <f>'88'!$C16</f>
        <v>18.100000000000001</v>
      </c>
      <c r="L16" s="24">
        <f>'89'!$C16</f>
        <v>15.1</v>
      </c>
      <c r="M16" s="24">
        <f>'90'!$C16</f>
        <v>14.4</v>
      </c>
      <c r="N16" s="24">
        <f>'91'!$C16</f>
        <v>3.7</v>
      </c>
      <c r="O16" s="24">
        <f>'92'!$C16</f>
        <v>4.6079999999999997</v>
      </c>
      <c r="P16" s="24">
        <f>'93'!$C16</f>
        <v>1.5205500000000001</v>
      </c>
      <c r="Q16" s="24">
        <f>'94'!$C16</f>
        <v>0</v>
      </c>
      <c r="R16" s="24">
        <f>'95'!$C16</f>
        <v>0</v>
      </c>
      <c r="S16" s="24">
        <f>'96'!$C16</f>
        <v>0</v>
      </c>
      <c r="T16" s="24">
        <f>'97'!$C16</f>
        <v>0.9</v>
      </c>
      <c r="U16" s="24">
        <f>'98'!$C16</f>
        <v>0</v>
      </c>
      <c r="V16" s="24">
        <f>'99'!$C16</f>
        <v>0</v>
      </c>
      <c r="W16" s="24">
        <f>'00'!$C16</f>
        <v>0.03</v>
      </c>
      <c r="X16" s="24">
        <f>'01'!$C16</f>
        <v>1.89</v>
      </c>
      <c r="Y16" s="24">
        <f>'02'!$C16</f>
        <v>4.0481030000000002</v>
      </c>
      <c r="Z16" s="24">
        <f>'03'!$C16</f>
        <v>3.049811</v>
      </c>
      <c r="AA16" s="24">
        <f>'04'!$C16</f>
        <v>10.058384</v>
      </c>
      <c r="AB16" s="24">
        <f>'05'!$C16</f>
        <v>8.9302890000000001</v>
      </c>
      <c r="AC16" s="24">
        <f>'06'!$C16</f>
        <v>5.0028810000000004</v>
      </c>
      <c r="AD16" s="24">
        <f>'07'!$C16</f>
        <v>4.6387566781643281</v>
      </c>
      <c r="AE16" s="24">
        <f>'08'!$C16</f>
        <v>5.1369849999999992</v>
      </c>
      <c r="AF16" s="24">
        <f>'09'!$C16</f>
        <v>5.2547820000000005</v>
      </c>
      <c r="AG16" s="36">
        <f>'10'!$C16</f>
        <v>8.6361000000000008</v>
      </c>
      <c r="AH16" s="36">
        <f>'11'!$C16</f>
        <v>10.019</v>
      </c>
      <c r="AI16" s="36">
        <f>'12'!$C16</f>
        <v>9.8089999999999993</v>
      </c>
      <c r="AJ16" s="36">
        <f>'13'!$C16</f>
        <v>7.35</v>
      </c>
      <c r="AK16" s="36">
        <f>'14'!$C16</f>
        <v>5.5010000000000003</v>
      </c>
      <c r="AL16" s="36">
        <f>'15'!$C16</f>
        <v>4.93</v>
      </c>
      <c r="AM16" s="36">
        <f>'16'!$C16</f>
        <v>4.5010000000000003</v>
      </c>
      <c r="AN16" s="37">
        <f>'17'!$C16</f>
        <v>5.876090476190476</v>
      </c>
    </row>
    <row r="17" spans="1:40" ht="15" customHeight="1" x14ac:dyDescent="0.25">
      <c r="A17" s="137"/>
      <c r="B17" s="35" t="s">
        <v>15</v>
      </c>
      <c r="C17" s="24">
        <f>'80'!$C17</f>
        <v>21.3</v>
      </c>
      <c r="D17" s="24">
        <f>'81'!$C17</f>
        <v>23</v>
      </c>
      <c r="E17" s="24">
        <f>'82'!$C17</f>
        <v>68.8</v>
      </c>
      <c r="F17" s="24">
        <f>'83'!$C17</f>
        <v>25</v>
      </c>
      <c r="G17" s="24">
        <f>'84'!$C17</f>
        <v>18.399999999999999</v>
      </c>
      <c r="H17" s="24">
        <f>'85'!$C17</f>
        <v>11.7</v>
      </c>
      <c r="I17" s="24">
        <f>'86'!$C17</f>
        <v>10.7</v>
      </c>
      <c r="J17" s="24">
        <f>'87'!$C17</f>
        <v>11.6</v>
      </c>
      <c r="K17" s="24">
        <f>'88'!$C17</f>
        <v>10.8</v>
      </c>
      <c r="L17" s="24">
        <f>'89'!$C17</f>
        <v>2.4</v>
      </c>
      <c r="M17" s="24">
        <f>'90'!$C17</f>
        <v>19.8</v>
      </c>
      <c r="N17" s="24">
        <f>'91'!$C17</f>
        <v>1.4</v>
      </c>
      <c r="O17" s="24">
        <f>'92'!$C17</f>
        <v>0.66754999999999998</v>
      </c>
      <c r="P17" s="24">
        <f>'93'!$C17</f>
        <v>0.28499999999999998</v>
      </c>
      <c r="Q17" s="24">
        <f>'94'!$C17</f>
        <v>0.49</v>
      </c>
      <c r="R17" s="24">
        <f>'95'!$C17</f>
        <v>0.41399999999999998</v>
      </c>
      <c r="S17" s="24">
        <f>'96'!$C17</f>
        <v>0.37</v>
      </c>
      <c r="T17" s="24">
        <f>'97'!$C17</f>
        <v>0.62019999999999997</v>
      </c>
      <c r="U17" s="24">
        <f>'98'!$C17</f>
        <v>0.68520000000000003</v>
      </c>
      <c r="V17" s="24">
        <f>'99'!$C17</f>
        <v>1.35</v>
      </c>
      <c r="W17" s="24">
        <f>'00'!$C17</f>
        <v>0.43590000000000001</v>
      </c>
      <c r="X17" s="24">
        <f>'01'!$C17</f>
        <v>0.05</v>
      </c>
      <c r="Y17" s="24">
        <f>'02'!$C17</f>
        <v>1.9015</v>
      </c>
      <c r="Z17" s="24">
        <f>'03'!$C17</f>
        <v>3.892979</v>
      </c>
      <c r="AA17" s="24">
        <f>'04'!$C17</f>
        <v>4.2490500000000004</v>
      </c>
      <c r="AB17" s="24">
        <f>'05'!$C17</f>
        <v>4.9014499999999996</v>
      </c>
      <c r="AC17" s="24">
        <f>'06'!$C17</f>
        <v>3.4234</v>
      </c>
      <c r="AD17" s="24">
        <f>'07'!$C17</f>
        <v>3.1742349282399007</v>
      </c>
      <c r="AE17" s="24">
        <f>'08'!$C17</f>
        <v>3.3968539999999998</v>
      </c>
      <c r="AF17" s="24">
        <f>'09'!$C17</f>
        <v>3.7845680000000002</v>
      </c>
      <c r="AG17" s="36">
        <f>'10'!$C17</f>
        <v>72.220975999999993</v>
      </c>
      <c r="AH17" s="36">
        <f>'11'!$C17</f>
        <v>69.075502999999998</v>
      </c>
      <c r="AI17" s="36">
        <f>'12'!$C17</f>
        <v>41.305174000000001</v>
      </c>
      <c r="AJ17" s="36">
        <f>'13'!$C17</f>
        <v>18.476718000000002</v>
      </c>
      <c r="AK17" s="36">
        <f>'14'!$C17</f>
        <v>16.504314999999998</v>
      </c>
      <c r="AL17" s="36">
        <f>'15'!$C17</f>
        <v>12.435051</v>
      </c>
      <c r="AM17" s="36">
        <f>'16'!$C17</f>
        <v>3.9729999999999999</v>
      </c>
      <c r="AN17" s="37">
        <f>'17'!$C17</f>
        <v>5.282807142857143</v>
      </c>
    </row>
    <row r="18" spans="1:40" ht="15" customHeight="1" x14ac:dyDescent="0.25">
      <c r="A18" s="137" t="s">
        <v>1</v>
      </c>
      <c r="B18" s="35" t="s">
        <v>16</v>
      </c>
      <c r="C18" s="24">
        <f>'80'!$C18</f>
        <v>0.2</v>
      </c>
      <c r="D18" s="24">
        <f>'81'!$C18</f>
        <v>0.2</v>
      </c>
      <c r="E18" s="24">
        <f>'82'!$C18</f>
        <v>0.3</v>
      </c>
      <c r="F18" s="24">
        <f>'83'!$C18</f>
        <v>0.8</v>
      </c>
      <c r="G18" s="24">
        <f>'84'!$C18</f>
        <v>0.7</v>
      </c>
      <c r="H18" s="24">
        <f>'85'!$C18</f>
        <v>1.2</v>
      </c>
      <c r="I18" s="24">
        <f>'86'!$C18</f>
        <v>2.2000000000000002</v>
      </c>
      <c r="J18" s="24">
        <f>'87'!$C18</f>
        <v>2.4</v>
      </c>
      <c r="K18" s="24">
        <f>'88'!$C18</f>
        <v>3.3</v>
      </c>
      <c r="L18" s="24">
        <f>'89'!$C18</f>
        <v>1.4</v>
      </c>
      <c r="M18" s="24">
        <f>'90'!$C18</f>
        <v>1.4</v>
      </c>
      <c r="N18" s="24">
        <f>'91'!$C18</f>
        <v>2.7</v>
      </c>
      <c r="O18" s="24">
        <f>'92'!$C18</f>
        <v>5.1064550000000004</v>
      </c>
      <c r="P18" s="24">
        <f>'93'!$C18</f>
        <v>5.3698560000000004</v>
      </c>
      <c r="Q18" s="24">
        <f>'94'!$C18</f>
        <v>9.3036840000000005</v>
      </c>
      <c r="R18" s="24">
        <f>'95'!$C18</f>
        <v>1.6458360000000001</v>
      </c>
      <c r="S18" s="24">
        <f>'96'!$C18</f>
        <v>0.60689499999999996</v>
      </c>
      <c r="T18" s="24">
        <f>'97'!$C18</f>
        <v>1.464181</v>
      </c>
      <c r="U18" s="24">
        <f>'98'!$C18</f>
        <v>1.0782579999999999</v>
      </c>
      <c r="V18" s="24">
        <f>'99'!$C18</f>
        <v>0.87628499999999998</v>
      </c>
      <c r="W18" s="24">
        <f>'00'!$C18</f>
        <v>3.114671</v>
      </c>
      <c r="X18" s="24">
        <f>'01'!$C18</f>
        <v>4.2137370000000001</v>
      </c>
      <c r="Y18" s="24">
        <f>'02'!$C18</f>
        <v>1.2399709999999999</v>
      </c>
      <c r="Z18" s="24">
        <f>'03'!$C18</f>
        <v>0.39474999999999999</v>
      </c>
      <c r="AA18" s="24">
        <f>'04'!$C18</f>
        <v>0.63847799999999999</v>
      </c>
      <c r="AB18" s="24">
        <f>'05'!$C18</f>
        <v>0.45980200000000004</v>
      </c>
      <c r="AC18" s="24">
        <f>'06'!$C18</f>
        <v>1.489457</v>
      </c>
      <c r="AD18" s="24">
        <f>'07'!$C18</f>
        <v>1.381049960130694</v>
      </c>
      <c r="AE18" s="24">
        <f>'08'!$C18</f>
        <v>1.485268</v>
      </c>
      <c r="AF18" s="24">
        <f>'09'!$C18</f>
        <v>1.5673119999999998</v>
      </c>
      <c r="AG18" s="36">
        <f>'10'!$C18</f>
        <v>3.5959219999999998</v>
      </c>
      <c r="AH18" s="36">
        <f>'11'!$C18</f>
        <v>4.8385449999999999</v>
      </c>
      <c r="AI18" s="36">
        <f>'12'!$C18</f>
        <v>12.195936</v>
      </c>
      <c r="AJ18" s="36">
        <f>'13'!$C18</f>
        <v>8.0426029999999997</v>
      </c>
      <c r="AK18" s="36">
        <f>'14'!$C18</f>
        <v>5.9281600000000001</v>
      </c>
      <c r="AL18" s="36">
        <f>'15'!$C18</f>
        <v>4.9054900000000004</v>
      </c>
      <c r="AM18" s="36">
        <f>'16'!$C18</f>
        <v>6.5278999999999998</v>
      </c>
      <c r="AN18" s="37">
        <f>'17'!$C18</f>
        <v>8.5109523809523804</v>
      </c>
    </row>
    <row r="19" spans="1:40" ht="15" customHeight="1" x14ac:dyDescent="0.25">
      <c r="A19" s="137"/>
      <c r="B19" s="35" t="s">
        <v>17</v>
      </c>
      <c r="C19" s="24">
        <f>'80'!$C19</f>
        <v>2.9</v>
      </c>
      <c r="D19" s="24">
        <f>'81'!$C19</f>
        <v>2.4</v>
      </c>
      <c r="E19" s="24">
        <f>'82'!$C19</f>
        <v>0</v>
      </c>
      <c r="F19" s="24">
        <f>'83'!$C19</f>
        <v>0</v>
      </c>
      <c r="G19" s="24">
        <f>'84'!$C19</f>
        <v>0</v>
      </c>
      <c r="H19" s="24">
        <f>'85'!$C19</f>
        <v>0</v>
      </c>
      <c r="I19" s="24">
        <f>'86'!$C19</f>
        <v>0</v>
      </c>
      <c r="J19" s="24">
        <f>'87'!$C19</f>
        <v>0</v>
      </c>
      <c r="K19" s="24">
        <f>'88'!$C19</f>
        <v>0</v>
      </c>
      <c r="L19" s="24">
        <f>'89'!$C19</f>
        <v>0</v>
      </c>
      <c r="M19" s="24">
        <f>'90'!$C19</f>
        <v>0</v>
      </c>
      <c r="N19" s="24">
        <f>'91'!$C19</f>
        <v>0</v>
      </c>
      <c r="O19" s="24">
        <f>'92'!$C19</f>
        <v>0</v>
      </c>
      <c r="P19" s="24">
        <f>'93'!$C19</f>
        <v>0</v>
      </c>
      <c r="Q19" s="24">
        <f>'94'!$C19</f>
        <v>0</v>
      </c>
      <c r="R19" s="24">
        <f>'95'!$C19</f>
        <v>0</v>
      </c>
      <c r="S19" s="24">
        <f>'96'!$C19</f>
        <v>0</v>
      </c>
      <c r="T19" s="24">
        <f>'97'!$C19</f>
        <v>0</v>
      </c>
      <c r="U19" s="24">
        <f>'98'!$C19</f>
        <v>0.01</v>
      </c>
      <c r="V19" s="24">
        <f>'99'!$C19</f>
        <v>0</v>
      </c>
      <c r="W19" s="24">
        <f>'00'!$C19</f>
        <v>0</v>
      </c>
      <c r="X19" s="24">
        <f>'01'!$C19</f>
        <v>0</v>
      </c>
      <c r="Y19" s="24">
        <f>'02'!$C19</f>
        <v>0</v>
      </c>
      <c r="Z19" s="24">
        <f>'03'!$C19</f>
        <v>0</v>
      </c>
      <c r="AA19" s="24">
        <f>'04'!$C19</f>
        <v>2.5826000000000002E-2</v>
      </c>
      <c r="AB19" s="24">
        <f>'05'!$C19</f>
        <v>0</v>
      </c>
      <c r="AC19" s="24">
        <f>'06'!$C19</f>
        <v>0</v>
      </c>
      <c r="AD19" s="24">
        <f>'07'!$C19</f>
        <v>0</v>
      </c>
      <c r="AE19" s="24">
        <f>'08'!$C19</f>
        <v>0</v>
      </c>
      <c r="AF19" s="24">
        <f>'09'!$C19</f>
        <v>0</v>
      </c>
      <c r="AG19" s="36">
        <f>'10'!$C19</f>
        <v>0</v>
      </c>
      <c r="AH19" s="36">
        <f>'11'!$C19</f>
        <v>0</v>
      </c>
      <c r="AI19" s="36">
        <f>'12'!$C19</f>
        <v>0</v>
      </c>
      <c r="AJ19" s="36">
        <f>'13'!$C19</f>
        <v>0</v>
      </c>
      <c r="AK19" s="36">
        <f>'14'!$C19</f>
        <v>0</v>
      </c>
      <c r="AL19" s="36">
        <f>'15'!$C19</f>
        <v>0</v>
      </c>
      <c r="AM19" s="36">
        <f>'16'!$C19</f>
        <v>0</v>
      </c>
      <c r="AN19" s="37">
        <f>'17'!$C19</f>
        <v>0</v>
      </c>
    </row>
    <row r="20" spans="1:40" ht="15" customHeight="1" x14ac:dyDescent="0.25">
      <c r="A20" s="137"/>
      <c r="B20" s="35" t="s">
        <v>18</v>
      </c>
      <c r="C20" s="24">
        <f>'80'!$C20</f>
        <v>0</v>
      </c>
      <c r="D20" s="24">
        <f>'81'!$C20</f>
        <v>0</v>
      </c>
      <c r="E20" s="24">
        <f>'82'!$C20</f>
        <v>2.8</v>
      </c>
      <c r="F20" s="24">
        <f>'83'!$C20</f>
        <v>4.2</v>
      </c>
      <c r="G20" s="24">
        <f>'84'!$C20</f>
        <v>7.4</v>
      </c>
      <c r="H20" s="24">
        <f>'85'!$C20</f>
        <v>6.4</v>
      </c>
      <c r="I20" s="24">
        <f>'86'!$C20</f>
        <v>8.6</v>
      </c>
      <c r="J20" s="24">
        <f>'87'!$C20</f>
        <v>12.5</v>
      </c>
      <c r="K20" s="24">
        <f>'88'!$C20</f>
        <v>12.9</v>
      </c>
      <c r="L20" s="24">
        <f>'89'!$C20</f>
        <v>16</v>
      </c>
      <c r="M20" s="24">
        <f>'90'!$C20</f>
        <v>11.6</v>
      </c>
      <c r="N20" s="24">
        <f>'91'!$C20</f>
        <v>10.4</v>
      </c>
      <c r="O20" s="24">
        <f>'92'!$C20</f>
        <v>11.793331999999999</v>
      </c>
      <c r="P20" s="24">
        <f>'93'!$C20</f>
        <v>15.418576</v>
      </c>
      <c r="Q20" s="24">
        <f>'94'!$C20</f>
        <v>7.2240630000000001</v>
      </c>
      <c r="R20" s="24">
        <f>'95'!$C20</f>
        <v>6.4770969999999997</v>
      </c>
      <c r="S20" s="24">
        <f>'96'!$C20</f>
        <v>9.6037090000000003</v>
      </c>
      <c r="T20" s="24">
        <f>'97'!$C20</f>
        <v>9.4217980000000008</v>
      </c>
      <c r="U20" s="24">
        <f>'98'!$C20</f>
        <v>10.158810000000001</v>
      </c>
      <c r="V20" s="24">
        <f>'99'!$C20</f>
        <v>11.395667</v>
      </c>
      <c r="W20" s="24">
        <f>'00'!$C20</f>
        <v>13.328071</v>
      </c>
      <c r="X20" s="24">
        <f>'01'!$C20</f>
        <v>12.631675</v>
      </c>
      <c r="Y20" s="24">
        <f>'02'!$C20</f>
        <v>17.547329999999999</v>
      </c>
      <c r="Z20" s="24">
        <f>'03'!$C20</f>
        <v>21.103145999999999</v>
      </c>
      <c r="AA20" s="24">
        <f>'04'!$C20</f>
        <v>21.860872000000001</v>
      </c>
      <c r="AB20" s="24">
        <f>'05'!$C20</f>
        <v>23.796517999999999</v>
      </c>
      <c r="AC20" s="24">
        <f>'06'!$C20</f>
        <v>24.566157999999998</v>
      </c>
      <c r="AD20" s="24">
        <f>'07'!$C20</f>
        <v>22.778161119430994</v>
      </c>
      <c r="AE20" s="24">
        <f>'08'!$C20</f>
        <v>14.923001366434335</v>
      </c>
      <c r="AF20" s="24">
        <f>'09'!$C20</f>
        <v>14.932988</v>
      </c>
      <c r="AG20" s="36">
        <f>'10'!$C20</f>
        <v>38.310548410581944</v>
      </c>
      <c r="AH20" s="36">
        <f>'11'!$C20</f>
        <v>40.680160000000001</v>
      </c>
      <c r="AI20" s="36">
        <f>'12'!$C20</f>
        <v>42.09554</v>
      </c>
      <c r="AJ20" s="36">
        <f>'13'!$C20</f>
        <v>57.016911999999998</v>
      </c>
      <c r="AK20" s="36">
        <f>'14'!$C20</f>
        <v>27.079308999999999</v>
      </c>
      <c r="AL20" s="36">
        <f>'15'!$C20</f>
        <v>59.1736</v>
      </c>
      <c r="AM20" s="36">
        <f>'16'!$C20</f>
        <v>57.779201</v>
      </c>
      <c r="AN20" s="37">
        <f>'17'!$C20</f>
        <v>81.603154761904761</v>
      </c>
    </row>
    <row r="21" spans="1:40" ht="15" customHeight="1" x14ac:dyDescent="0.25">
      <c r="A21" s="137"/>
      <c r="B21" s="35" t="s">
        <v>19</v>
      </c>
      <c r="C21" s="24">
        <f>'80'!$C21</f>
        <v>0.1</v>
      </c>
      <c r="D21" s="24">
        <f>'81'!$C21</f>
        <v>0</v>
      </c>
      <c r="E21" s="24">
        <f>'82'!$C21</f>
        <v>0</v>
      </c>
      <c r="F21" s="24">
        <f>'83'!$C21</f>
        <v>0</v>
      </c>
      <c r="G21" s="24">
        <f>'84'!$C21</f>
        <v>0</v>
      </c>
      <c r="H21" s="24">
        <f>'85'!$C21</f>
        <v>0</v>
      </c>
      <c r="I21" s="24">
        <f>'86'!$C21</f>
        <v>0</v>
      </c>
      <c r="J21" s="24">
        <f>'87'!$C21</f>
        <v>0</v>
      </c>
      <c r="K21" s="24">
        <f>'88'!$C21</f>
        <v>0</v>
      </c>
      <c r="L21" s="24">
        <f>'89'!$C21</f>
        <v>0</v>
      </c>
      <c r="M21" s="24">
        <f>'90'!$C21</f>
        <v>0</v>
      </c>
      <c r="N21" s="24">
        <f>'91'!$C21</f>
        <v>0</v>
      </c>
      <c r="O21" s="24">
        <f>'92'!$C21</f>
        <v>0</v>
      </c>
      <c r="P21" s="24">
        <f>'93'!$C21</f>
        <v>0</v>
      </c>
      <c r="Q21" s="24">
        <f>'94'!$C21</f>
        <v>0</v>
      </c>
      <c r="R21" s="24">
        <f>'95'!$C21</f>
        <v>0</v>
      </c>
      <c r="S21" s="24">
        <f>'96'!$C21</f>
        <v>0</v>
      </c>
      <c r="T21" s="24">
        <f>'97'!$C21</f>
        <v>0</v>
      </c>
      <c r="U21" s="24">
        <f>'98'!$C21</f>
        <v>0</v>
      </c>
      <c r="V21" s="24">
        <f>'99'!$C21</f>
        <v>9.1499999999999998E-2</v>
      </c>
      <c r="W21" s="24">
        <f>'00'!$C21</f>
        <v>0</v>
      </c>
      <c r="X21" s="24">
        <f>'01'!$C21</f>
        <v>0</v>
      </c>
      <c r="Y21" s="24">
        <f>'02'!$C21</f>
        <v>0</v>
      </c>
      <c r="Z21" s="24">
        <f>'03'!$C21</f>
        <v>0.01</v>
      </c>
      <c r="AA21" s="24">
        <f>'04'!$C21</f>
        <v>0</v>
      </c>
      <c r="AB21" s="24">
        <f>'05'!$C21</f>
        <v>0</v>
      </c>
      <c r="AC21" s="24">
        <f>'06'!$C21</f>
        <v>0</v>
      </c>
      <c r="AD21" s="24">
        <f>'07'!$C21</f>
        <v>0</v>
      </c>
      <c r="AE21" s="24">
        <f>'08'!$C21</f>
        <v>0</v>
      </c>
      <c r="AF21" s="24">
        <f>'09'!$C21</f>
        <v>0</v>
      </c>
      <c r="AG21" s="36">
        <f>'10'!$C21</f>
        <v>0</v>
      </c>
      <c r="AH21" s="36">
        <f>'11'!$C21</f>
        <v>0</v>
      </c>
      <c r="AI21" s="36">
        <f>'12'!$C21</f>
        <v>0</v>
      </c>
      <c r="AJ21" s="36">
        <f>'13'!$C21</f>
        <v>0</v>
      </c>
      <c r="AK21" s="36">
        <f>'14'!$C21</f>
        <v>0</v>
      </c>
      <c r="AL21" s="36">
        <f>'15'!$C21</f>
        <v>0</v>
      </c>
      <c r="AM21" s="36">
        <f>'16'!$C21</f>
        <v>0</v>
      </c>
      <c r="AN21" s="37">
        <f>'17'!$C21</f>
        <v>0</v>
      </c>
    </row>
    <row r="22" spans="1:40" ht="15" customHeight="1" x14ac:dyDescent="0.25">
      <c r="A22" s="137"/>
      <c r="B22" s="89" t="s">
        <v>60</v>
      </c>
      <c r="C22" s="24">
        <f>'80'!$C22</f>
        <v>0</v>
      </c>
      <c r="D22" s="24">
        <f>'81'!$C22</f>
        <v>0</v>
      </c>
      <c r="E22" s="24">
        <f>'82'!$C22</f>
        <v>0</v>
      </c>
      <c r="F22" s="24">
        <f>'83'!$C22</f>
        <v>0</v>
      </c>
      <c r="G22" s="24">
        <f>'84'!$C22</f>
        <v>0</v>
      </c>
      <c r="H22" s="24">
        <f>'85'!$C22</f>
        <v>0</v>
      </c>
      <c r="I22" s="24">
        <f>'86'!$C22</f>
        <v>0</v>
      </c>
      <c r="J22" s="24">
        <f>'87'!$C22</f>
        <v>0</v>
      </c>
      <c r="K22" s="24">
        <f>'88'!$C22</f>
        <v>0</v>
      </c>
      <c r="L22" s="24">
        <f>'89'!$C22</f>
        <v>0</v>
      </c>
      <c r="M22" s="24">
        <f>'90'!$C22</f>
        <v>0</v>
      </c>
      <c r="N22" s="24">
        <f>'91'!$C22</f>
        <v>0</v>
      </c>
      <c r="O22" s="24">
        <f>'92'!$C22</f>
        <v>0</v>
      </c>
      <c r="P22" s="24">
        <f>'93'!$C22</f>
        <v>0</v>
      </c>
      <c r="Q22" s="24">
        <f>'94'!$C22</f>
        <v>0</v>
      </c>
      <c r="R22" s="24">
        <f>'95'!$C22</f>
        <v>0</v>
      </c>
      <c r="S22" s="24">
        <f>'96'!$C22</f>
        <v>0.02</v>
      </c>
      <c r="T22" s="24">
        <f>'97'!$C22</f>
        <v>0</v>
      </c>
      <c r="U22" s="24">
        <f>'98'!$C22</f>
        <v>0</v>
      </c>
      <c r="V22" s="24">
        <f>'99'!$C22</f>
        <v>0</v>
      </c>
      <c r="W22" s="24">
        <f>'00'!$C22</f>
        <v>0</v>
      </c>
      <c r="X22" s="24">
        <f>'01'!$C22</f>
        <v>0</v>
      </c>
      <c r="Y22" s="24">
        <f>'02'!$C22</f>
        <v>0</v>
      </c>
      <c r="Z22" s="24">
        <f>'03'!$C22</f>
        <v>0</v>
      </c>
      <c r="AA22" s="24">
        <f>'04'!$C22</f>
        <v>0</v>
      </c>
      <c r="AB22" s="24">
        <f>'05'!$C22</f>
        <v>0</v>
      </c>
      <c r="AC22" s="24">
        <f>'06'!$C22</f>
        <v>0</v>
      </c>
      <c r="AD22" s="24">
        <f>'07'!$C22</f>
        <v>0</v>
      </c>
      <c r="AE22" s="24">
        <f>'08'!$C22</f>
        <v>0</v>
      </c>
      <c r="AF22" s="24">
        <f>'09'!$C22</f>
        <v>0</v>
      </c>
      <c r="AG22" s="36">
        <f>'10'!$C22</f>
        <v>0</v>
      </c>
      <c r="AH22" s="36">
        <f>'11'!$C22</f>
        <v>0</v>
      </c>
      <c r="AI22" s="36">
        <f>'12'!$C22</f>
        <v>0</v>
      </c>
      <c r="AJ22" s="36">
        <f>'13'!$C22</f>
        <v>0</v>
      </c>
      <c r="AK22" s="36">
        <f>'14'!$C22</f>
        <v>0</v>
      </c>
      <c r="AL22" s="36">
        <f>'15'!$C22</f>
        <v>0</v>
      </c>
      <c r="AM22" s="36">
        <f>'16'!$C22</f>
        <v>0</v>
      </c>
      <c r="AN22" s="37">
        <f>'17'!$C22</f>
        <v>0</v>
      </c>
    </row>
    <row r="23" spans="1:40" ht="15" customHeight="1" x14ac:dyDescent="0.25">
      <c r="A23" s="130" t="s">
        <v>59</v>
      </c>
      <c r="B23" s="131"/>
      <c r="C23" s="24">
        <f>'80'!$C23</f>
        <v>56.9</v>
      </c>
      <c r="D23" s="24">
        <f>'81'!$C23</f>
        <v>55.1</v>
      </c>
      <c r="E23" s="24">
        <f>'82'!$C23</f>
        <v>73.599999999999994</v>
      </c>
      <c r="F23" s="24">
        <f>'83'!$C23</f>
        <v>83.6</v>
      </c>
      <c r="G23" s="24">
        <f>'84'!$C23</f>
        <v>91.4</v>
      </c>
      <c r="H23" s="24">
        <f>'85'!$C23</f>
        <v>106.5</v>
      </c>
      <c r="I23" s="24">
        <f>'86'!$C23</f>
        <v>150.6</v>
      </c>
      <c r="J23" s="24">
        <f>'87'!$C23</f>
        <v>171.5</v>
      </c>
      <c r="K23" s="24">
        <f>'88'!$C23</f>
        <v>192.8</v>
      </c>
      <c r="L23" s="24">
        <f>'89'!$C23</f>
        <v>255.8</v>
      </c>
      <c r="M23" s="24">
        <f>'90'!$C23</f>
        <v>261.8</v>
      </c>
      <c r="N23" s="24">
        <f>'91'!$C23</f>
        <v>229</v>
      </c>
      <c r="O23" s="24">
        <f>'92'!$C23</f>
        <v>176.230659</v>
      </c>
      <c r="P23" s="24">
        <f>'93'!$C23</f>
        <v>166.71647899999999</v>
      </c>
      <c r="Q23" s="24">
        <f>'94'!$C23</f>
        <v>172.907208</v>
      </c>
      <c r="R23" s="24">
        <f>'95'!$C23</f>
        <v>187.86155099999999</v>
      </c>
      <c r="S23" s="24">
        <f>'96'!$C23</f>
        <v>196.230144</v>
      </c>
      <c r="T23" s="24">
        <f>'97'!$C23</f>
        <v>223.023832</v>
      </c>
      <c r="U23" s="24">
        <f>'98'!$C23</f>
        <v>226.87982500000001</v>
      </c>
      <c r="V23" s="24">
        <f>'99'!$C23</f>
        <v>201.92464899999999</v>
      </c>
      <c r="W23" s="24">
        <f>'00'!$C23</f>
        <v>202.951829</v>
      </c>
      <c r="X23" s="24">
        <f>'01'!$C23</f>
        <v>255.47794400000001</v>
      </c>
      <c r="Y23" s="24">
        <f>'02'!$C23</f>
        <v>308.52090600000002</v>
      </c>
      <c r="Z23" s="24">
        <f>'03'!$C23</f>
        <v>312.03623900000002</v>
      </c>
      <c r="AA23" s="24">
        <f>'04'!$C23</f>
        <v>354.65291300000001</v>
      </c>
      <c r="AB23" s="24">
        <f>'05'!$C23</f>
        <v>386.65476100000001</v>
      </c>
      <c r="AC23" s="24">
        <f>'06'!$C23</f>
        <v>380.14660300000003</v>
      </c>
      <c r="AD23" s="24">
        <f>'07'!$C23</f>
        <v>397.24723299999999</v>
      </c>
      <c r="AE23" s="24">
        <f>'08'!$C23</f>
        <v>423.84235100000001</v>
      </c>
      <c r="AF23" s="24">
        <f>'09'!$C23</f>
        <v>440.85553800000002</v>
      </c>
      <c r="AG23" s="36">
        <f>'10'!$C23</f>
        <v>492.58594900000003</v>
      </c>
      <c r="AH23" s="36">
        <f>'11'!$C23</f>
        <v>495.32757299999997</v>
      </c>
      <c r="AI23" s="36">
        <f>'12'!$C23</f>
        <v>534.33136300000001</v>
      </c>
      <c r="AJ23" s="36">
        <f>'13'!$C23</f>
        <v>554.47791400000006</v>
      </c>
      <c r="AK23" s="36">
        <f>'14'!$C23</f>
        <v>560.28166299999998</v>
      </c>
      <c r="AL23" s="36">
        <f>'15'!$C23</f>
        <v>574.72751212177241</v>
      </c>
      <c r="AM23" s="36">
        <f>'16'!$C23</f>
        <v>553.92670799999996</v>
      </c>
      <c r="AN23" s="37">
        <f>'17'!$C23</f>
        <v>716.15290357142862</v>
      </c>
    </row>
    <row r="24" spans="1:40" ht="15" customHeight="1" x14ac:dyDescent="0.25">
      <c r="A24" s="90" t="s">
        <v>2</v>
      </c>
      <c r="B24" s="35" t="s">
        <v>20</v>
      </c>
      <c r="C24" s="24">
        <f>'80'!$C24</f>
        <v>0</v>
      </c>
      <c r="D24" s="24">
        <f>'81'!$C24</f>
        <v>0</v>
      </c>
      <c r="E24" s="24">
        <f>'82'!$C24</f>
        <v>0</v>
      </c>
      <c r="F24" s="24">
        <f>'83'!$C24</f>
        <v>0</v>
      </c>
      <c r="G24" s="24">
        <f>'84'!$C24</f>
        <v>0</v>
      </c>
      <c r="H24" s="24">
        <f>'85'!$C24</f>
        <v>0</v>
      </c>
      <c r="I24" s="24">
        <f>'86'!$C24</f>
        <v>0.1</v>
      </c>
      <c r="J24" s="24">
        <f>'87'!$C24</f>
        <v>0</v>
      </c>
      <c r="K24" s="24">
        <f>'88'!$C24</f>
        <v>0</v>
      </c>
      <c r="L24" s="24">
        <f>'89'!$C24</f>
        <v>0</v>
      </c>
      <c r="M24" s="24">
        <f>'90'!$C24</f>
        <v>0</v>
      </c>
      <c r="N24" s="24">
        <f>'91'!$C24</f>
        <v>0.1</v>
      </c>
      <c r="O24" s="24">
        <f>'92'!$C24</f>
        <v>1.4E-2</v>
      </c>
      <c r="P24" s="24">
        <f>'93'!$C24</f>
        <v>0</v>
      </c>
      <c r="Q24" s="24">
        <f>'94'!$C24</f>
        <v>0</v>
      </c>
      <c r="R24" s="24">
        <f>'95'!$C24</f>
        <v>0</v>
      </c>
      <c r="S24" s="24">
        <f>'96'!$C24</f>
        <v>0</v>
      </c>
      <c r="T24" s="24">
        <f>'97'!$C24</f>
        <v>8.2049999999999998E-2</v>
      </c>
      <c r="U24" s="24">
        <f>'98'!$C24</f>
        <v>0.215</v>
      </c>
      <c r="V24" s="24">
        <f>'99'!$C24</f>
        <v>5.7000000000000002E-2</v>
      </c>
      <c r="W24" s="24">
        <f>'00'!$C24</f>
        <v>0.55489999999999995</v>
      </c>
      <c r="X24" s="24">
        <f>'01'!$C24</f>
        <v>1.4999999999999999E-2</v>
      </c>
      <c r="Y24" s="24">
        <f>'02'!$C24</f>
        <v>0.26275500000000002</v>
      </c>
      <c r="Z24" s="24">
        <f>'03'!$C24</f>
        <v>1.5561499999999999</v>
      </c>
      <c r="AA24" s="24">
        <f>'04'!$C24</f>
        <v>0.53600000000000003</v>
      </c>
      <c r="AB24" s="24">
        <f>'05'!$C24</f>
        <v>0.91466999999999998</v>
      </c>
      <c r="AC24" s="24">
        <f>'06'!$C24</f>
        <v>0.47099999999999997</v>
      </c>
      <c r="AD24" s="24">
        <f>'07'!$C24</f>
        <v>0.43671924145615276</v>
      </c>
      <c r="AE24" s="24">
        <f>'08'!$C24</f>
        <v>0.48573200000000005</v>
      </c>
      <c r="AF24" s="24">
        <f>'09'!$C24</f>
        <v>0.49245699999999998</v>
      </c>
      <c r="AG24" s="36">
        <f>'10'!$C24</f>
        <v>0.124</v>
      </c>
      <c r="AH24" s="36">
        <f>'11'!$C24</f>
        <v>8.3000000000000004E-2</v>
      </c>
      <c r="AI24" s="36">
        <f>'12'!$C24</f>
        <v>0.23</v>
      </c>
      <c r="AJ24" s="36">
        <f>'13'!$C24</f>
        <v>0.34699999999999998</v>
      </c>
      <c r="AK24" s="36">
        <f>'14'!$C24</f>
        <v>0.161</v>
      </c>
      <c r="AL24" s="36">
        <f>'15'!$C24</f>
        <v>0.54949999999999999</v>
      </c>
      <c r="AM24" s="36">
        <f>'16'!$C24</f>
        <v>0.61799999999999999</v>
      </c>
      <c r="AN24" s="37">
        <f>'17'!$C24</f>
        <v>0.6842785714285714</v>
      </c>
    </row>
    <row r="25" spans="1:40" ht="15" customHeight="1" x14ac:dyDescent="0.25">
      <c r="A25" s="130" t="s">
        <v>64</v>
      </c>
      <c r="B25" s="131"/>
      <c r="C25" s="24">
        <f>'80'!$C25</f>
        <v>0</v>
      </c>
      <c r="D25" s="24">
        <f>'81'!$C25</f>
        <v>0</v>
      </c>
      <c r="E25" s="24">
        <f>'82'!$C25</f>
        <v>0</v>
      </c>
      <c r="F25" s="24">
        <f>'83'!$C25</f>
        <v>0</v>
      </c>
      <c r="G25" s="24">
        <f>'84'!$C25</f>
        <v>0</v>
      </c>
      <c r="H25" s="24">
        <f>'85'!$C25</f>
        <v>0</v>
      </c>
      <c r="I25" s="24">
        <f>'86'!$C25</f>
        <v>0</v>
      </c>
      <c r="J25" s="24">
        <f>'87'!$C25</f>
        <v>0</v>
      </c>
      <c r="K25" s="24">
        <f>'88'!$C25</f>
        <v>0</v>
      </c>
      <c r="L25" s="24">
        <f>'89'!$C25</f>
        <v>0</v>
      </c>
      <c r="M25" s="24">
        <f>'90'!$C25</f>
        <v>0</v>
      </c>
      <c r="N25" s="24">
        <f>'91'!$C25</f>
        <v>0</v>
      </c>
      <c r="O25" s="24">
        <f>'92'!$C25</f>
        <v>0.13500000000000001</v>
      </c>
      <c r="P25" s="24">
        <f>'93'!$C25</f>
        <v>0.05</v>
      </c>
      <c r="Q25" s="24">
        <f>'94'!$C25</f>
        <v>0.19</v>
      </c>
      <c r="R25" s="24">
        <f>'95'!$C25</f>
        <v>0.01</v>
      </c>
      <c r="S25" s="24">
        <f>'96'!$C25</f>
        <v>0</v>
      </c>
      <c r="T25" s="24">
        <f>'97'!$C25</f>
        <v>0</v>
      </c>
      <c r="U25" s="24">
        <f>'98'!$C25</f>
        <v>0.15</v>
      </c>
      <c r="V25" s="24">
        <f>'99'!$C25</f>
        <v>0.18</v>
      </c>
      <c r="W25" s="24">
        <f>'00'!$C25</f>
        <v>0.32</v>
      </c>
      <c r="X25" s="24">
        <f>'01'!$C25</f>
        <v>0.48</v>
      </c>
      <c r="Y25" s="24">
        <f>'02'!$C25</f>
        <v>0.55500000000000005</v>
      </c>
      <c r="Z25" s="24">
        <f>'03'!$C25</f>
        <v>0.59599999999999997</v>
      </c>
      <c r="AA25" s="24">
        <f>'04'!$C25</f>
        <v>0.44500000000000001</v>
      </c>
      <c r="AB25" s="24">
        <f>'05'!$C25</f>
        <v>4.4999999999999998E-2</v>
      </c>
      <c r="AC25" s="24">
        <f>'06'!$C25</f>
        <v>0</v>
      </c>
      <c r="AD25" s="24">
        <f>'07'!$C25</f>
        <v>0</v>
      </c>
      <c r="AE25" s="24">
        <f>'08'!$C25</f>
        <v>0</v>
      </c>
      <c r="AF25" s="24">
        <f>'09'!$C25</f>
        <v>0</v>
      </c>
      <c r="AG25" s="36">
        <f>'10'!$C25</f>
        <v>0</v>
      </c>
      <c r="AH25" s="36">
        <f>'11'!$C25</f>
        <v>0</v>
      </c>
      <c r="AI25" s="36">
        <f>'12'!$C25</f>
        <v>0</v>
      </c>
      <c r="AJ25" s="36">
        <f>'13'!$C25</f>
        <v>0</v>
      </c>
      <c r="AK25" s="36">
        <f>'14'!$C25</f>
        <v>0</v>
      </c>
      <c r="AL25" s="36">
        <f>'15'!$C25</f>
        <v>0</v>
      </c>
      <c r="AM25" s="36">
        <f>'16'!$C25</f>
        <v>0</v>
      </c>
      <c r="AN25" s="37">
        <f>'17'!$C25</f>
        <v>0</v>
      </c>
    </row>
    <row r="26" spans="1:40" ht="15" customHeight="1" x14ac:dyDescent="0.25">
      <c r="A26" s="130" t="s">
        <v>3</v>
      </c>
      <c r="B26" s="131"/>
      <c r="C26" s="24">
        <f>'80'!$C26</f>
        <v>0.8</v>
      </c>
      <c r="D26" s="24">
        <f>'81'!$C26</f>
        <v>0.6</v>
      </c>
      <c r="E26" s="24">
        <f>'82'!$C26</f>
        <v>0.5</v>
      </c>
      <c r="F26" s="24">
        <f>'83'!$C26</f>
        <v>1.7</v>
      </c>
      <c r="G26" s="24">
        <f>'84'!$C26</f>
        <v>0</v>
      </c>
      <c r="H26" s="24">
        <f>'85'!$C26</f>
        <v>0.6</v>
      </c>
      <c r="I26" s="24">
        <f>'86'!$C26</f>
        <v>0.3</v>
      </c>
      <c r="J26" s="24">
        <f>'87'!$C26</f>
        <v>2</v>
      </c>
      <c r="K26" s="24">
        <f>'88'!$C26</f>
        <v>0.2</v>
      </c>
      <c r="L26" s="24">
        <f>'89'!$C26</f>
        <v>0</v>
      </c>
      <c r="M26" s="24">
        <f>'90'!$C26</f>
        <v>0.2</v>
      </c>
      <c r="N26" s="24">
        <f>'91'!$C26</f>
        <v>0.3</v>
      </c>
      <c r="O26" s="24">
        <f>'92'!$C26</f>
        <v>0.32079999999999997</v>
      </c>
      <c r="P26" s="24">
        <f>'93'!$C26</f>
        <v>0</v>
      </c>
      <c r="Q26" s="24">
        <f>'94'!$C26</f>
        <v>2.9149889999999998</v>
      </c>
      <c r="R26" s="24">
        <f>'95'!$C26</f>
        <v>7.4000000000000003E-3</v>
      </c>
      <c r="S26" s="24">
        <f>'96'!$C26</f>
        <v>0</v>
      </c>
      <c r="T26" s="24">
        <f>'97'!$C26</f>
        <v>0</v>
      </c>
      <c r="U26" s="24">
        <f>'98'!$C26</f>
        <v>0</v>
      </c>
      <c r="V26" s="24">
        <f>'99'!$C26</f>
        <v>2.5000000000000001E-2</v>
      </c>
      <c r="W26" s="24">
        <f>'00'!$C26</f>
        <v>0</v>
      </c>
      <c r="X26" s="24">
        <f>'01'!$C26</f>
        <v>0.51498200000000005</v>
      </c>
      <c r="Y26" s="24">
        <f>'02'!$C26</f>
        <v>0.56945800000000002</v>
      </c>
      <c r="Z26" s="24">
        <f>'03'!$C26</f>
        <v>1.096217</v>
      </c>
      <c r="AA26" s="24">
        <f>'04'!$C26</f>
        <v>7.5723830000000003</v>
      </c>
      <c r="AB26" s="24">
        <f>'05'!$C26</f>
        <v>6.7460000000000004</v>
      </c>
      <c r="AC26" s="24">
        <f>'06'!$C26</f>
        <v>10.707799999999999</v>
      </c>
      <c r="AD26" s="24">
        <f>'07'!$C26</f>
        <v>9.9284549759324676</v>
      </c>
      <c r="AE26" s="24">
        <f>'08'!$C26</f>
        <v>9.665476</v>
      </c>
      <c r="AF26" s="24">
        <f>'09'!$C26</f>
        <v>9.665476</v>
      </c>
      <c r="AG26" s="36">
        <f>'10'!$C26</f>
        <v>4.3557930000000002</v>
      </c>
      <c r="AH26" s="36">
        <f>'11'!$C26</f>
        <v>3.9297559999999998</v>
      </c>
      <c r="AI26" s="36">
        <f>'12'!$C26</f>
        <v>3.1110000000000002</v>
      </c>
      <c r="AJ26" s="36">
        <f>'13'!$C26</f>
        <v>3.1974999999999998</v>
      </c>
      <c r="AK26" s="36">
        <f>'14'!$C26</f>
        <v>3.294</v>
      </c>
      <c r="AL26" s="36">
        <f>'15'!$C26</f>
        <v>4.1325000000000003</v>
      </c>
      <c r="AM26" s="36">
        <f>'16'!$C26</f>
        <v>4.9482210000000002</v>
      </c>
      <c r="AN26" s="37">
        <f>'17'!$C26</f>
        <v>6.1430904761904763</v>
      </c>
    </row>
    <row r="27" spans="1:40" ht="15" customHeight="1" x14ac:dyDescent="0.25">
      <c r="A27" s="137" t="s">
        <v>61</v>
      </c>
      <c r="B27" s="35" t="s">
        <v>65</v>
      </c>
      <c r="C27" s="24">
        <f>'80'!$C27</f>
        <v>1.5</v>
      </c>
      <c r="D27" s="24">
        <f>'81'!$C27</f>
        <v>2.6</v>
      </c>
      <c r="E27" s="24">
        <f>'82'!$C27</f>
        <v>1.1000000000000001</v>
      </c>
      <c r="F27" s="24">
        <f>'83'!$C27</f>
        <v>1.8</v>
      </c>
      <c r="G27" s="24">
        <f>'84'!$C27</f>
        <v>7</v>
      </c>
      <c r="H27" s="24">
        <f>'85'!$C27</f>
        <v>5.0999999999999996</v>
      </c>
      <c r="I27" s="24">
        <f>'86'!$C27</f>
        <v>6.4</v>
      </c>
      <c r="J27" s="24">
        <f>'87'!$C27</f>
        <v>4.0999999999999996</v>
      </c>
      <c r="K27" s="24">
        <f>'88'!$C27</f>
        <v>3.1</v>
      </c>
      <c r="L27" s="24">
        <f>'89'!$C27</f>
        <v>1</v>
      </c>
      <c r="M27" s="24">
        <f>'90'!$C27</f>
        <v>1.2</v>
      </c>
      <c r="N27" s="24">
        <f>'91'!$C27</f>
        <v>4.5</v>
      </c>
      <c r="O27" s="24">
        <f>'92'!$C27</f>
        <v>5.2775049999999997</v>
      </c>
      <c r="P27" s="24">
        <f>'93'!$C27</f>
        <v>4.8167600000000004</v>
      </c>
      <c r="Q27" s="24">
        <f>'94'!$C27</f>
        <v>5.24</v>
      </c>
      <c r="R27" s="24">
        <f>'95'!$C27</f>
        <v>1.8660000000000001</v>
      </c>
      <c r="S27" s="24">
        <f>'96'!$C27</f>
        <v>0.62</v>
      </c>
      <c r="T27" s="24">
        <f>'97'!$C27</f>
        <v>0.42</v>
      </c>
      <c r="U27" s="24">
        <f>'98'!$C27</f>
        <v>0.95299999999999996</v>
      </c>
      <c r="V27" s="24">
        <f>'99'!$C27</f>
        <v>0.49020000000000002</v>
      </c>
      <c r="W27" s="24">
        <f>'00'!$C27</f>
        <v>0.69499999999999995</v>
      </c>
      <c r="X27" s="24">
        <f>'01'!$C27</f>
        <v>1.44</v>
      </c>
      <c r="Y27" s="24">
        <f>'02'!$C27</f>
        <v>1.5860000000000001</v>
      </c>
      <c r="Z27" s="24">
        <f>'03'!$C27</f>
        <v>0.72599999999999998</v>
      </c>
      <c r="AA27" s="24">
        <f>'04'!$C27</f>
        <v>0.200317</v>
      </c>
      <c r="AB27" s="24">
        <f>'05'!$C27</f>
        <v>0.42850099999999997</v>
      </c>
      <c r="AC27" s="24">
        <f>'06'!$C27</f>
        <v>2.2833490000000003</v>
      </c>
      <c r="AD27" s="24">
        <f>'07'!$C27</f>
        <v>3.0856384096828378</v>
      </c>
      <c r="AE27" s="24">
        <f>'08'!$C27</f>
        <v>3.2864749999999998</v>
      </c>
      <c r="AF27" s="24">
        <f>'09'!$C27</f>
        <v>3.2864749999999998</v>
      </c>
      <c r="AG27" s="36">
        <f>'10'!$C27</f>
        <v>0</v>
      </c>
      <c r="AH27" s="36">
        <f>'11'!$C27</f>
        <v>0</v>
      </c>
      <c r="AI27" s="36">
        <f>'12'!$C27</f>
        <v>0</v>
      </c>
      <c r="AJ27" s="36">
        <f>'13'!$C27</f>
        <v>0</v>
      </c>
      <c r="AK27" s="36">
        <f>'14'!$C27</f>
        <v>0</v>
      </c>
      <c r="AL27" s="36">
        <f>'15'!$C27</f>
        <v>0</v>
      </c>
      <c r="AM27" s="36">
        <f>'16'!$C27</f>
        <v>0</v>
      </c>
      <c r="AN27" s="37">
        <f>'17'!$C27</f>
        <v>0</v>
      </c>
    </row>
    <row r="28" spans="1:40" ht="15" customHeight="1" x14ac:dyDescent="0.25">
      <c r="A28" s="137"/>
      <c r="B28" s="35" t="s">
        <v>21</v>
      </c>
      <c r="C28" s="24">
        <f>'80'!$C28</f>
        <v>0</v>
      </c>
      <c r="D28" s="24">
        <f>'81'!$C28</f>
        <v>0</v>
      </c>
      <c r="E28" s="24">
        <f>'82'!$C28</f>
        <v>0</v>
      </c>
      <c r="F28" s="24">
        <f>'83'!$C28</f>
        <v>0</v>
      </c>
      <c r="G28" s="24">
        <f>'84'!$C28</f>
        <v>0</v>
      </c>
      <c r="H28" s="24">
        <f>'85'!$C28</f>
        <v>0</v>
      </c>
      <c r="I28" s="24">
        <f>'86'!$C28</f>
        <v>0</v>
      </c>
      <c r="J28" s="24">
        <f>'87'!$C28</f>
        <v>0</v>
      </c>
      <c r="K28" s="24">
        <f>'88'!$C28</f>
        <v>0</v>
      </c>
      <c r="L28" s="24">
        <f>'89'!$C28</f>
        <v>0</v>
      </c>
      <c r="M28" s="24">
        <f>'90'!$C28</f>
        <v>0</v>
      </c>
      <c r="N28" s="24">
        <f>'91'!$C28</f>
        <v>0</v>
      </c>
      <c r="O28" s="24">
        <f>'92'!$C28</f>
        <v>3.5000000000000003E-2</v>
      </c>
      <c r="P28" s="24">
        <f>'93'!$C28</f>
        <v>0.04</v>
      </c>
      <c r="Q28" s="24">
        <f>'94'!$C28</f>
        <v>0.04</v>
      </c>
      <c r="R28" s="24">
        <f>'95'!$C28</f>
        <v>0.03</v>
      </c>
      <c r="S28" s="24">
        <f>'96'!$C28</f>
        <v>0.04</v>
      </c>
      <c r="T28" s="24">
        <f>'97'!$C28</f>
        <v>1.4999999999999999E-2</v>
      </c>
      <c r="U28" s="24">
        <f>'98'!$C28</f>
        <v>0</v>
      </c>
      <c r="V28" s="24">
        <f>'99'!$C28</f>
        <v>0.02</v>
      </c>
      <c r="W28" s="24">
        <f>'00'!$C28</f>
        <v>1.4999999999999999E-2</v>
      </c>
      <c r="X28" s="24">
        <f>'01'!$C28</f>
        <v>0.03</v>
      </c>
      <c r="Y28" s="24">
        <f>'02'!$C28</f>
        <v>0</v>
      </c>
      <c r="Z28" s="24">
        <f>'03'!$C28</f>
        <v>0</v>
      </c>
      <c r="AA28" s="24">
        <f>'04'!$C28</f>
        <v>0</v>
      </c>
      <c r="AB28" s="24">
        <f>'05'!$C28</f>
        <v>0</v>
      </c>
      <c r="AC28" s="24">
        <f>'06'!$C28</f>
        <v>0</v>
      </c>
      <c r="AD28" s="24">
        <f>'07'!$C28</f>
        <v>0</v>
      </c>
      <c r="AE28" s="24">
        <f>'08'!$C28</f>
        <v>0</v>
      </c>
      <c r="AF28" s="24">
        <f>'09'!$C28</f>
        <v>0</v>
      </c>
      <c r="AG28" s="36">
        <f>'10'!$C28</f>
        <v>0</v>
      </c>
      <c r="AH28" s="36">
        <f>'11'!$C28</f>
        <v>0</v>
      </c>
      <c r="AI28" s="36">
        <f>'12'!$C28</f>
        <v>0</v>
      </c>
      <c r="AJ28" s="36">
        <f>'13'!$C28</f>
        <v>0</v>
      </c>
      <c r="AK28" s="36">
        <f>'14'!$C28</f>
        <v>0</v>
      </c>
      <c r="AL28" s="36">
        <f>'15'!$C28</f>
        <v>0</v>
      </c>
      <c r="AM28" s="36">
        <f>'16'!$C28</f>
        <v>0</v>
      </c>
      <c r="AN28" s="37">
        <f>'17'!$C28</f>
        <v>0</v>
      </c>
    </row>
    <row r="29" spans="1:40" ht="15" customHeight="1" x14ac:dyDescent="0.25">
      <c r="A29" s="130" t="s">
        <v>62</v>
      </c>
      <c r="B29" s="131"/>
      <c r="C29" s="24">
        <f>'80'!$C29</f>
        <v>34.6</v>
      </c>
      <c r="D29" s="24">
        <f>'81'!$C29</f>
        <v>42.3</v>
      </c>
      <c r="E29" s="24">
        <f>'82'!$C29</f>
        <v>0</v>
      </c>
      <c r="F29" s="24">
        <f>'83'!$C29</f>
        <v>73.5</v>
      </c>
      <c r="G29" s="24">
        <f>'84'!$C29</f>
        <v>91.6</v>
      </c>
      <c r="H29" s="24">
        <f>'85'!$C29</f>
        <v>113.3</v>
      </c>
      <c r="I29" s="24">
        <f>'86'!$C29</f>
        <v>131.5</v>
      </c>
      <c r="J29" s="24">
        <f>'87'!$C29</f>
        <v>166.8</v>
      </c>
      <c r="K29" s="24">
        <f>'88'!$C29</f>
        <v>195.3</v>
      </c>
      <c r="L29" s="24">
        <f>'89'!$C29</f>
        <v>177.5</v>
      </c>
      <c r="M29" s="24">
        <f>'90'!$C29</f>
        <v>133.9</v>
      </c>
      <c r="N29" s="24">
        <f>'91'!$C29</f>
        <v>102.5</v>
      </c>
      <c r="O29" s="24">
        <f>'92'!$C29</f>
        <v>104.86109999999999</v>
      </c>
      <c r="P29" s="24">
        <f>'93'!$C29</f>
        <v>104.97</v>
      </c>
      <c r="Q29" s="24">
        <f>'94'!$C29</f>
        <v>105.648</v>
      </c>
      <c r="R29" s="24">
        <f>'95'!$C29</f>
        <v>104.91160000000001</v>
      </c>
      <c r="S29" s="24">
        <f>'96'!$C29</f>
        <v>126.142</v>
      </c>
      <c r="T29" s="24">
        <f>'97'!$C29</f>
        <v>135.1456</v>
      </c>
      <c r="U29" s="24">
        <f>'98'!$C29</f>
        <v>242.449668</v>
      </c>
      <c r="V29" s="24">
        <f>'99'!$C29</f>
        <v>229.86859699999999</v>
      </c>
      <c r="W29" s="24">
        <f>'00'!$C29</f>
        <v>297.39699999999999</v>
      </c>
      <c r="X29" s="24">
        <f>'01'!$C29</f>
        <v>214.227394</v>
      </c>
      <c r="Y29" s="24">
        <f>'02'!$C29</f>
        <v>142.67347899999999</v>
      </c>
      <c r="Z29" s="24">
        <f>'03'!$C29</f>
        <v>150.592603</v>
      </c>
      <c r="AA29" s="24">
        <f>'04'!$C29</f>
        <v>136.95533499999999</v>
      </c>
      <c r="AB29" s="24">
        <f>'05'!$C29</f>
        <v>197.08263600000001</v>
      </c>
      <c r="AC29" s="24">
        <f>'06'!$C29</f>
        <v>175.11256499999999</v>
      </c>
      <c r="AD29" s="24">
        <f>'07'!$C29</f>
        <v>162.37004892153178</v>
      </c>
      <c r="AE29" s="24">
        <f>'08'!$C29</f>
        <v>176.32584</v>
      </c>
      <c r="AF29" s="24">
        <f>'09'!$C29</f>
        <v>184.776623</v>
      </c>
      <c r="AG29" s="36">
        <f>'10'!$C29</f>
        <v>99.509998999999993</v>
      </c>
      <c r="AH29" s="36">
        <f>'11'!$C29</f>
        <v>102.46899999999999</v>
      </c>
      <c r="AI29" s="36">
        <f>'12'!$C29</f>
        <v>81.073110999999997</v>
      </c>
      <c r="AJ29" s="36">
        <f>'13'!$C29</f>
        <v>79.75</v>
      </c>
      <c r="AK29" s="36">
        <f>'14'!$C29</f>
        <v>142.8905</v>
      </c>
      <c r="AL29" s="36">
        <f>'15'!$C29</f>
        <v>94.241275000000002</v>
      </c>
      <c r="AM29" s="36">
        <f>'16'!$C29</f>
        <v>91.079550999999995</v>
      </c>
      <c r="AN29" s="37">
        <f>'17'!$C29</f>
        <v>107.13928571428572</v>
      </c>
    </row>
    <row r="30" spans="1:40" ht="15" customHeight="1" x14ac:dyDescent="0.25">
      <c r="A30" s="130" t="s">
        <v>63</v>
      </c>
      <c r="B30" s="131"/>
      <c r="C30" s="24">
        <f>'80'!$C30</f>
        <v>3.4</v>
      </c>
      <c r="D30" s="24">
        <f>'81'!$C30</f>
        <v>2.1</v>
      </c>
      <c r="E30" s="24">
        <f>'82'!$C30</f>
        <v>2.5</v>
      </c>
      <c r="F30" s="24">
        <f>'83'!$C30</f>
        <v>4.2</v>
      </c>
      <c r="G30" s="24">
        <f>'84'!$C30</f>
        <v>0</v>
      </c>
      <c r="H30" s="24">
        <f>'85'!$C30</f>
        <v>0</v>
      </c>
      <c r="I30" s="24">
        <f>'86'!$C30</f>
        <v>0</v>
      </c>
      <c r="J30" s="24">
        <f>'87'!$C30</f>
        <v>1.1000000000000001</v>
      </c>
      <c r="K30" s="24">
        <f>'88'!$C30</f>
        <v>1.3</v>
      </c>
      <c r="L30" s="24">
        <f>'89'!$C30</f>
        <v>1.5</v>
      </c>
      <c r="M30" s="24">
        <f>'90'!$C30</f>
        <v>1.3</v>
      </c>
      <c r="N30" s="24">
        <f>'91'!$C30</f>
        <v>1.1000000000000001</v>
      </c>
      <c r="O30" s="24">
        <f>'92'!$C30</f>
        <v>0.25161800000000001</v>
      </c>
      <c r="P30" s="24">
        <f>'93'!$C30</f>
        <v>0.144987</v>
      </c>
      <c r="Q30" s="24">
        <f>'94'!$C30</f>
        <v>1.1220000000000001</v>
      </c>
      <c r="R30" s="24">
        <f>'95'!$C30</f>
        <v>0.82599999999999996</v>
      </c>
      <c r="S30" s="24">
        <f>'96'!$C30</f>
        <v>0.17799999999999999</v>
      </c>
      <c r="T30" s="24">
        <f>'97'!$C30</f>
        <v>1.08</v>
      </c>
      <c r="U30" s="24">
        <f>'98'!$C30</f>
        <v>1.4450000000000001</v>
      </c>
      <c r="V30" s="24">
        <f>'99'!$C30</f>
        <v>0.63450499999999999</v>
      </c>
      <c r="W30" s="24">
        <f>'00'!$C30</f>
        <v>0.16324</v>
      </c>
      <c r="X30" s="24">
        <f>'01'!$C30</f>
        <v>0.46588000000000002</v>
      </c>
      <c r="Y30" s="24">
        <f>'02'!$C30</f>
        <v>0.93889999999999996</v>
      </c>
      <c r="Z30" s="24">
        <f>'03'!$C30</f>
        <v>0.96045000000000003</v>
      </c>
      <c r="AA30" s="24">
        <f>'04'!$C30</f>
        <v>1.385</v>
      </c>
      <c r="AB30" s="24">
        <f>'05'!$C30</f>
        <v>1.6924999999999999</v>
      </c>
      <c r="AC30" s="24">
        <f>'06'!$C30</f>
        <v>1.0445</v>
      </c>
      <c r="AD30" s="24">
        <f>'07'!$C30</f>
        <v>0</v>
      </c>
      <c r="AE30" s="24">
        <f>'08'!$C30</f>
        <v>0</v>
      </c>
      <c r="AF30" s="24">
        <f>'09'!$C30</f>
        <v>0</v>
      </c>
      <c r="AG30" s="36">
        <f>'10'!$C30</f>
        <v>0</v>
      </c>
      <c r="AH30" s="36">
        <f>'11'!$C30</f>
        <v>0</v>
      </c>
      <c r="AI30" s="36">
        <f>'12'!$C30</f>
        <v>0</v>
      </c>
      <c r="AJ30" s="36">
        <f>'13'!$C30</f>
        <v>0</v>
      </c>
      <c r="AK30" s="36">
        <f>'14'!$C30</f>
        <v>0</v>
      </c>
      <c r="AL30" s="36">
        <f>'15'!$C30</f>
        <v>0</v>
      </c>
      <c r="AM30" s="36">
        <f>'16'!$C30</f>
        <v>0</v>
      </c>
      <c r="AN30" s="37">
        <f>'17'!$C30</f>
        <v>0</v>
      </c>
    </row>
    <row r="31" spans="1:40" ht="15" customHeight="1" x14ac:dyDescent="0.25">
      <c r="A31" s="130" t="s">
        <v>4</v>
      </c>
      <c r="B31" s="131"/>
      <c r="C31" s="24">
        <f>'80'!$C31</f>
        <v>0</v>
      </c>
      <c r="D31" s="24">
        <f>'81'!$C31</f>
        <v>0</v>
      </c>
      <c r="E31" s="24">
        <f>'82'!$C31</f>
        <v>0</v>
      </c>
      <c r="F31" s="24">
        <f>'83'!$C31</f>
        <v>0</v>
      </c>
      <c r="G31" s="24">
        <f>'84'!$C31</f>
        <v>0</v>
      </c>
      <c r="H31" s="24">
        <f>'85'!$C31</f>
        <v>7.1</v>
      </c>
      <c r="I31" s="24">
        <f>'86'!$C31</f>
        <v>7.8</v>
      </c>
      <c r="J31" s="24">
        <f>'87'!$C31</f>
        <v>10</v>
      </c>
      <c r="K31" s="24">
        <f>'88'!$C31</f>
        <v>12.8</v>
      </c>
      <c r="L31" s="24">
        <f>'89'!$C31</f>
        <v>20.5</v>
      </c>
      <c r="M31" s="24">
        <f>'90'!$C31</f>
        <v>23.1</v>
      </c>
      <c r="N31" s="24">
        <f>'91'!$C31</f>
        <v>22.9</v>
      </c>
      <c r="O31" s="24">
        <f>'92'!$C31</f>
        <v>44.422800000000002</v>
      </c>
      <c r="P31" s="24">
        <f>'93'!$C31</f>
        <v>73.553057999999993</v>
      </c>
      <c r="Q31" s="24">
        <f>'94'!$C31</f>
        <v>114.241536</v>
      </c>
      <c r="R31" s="24">
        <f>'95'!$C31</f>
        <v>149.55574100000001</v>
      </c>
      <c r="S31" s="24">
        <f>'96'!$C31</f>
        <v>196.398394</v>
      </c>
      <c r="T31" s="24">
        <f>'97'!$C31</f>
        <v>137.76042799999999</v>
      </c>
      <c r="U31" s="24">
        <f>'98'!$C31</f>
        <v>113.033298</v>
      </c>
      <c r="V31" s="24">
        <f>'99'!$C31</f>
        <v>126.951396</v>
      </c>
      <c r="W31" s="24">
        <f>'00'!$C31</f>
        <v>138.55066500000001</v>
      </c>
      <c r="X31" s="24">
        <f>'01'!$C31</f>
        <v>103.733188</v>
      </c>
      <c r="Y31" s="24">
        <f>'02'!$C31</f>
        <v>58.646934999999999</v>
      </c>
      <c r="Z31" s="24">
        <f>'03'!$C31</f>
        <v>50.200986999999998</v>
      </c>
      <c r="AA31" s="24">
        <f>'04'!$C31</f>
        <v>52.04119</v>
      </c>
      <c r="AB31" s="24">
        <f>'05'!$C31</f>
        <v>30.484696</v>
      </c>
      <c r="AC31" s="24">
        <f>'06'!$C31</f>
        <v>30.050057000000002</v>
      </c>
      <c r="AD31" s="24">
        <f>'07'!$C31</f>
        <v>23.642349999999997</v>
      </c>
      <c r="AE31" s="24">
        <f>'08'!$C31</f>
        <v>25.746200000000002</v>
      </c>
      <c r="AF31" s="24">
        <f>'09'!$C31</f>
        <v>28.297049999999999</v>
      </c>
      <c r="AG31" s="36">
        <f>'10'!$C31</f>
        <v>25.763648</v>
      </c>
      <c r="AH31" s="36">
        <f>'11'!$C31</f>
        <v>27.265499999999999</v>
      </c>
      <c r="AI31" s="36">
        <f>'12'!$C31</f>
        <v>27.6875</v>
      </c>
      <c r="AJ31" s="36">
        <f>'13'!$C31</f>
        <v>29.265000000000001</v>
      </c>
      <c r="AK31" s="36">
        <f>'14'!$C31</f>
        <v>32.369500000000002</v>
      </c>
      <c r="AL31" s="36">
        <f>'15'!$C31</f>
        <v>35.615900000000003</v>
      </c>
      <c r="AM31" s="36">
        <f>'16'!$C31</f>
        <v>38.766500000000001</v>
      </c>
      <c r="AN31" s="37">
        <f>'17'!$C31</f>
        <v>42.627790476190476</v>
      </c>
    </row>
    <row r="32" spans="1:40" ht="15" customHeight="1" x14ac:dyDescent="0.25">
      <c r="A32" s="130" t="s">
        <v>66</v>
      </c>
      <c r="B32" s="131"/>
      <c r="C32" s="24">
        <f>'80'!$C32</f>
        <v>0</v>
      </c>
      <c r="D32" s="24">
        <f>'81'!$C32</f>
        <v>0</v>
      </c>
      <c r="E32" s="24">
        <f>'82'!$C32</f>
        <v>0.9</v>
      </c>
      <c r="F32" s="24">
        <f>'83'!$C32</f>
        <v>1.2</v>
      </c>
      <c r="G32" s="24">
        <f>'84'!$C32</f>
        <v>0.6</v>
      </c>
      <c r="H32" s="24">
        <f>'85'!$C32</f>
        <v>2.9</v>
      </c>
      <c r="I32" s="24">
        <f>'86'!$C32</f>
        <v>2.8</v>
      </c>
      <c r="J32" s="24">
        <f>'87'!$C32</f>
        <v>5.6</v>
      </c>
      <c r="K32" s="24">
        <f>'88'!$C32</f>
        <v>5.3</v>
      </c>
      <c r="L32" s="24">
        <f>'89'!$C32</f>
        <v>1.4</v>
      </c>
      <c r="M32" s="24">
        <f>'90'!$C32</f>
        <v>2.7</v>
      </c>
      <c r="N32" s="24">
        <f>'91'!$C32</f>
        <v>0.5</v>
      </c>
      <c r="O32" s="24">
        <f>'92'!$C32</f>
        <v>0.28499999999999998</v>
      </c>
      <c r="P32" s="24">
        <f>'93'!$C32</f>
        <v>0.24</v>
      </c>
      <c r="Q32" s="24">
        <f>'94'!$C32</f>
        <v>0.185</v>
      </c>
      <c r="R32" s="24">
        <f>'95'!$C32</f>
        <v>0.02</v>
      </c>
      <c r="S32" s="24">
        <f>'96'!$C32</f>
        <v>0.02</v>
      </c>
      <c r="T32" s="24">
        <f>'97'!$C32</f>
        <v>0</v>
      </c>
      <c r="U32" s="24">
        <f>'98'!$C32</f>
        <v>0.46</v>
      </c>
      <c r="V32" s="24">
        <f>'99'!$C32</f>
        <v>0</v>
      </c>
      <c r="W32" s="24">
        <f>'00'!$C32</f>
        <v>0</v>
      </c>
      <c r="X32" s="24">
        <f>'01'!$C32</f>
        <v>0</v>
      </c>
      <c r="Y32" s="24">
        <f>'02'!$C32</f>
        <v>0.94350000000000001</v>
      </c>
      <c r="Z32" s="24">
        <f>'03'!$C32</f>
        <v>1.3620000000000001</v>
      </c>
      <c r="AA32" s="24">
        <f>'04'!$C32</f>
        <v>0.611591</v>
      </c>
      <c r="AB32" s="24">
        <f>'05'!$C32</f>
        <v>4.41E-2</v>
      </c>
      <c r="AC32" s="24">
        <f>'06'!$C32</f>
        <v>0.29799999999999999</v>
      </c>
      <c r="AD32" s="24">
        <f>'07'!$C32</f>
        <v>0.27631068780028345</v>
      </c>
      <c r="AE32" s="24">
        <f>'08'!$C32</f>
        <v>0</v>
      </c>
      <c r="AF32" s="24">
        <f>'09'!$C32</f>
        <v>0</v>
      </c>
      <c r="AG32" s="36">
        <f>'10'!$C32</f>
        <v>0</v>
      </c>
      <c r="AH32" s="36">
        <f>'11'!$C32</f>
        <v>0</v>
      </c>
      <c r="AI32" s="36">
        <f>'12'!$C32</f>
        <v>0</v>
      </c>
      <c r="AJ32" s="36">
        <f>'13'!$C32</f>
        <v>0</v>
      </c>
      <c r="AK32" s="36">
        <f>'14'!$C32</f>
        <v>0</v>
      </c>
      <c r="AL32" s="36">
        <f>'15'!$C32</f>
        <v>0</v>
      </c>
      <c r="AM32" s="36">
        <f>'16'!$C32</f>
        <v>0</v>
      </c>
      <c r="AN32" s="37">
        <f>'17'!$C32</f>
        <v>0</v>
      </c>
    </row>
    <row r="33" spans="1:40" ht="15" customHeight="1" x14ac:dyDescent="0.25">
      <c r="A33" s="130" t="s">
        <v>67</v>
      </c>
      <c r="B33" s="131"/>
      <c r="C33" s="24">
        <f>'80'!$C33</f>
        <v>0</v>
      </c>
      <c r="D33" s="24">
        <f>'81'!$C33</f>
        <v>0</v>
      </c>
      <c r="E33" s="24">
        <f>'82'!$C33</f>
        <v>0</v>
      </c>
      <c r="F33" s="24">
        <f>'83'!$C33</f>
        <v>0</v>
      </c>
      <c r="G33" s="24">
        <f>'84'!$C33</f>
        <v>0</v>
      </c>
      <c r="H33" s="24">
        <f>'85'!$C33</f>
        <v>0</v>
      </c>
      <c r="I33" s="24">
        <f>'86'!$C33</f>
        <v>0</v>
      </c>
      <c r="J33" s="24">
        <f>'87'!$C33</f>
        <v>0</v>
      </c>
      <c r="K33" s="24">
        <f>'88'!$C33</f>
        <v>0</v>
      </c>
      <c r="L33" s="24">
        <f>'89'!$C33</f>
        <v>0</v>
      </c>
      <c r="M33" s="24">
        <f>'90'!$C33</f>
        <v>0</v>
      </c>
      <c r="N33" s="24">
        <f>'91'!$C33</f>
        <v>0</v>
      </c>
      <c r="O33" s="24">
        <f>'92'!$C33</f>
        <v>3.4499999999999999E-3</v>
      </c>
      <c r="P33" s="24">
        <f>'93'!$C33</f>
        <v>2.5500000000000002E-3</v>
      </c>
      <c r="Q33" s="24">
        <f>'94'!$C33</f>
        <v>1.082E-2</v>
      </c>
      <c r="R33" s="24">
        <f>'95'!$C33</f>
        <v>1.4264000000000001E-2</v>
      </c>
      <c r="S33" s="24">
        <f>'96'!$C33</f>
        <v>1.9234999999999999E-2</v>
      </c>
      <c r="T33" s="24">
        <f>'97'!$C33</f>
        <v>1.4478E-2</v>
      </c>
      <c r="U33" s="24">
        <f>'98'!$C33</f>
        <v>1.2999999999999999E-3</v>
      </c>
      <c r="V33" s="24">
        <f>'99'!$C33</f>
        <v>9.75E-3</v>
      </c>
      <c r="W33" s="24">
        <f>'00'!$C33</f>
        <v>2.32E-3</v>
      </c>
      <c r="X33" s="24">
        <f>'01'!$C33</f>
        <v>0.21199999999999999</v>
      </c>
      <c r="Y33" s="24">
        <f>'02'!$C33</f>
        <v>0.21199999999999999</v>
      </c>
      <c r="Z33" s="24">
        <f>'03'!$C33</f>
        <v>0.34825</v>
      </c>
      <c r="AA33" s="24">
        <f>'04'!$C33</f>
        <v>0</v>
      </c>
      <c r="AB33" s="24">
        <f>'05'!$C33</f>
        <v>1.5400000000000001E-3</v>
      </c>
      <c r="AC33" s="24">
        <f>'06'!$C33</f>
        <v>2.8999999999999998E-3</v>
      </c>
      <c r="AD33" s="24">
        <f>'07'!$C33</f>
        <v>0</v>
      </c>
      <c r="AE33" s="24">
        <f>'08'!$C33</f>
        <v>0</v>
      </c>
      <c r="AF33" s="24">
        <f>'09'!$C33</f>
        <v>0</v>
      </c>
      <c r="AG33" s="36">
        <f>'10'!$C33</f>
        <v>0</v>
      </c>
      <c r="AH33" s="36">
        <f>'11'!$C33</f>
        <v>0</v>
      </c>
      <c r="AI33" s="36">
        <f>'12'!$C33</f>
        <v>0</v>
      </c>
      <c r="AJ33" s="36">
        <f>'13'!$C33</f>
        <v>0</v>
      </c>
      <c r="AK33" s="36">
        <f>'14'!$C33</f>
        <v>0</v>
      </c>
      <c r="AL33" s="36">
        <f>'15'!$C33</f>
        <v>0</v>
      </c>
      <c r="AM33" s="36">
        <f>'16'!$C33</f>
        <v>0</v>
      </c>
      <c r="AN33" s="37">
        <f>'17'!$C33</f>
        <v>0</v>
      </c>
    </row>
    <row r="34" spans="1:40" ht="15" customHeight="1" x14ac:dyDescent="0.25">
      <c r="A34" s="88" t="s">
        <v>5</v>
      </c>
      <c r="B34" s="35" t="s">
        <v>22</v>
      </c>
      <c r="C34" s="24">
        <f>'80'!$C34</f>
        <v>0</v>
      </c>
      <c r="D34" s="24">
        <f>'81'!$C34</f>
        <v>0</v>
      </c>
      <c r="E34" s="24">
        <f>'82'!$C34</f>
        <v>0</v>
      </c>
      <c r="F34" s="24">
        <f>'83'!$C34</f>
        <v>0</v>
      </c>
      <c r="G34" s="24">
        <f>'84'!$C34</f>
        <v>0</v>
      </c>
      <c r="H34" s="24">
        <f>'85'!$C34</f>
        <v>0</v>
      </c>
      <c r="I34" s="24">
        <f>'86'!$C34</f>
        <v>0</v>
      </c>
      <c r="J34" s="24">
        <f>'87'!$C34</f>
        <v>0</v>
      </c>
      <c r="K34" s="24">
        <f>'88'!$C34</f>
        <v>0</v>
      </c>
      <c r="L34" s="24">
        <f>'89'!$C34</f>
        <v>0</v>
      </c>
      <c r="M34" s="24">
        <f>'90'!$C34</f>
        <v>0</v>
      </c>
      <c r="N34" s="24">
        <f>'91'!$C34</f>
        <v>0</v>
      </c>
      <c r="O34" s="24">
        <f>'92'!$C34</f>
        <v>0</v>
      </c>
      <c r="P34" s="24">
        <f>'93'!$C34</f>
        <v>0</v>
      </c>
      <c r="Q34" s="24">
        <f>'94'!$C34</f>
        <v>0</v>
      </c>
      <c r="R34" s="24">
        <f>'95'!$C34</f>
        <v>0</v>
      </c>
      <c r="S34" s="24">
        <f>'96'!$C34</f>
        <v>0</v>
      </c>
      <c r="T34" s="24">
        <f>'97'!$C34</f>
        <v>0</v>
      </c>
      <c r="U34" s="24">
        <f>'98'!$C34</f>
        <v>0</v>
      </c>
      <c r="V34" s="24">
        <f>'99'!$C34</f>
        <v>0</v>
      </c>
      <c r="W34" s="24">
        <f>'00'!$C34</f>
        <v>0</v>
      </c>
      <c r="X34" s="24">
        <f>'01'!$C34</f>
        <v>0</v>
      </c>
      <c r="Y34" s="24">
        <f>'02'!$C34</f>
        <v>0</v>
      </c>
      <c r="Z34" s="24">
        <f>'03'!$C34</f>
        <v>0</v>
      </c>
      <c r="AA34" s="24">
        <f>'04'!$C34</f>
        <v>0</v>
      </c>
      <c r="AB34" s="24">
        <f>'05'!$C34</f>
        <v>0</v>
      </c>
      <c r="AC34" s="24">
        <f>'06'!$C34</f>
        <v>0</v>
      </c>
      <c r="AD34" s="24">
        <f>'07'!$C34</f>
        <v>0</v>
      </c>
      <c r="AE34" s="24">
        <f>'08'!$C34</f>
        <v>0</v>
      </c>
      <c r="AF34" s="24">
        <f>'09'!$C34</f>
        <v>0</v>
      </c>
      <c r="AG34" s="36">
        <f>'10'!$C34</f>
        <v>0</v>
      </c>
      <c r="AH34" s="36">
        <f>'11'!$C34</f>
        <v>0</v>
      </c>
      <c r="AI34" s="36">
        <f>'12'!$C34</f>
        <v>0</v>
      </c>
      <c r="AJ34" s="36">
        <f>'13'!$C34</f>
        <v>0</v>
      </c>
      <c r="AK34" s="36">
        <f>'14'!$C34</f>
        <v>0</v>
      </c>
      <c r="AL34" s="36">
        <f>'15'!$C34</f>
        <v>0</v>
      </c>
      <c r="AM34" s="36">
        <f>'16'!$C34</f>
        <v>0</v>
      </c>
      <c r="AN34" s="37">
        <f>'17'!$C34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'80'!$C35</f>
        <v>0</v>
      </c>
      <c r="D35" s="24">
        <f>'81'!$C35</f>
        <v>0</v>
      </c>
      <c r="E35" s="24">
        <f>'82'!$C35</f>
        <v>0</v>
      </c>
      <c r="F35" s="24">
        <f>'83'!$C35</f>
        <v>0</v>
      </c>
      <c r="G35" s="24">
        <f>'84'!$C35</f>
        <v>0</v>
      </c>
      <c r="H35" s="24">
        <f>'85'!$C35</f>
        <v>0</v>
      </c>
      <c r="I35" s="24">
        <f>'86'!$C35</f>
        <v>0</v>
      </c>
      <c r="J35" s="24">
        <f>'87'!$C35</f>
        <v>0</v>
      </c>
      <c r="K35" s="24">
        <f>'88'!$C35</f>
        <v>0</v>
      </c>
      <c r="L35" s="24">
        <f>'89'!$C35</f>
        <v>0</v>
      </c>
      <c r="M35" s="24">
        <f>'90'!$C35</f>
        <v>0</v>
      </c>
      <c r="N35" s="24">
        <f>'91'!$C35</f>
        <v>0</v>
      </c>
      <c r="O35" s="24">
        <f>'92'!$C35</f>
        <v>0</v>
      </c>
      <c r="P35" s="24">
        <f>'93'!$C35</f>
        <v>0</v>
      </c>
      <c r="Q35" s="24">
        <f>'94'!$C35</f>
        <v>0</v>
      </c>
      <c r="R35" s="24">
        <f>'95'!$C35</f>
        <v>0</v>
      </c>
      <c r="S35" s="24">
        <f>'96'!$C35</f>
        <v>0</v>
      </c>
      <c r="T35" s="24">
        <f>'97'!$C35</f>
        <v>0</v>
      </c>
      <c r="U35" s="24">
        <f>'98'!$C35</f>
        <v>0</v>
      </c>
      <c r="V35" s="24">
        <f>'99'!$C35</f>
        <v>0</v>
      </c>
      <c r="W35" s="24">
        <f>'00'!$C35</f>
        <v>0</v>
      </c>
      <c r="X35" s="24">
        <f>'01'!$C35</f>
        <v>0</v>
      </c>
      <c r="Y35" s="24">
        <f>'02'!$C35</f>
        <v>0</v>
      </c>
      <c r="Z35" s="24">
        <f>'03'!$C35</f>
        <v>0</v>
      </c>
      <c r="AA35" s="24">
        <f>'04'!$C35</f>
        <v>0</v>
      </c>
      <c r="AB35" s="24">
        <f>'05'!$C35</f>
        <v>0</v>
      </c>
      <c r="AC35" s="24">
        <f>'06'!$C35</f>
        <v>0</v>
      </c>
      <c r="AD35" s="24">
        <f>'07'!$C35</f>
        <v>0</v>
      </c>
      <c r="AE35" s="24">
        <f>'08'!$C35</f>
        <v>0</v>
      </c>
      <c r="AF35" s="24">
        <f>'09'!$C35</f>
        <v>0</v>
      </c>
      <c r="AG35" s="36">
        <f>'10'!$C35</f>
        <v>0</v>
      </c>
      <c r="AH35" s="36">
        <f>'11'!$C35</f>
        <v>0</v>
      </c>
      <c r="AI35" s="36">
        <f>'12'!$C35</f>
        <v>0</v>
      </c>
      <c r="AJ35" s="36">
        <f>'13'!$C35</f>
        <v>0</v>
      </c>
      <c r="AK35" s="36">
        <f>'14'!$C35</f>
        <v>0</v>
      </c>
      <c r="AL35" s="36">
        <f>'15'!$C35</f>
        <v>0</v>
      </c>
      <c r="AM35" s="36">
        <f>'16'!$C35</f>
        <v>0</v>
      </c>
      <c r="AN35" s="37">
        <f>'17'!$C35</f>
        <v>0</v>
      </c>
    </row>
    <row r="36" spans="1:40" s="18" customFormat="1" ht="15" customHeight="1" thickBot="1" x14ac:dyDescent="0.3">
      <c r="A36" s="132" t="s">
        <v>68</v>
      </c>
      <c r="B36" s="133"/>
      <c r="C36" s="27">
        <f>'80'!$C36</f>
        <v>121.70000000000002</v>
      </c>
      <c r="D36" s="27">
        <f>'81'!$C36</f>
        <v>128.29999999999998</v>
      </c>
      <c r="E36" s="27">
        <f>'82'!$C36</f>
        <v>174.39999999999998</v>
      </c>
      <c r="F36" s="27">
        <f>'83'!$C36</f>
        <v>224.49999999999997</v>
      </c>
      <c r="G36" s="27">
        <f>'84'!$C36</f>
        <v>242.7</v>
      </c>
      <c r="H36" s="27">
        <f>'85'!$C36</f>
        <v>285.2</v>
      </c>
      <c r="I36" s="27">
        <f>'86'!$C36</f>
        <v>349.20000000000005</v>
      </c>
      <c r="J36" s="27">
        <f>'87'!$C36</f>
        <v>412.20000000000005</v>
      </c>
      <c r="K36" s="27">
        <f>'88'!$C36</f>
        <v>455.90000000000003</v>
      </c>
      <c r="L36" s="27">
        <f>'89'!$C36</f>
        <v>492.59999999999997</v>
      </c>
      <c r="M36" s="27">
        <f>'90'!$C36</f>
        <v>471.4</v>
      </c>
      <c r="N36" s="27">
        <f>'91'!$C36</f>
        <v>379.1</v>
      </c>
      <c r="O36" s="27">
        <f>'92'!$C36</f>
        <v>354.012269</v>
      </c>
      <c r="P36" s="27">
        <f>'93'!$C36</f>
        <v>373.127816</v>
      </c>
      <c r="Q36" s="27">
        <f>'94'!$C36</f>
        <v>419.51730000000003</v>
      </c>
      <c r="R36" s="27">
        <f>'95'!$C36</f>
        <v>453.63948900000003</v>
      </c>
      <c r="S36" s="27">
        <f>'96'!$C36</f>
        <v>530.24837699999989</v>
      </c>
      <c r="T36" s="27">
        <f>'97'!$C36</f>
        <v>510.26796699999994</v>
      </c>
      <c r="U36" s="27">
        <f>'98'!$C36</f>
        <v>597.64435900000001</v>
      </c>
      <c r="V36" s="27">
        <f>'99'!$C36</f>
        <v>573.98954900000001</v>
      </c>
      <c r="W36" s="27">
        <f>'00'!$C36</f>
        <v>657.90259600000002</v>
      </c>
      <c r="X36" s="27">
        <f>'01'!$C36</f>
        <v>596.03179999999998</v>
      </c>
      <c r="Y36" s="27">
        <f>'02'!$C36</f>
        <v>541.30383700000004</v>
      </c>
      <c r="Z36" s="27">
        <f>'03'!$C36</f>
        <v>548.47344199999998</v>
      </c>
      <c r="AA36" s="27">
        <f>'04'!$C36</f>
        <v>591.767246</v>
      </c>
      <c r="AB36" s="27">
        <f>'05'!$C36</f>
        <v>663.26746299999991</v>
      </c>
      <c r="AC36" s="27">
        <f>'06'!$C36</f>
        <v>637.17966999999999</v>
      </c>
      <c r="AD36" s="27">
        <f>'07'!$C36</f>
        <v>631.35210518818326</v>
      </c>
      <c r="AE36" s="27">
        <f>'08'!$C36</f>
        <v>666.98583236643435</v>
      </c>
      <c r="AF36" s="27">
        <f>'09'!$C36</f>
        <v>695.71998800000006</v>
      </c>
      <c r="AG36" s="38">
        <f>'10'!$C36</f>
        <v>761.90043741058196</v>
      </c>
      <c r="AH36" s="38">
        <f>'11'!$C36</f>
        <v>775.34556599999996</v>
      </c>
      <c r="AI36" s="38">
        <f>'12'!$C36</f>
        <v>772.21865300000002</v>
      </c>
      <c r="AJ36" s="38">
        <f>'13'!$C36</f>
        <v>777.14209200000005</v>
      </c>
      <c r="AK36" s="38">
        <f>'14'!$C36</f>
        <v>808.44025199999999</v>
      </c>
      <c r="AL36" s="38">
        <f>'15'!$C36</f>
        <v>804.47632812177244</v>
      </c>
      <c r="AM36" s="38">
        <f>'16'!$C36</f>
        <v>774.64768099999992</v>
      </c>
      <c r="AN36" s="39">
        <f>'17'!$C36</f>
        <v>991.39254880952376</v>
      </c>
    </row>
    <row r="37" spans="1:40" ht="15" customHeight="1" thickBot="1" x14ac:dyDescent="0.3">
      <c r="AG37" s="3"/>
    </row>
    <row r="38" spans="1:40" ht="15" customHeight="1" x14ac:dyDescent="0.25">
      <c r="A38" s="112" t="s">
        <v>71</v>
      </c>
      <c r="B38" s="113"/>
      <c r="C38" s="29">
        <f>'80'!$C38</f>
        <v>0</v>
      </c>
      <c r="D38" s="29">
        <f>'81'!$C38</f>
        <v>0</v>
      </c>
      <c r="E38" s="29">
        <f>'82'!$C38</f>
        <v>0</v>
      </c>
      <c r="F38" s="29">
        <f>'83'!$C38</f>
        <v>0</v>
      </c>
      <c r="G38" s="29">
        <f>'84'!$C38</f>
        <v>0</v>
      </c>
      <c r="H38" s="29">
        <f>'85'!$C38</f>
        <v>0</v>
      </c>
      <c r="I38" s="29">
        <f>'86'!$C38</f>
        <v>0</v>
      </c>
      <c r="J38" s="29">
        <f>'87'!$C38</f>
        <v>0</v>
      </c>
      <c r="K38" s="29">
        <f>'88'!$C38</f>
        <v>0</v>
      </c>
      <c r="L38" s="29">
        <f>'89'!$C38</f>
        <v>0</v>
      </c>
      <c r="M38" s="29">
        <f>'90'!$C38</f>
        <v>0</v>
      </c>
      <c r="N38" s="29">
        <f>'91'!$C38</f>
        <v>0</v>
      </c>
      <c r="O38" s="29">
        <f>'92'!$C38</f>
        <v>0</v>
      </c>
      <c r="P38" s="29">
        <f>'93'!$C38</f>
        <v>0</v>
      </c>
      <c r="Q38" s="29">
        <f>'94'!$C38</f>
        <v>0</v>
      </c>
      <c r="R38" s="29">
        <f>'95'!$C38</f>
        <v>0</v>
      </c>
      <c r="S38" s="29">
        <f>'96'!$C38</f>
        <v>0</v>
      </c>
      <c r="T38" s="29">
        <f>'97'!$C38</f>
        <v>0</v>
      </c>
      <c r="U38" s="29">
        <f>'98'!$C38</f>
        <v>0</v>
      </c>
      <c r="V38" s="29">
        <f>'99'!$C38</f>
        <v>0</v>
      </c>
      <c r="W38" s="29">
        <f>'00'!$C38</f>
        <v>0</v>
      </c>
      <c r="X38" s="29">
        <f>'01'!$C38</f>
        <v>0</v>
      </c>
      <c r="Y38" s="29">
        <f>'02'!$C38</f>
        <v>0</v>
      </c>
      <c r="Z38" s="29">
        <f>'03'!$C38</f>
        <v>0</v>
      </c>
      <c r="AA38" s="29">
        <f>'04'!$C38</f>
        <v>0</v>
      </c>
      <c r="AB38" s="29">
        <f>'05'!$C38</f>
        <v>0</v>
      </c>
      <c r="AC38" s="29">
        <f>'06'!$C38</f>
        <v>0</v>
      </c>
      <c r="AD38" s="29">
        <f>'07'!$C38</f>
        <v>0</v>
      </c>
      <c r="AE38" s="29">
        <f>'08'!$C38</f>
        <v>0</v>
      </c>
      <c r="AF38" s="29">
        <f>'09'!$C38</f>
        <v>0</v>
      </c>
      <c r="AG38" s="40">
        <f>'10'!$C38</f>
        <v>0</v>
      </c>
      <c r="AH38" s="40">
        <f>'11'!$C38</f>
        <v>0</v>
      </c>
      <c r="AI38" s="40">
        <f>'12'!$C38</f>
        <v>0</v>
      </c>
      <c r="AJ38" s="40">
        <f>'13'!$C38</f>
        <v>0</v>
      </c>
      <c r="AK38" s="40">
        <f>'14'!$C38</f>
        <v>0</v>
      </c>
      <c r="AL38" s="40">
        <f>'15'!$C38</f>
        <v>0</v>
      </c>
      <c r="AM38" s="40">
        <f>'16'!$C38</f>
        <v>0</v>
      </c>
      <c r="AN38" s="41">
        <f>'17'!$C38</f>
        <v>0</v>
      </c>
    </row>
    <row r="39" spans="1:40" ht="15" customHeight="1" x14ac:dyDescent="0.25">
      <c r="A39" s="114" t="s">
        <v>72</v>
      </c>
      <c r="B39" s="115"/>
      <c r="C39" s="24">
        <f>'80'!$C39</f>
        <v>0</v>
      </c>
      <c r="D39" s="24">
        <f>'81'!$C39</f>
        <v>0</v>
      </c>
      <c r="E39" s="24">
        <f>'82'!$C39</f>
        <v>0</v>
      </c>
      <c r="F39" s="24">
        <f>'83'!$C39</f>
        <v>0</v>
      </c>
      <c r="G39" s="24">
        <f>'84'!$C39</f>
        <v>0</v>
      </c>
      <c r="H39" s="24">
        <f>'85'!$C39</f>
        <v>0</v>
      </c>
      <c r="I39" s="24">
        <f>'86'!$C39</f>
        <v>0</v>
      </c>
      <c r="J39" s="24">
        <f>'87'!$C39</f>
        <v>0</v>
      </c>
      <c r="K39" s="24">
        <f>'88'!$C39</f>
        <v>0</v>
      </c>
      <c r="L39" s="24">
        <f>'89'!$C39</f>
        <v>0</v>
      </c>
      <c r="M39" s="24">
        <f>'90'!$C39</f>
        <v>0</v>
      </c>
      <c r="N39" s="24">
        <f>'91'!$C39</f>
        <v>0</v>
      </c>
      <c r="O39" s="24">
        <f>'92'!$C39</f>
        <v>0</v>
      </c>
      <c r="P39" s="24">
        <f>'93'!$C39</f>
        <v>0</v>
      </c>
      <c r="Q39" s="24">
        <f>'94'!$C39</f>
        <v>0</v>
      </c>
      <c r="R39" s="24">
        <f>'95'!$C39</f>
        <v>0</v>
      </c>
      <c r="S39" s="24">
        <f>'96'!$C39</f>
        <v>0</v>
      </c>
      <c r="T39" s="24">
        <f>'97'!$C39</f>
        <v>0</v>
      </c>
      <c r="U39" s="24">
        <f>'98'!$C39</f>
        <v>0</v>
      </c>
      <c r="V39" s="24">
        <f>'99'!$C39</f>
        <v>0</v>
      </c>
      <c r="W39" s="24">
        <f>'00'!$C39</f>
        <v>0</v>
      </c>
      <c r="X39" s="24">
        <f>'01'!$C39</f>
        <v>0</v>
      </c>
      <c r="Y39" s="24">
        <f>'02'!$C39</f>
        <v>0</v>
      </c>
      <c r="Z39" s="24">
        <f>'03'!$C39</f>
        <v>0</v>
      </c>
      <c r="AA39" s="24">
        <f>'04'!$C39</f>
        <v>0</v>
      </c>
      <c r="AB39" s="24">
        <f>'05'!$C39</f>
        <v>0</v>
      </c>
      <c r="AC39" s="24">
        <f>'06'!$C39</f>
        <v>0</v>
      </c>
      <c r="AD39" s="24">
        <f>'07'!$C39</f>
        <v>0</v>
      </c>
      <c r="AE39" s="24">
        <f>'08'!$C39</f>
        <v>0</v>
      </c>
      <c r="AF39" s="24">
        <f>'09'!$C39</f>
        <v>0</v>
      </c>
      <c r="AG39" s="36">
        <f>'10'!$C39</f>
        <v>0</v>
      </c>
      <c r="AH39" s="36">
        <f>'11'!$C39</f>
        <v>0</v>
      </c>
      <c r="AI39" s="36">
        <f>'12'!$C39</f>
        <v>0</v>
      </c>
      <c r="AJ39" s="36">
        <f>'13'!$C39</f>
        <v>0</v>
      </c>
      <c r="AK39" s="36">
        <f>'14'!$C39</f>
        <v>0</v>
      </c>
      <c r="AL39" s="36">
        <f>'15'!$C39</f>
        <v>0</v>
      </c>
      <c r="AM39" s="36">
        <f>'16'!$C39</f>
        <v>0</v>
      </c>
      <c r="AN39" s="37">
        <f>'17'!$C39</f>
        <v>0</v>
      </c>
    </row>
    <row r="40" spans="1:40" ht="15" customHeight="1" x14ac:dyDescent="0.25">
      <c r="A40" s="114" t="s">
        <v>73</v>
      </c>
      <c r="B40" s="115"/>
      <c r="C40" s="24">
        <f>'80'!$C40</f>
        <v>0</v>
      </c>
      <c r="D40" s="24">
        <f>'81'!$C40</f>
        <v>0</v>
      </c>
      <c r="E40" s="24">
        <f>'82'!$C40</f>
        <v>0</v>
      </c>
      <c r="F40" s="24">
        <f>'83'!$C40</f>
        <v>0</v>
      </c>
      <c r="G40" s="24">
        <f>'84'!$C40</f>
        <v>0</v>
      </c>
      <c r="H40" s="24">
        <f>'85'!$C40</f>
        <v>0</v>
      </c>
      <c r="I40" s="24">
        <f>'86'!$C40</f>
        <v>0</v>
      </c>
      <c r="J40" s="24">
        <f>'87'!$C40</f>
        <v>0</v>
      </c>
      <c r="K40" s="24">
        <f>'88'!$C40</f>
        <v>0</v>
      </c>
      <c r="L40" s="24">
        <f>'89'!$C40</f>
        <v>0</v>
      </c>
      <c r="M40" s="24">
        <f>'90'!$C40</f>
        <v>0</v>
      </c>
      <c r="N40" s="24">
        <f>'91'!$C40</f>
        <v>0</v>
      </c>
      <c r="O40" s="24">
        <f>'92'!$C40</f>
        <v>0</v>
      </c>
      <c r="P40" s="24">
        <f>'93'!$C40</f>
        <v>0</v>
      </c>
      <c r="Q40" s="24">
        <f>'94'!$C40</f>
        <v>0</v>
      </c>
      <c r="R40" s="24">
        <f>'95'!$C40</f>
        <v>0</v>
      </c>
      <c r="S40" s="24">
        <f>'96'!$C40</f>
        <v>0</v>
      </c>
      <c r="T40" s="24">
        <f>'97'!$C40</f>
        <v>0</v>
      </c>
      <c r="U40" s="24">
        <f>'98'!$C40</f>
        <v>0</v>
      </c>
      <c r="V40" s="24">
        <f>'99'!$C40</f>
        <v>0</v>
      </c>
      <c r="W40" s="24">
        <f>'00'!$C40</f>
        <v>0</v>
      </c>
      <c r="X40" s="24">
        <f>'01'!$C40</f>
        <v>0</v>
      </c>
      <c r="Y40" s="24">
        <f>'02'!$C40</f>
        <v>0</v>
      </c>
      <c r="Z40" s="24">
        <f>'03'!$C40</f>
        <v>0</v>
      </c>
      <c r="AA40" s="24">
        <f>'04'!$C40</f>
        <v>0</v>
      </c>
      <c r="AB40" s="24">
        <f>'05'!$C40</f>
        <v>0</v>
      </c>
      <c r="AC40" s="24">
        <f>'06'!$C40</f>
        <v>0</v>
      </c>
      <c r="AD40" s="24">
        <f>'07'!$C40</f>
        <v>0</v>
      </c>
      <c r="AE40" s="24">
        <f>'08'!$C40</f>
        <v>0</v>
      </c>
      <c r="AF40" s="24">
        <f>'09'!$C40</f>
        <v>0</v>
      </c>
      <c r="AG40" s="36">
        <f>'10'!$C40</f>
        <v>0</v>
      </c>
      <c r="AH40" s="36">
        <f>'11'!$C40</f>
        <v>0.22</v>
      </c>
      <c r="AI40" s="36">
        <f>'12'!$C40</f>
        <v>0.185</v>
      </c>
      <c r="AJ40" s="36">
        <f>'13'!$C40</f>
        <v>0.23499999999999999</v>
      </c>
      <c r="AK40" s="36">
        <f>'14'!$C40</f>
        <v>0.22</v>
      </c>
      <c r="AL40" s="36">
        <f>'15'!$C40</f>
        <v>0.34499999999999997</v>
      </c>
      <c r="AM40" s="36">
        <f>'16'!$C40</f>
        <v>0.26500000000000001</v>
      </c>
      <c r="AN40" s="37">
        <f>'17'!$C40</f>
        <v>5.3571428571428568E-2</v>
      </c>
    </row>
    <row r="41" spans="1:40" ht="15" customHeight="1" x14ac:dyDescent="0.25">
      <c r="A41" s="114" t="s">
        <v>74</v>
      </c>
      <c r="B41" s="115"/>
      <c r="C41" s="24">
        <f>'80'!$C41</f>
        <v>0</v>
      </c>
      <c r="D41" s="24">
        <f>'81'!$C41</f>
        <v>0</v>
      </c>
      <c r="E41" s="24">
        <f>'82'!$C41</f>
        <v>0</v>
      </c>
      <c r="F41" s="24">
        <f>'83'!$C41</f>
        <v>0</v>
      </c>
      <c r="G41" s="24">
        <f>'84'!$C41</f>
        <v>0</v>
      </c>
      <c r="H41" s="24">
        <f>'85'!$C41</f>
        <v>0</v>
      </c>
      <c r="I41" s="24">
        <f>'86'!$C41</f>
        <v>0</v>
      </c>
      <c r="J41" s="24">
        <f>'87'!$C41</f>
        <v>0</v>
      </c>
      <c r="K41" s="24">
        <f>'88'!$C41</f>
        <v>0</v>
      </c>
      <c r="L41" s="24">
        <f>'89'!$C41</f>
        <v>0</v>
      </c>
      <c r="M41" s="24">
        <f>'90'!$C41</f>
        <v>0</v>
      </c>
      <c r="N41" s="24">
        <f>'91'!$C41</f>
        <v>0</v>
      </c>
      <c r="O41" s="24">
        <f>'92'!$C41</f>
        <v>0</v>
      </c>
      <c r="P41" s="24">
        <f>'93'!$C41</f>
        <v>0</v>
      </c>
      <c r="Q41" s="24">
        <f>'94'!$C41</f>
        <v>0</v>
      </c>
      <c r="R41" s="24">
        <f>'95'!$C41</f>
        <v>0</v>
      </c>
      <c r="S41" s="24">
        <f>'96'!$C41</f>
        <v>0</v>
      </c>
      <c r="T41" s="24">
        <f>'97'!$C41</f>
        <v>0</v>
      </c>
      <c r="U41" s="24">
        <f>'98'!$C41</f>
        <v>0</v>
      </c>
      <c r="V41" s="24">
        <f>'99'!$C41</f>
        <v>0</v>
      </c>
      <c r="W41" s="24">
        <f>'00'!$C41</f>
        <v>0</v>
      </c>
      <c r="X41" s="24">
        <f>'01'!$C41</f>
        <v>0</v>
      </c>
      <c r="Y41" s="24">
        <f>'02'!$C41</f>
        <v>0</v>
      </c>
      <c r="Z41" s="24">
        <f>'03'!$C41</f>
        <v>0</v>
      </c>
      <c r="AA41" s="24">
        <f>'04'!$C41</f>
        <v>0</v>
      </c>
      <c r="AB41" s="24">
        <f>'05'!$C41</f>
        <v>0</v>
      </c>
      <c r="AC41" s="24">
        <f>'06'!$C41</f>
        <v>0</v>
      </c>
      <c r="AD41" s="24">
        <f>'07'!$C41</f>
        <v>0</v>
      </c>
      <c r="AE41" s="24">
        <f>'08'!$C41</f>
        <v>0</v>
      </c>
      <c r="AF41" s="24">
        <f>'09'!$C41</f>
        <v>0</v>
      </c>
      <c r="AG41" s="36">
        <f>'10'!$C41</f>
        <v>0.67</v>
      </c>
      <c r="AH41" s="36">
        <f>'11'!$C41</f>
        <v>1.03</v>
      </c>
      <c r="AI41" s="36">
        <f>'12'!$C41</f>
        <v>1.089</v>
      </c>
      <c r="AJ41" s="36">
        <f>'13'!$C41</f>
        <v>0.93200000000000005</v>
      </c>
      <c r="AK41" s="36">
        <f>'14'!$C41</f>
        <v>1.1850000000000001</v>
      </c>
      <c r="AL41" s="36">
        <f>'15'!$C41</f>
        <v>1.048</v>
      </c>
      <c r="AM41" s="36">
        <f>'16'!$C41</f>
        <v>1.17</v>
      </c>
      <c r="AN41" s="37">
        <f>'17'!$C41</f>
        <v>2.6690202380952379</v>
      </c>
    </row>
    <row r="42" spans="1:40" ht="15" customHeight="1" x14ac:dyDescent="0.25">
      <c r="A42" s="114" t="s">
        <v>75</v>
      </c>
      <c r="B42" s="115"/>
      <c r="C42" s="24">
        <f>'80'!$C42</f>
        <v>0</v>
      </c>
      <c r="D42" s="24">
        <f>'81'!$C42</f>
        <v>0</v>
      </c>
      <c r="E42" s="24">
        <f>'82'!$C42</f>
        <v>0</v>
      </c>
      <c r="F42" s="24">
        <f>'83'!$C42</f>
        <v>0</v>
      </c>
      <c r="G42" s="24">
        <f>'84'!$C42</f>
        <v>0</v>
      </c>
      <c r="H42" s="24">
        <f>'85'!$C42</f>
        <v>0</v>
      </c>
      <c r="I42" s="24">
        <f>'86'!$C42</f>
        <v>0</v>
      </c>
      <c r="J42" s="24">
        <f>'87'!$C42</f>
        <v>0</v>
      </c>
      <c r="K42" s="24">
        <f>'88'!$C42</f>
        <v>0</v>
      </c>
      <c r="L42" s="24">
        <f>'89'!$C42</f>
        <v>0</v>
      </c>
      <c r="M42" s="24">
        <f>'90'!$C42</f>
        <v>0</v>
      </c>
      <c r="N42" s="24">
        <f>'91'!$C42</f>
        <v>0</v>
      </c>
      <c r="O42" s="24">
        <f>'92'!$C42</f>
        <v>0</v>
      </c>
      <c r="P42" s="24">
        <f>'93'!$C42</f>
        <v>0</v>
      </c>
      <c r="Q42" s="24">
        <f>'94'!$C42</f>
        <v>0</v>
      </c>
      <c r="R42" s="24">
        <f>'95'!$C42</f>
        <v>0</v>
      </c>
      <c r="S42" s="24">
        <f>'96'!$C42</f>
        <v>0</v>
      </c>
      <c r="T42" s="24">
        <f>'97'!$C42</f>
        <v>0</v>
      </c>
      <c r="U42" s="24">
        <f>'98'!$C42</f>
        <v>0</v>
      </c>
      <c r="V42" s="24">
        <f>'99'!$C42</f>
        <v>0</v>
      </c>
      <c r="W42" s="24">
        <f>'00'!$C42</f>
        <v>0</v>
      </c>
      <c r="X42" s="24">
        <f>'01'!$C42</f>
        <v>0</v>
      </c>
      <c r="Y42" s="24">
        <f>'02'!$C42</f>
        <v>0</v>
      </c>
      <c r="Z42" s="24">
        <f>'03'!$C42</f>
        <v>0</v>
      </c>
      <c r="AA42" s="24">
        <f>'04'!$C42</f>
        <v>0</v>
      </c>
      <c r="AB42" s="24">
        <f>'05'!$C42</f>
        <v>0</v>
      </c>
      <c r="AC42" s="24">
        <f>'06'!$C42</f>
        <v>0</v>
      </c>
      <c r="AD42" s="24">
        <f>'07'!$C42</f>
        <v>0</v>
      </c>
      <c r="AE42" s="24">
        <f>'08'!$C42</f>
        <v>0</v>
      </c>
      <c r="AF42" s="24">
        <f>'09'!$C42</f>
        <v>0</v>
      </c>
      <c r="AG42" s="36">
        <f>'10'!$C42</f>
        <v>1.747911</v>
      </c>
      <c r="AH42" s="36">
        <f>'11'!$C42</f>
        <v>2.9710939999999999</v>
      </c>
      <c r="AI42" s="36">
        <f>'12'!$C42</f>
        <v>4.1449889999999998</v>
      </c>
      <c r="AJ42" s="36">
        <f>'13'!$C42</f>
        <v>6.578945</v>
      </c>
      <c r="AK42" s="36">
        <f>'14'!$C42</f>
        <v>2.538805</v>
      </c>
      <c r="AL42" s="36">
        <f>'15'!$C42</f>
        <v>1.19</v>
      </c>
      <c r="AM42" s="36">
        <f>'16'!$C42</f>
        <v>0.90200000000000002</v>
      </c>
      <c r="AN42" s="37">
        <f>'17'!$C42</f>
        <v>0.76666666666666672</v>
      </c>
    </row>
    <row r="43" spans="1:40" ht="15" customHeight="1" thickBot="1" x14ac:dyDescent="0.3">
      <c r="A43" s="110" t="s">
        <v>70</v>
      </c>
      <c r="B43" s="111"/>
      <c r="C43" s="31">
        <f>'80'!$C43</f>
        <v>0</v>
      </c>
      <c r="D43" s="31">
        <f>'81'!$C43</f>
        <v>0</v>
      </c>
      <c r="E43" s="31">
        <f>'82'!$C43</f>
        <v>0</v>
      </c>
      <c r="F43" s="31">
        <f>'83'!$C43</f>
        <v>0</v>
      </c>
      <c r="G43" s="31">
        <f>'84'!$C43</f>
        <v>0</v>
      </c>
      <c r="H43" s="31">
        <f>'85'!$C43</f>
        <v>0</v>
      </c>
      <c r="I43" s="31">
        <f>'86'!$C43</f>
        <v>0</v>
      </c>
      <c r="J43" s="31">
        <f>'87'!$C43</f>
        <v>0</v>
      </c>
      <c r="K43" s="31">
        <f>'88'!$C43</f>
        <v>0</v>
      </c>
      <c r="L43" s="31">
        <f>'89'!$C43</f>
        <v>0</v>
      </c>
      <c r="M43" s="31">
        <f>'90'!$C43</f>
        <v>0</v>
      </c>
      <c r="N43" s="31">
        <f>'91'!$C43</f>
        <v>0</v>
      </c>
      <c r="O43" s="31">
        <f>'92'!$C43</f>
        <v>0</v>
      </c>
      <c r="P43" s="31">
        <f>'93'!$C43</f>
        <v>0</v>
      </c>
      <c r="Q43" s="31">
        <f>'94'!$C43</f>
        <v>0</v>
      </c>
      <c r="R43" s="31">
        <f>'95'!$C43</f>
        <v>0</v>
      </c>
      <c r="S43" s="31">
        <f>'96'!$C43</f>
        <v>0</v>
      </c>
      <c r="T43" s="31">
        <f>'97'!$C43</f>
        <v>0</v>
      </c>
      <c r="U43" s="31">
        <f>'98'!$C43</f>
        <v>0</v>
      </c>
      <c r="V43" s="31">
        <f>'99'!$C43</f>
        <v>0</v>
      </c>
      <c r="W43" s="31">
        <f>'00'!$C43</f>
        <v>0</v>
      </c>
      <c r="X43" s="31">
        <f>'01'!$C43</f>
        <v>0</v>
      </c>
      <c r="Y43" s="31">
        <f>'02'!$C43</f>
        <v>0</v>
      </c>
      <c r="Z43" s="31">
        <f>'03'!$C43</f>
        <v>0</v>
      </c>
      <c r="AA43" s="31">
        <f>'04'!$C43</f>
        <v>0</v>
      </c>
      <c r="AB43" s="31">
        <f>'05'!$C43</f>
        <v>0</v>
      </c>
      <c r="AC43" s="31">
        <f>'06'!$C43</f>
        <v>0</v>
      </c>
      <c r="AD43" s="31">
        <f>'07'!$C43</f>
        <v>0</v>
      </c>
      <c r="AE43" s="31">
        <f>'08'!$C43</f>
        <v>0</v>
      </c>
      <c r="AF43" s="31">
        <f>'09'!$C43</f>
        <v>0</v>
      </c>
      <c r="AG43" s="42">
        <f>'10'!$C43</f>
        <v>6.6350910000000001</v>
      </c>
      <c r="AH43" s="42">
        <f>'11'!$C43</f>
        <v>9.1873120000000004</v>
      </c>
      <c r="AI43" s="42">
        <f>'12'!$C43</f>
        <v>4.6561399999999997</v>
      </c>
      <c r="AJ43" s="42">
        <f>'13'!$C43</f>
        <v>0.6</v>
      </c>
      <c r="AK43" s="42">
        <f>'14'!$C43</f>
        <v>0.87849999999999995</v>
      </c>
      <c r="AL43" s="42">
        <f>'15'!$C43</f>
        <v>0.79700000000000004</v>
      </c>
      <c r="AM43" s="42">
        <f>'16'!$C43</f>
        <v>0.9466</v>
      </c>
      <c r="AN43" s="43">
        <f>'17'!$C43</f>
        <v>0.67889999999999995</v>
      </c>
    </row>
    <row r="44" spans="1:40" s="15" customFormat="1" x14ac:dyDescent="0.25"/>
    <row r="45" spans="1:40" s="15" customFormat="1" x14ac:dyDescent="0.25"/>
    <row r="46" spans="1:40" s="15" customFormat="1" x14ac:dyDescent="0.25"/>
    <row r="47" spans="1:40" s="15" customFormat="1" x14ac:dyDescent="0.25"/>
    <row r="48" spans="1:40" s="15" customFormat="1" x14ac:dyDescent="0.25"/>
    <row r="49" s="15" customFormat="1" x14ac:dyDescent="0.25"/>
    <row r="50" s="15" customFormat="1" x14ac:dyDescent="0.25"/>
    <row r="51" s="15" customFormat="1" x14ac:dyDescent="0.25"/>
    <row r="52" s="15" customFormat="1" x14ac:dyDescent="0.25"/>
    <row r="53" s="15" customFormat="1" x14ac:dyDescent="0.25"/>
    <row r="54" s="15" customFormat="1" x14ac:dyDescent="0.25"/>
    <row r="55" s="15" customFormat="1" x14ac:dyDescent="0.25"/>
    <row r="56" s="15" customFormat="1" x14ac:dyDescent="0.25"/>
    <row r="57" s="15" customFormat="1" x14ac:dyDescent="0.25"/>
    <row r="58" s="15" customFormat="1" x14ac:dyDescent="0.25"/>
    <row r="59" s="15" customFormat="1" x14ac:dyDescent="0.25"/>
    <row r="60" s="15" customFormat="1" x14ac:dyDescent="0.25"/>
    <row r="61" s="15" customFormat="1" x14ac:dyDescent="0.25"/>
    <row r="62" s="15" customFormat="1" x14ac:dyDescent="0.25"/>
    <row r="63" s="15" customFormat="1" x14ac:dyDescent="0.25"/>
    <row r="64" s="15" customFormat="1" x14ac:dyDescent="0.25"/>
    <row r="65" s="15" customFormat="1" x14ac:dyDescent="0.25"/>
    <row r="66" s="15" customFormat="1" x14ac:dyDescent="0.25"/>
    <row r="67" s="15" customFormat="1" x14ac:dyDescent="0.25"/>
    <row r="68" s="15" customFormat="1" x14ac:dyDescent="0.25"/>
  </sheetData>
  <mergeCells count="20">
    <mergeCell ref="A6:A9"/>
    <mergeCell ref="A5:B5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AD43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30" width="9.7109375" style="16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1983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72" t="s">
        <v>23</v>
      </c>
      <c r="D5" s="72" t="s">
        <v>24</v>
      </c>
      <c r="E5" s="72" t="s">
        <v>25</v>
      </c>
      <c r="F5" s="72" t="s">
        <v>26</v>
      </c>
      <c r="G5" s="72" t="s">
        <v>27</v>
      </c>
      <c r="H5" s="72" t="s">
        <v>28</v>
      </c>
      <c r="I5" s="72" t="s">
        <v>29</v>
      </c>
      <c r="J5" s="72" t="s">
        <v>30</v>
      </c>
      <c r="K5" s="72" t="s">
        <v>31</v>
      </c>
      <c r="L5" s="72" t="s">
        <v>32</v>
      </c>
      <c r="M5" s="72" t="s">
        <v>33</v>
      </c>
      <c r="N5" s="72" t="s">
        <v>34</v>
      </c>
      <c r="O5" s="72" t="s">
        <v>35</v>
      </c>
      <c r="P5" s="72" t="s">
        <v>36</v>
      </c>
      <c r="Q5" s="72" t="s">
        <v>37</v>
      </c>
      <c r="R5" s="72" t="s">
        <v>38</v>
      </c>
      <c r="S5" s="72" t="s">
        <v>39</v>
      </c>
      <c r="T5" s="72" t="s">
        <v>40</v>
      </c>
      <c r="U5" s="72" t="s">
        <v>41</v>
      </c>
      <c r="V5" s="72" t="s">
        <v>42</v>
      </c>
      <c r="W5" s="72" t="s">
        <v>43</v>
      </c>
      <c r="X5" s="72" t="s">
        <v>44</v>
      </c>
      <c r="Y5" s="72" t="s">
        <v>45</v>
      </c>
      <c r="Z5" s="72" t="s">
        <v>46</v>
      </c>
      <c r="AA5" s="72" t="s">
        <v>47</v>
      </c>
      <c r="AB5" s="72" t="s">
        <v>48</v>
      </c>
      <c r="AC5" s="72" t="s">
        <v>49</v>
      </c>
      <c r="AD5" s="71" t="s">
        <v>50</v>
      </c>
    </row>
    <row r="6" spans="1:30" ht="15" customHeight="1" x14ac:dyDescent="0.25">
      <c r="A6" s="119" t="s">
        <v>0</v>
      </c>
      <c r="B6" s="26" t="s">
        <v>57</v>
      </c>
      <c r="C6" s="73">
        <v>0</v>
      </c>
      <c r="D6" s="73">
        <v>0</v>
      </c>
      <c r="E6" s="73">
        <v>0</v>
      </c>
      <c r="F6" s="73">
        <v>0</v>
      </c>
      <c r="G6" s="73">
        <v>0.7</v>
      </c>
      <c r="H6" s="73">
        <v>0</v>
      </c>
      <c r="I6" s="73">
        <v>0</v>
      </c>
      <c r="J6" s="73">
        <v>0</v>
      </c>
      <c r="K6" s="73">
        <v>0</v>
      </c>
      <c r="L6" s="73">
        <v>0.2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  <c r="R6" s="73">
        <v>0.1</v>
      </c>
      <c r="S6" s="73">
        <v>0.2</v>
      </c>
      <c r="T6" s="73">
        <v>0</v>
      </c>
      <c r="U6" s="73">
        <v>0</v>
      </c>
      <c r="V6" s="73">
        <v>0.8</v>
      </c>
      <c r="W6" s="73">
        <v>0.4</v>
      </c>
      <c r="X6" s="73">
        <v>0.2</v>
      </c>
      <c r="Y6" s="73">
        <v>0.1</v>
      </c>
      <c r="Z6" s="73">
        <v>0</v>
      </c>
      <c r="AA6" s="73">
        <v>0.3</v>
      </c>
      <c r="AB6" s="73">
        <v>0.4</v>
      </c>
      <c r="AC6" s="73">
        <v>0</v>
      </c>
      <c r="AD6" s="37">
        <f t="shared" ref="AD6:AD32" si="0">SUM(C6:AC6)</f>
        <v>3.4</v>
      </c>
    </row>
    <row r="7" spans="1:30" ht="15" customHeight="1" x14ac:dyDescent="0.25">
      <c r="A7" s="119"/>
      <c r="B7" s="26" t="s">
        <v>6</v>
      </c>
      <c r="C7" s="73">
        <v>0</v>
      </c>
      <c r="D7" s="73">
        <v>0</v>
      </c>
      <c r="E7" s="73">
        <v>0</v>
      </c>
      <c r="F7" s="73">
        <v>0</v>
      </c>
      <c r="G7" s="73">
        <v>1.2</v>
      </c>
      <c r="H7" s="73">
        <v>0</v>
      </c>
      <c r="I7" s="73">
        <v>0</v>
      </c>
      <c r="J7" s="73">
        <v>0.1</v>
      </c>
      <c r="K7" s="73">
        <v>0</v>
      </c>
      <c r="L7" s="73">
        <v>0.9</v>
      </c>
      <c r="M7" s="73">
        <v>0.2</v>
      </c>
      <c r="N7" s="73">
        <v>0.2</v>
      </c>
      <c r="O7" s="73">
        <v>1.5</v>
      </c>
      <c r="P7" s="73">
        <v>0.3</v>
      </c>
      <c r="Q7" s="73">
        <v>0.5</v>
      </c>
      <c r="R7" s="73">
        <v>1.9</v>
      </c>
      <c r="S7" s="73">
        <v>7.2</v>
      </c>
      <c r="T7" s="73">
        <v>0.7</v>
      </c>
      <c r="U7" s="73">
        <v>3</v>
      </c>
      <c r="V7" s="73">
        <v>8.6</v>
      </c>
      <c r="W7" s="73">
        <v>2.8</v>
      </c>
      <c r="X7" s="73">
        <v>0.1</v>
      </c>
      <c r="Y7" s="73">
        <v>1.6</v>
      </c>
      <c r="Z7" s="73">
        <v>0.3</v>
      </c>
      <c r="AA7" s="73">
        <v>0</v>
      </c>
      <c r="AB7" s="73">
        <v>1.3</v>
      </c>
      <c r="AC7" s="73">
        <v>0.9</v>
      </c>
      <c r="AD7" s="37">
        <f t="shared" si="0"/>
        <v>33.299999999999997</v>
      </c>
    </row>
    <row r="8" spans="1:30" ht="15" customHeight="1" x14ac:dyDescent="0.25">
      <c r="A8" s="119"/>
      <c r="B8" s="26" t="s">
        <v>7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0.1</v>
      </c>
      <c r="K8" s="73">
        <v>0</v>
      </c>
      <c r="L8" s="73">
        <v>0</v>
      </c>
      <c r="M8" s="73">
        <v>0</v>
      </c>
      <c r="N8" s="73">
        <v>0</v>
      </c>
      <c r="O8" s="73">
        <v>1.3</v>
      </c>
      <c r="P8" s="73">
        <v>0.1</v>
      </c>
      <c r="Q8" s="73">
        <v>0</v>
      </c>
      <c r="R8" s="73">
        <v>0</v>
      </c>
      <c r="S8" s="73">
        <v>0.2</v>
      </c>
      <c r="T8" s="73">
        <v>0</v>
      </c>
      <c r="U8" s="73">
        <v>0.3</v>
      </c>
      <c r="V8" s="73">
        <v>6.9</v>
      </c>
      <c r="W8" s="73">
        <v>0</v>
      </c>
      <c r="X8" s="73">
        <v>0.7</v>
      </c>
      <c r="Y8" s="73">
        <v>0.4</v>
      </c>
      <c r="Z8" s="73">
        <v>0</v>
      </c>
      <c r="AA8" s="73">
        <v>0</v>
      </c>
      <c r="AB8" s="73">
        <v>0</v>
      </c>
      <c r="AC8" s="73">
        <v>0</v>
      </c>
      <c r="AD8" s="37">
        <f t="shared" si="0"/>
        <v>10</v>
      </c>
    </row>
    <row r="9" spans="1:30" ht="15" customHeight="1" x14ac:dyDescent="0.25">
      <c r="A9" s="119"/>
      <c r="B9" s="26" t="s">
        <v>8</v>
      </c>
      <c r="C9" s="73">
        <v>0</v>
      </c>
      <c r="D9" s="73">
        <v>0</v>
      </c>
      <c r="E9" s="73">
        <v>0.1</v>
      </c>
      <c r="F9" s="73">
        <v>0</v>
      </c>
      <c r="G9" s="73">
        <v>0.2</v>
      </c>
      <c r="H9" s="73">
        <v>0</v>
      </c>
      <c r="I9" s="73">
        <v>0</v>
      </c>
      <c r="J9" s="73">
        <v>0.1</v>
      </c>
      <c r="K9" s="73">
        <v>0</v>
      </c>
      <c r="L9" s="73">
        <v>0.3</v>
      </c>
      <c r="M9" s="73">
        <v>0.1</v>
      </c>
      <c r="N9" s="73">
        <v>0.7</v>
      </c>
      <c r="O9" s="73">
        <v>0.2</v>
      </c>
      <c r="P9" s="73">
        <v>0.3</v>
      </c>
      <c r="Q9" s="73">
        <v>0</v>
      </c>
      <c r="R9" s="73">
        <v>1.4</v>
      </c>
      <c r="S9" s="73">
        <v>3</v>
      </c>
      <c r="T9" s="73">
        <v>0.3</v>
      </c>
      <c r="U9" s="73">
        <v>2.1</v>
      </c>
      <c r="V9" s="73">
        <v>11.5</v>
      </c>
      <c r="W9" s="73">
        <v>3.6</v>
      </c>
      <c r="X9" s="73">
        <v>0.1</v>
      </c>
      <c r="Y9" s="73">
        <v>0.4</v>
      </c>
      <c r="Z9" s="73">
        <v>0.1</v>
      </c>
      <c r="AA9" s="73">
        <v>0.4</v>
      </c>
      <c r="AB9" s="73">
        <v>0.1</v>
      </c>
      <c r="AC9" s="73">
        <v>0</v>
      </c>
      <c r="AD9" s="37">
        <f t="shared" si="0"/>
        <v>25.000000000000004</v>
      </c>
    </row>
    <row r="10" spans="1:30" ht="15" customHeight="1" x14ac:dyDescent="0.25">
      <c r="A10" s="116" t="s">
        <v>58</v>
      </c>
      <c r="B10" s="26" t="s">
        <v>9</v>
      </c>
      <c r="C10" s="73">
        <v>0</v>
      </c>
      <c r="D10" s="73">
        <v>0</v>
      </c>
      <c r="E10" s="73">
        <v>0</v>
      </c>
      <c r="F10" s="73">
        <v>0</v>
      </c>
      <c r="G10" s="73">
        <v>0.6</v>
      </c>
      <c r="H10" s="73">
        <v>0</v>
      </c>
      <c r="I10" s="73">
        <v>0</v>
      </c>
      <c r="J10" s="73">
        <v>0.2</v>
      </c>
      <c r="K10" s="73">
        <v>0</v>
      </c>
      <c r="L10" s="73">
        <v>0.1</v>
      </c>
      <c r="M10" s="73">
        <v>0.1</v>
      </c>
      <c r="N10" s="73">
        <v>0.6</v>
      </c>
      <c r="O10" s="73">
        <v>0.5</v>
      </c>
      <c r="P10" s="73">
        <v>0</v>
      </c>
      <c r="Q10" s="73">
        <v>0</v>
      </c>
      <c r="R10" s="73">
        <v>1.2</v>
      </c>
      <c r="S10" s="73">
        <v>23.4</v>
      </c>
      <c r="T10" s="73">
        <v>1.8</v>
      </c>
      <c r="U10" s="73">
        <v>7.5</v>
      </c>
      <c r="V10" s="73">
        <v>21.1</v>
      </c>
      <c r="W10" s="73">
        <v>0</v>
      </c>
      <c r="X10" s="73">
        <v>0.6</v>
      </c>
      <c r="Y10" s="73">
        <v>1.8</v>
      </c>
      <c r="Z10" s="73">
        <v>0</v>
      </c>
      <c r="AA10" s="73">
        <v>0</v>
      </c>
      <c r="AB10" s="73">
        <v>0.7</v>
      </c>
      <c r="AC10" s="73">
        <v>0</v>
      </c>
      <c r="AD10" s="37">
        <f t="shared" si="0"/>
        <v>60.2</v>
      </c>
    </row>
    <row r="11" spans="1:30" ht="15" customHeight="1" x14ac:dyDescent="0.25">
      <c r="A11" s="116"/>
      <c r="B11" s="26" t="s">
        <v>56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0.1</v>
      </c>
      <c r="K11" s="73">
        <v>0</v>
      </c>
      <c r="L11" s="73">
        <v>0</v>
      </c>
      <c r="M11" s="73">
        <v>0</v>
      </c>
      <c r="N11" s="73">
        <v>0</v>
      </c>
      <c r="O11" s="73">
        <v>0.5</v>
      </c>
      <c r="P11" s="73">
        <v>0</v>
      </c>
      <c r="Q11" s="73">
        <v>0</v>
      </c>
      <c r="R11" s="73">
        <v>0.7</v>
      </c>
      <c r="S11" s="73">
        <v>0.6</v>
      </c>
      <c r="T11" s="73">
        <v>0.4</v>
      </c>
      <c r="U11" s="73">
        <v>0.4</v>
      </c>
      <c r="V11" s="73">
        <v>7</v>
      </c>
      <c r="W11" s="73">
        <v>2.1</v>
      </c>
      <c r="X11" s="73">
        <v>2.6</v>
      </c>
      <c r="Y11" s="73">
        <v>1.9</v>
      </c>
      <c r="Z11" s="73">
        <v>0</v>
      </c>
      <c r="AA11" s="73">
        <v>0</v>
      </c>
      <c r="AB11" s="73">
        <v>0</v>
      </c>
      <c r="AC11" s="73">
        <v>0</v>
      </c>
      <c r="AD11" s="37">
        <f t="shared" si="0"/>
        <v>16.299999999999997</v>
      </c>
    </row>
    <row r="12" spans="1:30" ht="15" customHeight="1" x14ac:dyDescent="0.25">
      <c r="A12" s="116"/>
      <c r="B12" s="26" t="s">
        <v>10</v>
      </c>
      <c r="C12" s="73">
        <v>0</v>
      </c>
      <c r="D12" s="73">
        <v>0</v>
      </c>
      <c r="E12" s="73">
        <v>0.3</v>
      </c>
      <c r="F12" s="73">
        <v>0</v>
      </c>
      <c r="G12" s="73">
        <v>0.3</v>
      </c>
      <c r="H12" s="73">
        <v>0</v>
      </c>
      <c r="I12" s="36">
        <v>0</v>
      </c>
      <c r="J12" s="36">
        <v>0</v>
      </c>
      <c r="K12" s="73">
        <v>0.2</v>
      </c>
      <c r="L12" s="73">
        <v>0.5</v>
      </c>
      <c r="M12" s="73">
        <v>0.1</v>
      </c>
      <c r="N12" s="36">
        <v>0</v>
      </c>
      <c r="O12" s="73">
        <v>0.4</v>
      </c>
      <c r="P12" s="73">
        <v>0.1</v>
      </c>
      <c r="Q12" s="73">
        <v>0.4</v>
      </c>
      <c r="R12" s="73">
        <v>2.7</v>
      </c>
      <c r="S12" s="73">
        <v>3.3</v>
      </c>
      <c r="T12" s="73">
        <v>0.1</v>
      </c>
      <c r="U12" s="73">
        <v>4</v>
      </c>
      <c r="V12" s="73">
        <v>17.899999999999999</v>
      </c>
      <c r="W12" s="73">
        <v>1.3</v>
      </c>
      <c r="X12" s="73">
        <v>0.1</v>
      </c>
      <c r="Y12" s="73">
        <v>5.4</v>
      </c>
      <c r="Z12" s="73">
        <v>0.2</v>
      </c>
      <c r="AA12" s="73">
        <v>0</v>
      </c>
      <c r="AB12" s="73">
        <v>0</v>
      </c>
      <c r="AC12" s="73">
        <v>0.4</v>
      </c>
      <c r="AD12" s="37">
        <f t="shared" si="0"/>
        <v>37.700000000000003</v>
      </c>
    </row>
    <row r="13" spans="1:30" ht="15" customHeight="1" x14ac:dyDescent="0.25">
      <c r="A13" s="116"/>
      <c r="B13" s="26" t="s">
        <v>11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73">
        <v>0.1</v>
      </c>
      <c r="P13" s="73">
        <v>0</v>
      </c>
      <c r="Q13" s="73">
        <v>0</v>
      </c>
      <c r="R13" s="73">
        <v>1.4</v>
      </c>
      <c r="S13" s="73">
        <v>0</v>
      </c>
      <c r="T13" s="73">
        <v>0.1</v>
      </c>
      <c r="U13" s="73">
        <v>0.1</v>
      </c>
      <c r="V13" s="73">
        <v>2.2999999999999998</v>
      </c>
      <c r="W13" s="73">
        <v>0</v>
      </c>
      <c r="X13" s="73">
        <v>0.2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37">
        <f t="shared" si="0"/>
        <v>4.2</v>
      </c>
    </row>
    <row r="14" spans="1:30" ht="15" customHeight="1" x14ac:dyDescent="0.25">
      <c r="A14" s="116"/>
      <c r="B14" s="26" t="s">
        <v>12</v>
      </c>
      <c r="C14" s="73">
        <v>0</v>
      </c>
      <c r="D14" s="73">
        <v>0</v>
      </c>
      <c r="E14" s="73">
        <v>0</v>
      </c>
      <c r="F14" s="73">
        <v>0</v>
      </c>
      <c r="G14" s="73">
        <v>25.5</v>
      </c>
      <c r="H14" s="73">
        <v>0</v>
      </c>
      <c r="I14" s="36">
        <v>0</v>
      </c>
      <c r="J14" s="73">
        <v>0.7</v>
      </c>
      <c r="K14" s="73">
        <v>1.9</v>
      </c>
      <c r="L14" s="73">
        <v>14.3</v>
      </c>
      <c r="M14" s="73">
        <v>2.7</v>
      </c>
      <c r="N14" s="73">
        <v>3.3</v>
      </c>
      <c r="O14" s="73">
        <v>22.7</v>
      </c>
      <c r="P14" s="73">
        <v>15</v>
      </c>
      <c r="Q14" s="73">
        <v>1</v>
      </c>
      <c r="R14" s="73">
        <v>6.7</v>
      </c>
      <c r="S14" s="73">
        <v>21.4</v>
      </c>
      <c r="T14" s="73">
        <v>3</v>
      </c>
      <c r="U14" s="73">
        <v>29.4</v>
      </c>
      <c r="V14" s="73">
        <v>190.9</v>
      </c>
      <c r="W14" s="73">
        <v>16.8</v>
      </c>
      <c r="X14" s="73">
        <v>4.8</v>
      </c>
      <c r="Y14" s="73">
        <v>11</v>
      </c>
      <c r="Z14" s="73">
        <v>0.7</v>
      </c>
      <c r="AA14" s="73">
        <v>1.4</v>
      </c>
      <c r="AB14" s="73">
        <v>2.5</v>
      </c>
      <c r="AC14" s="73">
        <v>0</v>
      </c>
      <c r="AD14" s="37">
        <f t="shared" si="0"/>
        <v>375.7</v>
      </c>
    </row>
    <row r="15" spans="1:30" ht="15" customHeight="1" x14ac:dyDescent="0.25">
      <c r="A15" s="116"/>
      <c r="B15" s="26" t="s">
        <v>13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36">
        <v>0</v>
      </c>
      <c r="J15" s="73">
        <v>0.8</v>
      </c>
      <c r="K15" s="73">
        <v>0</v>
      </c>
      <c r="L15" s="73">
        <v>0.3</v>
      </c>
      <c r="M15" s="73">
        <v>0.4</v>
      </c>
      <c r="N15" s="73">
        <v>1.5</v>
      </c>
      <c r="O15" s="73">
        <v>4.5999999999999996</v>
      </c>
      <c r="P15" s="73">
        <v>5.9</v>
      </c>
      <c r="Q15" s="73">
        <v>0.2</v>
      </c>
      <c r="R15" s="73">
        <v>0</v>
      </c>
      <c r="S15" s="73">
        <v>0.1</v>
      </c>
      <c r="T15" s="73">
        <v>0.1</v>
      </c>
      <c r="U15" s="73">
        <v>0.3</v>
      </c>
      <c r="V15" s="73">
        <v>35.299999999999997</v>
      </c>
      <c r="W15" s="73">
        <v>2</v>
      </c>
      <c r="X15" s="73">
        <v>0</v>
      </c>
      <c r="Y15" s="73">
        <v>0.1</v>
      </c>
      <c r="Z15" s="73">
        <v>3</v>
      </c>
      <c r="AA15" s="73">
        <v>0</v>
      </c>
      <c r="AB15" s="73">
        <v>1.1000000000000001</v>
      </c>
      <c r="AC15" s="73">
        <v>0</v>
      </c>
      <c r="AD15" s="37">
        <f t="shared" si="0"/>
        <v>55.7</v>
      </c>
    </row>
    <row r="16" spans="1:30" ht="15" customHeight="1" x14ac:dyDescent="0.25">
      <c r="A16" s="116"/>
      <c r="B16" s="26" t="s">
        <v>14</v>
      </c>
      <c r="C16" s="73">
        <v>28.5</v>
      </c>
      <c r="D16" s="73">
        <v>0</v>
      </c>
      <c r="E16" s="73">
        <v>11.3</v>
      </c>
      <c r="F16" s="73">
        <v>0</v>
      </c>
      <c r="G16" s="73">
        <v>10.9</v>
      </c>
      <c r="H16" s="73">
        <v>10.1</v>
      </c>
      <c r="I16" s="36">
        <v>0</v>
      </c>
      <c r="J16" s="73">
        <v>2</v>
      </c>
      <c r="K16" s="73">
        <v>0.1</v>
      </c>
      <c r="L16" s="73">
        <v>0</v>
      </c>
      <c r="M16" s="73">
        <v>1.3</v>
      </c>
      <c r="N16" s="73">
        <v>0</v>
      </c>
      <c r="O16" s="73">
        <v>0</v>
      </c>
      <c r="P16" s="73">
        <v>0.5</v>
      </c>
      <c r="Q16" s="73">
        <v>0</v>
      </c>
      <c r="R16" s="73">
        <v>15.3</v>
      </c>
      <c r="S16" s="73">
        <v>54.2</v>
      </c>
      <c r="T16" s="73">
        <v>2.2999999999999998</v>
      </c>
      <c r="U16" s="73">
        <v>9.9</v>
      </c>
      <c r="V16" s="73">
        <v>38.4</v>
      </c>
      <c r="W16" s="73">
        <v>2.5</v>
      </c>
      <c r="X16" s="73">
        <v>5.0999999999999996</v>
      </c>
      <c r="Y16" s="73">
        <v>5.6</v>
      </c>
      <c r="Z16" s="73">
        <v>0.1</v>
      </c>
      <c r="AA16" s="73">
        <v>4</v>
      </c>
      <c r="AB16" s="73">
        <v>9.5</v>
      </c>
      <c r="AC16" s="73">
        <v>0.4</v>
      </c>
      <c r="AD16" s="37">
        <f t="shared" si="0"/>
        <v>212</v>
      </c>
    </row>
    <row r="17" spans="1:30" ht="15" customHeight="1" x14ac:dyDescent="0.25">
      <c r="A17" s="116"/>
      <c r="B17" s="26" t="s">
        <v>15</v>
      </c>
      <c r="C17" s="73">
        <v>25</v>
      </c>
      <c r="D17" s="73">
        <v>0</v>
      </c>
      <c r="E17" s="73">
        <v>10.9</v>
      </c>
      <c r="F17" s="73">
        <v>0.3</v>
      </c>
      <c r="G17" s="73">
        <v>40.4</v>
      </c>
      <c r="H17" s="73">
        <v>1.2</v>
      </c>
      <c r="I17" s="36">
        <v>0</v>
      </c>
      <c r="J17" s="73">
        <v>17</v>
      </c>
      <c r="K17" s="73">
        <v>2.5</v>
      </c>
      <c r="L17" s="73">
        <v>10.9</v>
      </c>
      <c r="M17" s="73">
        <v>5.6</v>
      </c>
      <c r="N17" s="73">
        <v>3.4</v>
      </c>
      <c r="O17" s="73">
        <v>25.4</v>
      </c>
      <c r="P17" s="73">
        <v>3.9</v>
      </c>
      <c r="Q17" s="73">
        <v>3.6</v>
      </c>
      <c r="R17" s="73">
        <v>40.700000000000003</v>
      </c>
      <c r="S17" s="73">
        <v>47.9</v>
      </c>
      <c r="T17" s="73">
        <v>15.8</v>
      </c>
      <c r="U17" s="73">
        <v>83.9</v>
      </c>
      <c r="V17" s="73">
        <v>175.9</v>
      </c>
      <c r="W17" s="73">
        <v>37.6</v>
      </c>
      <c r="X17" s="73">
        <v>23.4</v>
      </c>
      <c r="Y17" s="73">
        <v>37.1</v>
      </c>
      <c r="Z17" s="73">
        <v>9.6</v>
      </c>
      <c r="AA17" s="73">
        <v>31.7</v>
      </c>
      <c r="AB17" s="73">
        <v>14.8</v>
      </c>
      <c r="AC17" s="36">
        <v>5.4</v>
      </c>
      <c r="AD17" s="37">
        <f t="shared" si="0"/>
        <v>673.90000000000009</v>
      </c>
    </row>
    <row r="18" spans="1:30" ht="15" customHeight="1" x14ac:dyDescent="0.25">
      <c r="A18" s="116" t="s">
        <v>1</v>
      </c>
      <c r="B18" s="26" t="s">
        <v>16</v>
      </c>
      <c r="C18" s="73">
        <v>0.8</v>
      </c>
      <c r="D18" s="73">
        <v>0.1</v>
      </c>
      <c r="E18" s="73">
        <v>21.2</v>
      </c>
      <c r="F18" s="73">
        <v>0.1</v>
      </c>
      <c r="G18" s="73">
        <v>34.6</v>
      </c>
      <c r="H18" s="73">
        <v>0.3</v>
      </c>
      <c r="I18" s="36">
        <v>0</v>
      </c>
      <c r="J18" s="73">
        <v>7.2</v>
      </c>
      <c r="K18" s="73">
        <v>5.8</v>
      </c>
      <c r="L18" s="73">
        <v>14.3</v>
      </c>
      <c r="M18" s="73">
        <v>8.5</v>
      </c>
      <c r="N18" s="73">
        <v>2.7</v>
      </c>
      <c r="O18" s="73">
        <v>3.9</v>
      </c>
      <c r="P18" s="73">
        <v>2.9</v>
      </c>
      <c r="Q18" s="73">
        <v>0</v>
      </c>
      <c r="R18" s="73">
        <v>21.2</v>
      </c>
      <c r="S18" s="73">
        <v>56.3</v>
      </c>
      <c r="T18" s="73">
        <v>20.7</v>
      </c>
      <c r="U18" s="73">
        <v>102.6</v>
      </c>
      <c r="V18" s="73">
        <v>118.9</v>
      </c>
      <c r="W18" s="73">
        <v>18.899999999999999</v>
      </c>
      <c r="X18" s="73">
        <v>16.7</v>
      </c>
      <c r="Y18" s="73">
        <v>33.5</v>
      </c>
      <c r="Z18" s="73">
        <v>2.2000000000000002</v>
      </c>
      <c r="AA18" s="73">
        <v>0.7</v>
      </c>
      <c r="AB18" s="73">
        <v>2</v>
      </c>
      <c r="AC18" s="73">
        <v>14.2</v>
      </c>
      <c r="AD18" s="37">
        <f t="shared" si="0"/>
        <v>510.29999999999995</v>
      </c>
    </row>
    <row r="19" spans="1:30" ht="15" customHeight="1" x14ac:dyDescent="0.25">
      <c r="A19" s="116"/>
      <c r="B19" s="26" t="s">
        <v>17</v>
      </c>
      <c r="C19" s="73">
        <v>0</v>
      </c>
      <c r="D19" s="73">
        <v>0</v>
      </c>
      <c r="E19" s="73">
        <v>0</v>
      </c>
      <c r="F19" s="73">
        <v>0</v>
      </c>
      <c r="G19" s="73">
        <v>0.1</v>
      </c>
      <c r="H19" s="73">
        <v>0</v>
      </c>
      <c r="I19" s="36">
        <v>0</v>
      </c>
      <c r="J19" s="73">
        <v>0.6</v>
      </c>
      <c r="K19" s="73">
        <v>1.5</v>
      </c>
      <c r="L19" s="73">
        <v>8.9</v>
      </c>
      <c r="M19" s="73">
        <v>1.3</v>
      </c>
      <c r="N19" s="73">
        <v>1</v>
      </c>
      <c r="O19" s="73">
        <v>6.3</v>
      </c>
      <c r="P19" s="73">
        <v>2.1</v>
      </c>
      <c r="Q19" s="73">
        <v>0.1</v>
      </c>
      <c r="R19" s="73">
        <v>16.3</v>
      </c>
      <c r="S19" s="73">
        <v>219</v>
      </c>
      <c r="T19" s="73">
        <v>75.3</v>
      </c>
      <c r="U19" s="73">
        <v>17</v>
      </c>
      <c r="V19" s="73">
        <v>106.6</v>
      </c>
      <c r="W19" s="73">
        <v>43.2</v>
      </c>
      <c r="X19" s="73">
        <v>11.3</v>
      </c>
      <c r="Y19" s="73">
        <v>30.3</v>
      </c>
      <c r="Z19" s="73">
        <v>14.7</v>
      </c>
      <c r="AA19" s="73">
        <v>0</v>
      </c>
      <c r="AB19" s="73">
        <v>13.5</v>
      </c>
      <c r="AC19" s="73">
        <v>1.6</v>
      </c>
      <c r="AD19" s="37">
        <f t="shared" si="0"/>
        <v>570.70000000000005</v>
      </c>
    </row>
    <row r="20" spans="1:30" ht="15" customHeight="1" x14ac:dyDescent="0.25">
      <c r="A20" s="116"/>
      <c r="B20" s="26" t="s">
        <v>18</v>
      </c>
      <c r="C20" s="73">
        <v>4.2</v>
      </c>
      <c r="D20" s="73">
        <v>1.4</v>
      </c>
      <c r="E20" s="73">
        <v>16.399999999999999</v>
      </c>
      <c r="F20" s="73">
        <v>0.3</v>
      </c>
      <c r="G20" s="73">
        <v>46.6</v>
      </c>
      <c r="H20" s="73">
        <v>0.6</v>
      </c>
      <c r="I20" s="36">
        <v>0</v>
      </c>
      <c r="J20" s="73">
        <v>25.5</v>
      </c>
      <c r="K20" s="73">
        <v>12.2</v>
      </c>
      <c r="L20" s="73">
        <v>59.1</v>
      </c>
      <c r="M20" s="73">
        <v>33.1</v>
      </c>
      <c r="N20" s="73">
        <v>26.6</v>
      </c>
      <c r="O20" s="73">
        <v>133.9</v>
      </c>
      <c r="P20" s="73">
        <v>41.6</v>
      </c>
      <c r="Q20" s="73">
        <v>28.8</v>
      </c>
      <c r="R20" s="73">
        <v>248.2</v>
      </c>
      <c r="S20" s="73">
        <v>416.7</v>
      </c>
      <c r="T20" s="73">
        <v>71.599999999999994</v>
      </c>
      <c r="U20" s="73">
        <v>498.3</v>
      </c>
      <c r="V20" s="73">
        <v>1047.5</v>
      </c>
      <c r="W20" s="73">
        <v>350.2</v>
      </c>
      <c r="X20" s="73">
        <v>157.69999999999999</v>
      </c>
      <c r="Y20" s="73">
        <v>231.2</v>
      </c>
      <c r="Z20" s="73">
        <v>85.3</v>
      </c>
      <c r="AA20" s="73">
        <v>44</v>
      </c>
      <c r="AB20" s="73">
        <v>123</v>
      </c>
      <c r="AC20" s="73">
        <v>45.3</v>
      </c>
      <c r="AD20" s="37">
        <f t="shared" si="0"/>
        <v>3749.2999999999997</v>
      </c>
    </row>
    <row r="21" spans="1:30" ht="15" customHeight="1" x14ac:dyDescent="0.25">
      <c r="A21" s="116"/>
      <c r="B21" s="26" t="s">
        <v>19</v>
      </c>
      <c r="C21" s="73">
        <v>0</v>
      </c>
      <c r="D21" s="73">
        <v>0</v>
      </c>
      <c r="E21" s="73">
        <v>0</v>
      </c>
      <c r="F21" s="73">
        <v>0</v>
      </c>
      <c r="G21" s="73">
        <v>0.5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73">
        <v>0.1</v>
      </c>
      <c r="S21" s="73">
        <v>0</v>
      </c>
      <c r="T21" s="73">
        <v>0</v>
      </c>
      <c r="U21" s="73">
        <v>1.2</v>
      </c>
      <c r="V21" s="73">
        <v>0.4</v>
      </c>
      <c r="W21" s="73">
        <v>0</v>
      </c>
      <c r="X21" s="73">
        <v>0</v>
      </c>
      <c r="Y21" s="73">
        <v>0.1</v>
      </c>
      <c r="Z21" s="73">
        <v>0</v>
      </c>
      <c r="AA21" s="73">
        <v>0</v>
      </c>
      <c r="AB21" s="73">
        <v>0</v>
      </c>
      <c r="AC21" s="73">
        <v>0</v>
      </c>
      <c r="AD21" s="37">
        <f t="shared" si="0"/>
        <v>2.2999999999999998</v>
      </c>
    </row>
    <row r="22" spans="1:30" ht="15" customHeight="1" x14ac:dyDescent="0.25">
      <c r="A22" s="116"/>
      <c r="B22" s="83" t="s">
        <v>60</v>
      </c>
      <c r="C22" s="73">
        <v>0</v>
      </c>
      <c r="D22" s="73">
        <v>0</v>
      </c>
      <c r="E22" s="73">
        <v>5.8</v>
      </c>
      <c r="F22" s="73">
        <v>0</v>
      </c>
      <c r="G22" s="73">
        <v>0.7</v>
      </c>
      <c r="H22" s="36">
        <v>0</v>
      </c>
      <c r="I22" s="36">
        <v>0</v>
      </c>
      <c r="J22" s="36">
        <v>0</v>
      </c>
      <c r="K22" s="36">
        <v>0</v>
      </c>
      <c r="L22" s="73">
        <v>0.1</v>
      </c>
      <c r="M22" s="36">
        <v>0</v>
      </c>
      <c r="N22" s="36">
        <v>0</v>
      </c>
      <c r="O22" s="36">
        <v>0</v>
      </c>
      <c r="P22" s="36">
        <v>0</v>
      </c>
      <c r="Q22" s="73">
        <v>1.3</v>
      </c>
      <c r="R22" s="73">
        <v>0.4</v>
      </c>
      <c r="S22" s="73">
        <v>1</v>
      </c>
      <c r="T22" s="73">
        <v>0.1</v>
      </c>
      <c r="U22" s="73">
        <v>11.5</v>
      </c>
      <c r="V22" s="73">
        <v>28.6</v>
      </c>
      <c r="W22" s="73">
        <v>1.1000000000000001</v>
      </c>
      <c r="X22" s="73">
        <v>0.2</v>
      </c>
      <c r="Y22" s="73">
        <v>2.7</v>
      </c>
      <c r="Z22" s="73">
        <v>16.899999999999999</v>
      </c>
      <c r="AA22" s="73">
        <v>6.8</v>
      </c>
      <c r="AB22" s="73">
        <v>3.3</v>
      </c>
      <c r="AC22" s="73">
        <v>1.7</v>
      </c>
      <c r="AD22" s="37">
        <f t="shared" si="0"/>
        <v>82.2</v>
      </c>
    </row>
    <row r="23" spans="1:30" ht="15" customHeight="1" x14ac:dyDescent="0.25">
      <c r="A23" s="114" t="s">
        <v>59</v>
      </c>
      <c r="B23" s="115"/>
      <c r="C23" s="73">
        <v>83.6</v>
      </c>
      <c r="D23" s="73">
        <v>11.4</v>
      </c>
      <c r="E23" s="73">
        <v>57.2</v>
      </c>
      <c r="F23" s="73">
        <v>5.3</v>
      </c>
      <c r="G23" s="73">
        <v>250.8</v>
      </c>
      <c r="H23" s="73">
        <v>11.6</v>
      </c>
      <c r="I23" s="36">
        <v>0</v>
      </c>
      <c r="J23" s="73">
        <v>176.2</v>
      </c>
      <c r="K23" s="73">
        <v>80</v>
      </c>
      <c r="L23" s="73">
        <v>149.4</v>
      </c>
      <c r="M23" s="73">
        <v>71.5</v>
      </c>
      <c r="N23" s="73">
        <v>89.7</v>
      </c>
      <c r="O23" s="73">
        <v>228.2</v>
      </c>
      <c r="P23" s="73">
        <v>113.7</v>
      </c>
      <c r="Q23" s="73">
        <v>65.5</v>
      </c>
      <c r="R23" s="73">
        <v>487.8</v>
      </c>
      <c r="S23" s="73">
        <v>1076.8</v>
      </c>
      <c r="T23" s="73">
        <v>139.30000000000001</v>
      </c>
      <c r="U23" s="73">
        <v>453.5</v>
      </c>
      <c r="V23" s="73">
        <v>2367.6</v>
      </c>
      <c r="W23" s="73">
        <v>921.6</v>
      </c>
      <c r="X23" s="73">
        <v>381.9</v>
      </c>
      <c r="Y23" s="73">
        <v>803.6</v>
      </c>
      <c r="Z23" s="73">
        <v>297.8</v>
      </c>
      <c r="AA23" s="73">
        <v>290</v>
      </c>
      <c r="AB23" s="73">
        <v>563.5</v>
      </c>
      <c r="AC23" s="73">
        <v>52</v>
      </c>
      <c r="AD23" s="37">
        <f t="shared" si="0"/>
        <v>9229.5</v>
      </c>
    </row>
    <row r="24" spans="1:30" ht="15" customHeight="1" x14ac:dyDescent="0.25">
      <c r="A24" s="84" t="s">
        <v>2</v>
      </c>
      <c r="B24" s="26" t="s">
        <v>20</v>
      </c>
      <c r="C24" s="73">
        <v>0</v>
      </c>
      <c r="D24" s="73">
        <v>0</v>
      </c>
      <c r="E24" s="73">
        <v>0.2</v>
      </c>
      <c r="F24" s="73">
        <v>0</v>
      </c>
      <c r="G24" s="73">
        <v>23.9</v>
      </c>
      <c r="H24" s="73">
        <v>0.4</v>
      </c>
      <c r="I24" s="36">
        <v>0</v>
      </c>
      <c r="J24" s="73">
        <v>1.6</v>
      </c>
      <c r="K24" s="73">
        <v>1.6</v>
      </c>
      <c r="L24" s="73">
        <v>3.6</v>
      </c>
      <c r="M24" s="73">
        <v>0.6</v>
      </c>
      <c r="N24" s="73">
        <v>0.2</v>
      </c>
      <c r="O24" s="73">
        <v>2.2000000000000002</v>
      </c>
      <c r="P24" s="73">
        <v>0.3</v>
      </c>
      <c r="Q24" s="73">
        <v>0.4</v>
      </c>
      <c r="R24" s="73">
        <v>3.9</v>
      </c>
      <c r="S24" s="73">
        <v>21.2</v>
      </c>
      <c r="T24" s="73">
        <v>14.5</v>
      </c>
      <c r="U24" s="73">
        <v>5.4</v>
      </c>
      <c r="V24" s="73">
        <v>60.2</v>
      </c>
      <c r="W24" s="73">
        <v>6.1</v>
      </c>
      <c r="X24" s="73">
        <v>9.4</v>
      </c>
      <c r="Y24" s="73">
        <v>12.4</v>
      </c>
      <c r="Z24" s="73">
        <v>15</v>
      </c>
      <c r="AA24" s="73">
        <v>5.5</v>
      </c>
      <c r="AB24" s="73">
        <v>4.7</v>
      </c>
      <c r="AC24" s="73">
        <v>1.1000000000000001</v>
      </c>
      <c r="AD24" s="37">
        <f t="shared" si="0"/>
        <v>194.39999999999998</v>
      </c>
    </row>
    <row r="25" spans="1:30" ht="15" customHeight="1" x14ac:dyDescent="0.25">
      <c r="A25" s="114" t="s">
        <v>64</v>
      </c>
      <c r="B25" s="115"/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7">
        <f t="shared" si="0"/>
        <v>0</v>
      </c>
    </row>
    <row r="26" spans="1:30" ht="15" customHeight="1" x14ac:dyDescent="0.25">
      <c r="A26" s="114" t="s">
        <v>3</v>
      </c>
      <c r="B26" s="115"/>
      <c r="C26" s="73">
        <v>1.7</v>
      </c>
      <c r="D26" s="73">
        <v>0</v>
      </c>
      <c r="E26" s="73">
        <v>0.6</v>
      </c>
      <c r="F26" s="73">
        <v>0</v>
      </c>
      <c r="G26" s="73">
        <v>3.6</v>
      </c>
      <c r="H26" s="73">
        <v>0.2</v>
      </c>
      <c r="I26" s="36">
        <v>0</v>
      </c>
      <c r="J26" s="73">
        <v>0.4</v>
      </c>
      <c r="K26" s="73">
        <v>0.4</v>
      </c>
      <c r="L26" s="73">
        <v>5.9</v>
      </c>
      <c r="M26" s="73">
        <v>3</v>
      </c>
      <c r="N26" s="73">
        <v>2</v>
      </c>
      <c r="O26" s="73">
        <v>5.0999999999999996</v>
      </c>
      <c r="P26" s="73">
        <v>0.7</v>
      </c>
      <c r="Q26" s="73">
        <v>0.8</v>
      </c>
      <c r="R26" s="73">
        <v>18.7</v>
      </c>
      <c r="S26" s="73">
        <v>55.3</v>
      </c>
      <c r="T26" s="73">
        <v>5.8</v>
      </c>
      <c r="U26" s="73">
        <v>27.1</v>
      </c>
      <c r="V26" s="73">
        <v>273.5</v>
      </c>
      <c r="W26" s="73">
        <v>67.599999999999994</v>
      </c>
      <c r="X26" s="73">
        <v>36.299999999999997</v>
      </c>
      <c r="Y26" s="73">
        <v>77.400000000000006</v>
      </c>
      <c r="Z26" s="73">
        <v>28.8</v>
      </c>
      <c r="AA26" s="73">
        <v>25.9</v>
      </c>
      <c r="AB26" s="73">
        <v>7.4</v>
      </c>
      <c r="AC26" s="73">
        <v>5.5</v>
      </c>
      <c r="AD26" s="37">
        <f t="shared" si="0"/>
        <v>653.69999999999993</v>
      </c>
    </row>
    <row r="27" spans="1:30" ht="15" customHeight="1" x14ac:dyDescent="0.25">
      <c r="A27" s="116" t="s">
        <v>61</v>
      </c>
      <c r="B27" s="26" t="s">
        <v>65</v>
      </c>
      <c r="C27" s="73">
        <v>1.8</v>
      </c>
      <c r="D27" s="73">
        <v>1.2</v>
      </c>
      <c r="E27" s="73">
        <v>2.8</v>
      </c>
      <c r="F27" s="73">
        <v>2</v>
      </c>
      <c r="G27" s="73">
        <v>3.8</v>
      </c>
      <c r="H27" s="73">
        <v>2.2999999999999998</v>
      </c>
      <c r="I27" s="36">
        <v>0</v>
      </c>
      <c r="J27" s="73">
        <v>0.9</v>
      </c>
      <c r="K27" s="73">
        <v>1.6</v>
      </c>
      <c r="L27" s="73">
        <v>3.1</v>
      </c>
      <c r="M27" s="73">
        <v>1.7</v>
      </c>
      <c r="N27" s="73">
        <v>2.1</v>
      </c>
      <c r="O27" s="73">
        <v>2.8</v>
      </c>
      <c r="P27" s="73">
        <v>0.4</v>
      </c>
      <c r="Q27" s="73">
        <v>1.5</v>
      </c>
      <c r="R27" s="73">
        <v>8.4</v>
      </c>
      <c r="S27" s="73">
        <v>16.3</v>
      </c>
      <c r="T27" s="73">
        <v>1.3</v>
      </c>
      <c r="U27" s="73">
        <v>18.399999999999999</v>
      </c>
      <c r="V27" s="73">
        <v>64.099999999999994</v>
      </c>
      <c r="W27" s="73">
        <v>22.9</v>
      </c>
      <c r="X27" s="73">
        <v>9.1</v>
      </c>
      <c r="Y27" s="73">
        <v>35.6</v>
      </c>
      <c r="Z27" s="73">
        <v>6.4</v>
      </c>
      <c r="AA27" s="73">
        <v>5.5</v>
      </c>
      <c r="AB27" s="73">
        <v>3.1</v>
      </c>
      <c r="AC27" s="73">
        <v>7</v>
      </c>
      <c r="AD27" s="37">
        <f t="shared" si="0"/>
        <v>226.1</v>
      </c>
    </row>
    <row r="28" spans="1:30" ht="15" customHeight="1" x14ac:dyDescent="0.25">
      <c r="A28" s="116"/>
      <c r="B28" s="26" t="s">
        <v>21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0.1</v>
      </c>
      <c r="T28" s="73">
        <v>0</v>
      </c>
      <c r="U28" s="73">
        <v>1</v>
      </c>
      <c r="V28" s="73">
        <v>1.6</v>
      </c>
      <c r="W28" s="73">
        <v>0.2</v>
      </c>
      <c r="X28" s="73">
        <v>0</v>
      </c>
      <c r="Y28" s="73">
        <v>0.3</v>
      </c>
      <c r="Z28" s="73">
        <v>0</v>
      </c>
      <c r="AA28" s="73">
        <v>0</v>
      </c>
      <c r="AB28" s="73">
        <v>0</v>
      </c>
      <c r="AC28" s="73">
        <v>0</v>
      </c>
      <c r="AD28" s="37">
        <f t="shared" si="0"/>
        <v>3.2</v>
      </c>
    </row>
    <row r="29" spans="1:30" ht="15" customHeight="1" x14ac:dyDescent="0.25">
      <c r="A29" s="114" t="s">
        <v>62</v>
      </c>
      <c r="B29" s="115"/>
      <c r="C29" s="73">
        <v>73.5</v>
      </c>
      <c r="D29" s="73">
        <v>32</v>
      </c>
      <c r="E29" s="73">
        <v>110.7</v>
      </c>
      <c r="F29" s="73">
        <v>20.2</v>
      </c>
      <c r="G29" s="73">
        <v>46.9</v>
      </c>
      <c r="H29" s="73">
        <v>1.3</v>
      </c>
      <c r="I29" s="36">
        <v>0</v>
      </c>
      <c r="J29" s="73">
        <v>3.1</v>
      </c>
      <c r="K29" s="73">
        <v>0.2</v>
      </c>
      <c r="L29" s="73">
        <v>0.5</v>
      </c>
      <c r="M29" s="73">
        <v>0</v>
      </c>
      <c r="N29" s="73">
        <v>0</v>
      </c>
      <c r="O29" s="73">
        <v>0.3</v>
      </c>
      <c r="P29" s="73">
        <v>0.1</v>
      </c>
      <c r="Q29" s="36">
        <v>0</v>
      </c>
      <c r="R29" s="73">
        <v>1.3</v>
      </c>
      <c r="S29" s="73">
        <v>1.1000000000000001</v>
      </c>
      <c r="T29" s="73">
        <v>0.1</v>
      </c>
      <c r="U29" s="73">
        <v>2.9</v>
      </c>
      <c r="V29" s="73">
        <v>3.2</v>
      </c>
      <c r="W29" s="73">
        <v>4.9000000000000004</v>
      </c>
      <c r="X29" s="73">
        <v>0.4</v>
      </c>
      <c r="Y29" s="73">
        <v>13.2</v>
      </c>
      <c r="Z29" s="73">
        <v>9.4</v>
      </c>
      <c r="AA29" s="73">
        <v>15.4</v>
      </c>
      <c r="AB29" s="73">
        <v>7.5</v>
      </c>
      <c r="AC29" s="73">
        <v>0.1</v>
      </c>
      <c r="AD29" s="37">
        <f t="shared" si="0"/>
        <v>348.29999999999995</v>
      </c>
    </row>
    <row r="30" spans="1:30" ht="15" customHeight="1" x14ac:dyDescent="0.25">
      <c r="A30" s="114" t="s">
        <v>63</v>
      </c>
      <c r="B30" s="115"/>
      <c r="C30" s="73">
        <v>4.2</v>
      </c>
      <c r="D30" s="73">
        <v>1.8</v>
      </c>
      <c r="E30" s="73">
        <v>4.7</v>
      </c>
      <c r="F30" s="73">
        <v>2.2999999999999998</v>
      </c>
      <c r="G30" s="73">
        <v>3.8</v>
      </c>
      <c r="H30" s="36">
        <v>0</v>
      </c>
      <c r="I30" s="36">
        <v>0</v>
      </c>
      <c r="J30" s="73">
        <v>0.7</v>
      </c>
      <c r="K30" s="73">
        <v>2.2999999999999998</v>
      </c>
      <c r="L30" s="73">
        <v>1.8</v>
      </c>
      <c r="M30" s="73">
        <v>2.4</v>
      </c>
      <c r="N30" s="73">
        <v>0.2</v>
      </c>
      <c r="O30" s="73">
        <v>0.7</v>
      </c>
      <c r="P30" s="36">
        <v>0</v>
      </c>
      <c r="Q30" s="36">
        <v>0</v>
      </c>
      <c r="R30" s="73">
        <v>1.6</v>
      </c>
      <c r="S30" s="73">
        <v>1.8</v>
      </c>
      <c r="T30" s="73">
        <v>0</v>
      </c>
      <c r="U30" s="73">
        <v>52.6</v>
      </c>
      <c r="V30" s="73">
        <v>2.8</v>
      </c>
      <c r="W30" s="73">
        <v>1</v>
      </c>
      <c r="X30" s="73">
        <v>1.7</v>
      </c>
      <c r="Y30" s="73">
        <v>2.2999999999999998</v>
      </c>
      <c r="Z30" s="73">
        <v>0.3</v>
      </c>
      <c r="AA30" s="73">
        <v>3.8</v>
      </c>
      <c r="AB30" s="73">
        <v>0.9</v>
      </c>
      <c r="AC30" s="73">
        <v>6.1</v>
      </c>
      <c r="AD30" s="37">
        <f t="shared" si="0"/>
        <v>99.8</v>
      </c>
    </row>
    <row r="31" spans="1:30" ht="15" customHeight="1" x14ac:dyDescent="0.25">
      <c r="A31" s="114" t="s">
        <v>4</v>
      </c>
      <c r="B31" s="115"/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7">
        <f t="shared" si="0"/>
        <v>0</v>
      </c>
    </row>
    <row r="32" spans="1:30" ht="15" customHeight="1" x14ac:dyDescent="0.25">
      <c r="A32" s="114" t="s">
        <v>66</v>
      </c>
      <c r="B32" s="115"/>
      <c r="C32" s="73">
        <v>1.2</v>
      </c>
      <c r="D32" s="36">
        <v>0</v>
      </c>
      <c r="E32" s="73">
        <v>4.4000000000000004</v>
      </c>
      <c r="F32" s="36">
        <v>0</v>
      </c>
      <c r="G32" s="73">
        <v>5.5</v>
      </c>
      <c r="H32" s="36">
        <v>0</v>
      </c>
      <c r="I32" s="36">
        <v>0</v>
      </c>
      <c r="J32" s="73">
        <v>1.6</v>
      </c>
      <c r="K32" s="73">
        <v>0.1</v>
      </c>
      <c r="L32" s="73">
        <v>3</v>
      </c>
      <c r="M32" s="73">
        <v>1.5</v>
      </c>
      <c r="N32" s="36">
        <v>0</v>
      </c>
      <c r="O32" s="73">
        <v>5</v>
      </c>
      <c r="P32" s="73">
        <v>0.3</v>
      </c>
      <c r="Q32" s="73">
        <v>0.8</v>
      </c>
      <c r="R32" s="73">
        <v>10.199999999999999</v>
      </c>
      <c r="S32" s="73">
        <v>44.2</v>
      </c>
      <c r="T32" s="73">
        <v>10.3</v>
      </c>
      <c r="U32" s="73">
        <v>33.4</v>
      </c>
      <c r="V32" s="73">
        <v>130.1</v>
      </c>
      <c r="W32" s="73">
        <v>47</v>
      </c>
      <c r="X32" s="73">
        <v>18.7</v>
      </c>
      <c r="Y32" s="73">
        <v>13.5</v>
      </c>
      <c r="Z32" s="73">
        <v>21.9</v>
      </c>
      <c r="AA32" s="73">
        <v>18</v>
      </c>
      <c r="AB32" s="73">
        <v>28.2</v>
      </c>
      <c r="AC32" s="73">
        <v>2.1</v>
      </c>
      <c r="AD32" s="37">
        <f t="shared" si="0"/>
        <v>401</v>
      </c>
    </row>
    <row r="33" spans="1:30" ht="15" customHeight="1" x14ac:dyDescent="0.25">
      <c r="A33" s="114" t="s">
        <v>67</v>
      </c>
      <c r="B33" s="115"/>
      <c r="C33" s="73">
        <v>0</v>
      </c>
      <c r="D33" s="73">
        <v>0</v>
      </c>
      <c r="E33" s="73">
        <v>0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v>0.1</v>
      </c>
      <c r="P33" s="36">
        <v>0</v>
      </c>
      <c r="Q33" s="36">
        <v>0</v>
      </c>
      <c r="R33" s="73">
        <v>0.2</v>
      </c>
      <c r="S33" s="73">
        <v>0.3</v>
      </c>
      <c r="T33" s="73">
        <v>0</v>
      </c>
      <c r="U33" s="73">
        <v>1</v>
      </c>
      <c r="V33" s="73">
        <v>2.1</v>
      </c>
      <c r="W33" s="73">
        <v>0.1</v>
      </c>
      <c r="X33" s="73">
        <v>0</v>
      </c>
      <c r="Y33" s="73">
        <v>0.3</v>
      </c>
      <c r="Z33" s="73">
        <v>0</v>
      </c>
      <c r="AA33" s="73">
        <v>0.1</v>
      </c>
      <c r="AB33" s="73">
        <v>0</v>
      </c>
      <c r="AC33" s="73">
        <v>0.1</v>
      </c>
      <c r="AD33" s="37">
        <f>SUM(C33:AC33)</f>
        <v>4.3</v>
      </c>
    </row>
    <row r="34" spans="1:30" ht="15" customHeight="1" x14ac:dyDescent="0.25">
      <c r="A34" s="82" t="s">
        <v>5</v>
      </c>
      <c r="B34" s="26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7">
        <f>SUM(C34:AC34)</f>
        <v>0</v>
      </c>
    </row>
    <row r="35" spans="1:30" ht="15" customHeight="1" x14ac:dyDescent="0.25">
      <c r="A35" s="82" t="s">
        <v>1</v>
      </c>
      <c r="B35" s="26" t="s">
        <v>76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7">
        <f>SUM(C35:AC35)</f>
        <v>0</v>
      </c>
    </row>
    <row r="36" spans="1:30" ht="15" customHeight="1" thickBot="1" x14ac:dyDescent="0.3">
      <c r="A36" s="117" t="s">
        <v>68</v>
      </c>
      <c r="B36" s="118"/>
      <c r="C36" s="42">
        <f>SUM(C6:C35)+SUM(C38:C43)</f>
        <v>224.49999999999997</v>
      </c>
      <c r="D36" s="42">
        <f t="shared" ref="D36:AD36" si="1">SUM(D6:D35)+SUM(D38:D43)</f>
        <v>47.9</v>
      </c>
      <c r="E36" s="42">
        <f t="shared" si="1"/>
        <v>246.6</v>
      </c>
      <c r="F36" s="42">
        <f t="shared" si="1"/>
        <v>30.5</v>
      </c>
      <c r="G36" s="42">
        <f t="shared" si="1"/>
        <v>500.6</v>
      </c>
      <c r="H36" s="42">
        <f t="shared" si="1"/>
        <v>27.999999999999996</v>
      </c>
      <c r="I36" s="42">
        <f t="shared" si="1"/>
        <v>0</v>
      </c>
      <c r="J36" s="42">
        <f t="shared" si="1"/>
        <v>238.89999999999998</v>
      </c>
      <c r="K36" s="42">
        <f t="shared" si="1"/>
        <v>110.39999999999999</v>
      </c>
      <c r="L36" s="42">
        <f t="shared" si="1"/>
        <v>277.20000000000005</v>
      </c>
      <c r="M36" s="42">
        <f t="shared" si="1"/>
        <v>134.1</v>
      </c>
      <c r="N36" s="42">
        <f t="shared" si="1"/>
        <v>134.19999999999996</v>
      </c>
      <c r="O36" s="42">
        <f t="shared" si="1"/>
        <v>445.70000000000005</v>
      </c>
      <c r="P36" s="42">
        <f t="shared" si="1"/>
        <v>188.20000000000002</v>
      </c>
      <c r="Q36" s="42">
        <f t="shared" si="1"/>
        <v>104.9</v>
      </c>
      <c r="R36" s="42">
        <f t="shared" si="1"/>
        <v>890.40000000000009</v>
      </c>
      <c r="S36" s="42">
        <f t="shared" si="1"/>
        <v>2071.6</v>
      </c>
      <c r="T36" s="42">
        <f t="shared" si="1"/>
        <v>363.60000000000008</v>
      </c>
      <c r="U36" s="42">
        <f t="shared" si="1"/>
        <v>1366.8000000000002</v>
      </c>
      <c r="V36" s="42">
        <f t="shared" si="1"/>
        <v>4723.8000000000011</v>
      </c>
      <c r="W36" s="42">
        <f t="shared" si="1"/>
        <v>1553.8999999999999</v>
      </c>
      <c r="X36" s="42">
        <f t="shared" si="1"/>
        <v>681.3</v>
      </c>
      <c r="Y36" s="42">
        <f t="shared" si="1"/>
        <v>1321.8</v>
      </c>
      <c r="Z36" s="42">
        <f t="shared" si="1"/>
        <v>512.69999999999993</v>
      </c>
      <c r="AA36" s="42">
        <f t="shared" si="1"/>
        <v>453.5</v>
      </c>
      <c r="AB36" s="42">
        <f t="shared" si="1"/>
        <v>787.50000000000011</v>
      </c>
      <c r="AC36" s="42">
        <f t="shared" si="1"/>
        <v>143.89999999999998</v>
      </c>
      <c r="AD36" s="43">
        <f t="shared" si="1"/>
        <v>17582.499999999996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41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37">
        <f t="shared" si="2"/>
        <v>0</v>
      </c>
    </row>
    <row r="40" spans="1:30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37">
        <f t="shared" si="2"/>
        <v>0</v>
      </c>
    </row>
    <row r="41" spans="1:30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37">
        <f t="shared" si="2"/>
        <v>0</v>
      </c>
    </row>
    <row r="42" spans="1:30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37">
        <f t="shared" si="2"/>
        <v>0</v>
      </c>
    </row>
    <row r="43" spans="1:30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3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6:A9"/>
    <mergeCell ref="A26:B26"/>
    <mergeCell ref="A31:B31"/>
    <mergeCell ref="A29:B29"/>
    <mergeCell ref="A30:B30"/>
    <mergeCell ref="A27:A28"/>
    <mergeCell ref="A5:B5"/>
    <mergeCell ref="A25:B25"/>
    <mergeCell ref="A10:A17"/>
    <mergeCell ref="A18:A22"/>
    <mergeCell ref="A23:B23"/>
  </mergeCells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24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N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si="0"/>
        <v>2009</v>
      </c>
      <c r="AG5" s="21">
        <f t="shared" si="0"/>
        <v>2010</v>
      </c>
      <c r="AH5" s="21">
        <f t="shared" si="0"/>
        <v>2011</v>
      </c>
      <c r="AI5" s="21">
        <f t="shared" si="0"/>
        <v>2012</v>
      </c>
      <c r="AJ5" s="21">
        <f t="shared" si="0"/>
        <v>2013</v>
      </c>
      <c r="AK5" s="21">
        <f t="shared" si="0"/>
        <v>2014</v>
      </c>
      <c r="AL5" s="21">
        <f t="shared" si="0"/>
        <v>2015</v>
      </c>
      <c r="AM5" s="21">
        <f t="shared" si="0"/>
        <v>2016</v>
      </c>
      <c r="AN5" s="22">
        <f t="shared" si="0"/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'80'!$D6</f>
        <v>0</v>
      </c>
      <c r="D6" s="24">
        <f>'81'!$D6</f>
        <v>0</v>
      </c>
      <c r="E6" s="24">
        <f>'82'!$D6</f>
        <v>0</v>
      </c>
      <c r="F6" s="24">
        <f>'83'!$D6</f>
        <v>0</v>
      </c>
      <c r="G6" s="24">
        <f>'84'!$D6</f>
        <v>0</v>
      </c>
      <c r="H6" s="24">
        <f>'85'!$D6</f>
        <v>0</v>
      </c>
      <c r="I6" s="24">
        <f>'86'!$D6</f>
        <v>0</v>
      </c>
      <c r="J6" s="24">
        <f>'87'!$D6</f>
        <v>0</v>
      </c>
      <c r="K6" s="24">
        <f>'88'!$D6</f>
        <v>0</v>
      </c>
      <c r="L6" s="24">
        <f>'89'!$D6</f>
        <v>0</v>
      </c>
      <c r="M6" s="24">
        <f>'90'!$D6</f>
        <v>0</v>
      </c>
      <c r="N6" s="24">
        <f>'91'!$D6</f>
        <v>0</v>
      </c>
      <c r="O6" s="24">
        <f>'92'!$D6</f>
        <v>0</v>
      </c>
      <c r="P6" s="24">
        <f>'93'!$D6</f>
        <v>0</v>
      </c>
      <c r="Q6" s="24">
        <f>'94'!$D6</f>
        <v>0</v>
      </c>
      <c r="R6" s="24">
        <f>'95'!$D6</f>
        <v>0</v>
      </c>
      <c r="S6" s="24">
        <f>'96'!$D6</f>
        <v>0</v>
      </c>
      <c r="T6" s="24">
        <f>'97'!$D6</f>
        <v>0</v>
      </c>
      <c r="U6" s="24">
        <f>'98'!$D6</f>
        <v>0</v>
      </c>
      <c r="V6" s="24">
        <f>'99'!$D6</f>
        <v>0</v>
      </c>
      <c r="W6" s="24">
        <f>'00'!$D6</f>
        <v>0</v>
      </c>
      <c r="X6" s="24">
        <f>'01'!$D6</f>
        <v>0</v>
      </c>
      <c r="Y6" s="24">
        <f>'02'!$D6</f>
        <v>0</v>
      </c>
      <c r="Z6" s="24">
        <f>'03'!$D6</f>
        <v>0</v>
      </c>
      <c r="AA6" s="24">
        <f>'04'!$D6</f>
        <v>0</v>
      </c>
      <c r="AB6" s="24">
        <f>'05'!$D6</f>
        <v>0</v>
      </c>
      <c r="AC6" s="24">
        <f>'06'!$D6</f>
        <v>0</v>
      </c>
      <c r="AD6" s="24">
        <f>'07'!$D6</f>
        <v>0</v>
      </c>
      <c r="AE6" s="24">
        <f>'08'!$D6</f>
        <v>0</v>
      </c>
      <c r="AF6" s="24">
        <f>'09'!$D6</f>
        <v>0</v>
      </c>
      <c r="AG6" s="24">
        <f>'10'!$D6</f>
        <v>9.6000000000000002E-2</v>
      </c>
      <c r="AH6" s="24">
        <f>'11'!$D6</f>
        <v>8.8999999999999996E-2</v>
      </c>
      <c r="AI6" s="24">
        <f>'12'!$D6</f>
        <v>0.03</v>
      </c>
      <c r="AJ6" s="24">
        <f>'13'!$D6</f>
        <v>0.04</v>
      </c>
      <c r="AK6" s="24">
        <f>'14'!$D6</f>
        <v>1.4999999999999999E-2</v>
      </c>
      <c r="AL6" s="24">
        <f>'15'!$D6</f>
        <v>0.02</v>
      </c>
      <c r="AM6" s="24">
        <f>'16'!$D6</f>
        <v>0.04</v>
      </c>
      <c r="AN6" s="25">
        <f>'17'!$D6</f>
        <v>0.1761904761904762</v>
      </c>
    </row>
    <row r="7" spans="1:40" ht="15" customHeight="1" x14ac:dyDescent="0.25">
      <c r="A7" s="107"/>
      <c r="B7" s="23" t="s">
        <v>6</v>
      </c>
      <c r="C7" s="24">
        <f>'80'!$D7</f>
        <v>0</v>
      </c>
      <c r="D7" s="24">
        <f>'81'!$D7</f>
        <v>0</v>
      </c>
      <c r="E7" s="24">
        <f>'82'!$D7</f>
        <v>0</v>
      </c>
      <c r="F7" s="24">
        <f>'83'!$D7</f>
        <v>0</v>
      </c>
      <c r="G7" s="24">
        <f>'84'!$D7</f>
        <v>0</v>
      </c>
      <c r="H7" s="24">
        <f>'85'!$D7</f>
        <v>0</v>
      </c>
      <c r="I7" s="24">
        <f>'86'!$D7</f>
        <v>0</v>
      </c>
      <c r="J7" s="24">
        <f>'87'!$D7</f>
        <v>0</v>
      </c>
      <c r="K7" s="24">
        <f>'88'!$D7</f>
        <v>0</v>
      </c>
      <c r="L7" s="24">
        <f>'89'!$D7</f>
        <v>0</v>
      </c>
      <c r="M7" s="24">
        <f>'90'!$D7</f>
        <v>0</v>
      </c>
      <c r="N7" s="24">
        <f>'91'!$D7</f>
        <v>0</v>
      </c>
      <c r="O7" s="24">
        <f>'92'!$D7</f>
        <v>0</v>
      </c>
      <c r="P7" s="24">
        <f>'93'!$D7</f>
        <v>0</v>
      </c>
      <c r="Q7" s="24">
        <f>'94'!$D7</f>
        <v>0</v>
      </c>
      <c r="R7" s="24">
        <f>'95'!$D7</f>
        <v>0</v>
      </c>
      <c r="S7" s="24">
        <f>'96'!$D7</f>
        <v>0</v>
      </c>
      <c r="T7" s="24">
        <f>'97'!$D7</f>
        <v>0</v>
      </c>
      <c r="U7" s="24">
        <f>'98'!$D7</f>
        <v>0</v>
      </c>
      <c r="V7" s="24">
        <f>'99'!$D7</f>
        <v>0</v>
      </c>
      <c r="W7" s="24">
        <f>'00'!$D7</f>
        <v>0</v>
      </c>
      <c r="X7" s="24">
        <f>'01'!$D7</f>
        <v>0</v>
      </c>
      <c r="Y7" s="24">
        <f>'02'!$D7</f>
        <v>0</v>
      </c>
      <c r="Z7" s="24">
        <f>'03'!$D7</f>
        <v>0</v>
      </c>
      <c r="AA7" s="24">
        <f>'04'!$D7</f>
        <v>0</v>
      </c>
      <c r="AB7" s="24">
        <f>'05'!$D7</f>
        <v>0</v>
      </c>
      <c r="AC7" s="24">
        <f>'06'!$D7</f>
        <v>0</v>
      </c>
      <c r="AD7" s="24">
        <f>'07'!$D7</f>
        <v>0</v>
      </c>
      <c r="AE7" s="24">
        <f>'08'!$D7</f>
        <v>0</v>
      </c>
      <c r="AF7" s="24">
        <f>'09'!$D7</f>
        <v>0</v>
      </c>
      <c r="AG7" s="24">
        <f>'10'!$D7</f>
        <v>0.35</v>
      </c>
      <c r="AH7" s="24">
        <f>'11'!$D7</f>
        <v>0.435</v>
      </c>
      <c r="AI7" s="24">
        <f>'12'!$D7</f>
        <v>0.41499999999999998</v>
      </c>
      <c r="AJ7" s="24">
        <f>'13'!$D7</f>
        <v>0.63500000000000001</v>
      </c>
      <c r="AK7" s="24">
        <f>'14'!$D7</f>
        <v>0.441</v>
      </c>
      <c r="AL7" s="24">
        <f>'15'!$D7</f>
        <v>0.26</v>
      </c>
      <c r="AM7" s="24">
        <f>'16'!$D7</f>
        <v>0.33700000000000002</v>
      </c>
      <c r="AN7" s="25">
        <f>'17'!$D7</f>
        <v>0.19761904761904761</v>
      </c>
    </row>
    <row r="8" spans="1:40" ht="15" customHeight="1" x14ac:dyDescent="0.25">
      <c r="A8" s="107"/>
      <c r="B8" s="23" t="s">
        <v>7</v>
      </c>
      <c r="C8" s="24">
        <f>'80'!$D8</f>
        <v>0</v>
      </c>
      <c r="D8" s="24">
        <f>'81'!$D8</f>
        <v>0</v>
      </c>
      <c r="E8" s="24">
        <f>'82'!$D8</f>
        <v>0</v>
      </c>
      <c r="F8" s="24">
        <f>'83'!$D8</f>
        <v>0</v>
      </c>
      <c r="G8" s="24">
        <f>'84'!$D8</f>
        <v>0</v>
      </c>
      <c r="H8" s="24">
        <f>'85'!$D8</f>
        <v>0</v>
      </c>
      <c r="I8" s="24">
        <f>'86'!$D8</f>
        <v>0</v>
      </c>
      <c r="J8" s="24">
        <f>'87'!$D8</f>
        <v>0</v>
      </c>
      <c r="K8" s="24">
        <f>'88'!$D8</f>
        <v>0</v>
      </c>
      <c r="L8" s="24">
        <f>'89'!$D8</f>
        <v>0</v>
      </c>
      <c r="M8" s="24">
        <f>'90'!$D8</f>
        <v>0</v>
      </c>
      <c r="N8" s="24">
        <f>'91'!$D8</f>
        <v>0</v>
      </c>
      <c r="O8" s="24">
        <f>'92'!$D8</f>
        <v>0</v>
      </c>
      <c r="P8" s="24">
        <f>'93'!$D8</f>
        <v>0</v>
      </c>
      <c r="Q8" s="24">
        <f>'94'!$D8</f>
        <v>0</v>
      </c>
      <c r="R8" s="24">
        <f>'95'!$D8</f>
        <v>0</v>
      </c>
      <c r="S8" s="24">
        <f>'96'!$D8</f>
        <v>0</v>
      </c>
      <c r="T8" s="24">
        <f>'97'!$D8</f>
        <v>0</v>
      </c>
      <c r="U8" s="24">
        <f>'98'!$D8</f>
        <v>0</v>
      </c>
      <c r="V8" s="24">
        <f>'99'!$D8</f>
        <v>0</v>
      </c>
      <c r="W8" s="24">
        <f>'00'!$D8</f>
        <v>0</v>
      </c>
      <c r="X8" s="24">
        <f>'01'!$D8</f>
        <v>0</v>
      </c>
      <c r="Y8" s="24">
        <f>'02'!$D8</f>
        <v>0</v>
      </c>
      <c r="Z8" s="24">
        <f>'03'!$D8</f>
        <v>0</v>
      </c>
      <c r="AA8" s="24">
        <f>'04'!$D8</f>
        <v>0</v>
      </c>
      <c r="AB8" s="24">
        <f>'05'!$D8</f>
        <v>0</v>
      </c>
      <c r="AC8" s="24">
        <f>'06'!$D8</f>
        <v>0</v>
      </c>
      <c r="AD8" s="24">
        <f>'07'!$D8</f>
        <v>0</v>
      </c>
      <c r="AE8" s="24">
        <f>'08'!$D8</f>
        <v>0</v>
      </c>
      <c r="AF8" s="24">
        <f>'09'!$D8</f>
        <v>0</v>
      </c>
      <c r="AG8" s="24">
        <f>'10'!$D8</f>
        <v>0</v>
      </c>
      <c r="AH8" s="24">
        <f>'11'!$D8</f>
        <v>0</v>
      </c>
      <c r="AI8" s="24">
        <f>'12'!$D8</f>
        <v>0</v>
      </c>
      <c r="AJ8" s="24">
        <f>'13'!$D8</f>
        <v>0</v>
      </c>
      <c r="AK8" s="24">
        <f>'14'!$D8</f>
        <v>0</v>
      </c>
      <c r="AL8" s="24">
        <f>'15'!$D8</f>
        <v>0</v>
      </c>
      <c r="AM8" s="24">
        <f>'16'!$D8</f>
        <v>0</v>
      </c>
      <c r="AN8" s="25">
        <f>'17'!$D8</f>
        <v>0</v>
      </c>
    </row>
    <row r="9" spans="1:40" ht="15" customHeight="1" x14ac:dyDescent="0.25">
      <c r="A9" s="107"/>
      <c r="B9" s="23" t="s">
        <v>8</v>
      </c>
      <c r="C9" s="24">
        <f>'80'!$D9</f>
        <v>0</v>
      </c>
      <c r="D9" s="24">
        <f>'81'!$D9</f>
        <v>0</v>
      </c>
      <c r="E9" s="24">
        <f>'82'!$D9</f>
        <v>0</v>
      </c>
      <c r="F9" s="24">
        <f>'83'!$D9</f>
        <v>0</v>
      </c>
      <c r="G9" s="24">
        <f>'84'!$D9</f>
        <v>0</v>
      </c>
      <c r="H9" s="24">
        <f>'85'!$D9</f>
        <v>0</v>
      </c>
      <c r="I9" s="24">
        <f>'86'!$D9</f>
        <v>0</v>
      </c>
      <c r="J9" s="24">
        <f>'87'!$D9</f>
        <v>0</v>
      </c>
      <c r="K9" s="24">
        <f>'88'!$D9</f>
        <v>0</v>
      </c>
      <c r="L9" s="24">
        <f>'89'!$D9</f>
        <v>0</v>
      </c>
      <c r="M9" s="24">
        <f>'90'!$D9</f>
        <v>0</v>
      </c>
      <c r="N9" s="24">
        <f>'91'!$D9</f>
        <v>0</v>
      </c>
      <c r="O9" s="24">
        <f>'92'!$D9</f>
        <v>0</v>
      </c>
      <c r="P9" s="24">
        <f>'93'!$D9</f>
        <v>0</v>
      </c>
      <c r="Q9" s="24">
        <f>'94'!$D9</f>
        <v>0</v>
      </c>
      <c r="R9" s="24">
        <f>'95'!$D9</f>
        <v>0</v>
      </c>
      <c r="S9" s="24">
        <f>'96'!$D9</f>
        <v>0</v>
      </c>
      <c r="T9" s="24">
        <f>'97'!$D9</f>
        <v>0.01</v>
      </c>
      <c r="U9" s="24">
        <f>'98'!$D9</f>
        <v>0</v>
      </c>
      <c r="V9" s="24">
        <f>'99'!$D9</f>
        <v>0</v>
      </c>
      <c r="W9" s="24">
        <f>'00'!$D9</f>
        <v>0</v>
      </c>
      <c r="X9" s="24">
        <f>'01'!$D9</f>
        <v>0</v>
      </c>
      <c r="Y9" s="24">
        <f>'02'!$D9</f>
        <v>0</v>
      </c>
      <c r="Z9" s="24">
        <f>'03'!$D9</f>
        <v>0</v>
      </c>
      <c r="AA9" s="24">
        <f>'04'!$D9</f>
        <v>0</v>
      </c>
      <c r="AB9" s="24">
        <f>'05'!$D9</f>
        <v>0</v>
      </c>
      <c r="AC9" s="24">
        <f>'06'!$D9</f>
        <v>0.02</v>
      </c>
      <c r="AD9" s="24">
        <f>'07'!$D9</f>
        <v>1.6734026810793425E-2</v>
      </c>
      <c r="AE9" s="24">
        <f>'08'!$D9</f>
        <v>2.8764999999999999E-2</v>
      </c>
      <c r="AF9" s="24">
        <f>'09'!$D9</f>
        <v>0</v>
      </c>
      <c r="AG9" s="24">
        <f>'10'!$D9</f>
        <v>0</v>
      </c>
      <c r="AH9" s="24">
        <f>'11'!$D9</f>
        <v>0</v>
      </c>
      <c r="AI9" s="24">
        <f>'12'!$D9</f>
        <v>0</v>
      </c>
      <c r="AJ9" s="24">
        <f>'13'!$D9</f>
        <v>0</v>
      </c>
      <c r="AK9" s="24">
        <f>'14'!$D9</f>
        <v>0</v>
      </c>
      <c r="AL9" s="24">
        <f>'15'!$D9</f>
        <v>0</v>
      </c>
      <c r="AM9" s="24">
        <f>'16'!$D9</f>
        <v>0</v>
      </c>
      <c r="AN9" s="25">
        <f>'17'!$D9</f>
        <v>0</v>
      </c>
    </row>
    <row r="10" spans="1:40" ht="15" customHeight="1" x14ac:dyDescent="0.25">
      <c r="A10" s="106" t="s">
        <v>58</v>
      </c>
      <c r="B10" s="23" t="s">
        <v>9</v>
      </c>
      <c r="C10" s="24">
        <f>'80'!$D10</f>
        <v>0</v>
      </c>
      <c r="D10" s="24">
        <f>'81'!$D10</f>
        <v>0</v>
      </c>
      <c r="E10" s="24">
        <f>'82'!$D10</f>
        <v>0</v>
      </c>
      <c r="F10" s="24">
        <f>'83'!$D10</f>
        <v>0</v>
      </c>
      <c r="G10" s="24">
        <f>'84'!$D10</f>
        <v>0</v>
      </c>
      <c r="H10" s="24">
        <f>'85'!$D10</f>
        <v>0</v>
      </c>
      <c r="I10" s="24">
        <f>'86'!$D10</f>
        <v>0</v>
      </c>
      <c r="J10" s="24">
        <f>'87'!$D10</f>
        <v>0</v>
      </c>
      <c r="K10" s="24">
        <f>'88'!$D10</f>
        <v>0</v>
      </c>
      <c r="L10" s="24">
        <f>'89'!$D10</f>
        <v>0</v>
      </c>
      <c r="M10" s="24">
        <f>'90'!$D10</f>
        <v>0</v>
      </c>
      <c r="N10" s="24">
        <f>'91'!$D10</f>
        <v>0</v>
      </c>
      <c r="O10" s="24">
        <f>'92'!$D10</f>
        <v>0</v>
      </c>
      <c r="P10" s="24">
        <f>'93'!$D10</f>
        <v>0</v>
      </c>
      <c r="Q10" s="24">
        <f>'94'!$D10</f>
        <v>0</v>
      </c>
      <c r="R10" s="24">
        <f>'95'!$D10</f>
        <v>0</v>
      </c>
      <c r="S10" s="24">
        <f>'96'!$D10</f>
        <v>0</v>
      </c>
      <c r="T10" s="24">
        <f>'97'!$D10</f>
        <v>0</v>
      </c>
      <c r="U10" s="24">
        <f>'98'!$D10</f>
        <v>0</v>
      </c>
      <c r="V10" s="24">
        <f>'99'!$D10</f>
        <v>0</v>
      </c>
      <c r="W10" s="24">
        <f>'00'!$D10</f>
        <v>0</v>
      </c>
      <c r="X10" s="24">
        <f>'01'!$D10</f>
        <v>0</v>
      </c>
      <c r="Y10" s="24">
        <f>'02'!$D10</f>
        <v>0</v>
      </c>
      <c r="Z10" s="24">
        <f>'03'!$D10</f>
        <v>0</v>
      </c>
      <c r="AA10" s="24">
        <f>'04'!$D10</f>
        <v>0</v>
      </c>
      <c r="AB10" s="24">
        <f>'05'!$D10</f>
        <v>0</v>
      </c>
      <c r="AC10" s="24">
        <f>'06'!$D10</f>
        <v>0</v>
      </c>
      <c r="AD10" s="24">
        <f>'07'!$D10</f>
        <v>0</v>
      </c>
      <c r="AE10" s="24">
        <f>'08'!$D10</f>
        <v>0</v>
      </c>
      <c r="AF10" s="24">
        <f>'09'!$D10</f>
        <v>0</v>
      </c>
      <c r="AG10" s="24">
        <f>'10'!$D10</f>
        <v>0</v>
      </c>
      <c r="AH10" s="24">
        <f>'11'!$D10</f>
        <v>0</v>
      </c>
      <c r="AI10" s="24">
        <f>'12'!$D10</f>
        <v>0</v>
      </c>
      <c r="AJ10" s="24">
        <f>'13'!$D10</f>
        <v>0</v>
      </c>
      <c r="AK10" s="24">
        <f>'14'!$D10</f>
        <v>0</v>
      </c>
      <c r="AL10" s="24">
        <f>'15'!$D10</f>
        <v>0</v>
      </c>
      <c r="AM10" s="24">
        <f>'16'!$D10</f>
        <v>0</v>
      </c>
      <c r="AN10" s="25">
        <f>'17'!$D10</f>
        <v>0</v>
      </c>
    </row>
    <row r="11" spans="1:40" ht="15" customHeight="1" x14ac:dyDescent="0.25">
      <c r="A11" s="106"/>
      <c r="B11" s="23" t="s">
        <v>56</v>
      </c>
      <c r="C11" s="24">
        <f>'80'!$D11</f>
        <v>0</v>
      </c>
      <c r="D11" s="24">
        <f>'81'!$D11</f>
        <v>0</v>
      </c>
      <c r="E11" s="24">
        <f>'82'!$D11</f>
        <v>0</v>
      </c>
      <c r="F11" s="24">
        <f>'83'!$D11</f>
        <v>0</v>
      </c>
      <c r="G11" s="24">
        <f>'84'!$D11</f>
        <v>0</v>
      </c>
      <c r="H11" s="24">
        <f>'85'!$D11</f>
        <v>0</v>
      </c>
      <c r="I11" s="24">
        <f>'86'!$D11</f>
        <v>0</v>
      </c>
      <c r="J11" s="24">
        <f>'87'!$D11</f>
        <v>0</v>
      </c>
      <c r="K11" s="24">
        <f>'88'!$D11</f>
        <v>0</v>
      </c>
      <c r="L11" s="24">
        <f>'89'!$D11</f>
        <v>0</v>
      </c>
      <c r="M11" s="24">
        <f>'90'!$D11</f>
        <v>0</v>
      </c>
      <c r="N11" s="24">
        <f>'91'!$D11</f>
        <v>0</v>
      </c>
      <c r="O11" s="24">
        <f>'92'!$D11</f>
        <v>0</v>
      </c>
      <c r="P11" s="24">
        <f>'93'!$D11</f>
        <v>0</v>
      </c>
      <c r="Q11" s="24">
        <f>'94'!$D11</f>
        <v>0</v>
      </c>
      <c r="R11" s="24">
        <f>'95'!$D11</f>
        <v>0</v>
      </c>
      <c r="S11" s="24">
        <f>'96'!$D11</f>
        <v>0</v>
      </c>
      <c r="T11" s="24">
        <f>'97'!$D11</f>
        <v>0</v>
      </c>
      <c r="U11" s="24">
        <f>'98'!$D11</f>
        <v>0</v>
      </c>
      <c r="V11" s="24">
        <f>'99'!$D11</f>
        <v>0</v>
      </c>
      <c r="W11" s="24">
        <f>'00'!$D11</f>
        <v>0</v>
      </c>
      <c r="X11" s="24">
        <f>'01'!$D11</f>
        <v>0</v>
      </c>
      <c r="Y11" s="24">
        <f>'02'!$D11</f>
        <v>0</v>
      </c>
      <c r="Z11" s="24">
        <f>'03'!$D11</f>
        <v>0</v>
      </c>
      <c r="AA11" s="24">
        <f>'04'!$D11</f>
        <v>0</v>
      </c>
      <c r="AB11" s="24">
        <f>'05'!$D11</f>
        <v>0</v>
      </c>
      <c r="AC11" s="24">
        <f>'06'!$D11</f>
        <v>0</v>
      </c>
      <c r="AD11" s="24">
        <f>'07'!$D11</f>
        <v>0</v>
      </c>
      <c r="AE11" s="24">
        <f>'08'!$D11</f>
        <v>0</v>
      </c>
      <c r="AF11" s="24">
        <f>'09'!$D11</f>
        <v>0</v>
      </c>
      <c r="AG11" s="24">
        <f>'10'!$D11</f>
        <v>0</v>
      </c>
      <c r="AH11" s="24">
        <f>'11'!$D11</f>
        <v>0</v>
      </c>
      <c r="AI11" s="24">
        <f>'12'!$D11</f>
        <v>0</v>
      </c>
      <c r="AJ11" s="24">
        <f>'13'!$D11</f>
        <v>0</v>
      </c>
      <c r="AK11" s="24">
        <f>'14'!$D11</f>
        <v>0</v>
      </c>
      <c r="AL11" s="24">
        <f>'15'!$D11</f>
        <v>0</v>
      </c>
      <c r="AM11" s="24">
        <f>'16'!$D11</f>
        <v>0</v>
      </c>
      <c r="AN11" s="25">
        <f>'17'!$D11</f>
        <v>0</v>
      </c>
    </row>
    <row r="12" spans="1:40" ht="15" customHeight="1" x14ac:dyDescent="0.25">
      <c r="A12" s="106"/>
      <c r="B12" s="23" t="s">
        <v>10</v>
      </c>
      <c r="C12" s="24">
        <f>'80'!$D12</f>
        <v>0</v>
      </c>
      <c r="D12" s="24">
        <f>'81'!$D12</f>
        <v>0</v>
      </c>
      <c r="E12" s="24">
        <f>'82'!$D12</f>
        <v>0</v>
      </c>
      <c r="F12" s="24">
        <f>'83'!$D12</f>
        <v>0</v>
      </c>
      <c r="G12" s="24">
        <f>'84'!$D12</f>
        <v>0</v>
      </c>
      <c r="H12" s="24">
        <f>'85'!$D12</f>
        <v>0</v>
      </c>
      <c r="I12" s="24">
        <f>'86'!$D12</f>
        <v>0</v>
      </c>
      <c r="J12" s="24">
        <f>'87'!$D12</f>
        <v>0</v>
      </c>
      <c r="K12" s="24">
        <f>'88'!$D12</f>
        <v>0</v>
      </c>
      <c r="L12" s="24">
        <f>'89'!$D12</f>
        <v>0</v>
      </c>
      <c r="M12" s="24">
        <f>'90'!$D12</f>
        <v>0</v>
      </c>
      <c r="N12" s="24">
        <f>'91'!$D12</f>
        <v>0</v>
      </c>
      <c r="O12" s="24">
        <f>'92'!$D12</f>
        <v>0</v>
      </c>
      <c r="P12" s="24">
        <f>'93'!$D12</f>
        <v>0</v>
      </c>
      <c r="Q12" s="24">
        <f>'94'!$D12</f>
        <v>0</v>
      </c>
      <c r="R12" s="24">
        <f>'95'!$D12</f>
        <v>0</v>
      </c>
      <c r="S12" s="24">
        <f>'96'!$D12</f>
        <v>0</v>
      </c>
      <c r="T12" s="24">
        <f>'97'!$D12</f>
        <v>0</v>
      </c>
      <c r="U12" s="24">
        <f>'98'!$D12</f>
        <v>0</v>
      </c>
      <c r="V12" s="24">
        <f>'99'!$D12</f>
        <v>0</v>
      </c>
      <c r="W12" s="24">
        <f>'00'!$D12</f>
        <v>0</v>
      </c>
      <c r="X12" s="24">
        <f>'01'!$D12</f>
        <v>0</v>
      </c>
      <c r="Y12" s="24">
        <f>'02'!$D12</f>
        <v>0</v>
      </c>
      <c r="Z12" s="24">
        <f>'03'!$D12</f>
        <v>0</v>
      </c>
      <c r="AA12" s="24">
        <f>'04'!$D12</f>
        <v>0</v>
      </c>
      <c r="AB12" s="24">
        <f>'05'!$D12</f>
        <v>0</v>
      </c>
      <c r="AC12" s="24">
        <f>'06'!$D12</f>
        <v>0</v>
      </c>
      <c r="AD12" s="24">
        <f>'07'!$D12</f>
        <v>0</v>
      </c>
      <c r="AE12" s="24">
        <f>'08'!$D12</f>
        <v>0</v>
      </c>
      <c r="AF12" s="24">
        <f>'09'!$D12</f>
        <v>0</v>
      </c>
      <c r="AG12" s="24">
        <f>'10'!$D12</f>
        <v>0</v>
      </c>
      <c r="AH12" s="24">
        <f>'11'!$D12</f>
        <v>0</v>
      </c>
      <c r="AI12" s="24">
        <f>'12'!$D12</f>
        <v>0</v>
      </c>
      <c r="AJ12" s="24">
        <f>'13'!$D12</f>
        <v>0</v>
      </c>
      <c r="AK12" s="24">
        <f>'14'!$D12</f>
        <v>0</v>
      </c>
      <c r="AL12" s="24">
        <f>'15'!$D12</f>
        <v>0</v>
      </c>
      <c r="AM12" s="24">
        <f>'16'!$D12</f>
        <v>0</v>
      </c>
      <c r="AN12" s="25">
        <f>'17'!$D12</f>
        <v>0</v>
      </c>
    </row>
    <row r="13" spans="1:40" ht="15" customHeight="1" x14ac:dyDescent="0.25">
      <c r="A13" s="106"/>
      <c r="B13" s="23" t="s">
        <v>11</v>
      </c>
      <c r="C13" s="24">
        <f>'80'!$D13</f>
        <v>0</v>
      </c>
      <c r="D13" s="24">
        <f>'81'!$D13</f>
        <v>0</v>
      </c>
      <c r="E13" s="24">
        <f>'82'!$D13</f>
        <v>0</v>
      </c>
      <c r="F13" s="24">
        <f>'83'!$D13</f>
        <v>0</v>
      </c>
      <c r="G13" s="24">
        <f>'84'!$D13</f>
        <v>0</v>
      </c>
      <c r="H13" s="24">
        <f>'85'!$D13</f>
        <v>0</v>
      </c>
      <c r="I13" s="24">
        <f>'86'!$D13</f>
        <v>0</v>
      </c>
      <c r="J13" s="24">
        <f>'87'!$D13</f>
        <v>0</v>
      </c>
      <c r="K13" s="24">
        <f>'88'!$D13</f>
        <v>0</v>
      </c>
      <c r="L13" s="24">
        <f>'89'!$D13</f>
        <v>0</v>
      </c>
      <c r="M13" s="24">
        <f>'90'!$D13</f>
        <v>0</v>
      </c>
      <c r="N13" s="24">
        <f>'91'!$D13</f>
        <v>0</v>
      </c>
      <c r="O13" s="24">
        <f>'92'!$D13</f>
        <v>0</v>
      </c>
      <c r="P13" s="24">
        <f>'93'!$D13</f>
        <v>0</v>
      </c>
      <c r="Q13" s="24">
        <f>'94'!$D13</f>
        <v>0</v>
      </c>
      <c r="R13" s="24">
        <f>'95'!$D13</f>
        <v>0</v>
      </c>
      <c r="S13" s="24">
        <f>'96'!$D13</f>
        <v>0</v>
      </c>
      <c r="T13" s="24">
        <f>'97'!$D13</f>
        <v>0</v>
      </c>
      <c r="U13" s="24">
        <f>'98'!$D13</f>
        <v>0</v>
      </c>
      <c r="V13" s="24">
        <f>'99'!$D13</f>
        <v>0</v>
      </c>
      <c r="W13" s="24">
        <f>'00'!$D13</f>
        <v>0</v>
      </c>
      <c r="X13" s="24">
        <f>'01'!$D13</f>
        <v>0</v>
      </c>
      <c r="Y13" s="24">
        <f>'02'!$D13</f>
        <v>0</v>
      </c>
      <c r="Z13" s="24">
        <f>'03'!$D13</f>
        <v>0</v>
      </c>
      <c r="AA13" s="24">
        <f>'04'!$D13</f>
        <v>0</v>
      </c>
      <c r="AB13" s="24">
        <f>'05'!$D13</f>
        <v>0</v>
      </c>
      <c r="AC13" s="24">
        <f>'06'!$D13</f>
        <v>0</v>
      </c>
      <c r="AD13" s="24">
        <f>'07'!$D13</f>
        <v>0</v>
      </c>
      <c r="AE13" s="24">
        <f>'08'!$D13</f>
        <v>0</v>
      </c>
      <c r="AF13" s="24">
        <f>'09'!$D13</f>
        <v>0</v>
      </c>
      <c r="AG13" s="24">
        <f>'10'!$D13</f>
        <v>0</v>
      </c>
      <c r="AH13" s="24">
        <f>'11'!$D13</f>
        <v>0</v>
      </c>
      <c r="AI13" s="24">
        <f>'12'!$D13</f>
        <v>0</v>
      </c>
      <c r="AJ13" s="24">
        <f>'13'!$D13</f>
        <v>0</v>
      </c>
      <c r="AK13" s="24">
        <f>'14'!$D13</f>
        <v>0</v>
      </c>
      <c r="AL13" s="24">
        <f>'15'!$D13</f>
        <v>0</v>
      </c>
      <c r="AM13" s="24">
        <f>'16'!$D13</f>
        <v>0</v>
      </c>
      <c r="AN13" s="25">
        <f>'17'!$D13</f>
        <v>0</v>
      </c>
    </row>
    <row r="14" spans="1:40" ht="15" customHeight="1" x14ac:dyDescent="0.25">
      <c r="A14" s="106"/>
      <c r="B14" s="23" t="s">
        <v>12</v>
      </c>
      <c r="C14" s="24">
        <f>'80'!$D14</f>
        <v>0</v>
      </c>
      <c r="D14" s="24">
        <f>'81'!$D14</f>
        <v>0</v>
      </c>
      <c r="E14" s="24">
        <f>'82'!$D14</f>
        <v>0</v>
      </c>
      <c r="F14" s="24">
        <f>'83'!$D14</f>
        <v>0</v>
      </c>
      <c r="G14" s="24">
        <f>'84'!$D14</f>
        <v>0</v>
      </c>
      <c r="H14" s="24">
        <f>'85'!$D14</f>
        <v>0</v>
      </c>
      <c r="I14" s="24">
        <f>'86'!$D14</f>
        <v>0</v>
      </c>
      <c r="J14" s="24">
        <f>'87'!$D14</f>
        <v>0</v>
      </c>
      <c r="K14" s="24">
        <f>'88'!$D14</f>
        <v>0</v>
      </c>
      <c r="L14" s="24">
        <f>'89'!$D14</f>
        <v>0</v>
      </c>
      <c r="M14" s="24">
        <f>'90'!$D14</f>
        <v>0</v>
      </c>
      <c r="N14" s="24">
        <f>'91'!$D14</f>
        <v>0</v>
      </c>
      <c r="O14" s="24">
        <f>'92'!$D14</f>
        <v>0.37</v>
      </c>
      <c r="P14" s="24">
        <f>'93'!$D14</f>
        <v>0.23</v>
      </c>
      <c r="Q14" s="24">
        <f>'94'!$D14</f>
        <v>0.01</v>
      </c>
      <c r="R14" s="24">
        <f>'95'!$D14</f>
        <v>0</v>
      </c>
      <c r="S14" s="24">
        <f>'96'!$D14</f>
        <v>0</v>
      </c>
      <c r="T14" s="24">
        <f>'97'!$D14</f>
        <v>0</v>
      </c>
      <c r="U14" s="24">
        <f>'98'!$D14</f>
        <v>0</v>
      </c>
      <c r="V14" s="24">
        <f>'99'!$D14</f>
        <v>0</v>
      </c>
      <c r="W14" s="24">
        <f>'00'!$D14</f>
        <v>0</v>
      </c>
      <c r="X14" s="24">
        <f>'01'!$D14</f>
        <v>0</v>
      </c>
      <c r="Y14" s="24">
        <f>'02'!$D14</f>
        <v>0</v>
      </c>
      <c r="Z14" s="24">
        <f>'03'!$D14</f>
        <v>0.22500000000000001</v>
      </c>
      <c r="AA14" s="24">
        <f>'04'!$D14</f>
        <v>0</v>
      </c>
      <c r="AB14" s="24">
        <f>'05'!$D14</f>
        <v>0</v>
      </c>
      <c r="AC14" s="24">
        <f>'06'!$D14</f>
        <v>0</v>
      </c>
      <c r="AD14" s="24">
        <f>'07'!$D14</f>
        <v>0</v>
      </c>
      <c r="AE14" s="24">
        <f>'08'!$D14</f>
        <v>0</v>
      </c>
      <c r="AF14" s="24">
        <f>'09'!$D14</f>
        <v>0</v>
      </c>
      <c r="AG14" s="24">
        <f>'10'!$D14</f>
        <v>0</v>
      </c>
      <c r="AH14" s="24">
        <f>'11'!$D14</f>
        <v>0.108</v>
      </c>
      <c r="AI14" s="24">
        <f>'12'!$D14</f>
        <v>0.38400000000000001</v>
      </c>
      <c r="AJ14" s="24">
        <f>'13'!$D14</f>
        <v>0.16</v>
      </c>
      <c r="AK14" s="24">
        <f>'14'!$D14</f>
        <v>0.17199999999999999</v>
      </c>
      <c r="AL14" s="24">
        <f>'15'!$D14</f>
        <v>0.23499999999999999</v>
      </c>
      <c r="AM14" s="24">
        <f>'16'!$D14</f>
        <v>0.42</v>
      </c>
      <c r="AN14" s="25">
        <f>'17'!$D14</f>
        <v>0.38690476190476192</v>
      </c>
    </row>
    <row r="15" spans="1:40" ht="15" customHeight="1" x14ac:dyDescent="0.25">
      <c r="A15" s="106"/>
      <c r="B15" s="23" t="s">
        <v>13</v>
      </c>
      <c r="C15" s="24">
        <f>'80'!$D15</f>
        <v>0</v>
      </c>
      <c r="D15" s="24">
        <f>'81'!$D15</f>
        <v>0</v>
      </c>
      <c r="E15" s="24">
        <f>'82'!$D15</f>
        <v>0</v>
      </c>
      <c r="F15" s="24">
        <f>'83'!$D15</f>
        <v>0</v>
      </c>
      <c r="G15" s="24">
        <f>'84'!$D15</f>
        <v>0</v>
      </c>
      <c r="H15" s="24">
        <f>'85'!$D15</f>
        <v>0</v>
      </c>
      <c r="I15" s="24">
        <f>'86'!$D15</f>
        <v>0</v>
      </c>
      <c r="J15" s="24">
        <f>'87'!$D15</f>
        <v>0</v>
      </c>
      <c r="K15" s="24">
        <f>'88'!$D15</f>
        <v>0</v>
      </c>
      <c r="L15" s="24">
        <f>'89'!$D15</f>
        <v>0</v>
      </c>
      <c r="M15" s="24">
        <f>'90'!$D15</f>
        <v>0</v>
      </c>
      <c r="N15" s="24">
        <f>'91'!$D15</f>
        <v>0</v>
      </c>
      <c r="O15" s="24">
        <f>'92'!$D15</f>
        <v>0</v>
      </c>
      <c r="P15" s="24">
        <f>'93'!$D15</f>
        <v>0</v>
      </c>
      <c r="Q15" s="24">
        <f>'94'!$D15</f>
        <v>0</v>
      </c>
      <c r="R15" s="24">
        <f>'95'!$D15</f>
        <v>0</v>
      </c>
      <c r="S15" s="24">
        <f>'96'!$D15</f>
        <v>0</v>
      </c>
      <c r="T15" s="24">
        <f>'97'!$D15</f>
        <v>0</v>
      </c>
      <c r="U15" s="24">
        <f>'98'!$D15</f>
        <v>0</v>
      </c>
      <c r="V15" s="24">
        <f>'99'!$D15</f>
        <v>0</v>
      </c>
      <c r="W15" s="24">
        <f>'00'!$D15</f>
        <v>0</v>
      </c>
      <c r="X15" s="24">
        <f>'01'!$D15</f>
        <v>0</v>
      </c>
      <c r="Y15" s="24">
        <f>'02'!$D15</f>
        <v>0</v>
      </c>
      <c r="Z15" s="24">
        <f>'03'!$D15</f>
        <v>0</v>
      </c>
      <c r="AA15" s="24">
        <f>'04'!$D15</f>
        <v>0</v>
      </c>
      <c r="AB15" s="24">
        <f>'05'!$D15</f>
        <v>0</v>
      </c>
      <c r="AC15" s="24">
        <f>'06'!$D15</f>
        <v>0</v>
      </c>
      <c r="AD15" s="24">
        <f>'07'!$D15</f>
        <v>0</v>
      </c>
      <c r="AE15" s="24">
        <f>'08'!$D15</f>
        <v>0</v>
      </c>
      <c r="AF15" s="24">
        <f>'09'!$D15</f>
        <v>0</v>
      </c>
      <c r="AG15" s="24">
        <f>'10'!$D15</f>
        <v>0.28000000000000003</v>
      </c>
      <c r="AH15" s="24">
        <f>'11'!$D15</f>
        <v>0.3</v>
      </c>
      <c r="AI15" s="24">
        <f>'12'!$D15</f>
        <v>0.31</v>
      </c>
      <c r="AJ15" s="24">
        <f>'13'!$D15</f>
        <v>0.33</v>
      </c>
      <c r="AK15" s="24">
        <f>'14'!$D15</f>
        <v>0.1</v>
      </c>
      <c r="AL15" s="24">
        <f>'15'!$D15</f>
        <v>0.06</v>
      </c>
      <c r="AM15" s="24">
        <f>'16'!$D15</f>
        <v>0</v>
      </c>
      <c r="AN15" s="25">
        <f>'17'!$D15</f>
        <v>0</v>
      </c>
    </row>
    <row r="16" spans="1:40" ht="15" customHeight="1" x14ac:dyDescent="0.25">
      <c r="A16" s="106"/>
      <c r="B16" s="23" t="s">
        <v>14</v>
      </c>
      <c r="C16" s="24">
        <f>'80'!$D16</f>
        <v>0</v>
      </c>
      <c r="D16" s="24">
        <f>'81'!$D16</f>
        <v>0</v>
      </c>
      <c r="E16" s="24">
        <f>'82'!$D16</f>
        <v>0</v>
      </c>
      <c r="F16" s="24">
        <f>'83'!$D16</f>
        <v>0</v>
      </c>
      <c r="G16" s="24">
        <f>'84'!$D16</f>
        <v>0</v>
      </c>
      <c r="H16" s="24">
        <f>'85'!$D16</f>
        <v>0</v>
      </c>
      <c r="I16" s="24">
        <f>'86'!$D16</f>
        <v>0</v>
      </c>
      <c r="J16" s="24">
        <f>'87'!$D16</f>
        <v>0</v>
      </c>
      <c r="K16" s="24">
        <f>'88'!$D16</f>
        <v>0</v>
      </c>
      <c r="L16" s="24">
        <f>'89'!$D16</f>
        <v>0</v>
      </c>
      <c r="M16" s="24">
        <f>'90'!$D16</f>
        <v>0</v>
      </c>
      <c r="N16" s="24">
        <f>'91'!$D16</f>
        <v>0</v>
      </c>
      <c r="O16" s="24">
        <f>'92'!$D16</f>
        <v>0</v>
      </c>
      <c r="P16" s="24">
        <f>'93'!$D16</f>
        <v>0</v>
      </c>
      <c r="Q16" s="24">
        <f>'94'!$D16</f>
        <v>0</v>
      </c>
      <c r="R16" s="24">
        <f>'95'!$D16</f>
        <v>0</v>
      </c>
      <c r="S16" s="24">
        <f>'96'!$D16</f>
        <v>0</v>
      </c>
      <c r="T16" s="24">
        <f>'97'!$D16</f>
        <v>7.4999999999999997E-2</v>
      </c>
      <c r="U16" s="24">
        <f>'98'!$D16</f>
        <v>0</v>
      </c>
      <c r="V16" s="24">
        <f>'99'!$D16</f>
        <v>0</v>
      </c>
      <c r="W16" s="24">
        <f>'00'!$D16</f>
        <v>0</v>
      </c>
      <c r="X16" s="24">
        <f>'01'!$D16</f>
        <v>0</v>
      </c>
      <c r="Y16" s="24">
        <f>'02'!$D16</f>
        <v>0</v>
      </c>
      <c r="Z16" s="24">
        <f>'03'!$D16</f>
        <v>1.609E-2</v>
      </c>
      <c r="AA16" s="24">
        <f>'04'!$D16</f>
        <v>0.02</v>
      </c>
      <c r="AB16" s="24">
        <f>'05'!$D16</f>
        <v>0</v>
      </c>
      <c r="AC16" s="24">
        <f>'06'!$D16</f>
        <v>0</v>
      </c>
      <c r="AD16" s="24">
        <f>'07'!$D16</f>
        <v>0</v>
      </c>
      <c r="AE16" s="24">
        <f>'08'!$D16</f>
        <v>0</v>
      </c>
      <c r="AF16" s="24">
        <f>'09'!$D16</f>
        <v>0</v>
      </c>
      <c r="AG16" s="24">
        <f>'10'!$D16</f>
        <v>0</v>
      </c>
      <c r="AH16" s="24">
        <f>'11'!$D16</f>
        <v>0</v>
      </c>
      <c r="AI16" s="24">
        <f>'12'!$D16</f>
        <v>0</v>
      </c>
      <c r="AJ16" s="24">
        <f>'13'!$D16</f>
        <v>0</v>
      </c>
      <c r="AK16" s="24">
        <f>'14'!$D16</f>
        <v>0</v>
      </c>
      <c r="AL16" s="24">
        <f>'15'!$D16</f>
        <v>0</v>
      </c>
      <c r="AM16" s="24">
        <f>'16'!$D16</f>
        <v>0</v>
      </c>
      <c r="AN16" s="25">
        <f>'17'!$D16</f>
        <v>0</v>
      </c>
    </row>
    <row r="17" spans="1:40" ht="15" customHeight="1" x14ac:dyDescent="0.25">
      <c r="A17" s="106"/>
      <c r="B17" s="23" t="s">
        <v>15</v>
      </c>
      <c r="C17" s="24">
        <f>'80'!$D17</f>
        <v>0</v>
      </c>
      <c r="D17" s="24">
        <f>'81'!$D17</f>
        <v>0</v>
      </c>
      <c r="E17" s="24">
        <f>'82'!$D17</f>
        <v>27</v>
      </c>
      <c r="F17" s="24">
        <f>'83'!$D17</f>
        <v>0</v>
      </c>
      <c r="G17" s="24">
        <f>'84'!$D17</f>
        <v>0.3</v>
      </c>
      <c r="H17" s="24">
        <f>'85'!$D17</f>
        <v>2.7</v>
      </c>
      <c r="I17" s="24">
        <f>'86'!$D17</f>
        <v>5.4</v>
      </c>
      <c r="J17" s="24">
        <f>'87'!$D17</f>
        <v>5</v>
      </c>
      <c r="K17" s="24">
        <f>'88'!$D17</f>
        <v>4.8</v>
      </c>
      <c r="L17" s="24">
        <f>'89'!$D17</f>
        <v>1.7</v>
      </c>
      <c r="M17" s="24">
        <f>'90'!$D17</f>
        <v>4.2</v>
      </c>
      <c r="N17" s="24">
        <f>'91'!$D17</f>
        <v>6.4</v>
      </c>
      <c r="O17" s="24">
        <f>'92'!$D17</f>
        <v>1.37</v>
      </c>
      <c r="P17" s="24">
        <f>'93'!$D17</f>
        <v>3.08</v>
      </c>
      <c r="Q17" s="24">
        <f>'94'!$D17</f>
        <v>0.115</v>
      </c>
      <c r="R17" s="24">
        <f>'95'!$D17</f>
        <v>0</v>
      </c>
      <c r="S17" s="24">
        <f>'96'!$D17</f>
        <v>1.712037</v>
      </c>
      <c r="T17" s="24">
        <f>'97'!$D17</f>
        <v>1.2</v>
      </c>
      <c r="U17" s="24">
        <f>'98'!$D17</f>
        <v>0.64500000000000002</v>
      </c>
      <c r="V17" s="24">
        <f>'99'!$D17</f>
        <v>0</v>
      </c>
      <c r="W17" s="24">
        <f>'00'!$D17</f>
        <v>0.06</v>
      </c>
      <c r="X17" s="24">
        <f>'01'!$D17</f>
        <v>3.915</v>
      </c>
      <c r="Y17" s="24">
        <f>'02'!$D17</f>
        <v>3.415</v>
      </c>
      <c r="Z17" s="24">
        <f>'03'!$D17</f>
        <v>3.028314</v>
      </c>
      <c r="AA17" s="24">
        <f>'04'!$D17</f>
        <v>1.177</v>
      </c>
      <c r="AB17" s="24">
        <f>'05'!$D17</f>
        <v>2.7696170000000002</v>
      </c>
      <c r="AC17" s="24">
        <f>'06'!$D17</f>
        <v>3.4420000000000002</v>
      </c>
      <c r="AD17" s="24">
        <f>'07'!$D17</f>
        <v>2.8799260141375491</v>
      </c>
      <c r="AE17" s="24">
        <f>'08'!$D17</f>
        <v>2.9876239999999998</v>
      </c>
      <c r="AF17" s="24">
        <f>'09'!$D17</f>
        <v>2.1584720000000002</v>
      </c>
      <c r="AG17" s="24">
        <f>'10'!$D17</f>
        <v>23.162236</v>
      </c>
      <c r="AH17" s="24">
        <f>'11'!$D17</f>
        <v>15.964399999999999</v>
      </c>
      <c r="AI17" s="24">
        <f>'12'!$D17</f>
        <v>8.5935000000000006</v>
      </c>
      <c r="AJ17" s="24">
        <f>'13'!$D17</f>
        <v>6.0389999999999997</v>
      </c>
      <c r="AK17" s="24">
        <f>'14'!$D17</f>
        <v>4.9720000000000004</v>
      </c>
      <c r="AL17" s="24">
        <f>'15'!$D17</f>
        <v>4.7850000000000001</v>
      </c>
      <c r="AM17" s="24">
        <f>'16'!$D17</f>
        <v>4.7169999999999996</v>
      </c>
      <c r="AN17" s="25">
        <f>'17'!$D17</f>
        <v>6.2315476190476193</v>
      </c>
    </row>
    <row r="18" spans="1:40" ht="15" customHeight="1" x14ac:dyDescent="0.25">
      <c r="A18" s="106" t="s">
        <v>1</v>
      </c>
      <c r="B18" s="23" t="s">
        <v>16</v>
      </c>
      <c r="C18" s="24">
        <f>'80'!$D18</f>
        <v>0.2</v>
      </c>
      <c r="D18" s="24">
        <f>'81'!$D18</f>
        <v>0</v>
      </c>
      <c r="E18" s="24">
        <f>'82'!$D18</f>
        <v>0.5</v>
      </c>
      <c r="F18" s="24">
        <f>'83'!$D18</f>
        <v>0.1</v>
      </c>
      <c r="G18" s="24">
        <f>'84'!$D18</f>
        <v>0.3</v>
      </c>
      <c r="H18" s="24">
        <f>'85'!$D18</f>
        <v>0.8</v>
      </c>
      <c r="I18" s="24">
        <f>'86'!$D18</f>
        <v>1</v>
      </c>
      <c r="J18" s="24">
        <f>'87'!$D18</f>
        <v>2.1</v>
      </c>
      <c r="K18" s="24">
        <f>'88'!$D18</f>
        <v>1.5</v>
      </c>
      <c r="L18" s="24">
        <f>'89'!$D18</f>
        <v>1.7</v>
      </c>
      <c r="M18" s="24">
        <f>'90'!$D18</f>
        <v>1.6</v>
      </c>
      <c r="N18" s="24">
        <f>'91'!$D18</f>
        <v>1.7</v>
      </c>
      <c r="O18" s="24">
        <f>'92'!$D18</f>
        <v>0.56529600000000002</v>
      </c>
      <c r="P18" s="24">
        <f>'93'!$D18</f>
        <v>0.67113999999999996</v>
      </c>
      <c r="Q18" s="24">
        <f>'94'!$D18</f>
        <v>0.27899200000000002</v>
      </c>
      <c r="R18" s="24">
        <f>'95'!$D18</f>
        <v>0.42670200000000003</v>
      </c>
      <c r="S18" s="24">
        <f>'96'!$D18</f>
        <v>0.38126100000000002</v>
      </c>
      <c r="T18" s="24">
        <f>'97'!$D18</f>
        <v>0.16500000000000001</v>
      </c>
      <c r="U18" s="24">
        <f>'98'!$D18</f>
        <v>1.071337</v>
      </c>
      <c r="V18" s="24">
        <f>'99'!$D18</f>
        <v>0.52200800000000003</v>
      </c>
      <c r="W18" s="24">
        <f>'00'!$D18</f>
        <v>0.155</v>
      </c>
      <c r="X18" s="24">
        <f>'01'!$D18</f>
        <v>0.26100000000000001</v>
      </c>
      <c r="Y18" s="24">
        <f>'02'!$D18</f>
        <v>0.13500000000000001</v>
      </c>
      <c r="Z18" s="24">
        <f>'03'!$D18</f>
        <v>0.11025</v>
      </c>
      <c r="AA18" s="24">
        <f>'04'!$D18</f>
        <v>5.0999999999999997E-2</v>
      </c>
      <c r="AB18" s="24">
        <f>'05'!$D18</f>
        <v>5.7499999999999999E-3</v>
      </c>
      <c r="AC18" s="24">
        <f>'06'!$D18</f>
        <v>0</v>
      </c>
      <c r="AD18" s="24">
        <f>'07'!$D18</f>
        <v>0</v>
      </c>
      <c r="AE18" s="24">
        <f>'08'!$D18</f>
        <v>0</v>
      </c>
      <c r="AF18" s="24">
        <f>'09'!$D18</f>
        <v>0.30388999999999999</v>
      </c>
      <c r="AG18" s="24">
        <f>'10'!$D18</f>
        <v>0.62919999999999998</v>
      </c>
      <c r="AH18" s="24">
        <f>'11'!$D18</f>
        <v>0.70169999999999999</v>
      </c>
      <c r="AI18" s="24">
        <f>'12'!$D18</f>
        <v>0.48499999999999999</v>
      </c>
      <c r="AJ18" s="24">
        <f>'13'!$D18</f>
        <v>0.60172999999999999</v>
      </c>
      <c r="AK18" s="24">
        <f>'14'!$D18</f>
        <v>0.4405</v>
      </c>
      <c r="AL18" s="24">
        <f>'15'!$D18</f>
        <v>0.14199999999999999</v>
      </c>
      <c r="AM18" s="24">
        <f>'16'!$D18</f>
        <v>0.14099999999999999</v>
      </c>
      <c r="AN18" s="25">
        <f>'17'!$D18</f>
        <v>0.30119047619047618</v>
      </c>
    </row>
    <row r="19" spans="1:40" ht="15" customHeight="1" x14ac:dyDescent="0.25">
      <c r="A19" s="106"/>
      <c r="B19" s="23" t="s">
        <v>17</v>
      </c>
      <c r="C19" s="24">
        <f>'80'!$D19</f>
        <v>1.6</v>
      </c>
      <c r="D19" s="24">
        <f>'81'!$D19</f>
        <v>1.9</v>
      </c>
      <c r="E19" s="24">
        <f>'82'!$D19</f>
        <v>0</v>
      </c>
      <c r="F19" s="24">
        <f>'83'!$D19</f>
        <v>0</v>
      </c>
      <c r="G19" s="24">
        <f>'84'!$D19</f>
        <v>0</v>
      </c>
      <c r="H19" s="24">
        <f>'85'!$D19</f>
        <v>0</v>
      </c>
      <c r="I19" s="24">
        <f>'86'!$D19</f>
        <v>0</v>
      </c>
      <c r="J19" s="24">
        <f>'87'!$D19</f>
        <v>0</v>
      </c>
      <c r="K19" s="24">
        <f>'88'!$D19</f>
        <v>0</v>
      </c>
      <c r="L19" s="24">
        <f>'89'!$D19</f>
        <v>0</v>
      </c>
      <c r="M19" s="24">
        <f>'90'!$D19</f>
        <v>0</v>
      </c>
      <c r="N19" s="24">
        <f>'91'!$D19</f>
        <v>0</v>
      </c>
      <c r="O19" s="24">
        <f>'92'!$D19</f>
        <v>0</v>
      </c>
      <c r="P19" s="24">
        <f>'93'!$D19</f>
        <v>0</v>
      </c>
      <c r="Q19" s="24">
        <f>'94'!$D19</f>
        <v>0</v>
      </c>
      <c r="R19" s="24">
        <f>'95'!$D19</f>
        <v>0</v>
      </c>
      <c r="S19" s="24">
        <f>'96'!$D19</f>
        <v>0</v>
      </c>
      <c r="T19" s="24">
        <f>'97'!$D19</f>
        <v>0</v>
      </c>
      <c r="U19" s="24">
        <f>'98'!$D19</f>
        <v>0</v>
      </c>
      <c r="V19" s="24">
        <f>'99'!$D19</f>
        <v>0</v>
      </c>
      <c r="W19" s="24">
        <f>'00'!$D19</f>
        <v>0</v>
      </c>
      <c r="X19" s="24">
        <f>'01'!$D19</f>
        <v>0</v>
      </c>
      <c r="Y19" s="24">
        <f>'02'!$D19</f>
        <v>0</v>
      </c>
      <c r="Z19" s="24">
        <f>'03'!$D19</f>
        <v>0</v>
      </c>
      <c r="AA19" s="24">
        <f>'04'!$D19</f>
        <v>0</v>
      </c>
      <c r="AB19" s="24">
        <f>'05'!$D19</f>
        <v>0</v>
      </c>
      <c r="AC19" s="24">
        <f>'06'!$D19</f>
        <v>0</v>
      </c>
      <c r="AD19" s="24">
        <f>'07'!$D19</f>
        <v>0</v>
      </c>
      <c r="AE19" s="24">
        <f>'08'!$D19</f>
        <v>0</v>
      </c>
      <c r="AF19" s="24">
        <f>'09'!$D19</f>
        <v>0</v>
      </c>
      <c r="AG19" s="24">
        <f>'10'!$D19</f>
        <v>0</v>
      </c>
      <c r="AH19" s="24">
        <f>'11'!$D19</f>
        <v>0</v>
      </c>
      <c r="AI19" s="24">
        <f>'12'!$D19</f>
        <v>0</v>
      </c>
      <c r="AJ19" s="24">
        <f>'13'!$D19</f>
        <v>0</v>
      </c>
      <c r="AK19" s="24">
        <f>'14'!$D19</f>
        <v>0</v>
      </c>
      <c r="AL19" s="24">
        <f>'15'!$D19</f>
        <v>0</v>
      </c>
      <c r="AM19" s="24">
        <f>'16'!$D19</f>
        <v>0</v>
      </c>
      <c r="AN19" s="25">
        <f>'17'!$D19</f>
        <v>0</v>
      </c>
    </row>
    <row r="20" spans="1:40" ht="15" customHeight="1" x14ac:dyDescent="0.25">
      <c r="A20" s="106"/>
      <c r="B20" s="23" t="s">
        <v>18</v>
      </c>
      <c r="C20" s="24">
        <f>'80'!$D20</f>
        <v>0</v>
      </c>
      <c r="D20" s="24">
        <f>'81'!$D20</f>
        <v>0</v>
      </c>
      <c r="E20" s="24">
        <f>'82'!$D20</f>
        <v>1.6</v>
      </c>
      <c r="F20" s="24">
        <f>'83'!$D20</f>
        <v>1.4</v>
      </c>
      <c r="G20" s="24">
        <f>'84'!$D20</f>
        <v>1.3</v>
      </c>
      <c r="H20" s="24">
        <f>'85'!$D20</f>
        <v>1.9</v>
      </c>
      <c r="I20" s="24">
        <f>'86'!$D20</f>
        <v>2.8</v>
      </c>
      <c r="J20" s="24">
        <f>'87'!$D20</f>
        <v>3.2</v>
      </c>
      <c r="K20" s="24">
        <f>'88'!$D20</f>
        <v>3.1</v>
      </c>
      <c r="L20" s="24">
        <f>'89'!$D20</f>
        <v>3.1</v>
      </c>
      <c r="M20" s="24">
        <f>'90'!$D20</f>
        <v>2.6</v>
      </c>
      <c r="N20" s="24">
        <f>'91'!$D20</f>
        <v>3.2</v>
      </c>
      <c r="O20" s="24">
        <f>'92'!$D20</f>
        <v>2.8300329999999998</v>
      </c>
      <c r="P20" s="24">
        <f>'93'!$D20</f>
        <v>2.7323569999999999</v>
      </c>
      <c r="Q20" s="24">
        <f>'94'!$D20</f>
        <v>3.7938350000000001</v>
      </c>
      <c r="R20" s="24">
        <f>'95'!$D20</f>
        <v>3.9326479999999999</v>
      </c>
      <c r="S20" s="24">
        <f>'96'!$D20</f>
        <v>4.7032499999999997</v>
      </c>
      <c r="T20" s="24">
        <f>'97'!$D20</f>
        <v>4.234</v>
      </c>
      <c r="U20" s="24">
        <f>'98'!$D20</f>
        <v>5.2607999999999997</v>
      </c>
      <c r="V20" s="24">
        <f>'99'!$D20</f>
        <v>4.4580000000000002</v>
      </c>
      <c r="W20" s="24">
        <f>'00'!$D20</f>
        <v>5.4029999999999996</v>
      </c>
      <c r="X20" s="24">
        <f>'01'!$D20</f>
        <v>5.5413079999999999</v>
      </c>
      <c r="Y20" s="24">
        <f>'02'!$D20</f>
        <v>6.5964679999999998</v>
      </c>
      <c r="Z20" s="24">
        <f>'03'!$D20</f>
        <v>4.8231630000000001</v>
      </c>
      <c r="AA20" s="24">
        <f>'04'!$D20</f>
        <v>4.5919999999999996</v>
      </c>
      <c r="AB20" s="24">
        <f>'05'!$D20</f>
        <v>3.081</v>
      </c>
      <c r="AC20" s="24">
        <f>'06'!$D20</f>
        <v>9.3619020000000006</v>
      </c>
      <c r="AD20" s="24">
        <f>'07'!$D20</f>
        <v>7.8331159534010295</v>
      </c>
      <c r="AE20" s="24">
        <f>'08'!$D20</f>
        <v>7.9547250000000007</v>
      </c>
      <c r="AF20" s="24">
        <f>'09'!$D20</f>
        <v>29.860800380356611</v>
      </c>
      <c r="AG20" s="24">
        <f>'10'!$D20</f>
        <v>6.8175751990882159</v>
      </c>
      <c r="AH20" s="24">
        <f>'11'!$D20</f>
        <v>7.4985369999999998</v>
      </c>
      <c r="AI20" s="24">
        <f>'12'!$D20</f>
        <v>9.0359359999999995</v>
      </c>
      <c r="AJ20" s="24">
        <f>'13'!$D20</f>
        <v>7.81</v>
      </c>
      <c r="AK20" s="24">
        <f>'14'!$D20</f>
        <v>11.079000000000001</v>
      </c>
      <c r="AL20" s="24">
        <f>'15'!$D20</f>
        <v>10.582000000000001</v>
      </c>
      <c r="AM20" s="24">
        <f>'16'!$D20</f>
        <v>9.8967329999999993</v>
      </c>
      <c r="AN20" s="25">
        <f>'17'!$D20</f>
        <v>9.1642857142857146</v>
      </c>
    </row>
    <row r="21" spans="1:40" ht="15" customHeight="1" x14ac:dyDescent="0.25">
      <c r="A21" s="106"/>
      <c r="B21" s="23" t="s">
        <v>19</v>
      </c>
      <c r="C21" s="24">
        <f>'80'!$D21</f>
        <v>0</v>
      </c>
      <c r="D21" s="24">
        <f>'81'!$D21</f>
        <v>0</v>
      </c>
      <c r="E21" s="24">
        <f>'82'!$D21</f>
        <v>0</v>
      </c>
      <c r="F21" s="24">
        <f>'83'!$D21</f>
        <v>0</v>
      </c>
      <c r="G21" s="24">
        <f>'84'!$D21</f>
        <v>0</v>
      </c>
      <c r="H21" s="24">
        <f>'85'!$D21</f>
        <v>0</v>
      </c>
      <c r="I21" s="24">
        <f>'86'!$D21</f>
        <v>0</v>
      </c>
      <c r="J21" s="24">
        <f>'87'!$D21</f>
        <v>0</v>
      </c>
      <c r="K21" s="24">
        <f>'88'!$D21</f>
        <v>0</v>
      </c>
      <c r="L21" s="24">
        <f>'89'!$D21</f>
        <v>0</v>
      </c>
      <c r="M21" s="24">
        <f>'90'!$D21</f>
        <v>0</v>
      </c>
      <c r="N21" s="24">
        <f>'91'!$D21</f>
        <v>0</v>
      </c>
      <c r="O21" s="24">
        <f>'92'!$D21</f>
        <v>0</v>
      </c>
      <c r="P21" s="24">
        <f>'93'!$D21</f>
        <v>0</v>
      </c>
      <c r="Q21" s="24">
        <f>'94'!$D21</f>
        <v>0</v>
      </c>
      <c r="R21" s="24">
        <f>'95'!$D21</f>
        <v>0</v>
      </c>
      <c r="S21" s="24">
        <f>'96'!$D21</f>
        <v>0</v>
      </c>
      <c r="T21" s="24">
        <f>'97'!$D21</f>
        <v>0</v>
      </c>
      <c r="U21" s="24">
        <f>'98'!$D21</f>
        <v>0</v>
      </c>
      <c r="V21" s="24">
        <f>'99'!$D21</f>
        <v>0</v>
      </c>
      <c r="W21" s="24">
        <f>'00'!$D21</f>
        <v>0</v>
      </c>
      <c r="X21" s="24">
        <f>'01'!$D21</f>
        <v>0</v>
      </c>
      <c r="Y21" s="24">
        <f>'02'!$D21</f>
        <v>0</v>
      </c>
      <c r="Z21" s="24">
        <f>'03'!$D21</f>
        <v>5.5E-2</v>
      </c>
      <c r="AA21" s="24">
        <f>'04'!$D21</f>
        <v>0</v>
      </c>
      <c r="AB21" s="24">
        <f>'05'!$D21</f>
        <v>0</v>
      </c>
      <c r="AC21" s="24">
        <f>'06'!$D21</f>
        <v>0</v>
      </c>
      <c r="AD21" s="24">
        <f>'07'!$D21</f>
        <v>0</v>
      </c>
      <c r="AE21" s="24">
        <f>'08'!$D21</f>
        <v>0</v>
      </c>
      <c r="AF21" s="24">
        <f>'09'!$D21</f>
        <v>0</v>
      </c>
      <c r="AG21" s="24">
        <f>'10'!$D21</f>
        <v>0</v>
      </c>
      <c r="AH21" s="24">
        <f>'11'!$D21</f>
        <v>0</v>
      </c>
      <c r="AI21" s="24">
        <f>'12'!$D21</f>
        <v>0</v>
      </c>
      <c r="AJ21" s="24">
        <f>'13'!$D21</f>
        <v>0</v>
      </c>
      <c r="AK21" s="24">
        <f>'14'!$D21</f>
        <v>0</v>
      </c>
      <c r="AL21" s="24">
        <f>'15'!$D21</f>
        <v>0</v>
      </c>
      <c r="AM21" s="24">
        <f>'16'!$D21</f>
        <v>0</v>
      </c>
      <c r="AN21" s="25">
        <f>'17'!$D21</f>
        <v>0</v>
      </c>
    </row>
    <row r="22" spans="1:40" ht="15" customHeight="1" x14ac:dyDescent="0.25">
      <c r="A22" s="106"/>
      <c r="B22" s="80" t="s">
        <v>60</v>
      </c>
      <c r="C22" s="24">
        <f>'80'!$D22</f>
        <v>0</v>
      </c>
      <c r="D22" s="24">
        <f>'81'!$D22</f>
        <v>0</v>
      </c>
      <c r="E22" s="24">
        <f>'82'!$D22</f>
        <v>0</v>
      </c>
      <c r="F22" s="24">
        <f>'83'!$D22</f>
        <v>0</v>
      </c>
      <c r="G22" s="24">
        <f>'84'!$D22</f>
        <v>0</v>
      </c>
      <c r="H22" s="24">
        <f>'85'!$D22</f>
        <v>0</v>
      </c>
      <c r="I22" s="24">
        <f>'86'!$D22</f>
        <v>0</v>
      </c>
      <c r="J22" s="24">
        <f>'87'!$D22</f>
        <v>0</v>
      </c>
      <c r="K22" s="24">
        <f>'88'!$D22</f>
        <v>0</v>
      </c>
      <c r="L22" s="24">
        <f>'89'!$D22</f>
        <v>0</v>
      </c>
      <c r="M22" s="24">
        <f>'90'!$D22</f>
        <v>0</v>
      </c>
      <c r="N22" s="24">
        <f>'91'!$D22</f>
        <v>0</v>
      </c>
      <c r="O22" s="24">
        <f>'92'!$D22</f>
        <v>0</v>
      </c>
      <c r="P22" s="24">
        <f>'93'!$D22</f>
        <v>0</v>
      </c>
      <c r="Q22" s="24">
        <f>'94'!$D22</f>
        <v>0</v>
      </c>
      <c r="R22" s="24">
        <f>'95'!$D22</f>
        <v>0</v>
      </c>
      <c r="S22" s="24">
        <f>'96'!$D22</f>
        <v>0</v>
      </c>
      <c r="T22" s="24">
        <f>'97'!$D22</f>
        <v>0</v>
      </c>
      <c r="U22" s="24">
        <f>'98'!$D22</f>
        <v>0</v>
      </c>
      <c r="V22" s="24">
        <f>'99'!$D22</f>
        <v>0</v>
      </c>
      <c r="W22" s="24">
        <f>'00'!$D22</f>
        <v>0</v>
      </c>
      <c r="X22" s="24">
        <f>'01'!$D22</f>
        <v>0</v>
      </c>
      <c r="Y22" s="24">
        <f>'02'!$D22</f>
        <v>0</v>
      </c>
      <c r="Z22" s="24">
        <f>'03'!$D22</f>
        <v>0</v>
      </c>
      <c r="AA22" s="24">
        <f>'04'!$D22</f>
        <v>0</v>
      </c>
      <c r="AB22" s="24">
        <f>'05'!$D22</f>
        <v>0</v>
      </c>
      <c r="AC22" s="24">
        <f>'06'!$D22</f>
        <v>0</v>
      </c>
      <c r="AD22" s="24">
        <f>'07'!$D22</f>
        <v>0</v>
      </c>
      <c r="AE22" s="24">
        <f>'08'!$D22</f>
        <v>0</v>
      </c>
      <c r="AF22" s="24">
        <f>'09'!$D22</f>
        <v>0</v>
      </c>
      <c r="AG22" s="24">
        <f>'10'!$D22</f>
        <v>0</v>
      </c>
      <c r="AH22" s="24">
        <f>'11'!$D22</f>
        <v>0</v>
      </c>
      <c r="AI22" s="24">
        <f>'12'!$D22</f>
        <v>0</v>
      </c>
      <c r="AJ22" s="24">
        <f>'13'!$D22</f>
        <v>0</v>
      </c>
      <c r="AK22" s="24">
        <f>'14'!$D22</f>
        <v>0</v>
      </c>
      <c r="AL22" s="24">
        <f>'15'!$D22</f>
        <v>0</v>
      </c>
      <c r="AM22" s="24">
        <f>'16'!$D22</f>
        <v>0</v>
      </c>
      <c r="AN22" s="25">
        <f>'17'!$D22</f>
        <v>0</v>
      </c>
    </row>
    <row r="23" spans="1:40" ht="15" customHeight="1" x14ac:dyDescent="0.25">
      <c r="A23" s="104" t="s">
        <v>59</v>
      </c>
      <c r="B23" s="105"/>
      <c r="C23" s="24">
        <f>'80'!$D23</f>
        <v>9.1</v>
      </c>
      <c r="D23" s="24">
        <f>'81'!$D23</f>
        <v>9.4</v>
      </c>
      <c r="E23" s="24">
        <f>'82'!$D23</f>
        <v>11.1</v>
      </c>
      <c r="F23" s="24">
        <f>'83'!$D23</f>
        <v>11.4</v>
      </c>
      <c r="G23" s="24">
        <f>'84'!$D23</f>
        <v>11.9</v>
      </c>
      <c r="H23" s="24">
        <f>'85'!$D23</f>
        <v>12.5</v>
      </c>
      <c r="I23" s="24">
        <f>'86'!$D23</f>
        <v>16.600000000000001</v>
      </c>
      <c r="J23" s="24">
        <f>'87'!$D23</f>
        <v>16.600000000000001</v>
      </c>
      <c r="K23" s="24">
        <f>'88'!$D23</f>
        <v>22.1</v>
      </c>
      <c r="L23" s="24">
        <f>'89'!$D23</f>
        <v>22.2</v>
      </c>
      <c r="M23" s="24">
        <f>'90'!$D23</f>
        <v>22.4</v>
      </c>
      <c r="N23" s="24">
        <f>'91'!$D23</f>
        <v>28.8</v>
      </c>
      <c r="O23" s="24">
        <f>'92'!$D23</f>
        <v>27.855277000000001</v>
      </c>
      <c r="P23" s="24">
        <f>'93'!$D23</f>
        <v>27.675564999999999</v>
      </c>
      <c r="Q23" s="24">
        <f>'94'!$D23</f>
        <v>28.179852</v>
      </c>
      <c r="R23" s="24">
        <f>'95'!$D23</f>
        <v>33.012272000000003</v>
      </c>
      <c r="S23" s="24">
        <f>'96'!$D23</f>
        <v>39.466903000000002</v>
      </c>
      <c r="T23" s="24">
        <f>'97'!$D23</f>
        <v>73.907649000000006</v>
      </c>
      <c r="U23" s="24">
        <f>'98'!$D23</f>
        <v>62.051847000000002</v>
      </c>
      <c r="V23" s="24">
        <f>'99'!$D23</f>
        <v>46.790877000000002</v>
      </c>
      <c r="W23" s="24">
        <f>'00'!$D23</f>
        <v>55.663271999999999</v>
      </c>
      <c r="X23" s="24">
        <f>'01'!$D23</f>
        <v>55.066392</v>
      </c>
      <c r="Y23" s="24">
        <f>'02'!$D23</f>
        <v>42.789085</v>
      </c>
      <c r="Z23" s="24">
        <f>'03'!$D23</f>
        <v>39.783571000000002</v>
      </c>
      <c r="AA23" s="24">
        <f>'04'!$D23</f>
        <v>39.278249000000002</v>
      </c>
      <c r="AB23" s="24">
        <f>'05'!$D23</f>
        <v>45.913429999999998</v>
      </c>
      <c r="AC23" s="24">
        <f>'06'!$D23</f>
        <v>47.372475000000001</v>
      </c>
      <c r="AD23" s="24">
        <f>'07'!$D23</f>
        <v>51.497996000000001</v>
      </c>
      <c r="AE23" s="24">
        <f>'08'!$D23</f>
        <v>55.654843999999997</v>
      </c>
      <c r="AF23" s="24">
        <f>'09'!$D23</f>
        <v>56.231197999999999</v>
      </c>
      <c r="AG23" s="24">
        <f>'10'!$D23</f>
        <v>64.493649000000005</v>
      </c>
      <c r="AH23" s="24">
        <f>'11'!$D23</f>
        <v>67.484657999999996</v>
      </c>
      <c r="AI23" s="24">
        <f>'12'!$D23</f>
        <v>78.939179999999993</v>
      </c>
      <c r="AJ23" s="24">
        <f>'13'!$D23</f>
        <v>83.776666000000006</v>
      </c>
      <c r="AK23" s="24">
        <f>'14'!$D23</f>
        <v>86.716650000000001</v>
      </c>
      <c r="AL23" s="24">
        <f>'15'!$D23</f>
        <v>83.470418031337374</v>
      </c>
      <c r="AM23" s="24">
        <f>'16'!$D23</f>
        <v>76.181060000000002</v>
      </c>
      <c r="AN23" s="25">
        <f>'17'!$D23</f>
        <v>88.161038095238098</v>
      </c>
    </row>
    <row r="24" spans="1:40" ht="15" customHeight="1" x14ac:dyDescent="0.25">
      <c r="A24" s="81" t="s">
        <v>2</v>
      </c>
      <c r="B24" s="23" t="s">
        <v>20</v>
      </c>
      <c r="C24" s="24">
        <f>'80'!$D24</f>
        <v>0</v>
      </c>
      <c r="D24" s="24">
        <f>'81'!$D24</f>
        <v>0</v>
      </c>
      <c r="E24" s="24">
        <f>'82'!$D24</f>
        <v>0</v>
      </c>
      <c r="F24" s="24">
        <f>'83'!$D24</f>
        <v>0</v>
      </c>
      <c r="G24" s="24">
        <f>'84'!$D24</f>
        <v>0</v>
      </c>
      <c r="H24" s="24">
        <f>'85'!$D24</f>
        <v>0</v>
      </c>
      <c r="I24" s="24">
        <f>'86'!$D24</f>
        <v>0</v>
      </c>
      <c r="J24" s="24">
        <f>'87'!$D24</f>
        <v>0</v>
      </c>
      <c r="K24" s="24">
        <f>'88'!$D24</f>
        <v>0</v>
      </c>
      <c r="L24" s="24">
        <f>'89'!$D24</f>
        <v>0</v>
      </c>
      <c r="M24" s="24">
        <f>'90'!$D24</f>
        <v>0</v>
      </c>
      <c r="N24" s="24">
        <f>'91'!$D24</f>
        <v>0</v>
      </c>
      <c r="O24" s="24">
        <f>'92'!$D24</f>
        <v>5.0000000000000001E-3</v>
      </c>
      <c r="P24" s="24">
        <f>'93'!$D24</f>
        <v>1.9199999999999998E-2</v>
      </c>
      <c r="Q24" s="24">
        <f>'94'!$D24</f>
        <v>1.0200000000000001E-2</v>
      </c>
      <c r="R24" s="24">
        <f>'95'!$D24</f>
        <v>0</v>
      </c>
      <c r="S24" s="24">
        <f>'96'!$D24</f>
        <v>0</v>
      </c>
      <c r="T24" s="24">
        <f>'97'!$D24</f>
        <v>0</v>
      </c>
      <c r="U24" s="24">
        <f>'98'!$D24</f>
        <v>0</v>
      </c>
      <c r="V24" s="24">
        <f>'99'!$D24</f>
        <v>0</v>
      </c>
      <c r="W24" s="24">
        <f>'00'!$D24</f>
        <v>0</v>
      </c>
      <c r="X24" s="24">
        <f>'01'!$D24</f>
        <v>0</v>
      </c>
      <c r="Y24" s="24">
        <f>'02'!$D24</f>
        <v>0</v>
      </c>
      <c r="Z24" s="24">
        <f>'03'!$D24</f>
        <v>2.7E-2</v>
      </c>
      <c r="AA24" s="24">
        <f>'04'!$D24</f>
        <v>2.5000000000000001E-2</v>
      </c>
      <c r="AB24" s="24">
        <f>'05'!$D24</f>
        <v>0.04</v>
      </c>
      <c r="AC24" s="24">
        <f>'06'!$D24</f>
        <v>0</v>
      </c>
      <c r="AD24" s="24">
        <f>'07'!$D24</f>
        <v>0</v>
      </c>
      <c r="AE24" s="24">
        <f>'08'!$D24</f>
        <v>0</v>
      </c>
      <c r="AF24" s="24">
        <f>'09'!$D24</f>
        <v>0</v>
      </c>
      <c r="AG24" s="24">
        <f>'10'!$D24</f>
        <v>0.04</v>
      </c>
      <c r="AH24" s="24">
        <f>'11'!$D24</f>
        <v>0.15</v>
      </c>
      <c r="AI24" s="24">
        <f>'12'!$D24</f>
        <v>0.13</v>
      </c>
      <c r="AJ24" s="24">
        <f>'13'!$D24</f>
        <v>0.12</v>
      </c>
      <c r="AK24" s="24">
        <f>'14'!$D24</f>
        <v>0.14499999999999999</v>
      </c>
      <c r="AL24" s="24">
        <f>'15'!$D24</f>
        <v>0.14000000000000001</v>
      </c>
      <c r="AM24" s="24">
        <f>'16'!$D24</f>
        <v>0.17</v>
      </c>
      <c r="AN24" s="25">
        <f>'17'!$D24</f>
        <v>7.1428571428571425E-2</v>
      </c>
    </row>
    <row r="25" spans="1:40" ht="15" customHeight="1" x14ac:dyDescent="0.25">
      <c r="A25" s="104" t="s">
        <v>64</v>
      </c>
      <c r="B25" s="105"/>
      <c r="C25" s="24">
        <f>'80'!$D25</f>
        <v>0</v>
      </c>
      <c r="D25" s="24">
        <f>'81'!$D25</f>
        <v>0</v>
      </c>
      <c r="E25" s="24">
        <f>'82'!$D25</f>
        <v>0</v>
      </c>
      <c r="F25" s="24">
        <f>'83'!$D25</f>
        <v>0</v>
      </c>
      <c r="G25" s="24">
        <f>'84'!$D25</f>
        <v>0</v>
      </c>
      <c r="H25" s="24">
        <f>'85'!$D25</f>
        <v>0</v>
      </c>
      <c r="I25" s="24">
        <f>'86'!$D25</f>
        <v>0</v>
      </c>
      <c r="J25" s="24">
        <f>'87'!$D25</f>
        <v>0</v>
      </c>
      <c r="K25" s="24">
        <f>'88'!$D25</f>
        <v>0</v>
      </c>
      <c r="L25" s="24">
        <f>'89'!$D25</f>
        <v>0</v>
      </c>
      <c r="M25" s="24">
        <f>'90'!$D25</f>
        <v>0</v>
      </c>
      <c r="N25" s="24">
        <f>'91'!$D25</f>
        <v>0</v>
      </c>
      <c r="O25" s="24">
        <f>'92'!$D25</f>
        <v>0</v>
      </c>
      <c r="P25" s="24">
        <f>'93'!$D25</f>
        <v>0</v>
      </c>
      <c r="Q25" s="24">
        <f>'94'!$D25</f>
        <v>0</v>
      </c>
      <c r="R25" s="24">
        <f>'95'!$D25</f>
        <v>0</v>
      </c>
      <c r="S25" s="24">
        <f>'96'!$D25</f>
        <v>0</v>
      </c>
      <c r="T25" s="24">
        <f>'97'!$D25</f>
        <v>0</v>
      </c>
      <c r="U25" s="24">
        <f>'98'!$D25</f>
        <v>0</v>
      </c>
      <c r="V25" s="24">
        <f>'99'!$D25</f>
        <v>0</v>
      </c>
      <c r="W25" s="24">
        <f>'00'!$D25</f>
        <v>0</v>
      </c>
      <c r="X25" s="24">
        <f>'01'!$D25</f>
        <v>0</v>
      </c>
      <c r="Y25" s="24">
        <f>'02'!$D25</f>
        <v>0</v>
      </c>
      <c r="Z25" s="24">
        <f>'03'!$D25</f>
        <v>0</v>
      </c>
      <c r="AA25" s="24">
        <f>'04'!$D25</f>
        <v>0</v>
      </c>
      <c r="AB25" s="24">
        <f>'05'!$D25</f>
        <v>0</v>
      </c>
      <c r="AC25" s="24">
        <f>'06'!$D25</f>
        <v>0</v>
      </c>
      <c r="AD25" s="24">
        <f>'07'!$D25</f>
        <v>0</v>
      </c>
      <c r="AE25" s="24">
        <f>'08'!$D25</f>
        <v>0</v>
      </c>
      <c r="AF25" s="24">
        <f>'09'!$D25</f>
        <v>0</v>
      </c>
      <c r="AG25" s="24">
        <f>'10'!$D25</f>
        <v>0</v>
      </c>
      <c r="AH25" s="24">
        <f>'11'!$D25</f>
        <v>0</v>
      </c>
      <c r="AI25" s="24">
        <f>'12'!$D25</f>
        <v>0</v>
      </c>
      <c r="AJ25" s="24">
        <f>'13'!$D25</f>
        <v>0</v>
      </c>
      <c r="AK25" s="24">
        <f>'14'!$D25</f>
        <v>0</v>
      </c>
      <c r="AL25" s="24">
        <f>'15'!$D25</f>
        <v>0</v>
      </c>
      <c r="AM25" s="24">
        <f>'16'!$D25</f>
        <v>0</v>
      </c>
      <c r="AN25" s="25">
        <f>'17'!$D25</f>
        <v>0</v>
      </c>
    </row>
    <row r="26" spans="1:40" ht="15" customHeight="1" x14ac:dyDescent="0.25">
      <c r="A26" s="104" t="s">
        <v>3</v>
      </c>
      <c r="B26" s="105"/>
      <c r="C26" s="24">
        <f>'80'!$D26</f>
        <v>0.2</v>
      </c>
      <c r="D26" s="24">
        <f>'81'!$D26</f>
        <v>0</v>
      </c>
      <c r="E26" s="24">
        <f>'82'!$D26</f>
        <v>0.2</v>
      </c>
      <c r="F26" s="24">
        <f>'83'!$D26</f>
        <v>0</v>
      </c>
      <c r="G26" s="24">
        <f>'84'!$D26</f>
        <v>0</v>
      </c>
      <c r="H26" s="24">
        <f>'85'!$D26</f>
        <v>0.2</v>
      </c>
      <c r="I26" s="24">
        <f>'86'!$D26</f>
        <v>0</v>
      </c>
      <c r="J26" s="24">
        <f>'87'!$D26</f>
        <v>0</v>
      </c>
      <c r="K26" s="24">
        <f>'88'!$D26</f>
        <v>0.3</v>
      </c>
      <c r="L26" s="24">
        <f>'89'!$D26</f>
        <v>0.4</v>
      </c>
      <c r="M26" s="24">
        <f>'90'!$D26</f>
        <v>0.6</v>
      </c>
      <c r="N26" s="24">
        <f>'91'!$D26</f>
        <v>0.2</v>
      </c>
      <c r="O26" s="24">
        <f>'92'!$D26</f>
        <v>0.1</v>
      </c>
      <c r="P26" s="24">
        <f>'93'!$D26</f>
        <v>0.25659999999999999</v>
      </c>
      <c r="Q26" s="24">
        <f>'94'!$D26</f>
        <v>7.0400000000000004E-2</v>
      </c>
      <c r="R26" s="24">
        <f>'95'!$D26</f>
        <v>0</v>
      </c>
      <c r="S26" s="24">
        <f>'96'!$D26</f>
        <v>0</v>
      </c>
      <c r="T26" s="24">
        <f>'97'!$D26</f>
        <v>0</v>
      </c>
      <c r="U26" s="24">
        <f>'98'!$D26</f>
        <v>5.7200000000000001E-2</v>
      </c>
      <c r="V26" s="24">
        <f>'99'!$D26</f>
        <v>0</v>
      </c>
      <c r="W26" s="24">
        <f>'00'!$D26</f>
        <v>0</v>
      </c>
      <c r="X26" s="24">
        <f>'01'!$D26</f>
        <v>0.02</v>
      </c>
      <c r="Y26" s="24">
        <f>'02'!$D26</f>
        <v>9.9734000000000003E-2</v>
      </c>
      <c r="Z26" s="24">
        <f>'03'!$D26</f>
        <v>0.3155</v>
      </c>
      <c r="AA26" s="24">
        <f>'04'!$D26</f>
        <v>0.03</v>
      </c>
      <c r="AB26" s="24">
        <f>'05'!$D26</f>
        <v>3.4000000000000002E-2</v>
      </c>
      <c r="AC26" s="24">
        <f>'06'!$D26</f>
        <v>0.375</v>
      </c>
      <c r="AD26" s="24">
        <f>'07'!$D26</f>
        <v>0.31376300270237673</v>
      </c>
      <c r="AE26" s="24">
        <f>'08'!$D26</f>
        <v>0</v>
      </c>
      <c r="AF26" s="24">
        <f>'09'!$D26</f>
        <v>0</v>
      </c>
      <c r="AG26" s="24">
        <f>'10'!$D26</f>
        <v>1.226113</v>
      </c>
      <c r="AH26" s="24">
        <f>'11'!$D26</f>
        <v>1.2995000000000001</v>
      </c>
      <c r="AI26" s="24">
        <f>'12'!$D26</f>
        <v>1.3753200000000001</v>
      </c>
      <c r="AJ26" s="24">
        <f>'13'!$D26</f>
        <v>0.98250000000000004</v>
      </c>
      <c r="AK26" s="24">
        <f>'14'!$D26</f>
        <v>0.63</v>
      </c>
      <c r="AL26" s="24">
        <f>'15'!$D26</f>
        <v>1.2230000000000001</v>
      </c>
      <c r="AM26" s="24">
        <f>'16'!$D26</f>
        <v>1.08</v>
      </c>
      <c r="AN26" s="25">
        <f>'17'!$D26</f>
        <v>0.75952380952380949</v>
      </c>
    </row>
    <row r="27" spans="1:40" ht="15" customHeight="1" x14ac:dyDescent="0.25">
      <c r="A27" s="106" t="s">
        <v>61</v>
      </c>
      <c r="B27" s="23" t="s">
        <v>65</v>
      </c>
      <c r="C27" s="24">
        <f>'80'!$D27</f>
        <v>1.7</v>
      </c>
      <c r="D27" s="24">
        <f>'81'!$D27</f>
        <v>2.7</v>
      </c>
      <c r="E27" s="24">
        <f>'82'!$D27</f>
        <v>3</v>
      </c>
      <c r="F27" s="24">
        <f>'83'!$D27</f>
        <v>1.2</v>
      </c>
      <c r="G27" s="24">
        <f>'84'!$D27</f>
        <v>3.5</v>
      </c>
      <c r="H27" s="24">
        <f>'85'!$D27</f>
        <v>3.7</v>
      </c>
      <c r="I27" s="24">
        <f>'86'!$D27</f>
        <v>3.6</v>
      </c>
      <c r="J27" s="24">
        <f>'87'!$D27</f>
        <v>0.7</v>
      </c>
      <c r="K27" s="24">
        <f>'88'!$D27</f>
        <v>1.8</v>
      </c>
      <c r="L27" s="24">
        <f>'89'!$D27</f>
        <v>0.4</v>
      </c>
      <c r="M27" s="24">
        <f>'90'!$D27</f>
        <v>0.4</v>
      </c>
      <c r="N27" s="24">
        <f>'91'!$D27</f>
        <v>1</v>
      </c>
      <c r="O27" s="24">
        <f>'92'!$D27</f>
        <v>1.585</v>
      </c>
      <c r="P27" s="24">
        <f>'93'!$D27</f>
        <v>3.35</v>
      </c>
      <c r="Q27" s="24">
        <f>'94'!$D27</f>
        <v>1.3465769999999999</v>
      </c>
      <c r="R27" s="24">
        <f>'95'!$D27</f>
        <v>8.9999999999999993E-3</v>
      </c>
      <c r="S27" s="24">
        <f>'96'!$D27</f>
        <v>5.9900000000000002E-2</v>
      </c>
      <c r="T27" s="24">
        <f>'97'!$D27</f>
        <v>0.01</v>
      </c>
      <c r="U27" s="24">
        <f>'98'!$D27</f>
        <v>0.83499999999999996</v>
      </c>
      <c r="V27" s="24">
        <f>'99'!$D27</f>
        <v>5.0000000000000001E-3</v>
      </c>
      <c r="W27" s="24">
        <f>'00'!$D27</f>
        <v>3.5000000000000003E-2</v>
      </c>
      <c r="X27" s="24">
        <f>'01'!$D27</f>
        <v>5.0000000000000001E-3</v>
      </c>
      <c r="Y27" s="24">
        <f>'02'!$D27</f>
        <v>4.4999999999999998E-2</v>
      </c>
      <c r="Z27" s="24">
        <f>'03'!$D27</f>
        <v>0</v>
      </c>
      <c r="AA27" s="24">
        <f>'04'!$D27</f>
        <v>9.8224000000000006E-2</v>
      </c>
      <c r="AB27" s="24">
        <f>'05'!$D27</f>
        <v>0.215</v>
      </c>
      <c r="AC27" s="24">
        <f>'06'!$D27</f>
        <v>0.11</v>
      </c>
      <c r="AD27" s="24">
        <f>'07'!$D27</f>
        <v>0.46855275070221591</v>
      </c>
      <c r="AE27" s="24">
        <f>'08'!$D27</f>
        <v>0.49832499999999996</v>
      </c>
      <c r="AF27" s="24">
        <f>'09'!$D27</f>
        <v>0.74569799999999997</v>
      </c>
      <c r="AG27" s="24">
        <f>'10'!$D27</f>
        <v>0</v>
      </c>
      <c r="AH27" s="24">
        <f>'11'!$D27</f>
        <v>0</v>
      </c>
      <c r="AI27" s="24">
        <f>'12'!$D27</f>
        <v>0</v>
      </c>
      <c r="AJ27" s="24">
        <f>'13'!$D27</f>
        <v>0</v>
      </c>
      <c r="AK27" s="24">
        <f>'14'!$D27</f>
        <v>0</v>
      </c>
      <c r="AL27" s="24">
        <f>'15'!$D27</f>
        <v>0</v>
      </c>
      <c r="AM27" s="24">
        <f>'16'!$D27</f>
        <v>0</v>
      </c>
      <c r="AN27" s="25">
        <f>'17'!$D27</f>
        <v>0</v>
      </c>
    </row>
    <row r="28" spans="1:40" ht="15" customHeight="1" x14ac:dyDescent="0.25">
      <c r="A28" s="106"/>
      <c r="B28" s="23" t="s">
        <v>21</v>
      </c>
      <c r="C28" s="24">
        <f>'80'!$D28</f>
        <v>0</v>
      </c>
      <c r="D28" s="24">
        <f>'81'!$D28</f>
        <v>0</v>
      </c>
      <c r="E28" s="24">
        <f>'82'!$D28</f>
        <v>0</v>
      </c>
      <c r="F28" s="24">
        <f>'83'!$D28</f>
        <v>0</v>
      </c>
      <c r="G28" s="24">
        <f>'84'!$D28</f>
        <v>0</v>
      </c>
      <c r="H28" s="24">
        <f>'85'!$D28</f>
        <v>0</v>
      </c>
      <c r="I28" s="24">
        <f>'86'!$D28</f>
        <v>0</v>
      </c>
      <c r="J28" s="24">
        <f>'87'!$D28</f>
        <v>0</v>
      </c>
      <c r="K28" s="24">
        <f>'88'!$D28</f>
        <v>0</v>
      </c>
      <c r="L28" s="24">
        <f>'89'!$D28</f>
        <v>0</v>
      </c>
      <c r="M28" s="24">
        <f>'90'!$D28</f>
        <v>0</v>
      </c>
      <c r="N28" s="24">
        <f>'91'!$D28</f>
        <v>0</v>
      </c>
      <c r="O28" s="24">
        <f>'92'!$D28</f>
        <v>5.0200000000000002E-2</v>
      </c>
      <c r="P28" s="24">
        <f>'93'!$D28</f>
        <v>0.03</v>
      </c>
      <c r="Q28" s="24">
        <f>'94'!$D28</f>
        <v>1.4999999999999999E-2</v>
      </c>
      <c r="R28" s="24">
        <f>'95'!$D28</f>
        <v>1.4999999999999999E-2</v>
      </c>
      <c r="S28" s="24">
        <f>'96'!$D28</f>
        <v>0</v>
      </c>
      <c r="T28" s="24">
        <f>'97'!$D28</f>
        <v>0</v>
      </c>
      <c r="U28" s="24">
        <f>'98'!$D28</f>
        <v>1.1543000000000001</v>
      </c>
      <c r="V28" s="24">
        <f>'99'!$D28</f>
        <v>0</v>
      </c>
      <c r="W28" s="24">
        <f>'00'!$D28</f>
        <v>0</v>
      </c>
      <c r="X28" s="24">
        <f>'01'!$D28</f>
        <v>0</v>
      </c>
      <c r="Y28" s="24">
        <f>'02'!$D28</f>
        <v>0</v>
      </c>
      <c r="Z28" s="24">
        <f>'03'!$D28</f>
        <v>0</v>
      </c>
      <c r="AA28" s="24">
        <f>'04'!$D28</f>
        <v>0</v>
      </c>
      <c r="AB28" s="24">
        <f>'05'!$D28</f>
        <v>0</v>
      </c>
      <c r="AC28" s="24">
        <f>'06'!$D28</f>
        <v>0</v>
      </c>
      <c r="AD28" s="24">
        <f>'07'!$D28</f>
        <v>0</v>
      </c>
      <c r="AE28" s="24">
        <f>'08'!$D28</f>
        <v>0</v>
      </c>
      <c r="AF28" s="24">
        <f>'09'!$D28</f>
        <v>0</v>
      </c>
      <c r="AG28" s="24">
        <f>'10'!$D28</f>
        <v>0</v>
      </c>
      <c r="AH28" s="24">
        <f>'11'!$D28</f>
        <v>0</v>
      </c>
      <c r="AI28" s="24">
        <f>'12'!$D28</f>
        <v>0</v>
      </c>
      <c r="AJ28" s="24">
        <f>'13'!$D28</f>
        <v>0</v>
      </c>
      <c r="AK28" s="24">
        <f>'14'!$D28</f>
        <v>0</v>
      </c>
      <c r="AL28" s="24">
        <f>'15'!$D28</f>
        <v>0</v>
      </c>
      <c r="AM28" s="24">
        <f>'16'!$D28</f>
        <v>0</v>
      </c>
      <c r="AN28" s="25">
        <f>'17'!$D28</f>
        <v>0</v>
      </c>
    </row>
    <row r="29" spans="1:40" ht="15" customHeight="1" x14ac:dyDescent="0.25">
      <c r="A29" s="104" t="s">
        <v>62</v>
      </c>
      <c r="B29" s="105"/>
      <c r="C29" s="24">
        <f>'80'!$D29</f>
        <v>22.8</v>
      </c>
      <c r="D29" s="24">
        <f>'81'!$D29</f>
        <v>25.2</v>
      </c>
      <c r="E29" s="24">
        <f>'82'!$D29</f>
        <v>0</v>
      </c>
      <c r="F29" s="24">
        <f>'83'!$D29</f>
        <v>32</v>
      </c>
      <c r="G29" s="24">
        <f>'84'!$D29</f>
        <v>33</v>
      </c>
      <c r="H29" s="24">
        <f>'85'!$D29</f>
        <v>38.9</v>
      </c>
      <c r="I29" s="24">
        <f>'86'!$D29</f>
        <v>30.3</v>
      </c>
      <c r="J29" s="24">
        <f>'87'!$D29</f>
        <v>40.700000000000003</v>
      </c>
      <c r="K29" s="24">
        <f>'88'!$D29</f>
        <v>32</v>
      </c>
      <c r="L29" s="24">
        <f>'89'!$D29</f>
        <v>30.2</v>
      </c>
      <c r="M29" s="24">
        <f>'90'!$D29</f>
        <v>30.3</v>
      </c>
      <c r="N29" s="24">
        <f>'91'!$D29</f>
        <v>39</v>
      </c>
      <c r="O29" s="24">
        <f>'92'!$D29</f>
        <v>60.922744000000002</v>
      </c>
      <c r="P29" s="24">
        <f>'93'!$D29</f>
        <v>72.930148000000003</v>
      </c>
      <c r="Q29" s="24">
        <f>'94'!$D29</f>
        <v>80.726633000000007</v>
      </c>
      <c r="R29" s="24">
        <f>'95'!$D29</f>
        <v>83.092920000000007</v>
      </c>
      <c r="S29" s="24">
        <f>'96'!$D29</f>
        <v>103.83454500000001</v>
      </c>
      <c r="T29" s="24">
        <f>'97'!$D29</f>
        <v>109.233062</v>
      </c>
      <c r="U29" s="24">
        <f>'98'!$D29</f>
        <v>127.652742</v>
      </c>
      <c r="V29" s="24">
        <f>'99'!$D29</f>
        <v>131.567792</v>
      </c>
      <c r="W29" s="24">
        <f>'00'!$D29</f>
        <v>142.07355100000001</v>
      </c>
      <c r="X29" s="24">
        <f>'01'!$D29</f>
        <v>158.103374</v>
      </c>
      <c r="Y29" s="24">
        <f>'02'!$D29</f>
        <v>165.17663300000001</v>
      </c>
      <c r="Z29" s="24">
        <f>'03'!$D29</f>
        <v>127.40933200000001</v>
      </c>
      <c r="AA29" s="24">
        <f>'04'!$D29</f>
        <v>101.977903</v>
      </c>
      <c r="AB29" s="24">
        <f>'05'!$D29</f>
        <v>105.44825900000001</v>
      </c>
      <c r="AC29" s="24">
        <f>'06'!$D29</f>
        <v>63.655175</v>
      </c>
      <c r="AD29" s="24">
        <f>'07'!$D29</f>
        <v>53.260370254787368</v>
      </c>
      <c r="AE29" s="24">
        <f>'08'!$D29</f>
        <v>55.4854519650847</v>
      </c>
      <c r="AF29" s="24">
        <f>'09'!$D29</f>
        <v>34.485764000000003</v>
      </c>
      <c r="AG29" s="24">
        <f>'10'!$D29</f>
        <v>47.212352000000003</v>
      </c>
      <c r="AH29" s="24">
        <f>'11'!$D29</f>
        <v>56.185451</v>
      </c>
      <c r="AI29" s="24">
        <f>'12'!$D29</f>
        <v>111.745895</v>
      </c>
      <c r="AJ29" s="24">
        <f>'13'!$D29</f>
        <v>51.060727</v>
      </c>
      <c r="AK29" s="24">
        <f>'14'!$D29</f>
        <v>55.611538000000003</v>
      </c>
      <c r="AL29" s="24">
        <f>'15'!$D29</f>
        <v>56.893071999999997</v>
      </c>
      <c r="AM29" s="24">
        <f>'16'!$D29</f>
        <v>60.279800000000002</v>
      </c>
      <c r="AN29" s="25">
        <f>'17'!$D29</f>
        <v>66.737313095238093</v>
      </c>
    </row>
    <row r="30" spans="1:40" ht="15" customHeight="1" x14ac:dyDescent="0.25">
      <c r="A30" s="104" t="s">
        <v>63</v>
      </c>
      <c r="B30" s="105"/>
      <c r="C30" s="24">
        <f>'80'!$D30</f>
        <v>2</v>
      </c>
      <c r="D30" s="24">
        <f>'81'!$D30</f>
        <v>1.4</v>
      </c>
      <c r="E30" s="24">
        <f>'82'!$D30</f>
        <v>1.3</v>
      </c>
      <c r="F30" s="24">
        <f>'83'!$D30</f>
        <v>1.8</v>
      </c>
      <c r="G30" s="24">
        <f>'84'!$D30</f>
        <v>0</v>
      </c>
      <c r="H30" s="24">
        <f>'85'!$D30</f>
        <v>0</v>
      </c>
      <c r="I30" s="24">
        <f>'86'!$D30</f>
        <v>0</v>
      </c>
      <c r="J30" s="24">
        <f>'87'!$D30</f>
        <v>2.2000000000000002</v>
      </c>
      <c r="K30" s="24">
        <f>'88'!$D30</f>
        <v>0.9</v>
      </c>
      <c r="L30" s="24">
        <f>'89'!$D30</f>
        <v>0.2</v>
      </c>
      <c r="M30" s="24">
        <f>'90'!$D30</f>
        <v>0.6</v>
      </c>
      <c r="N30" s="24">
        <f>'91'!$D30</f>
        <v>1</v>
      </c>
      <c r="O30" s="24">
        <f>'92'!$D30</f>
        <v>1.8233999999999999</v>
      </c>
      <c r="P30" s="24">
        <f>'93'!$D30</f>
        <v>3.6705999999999999</v>
      </c>
      <c r="Q30" s="24">
        <f>'94'!$D30</f>
        <v>3.1099000000000001</v>
      </c>
      <c r="R30" s="24">
        <f>'95'!$D30</f>
        <v>3.1150000000000002</v>
      </c>
      <c r="S30" s="24">
        <f>'96'!$D30</f>
        <v>4.5049999999999999</v>
      </c>
      <c r="T30" s="24">
        <f>'97'!$D30</f>
        <v>3.7450000000000001</v>
      </c>
      <c r="U30" s="24">
        <f>'98'!$D30</f>
        <v>4.415</v>
      </c>
      <c r="V30" s="24">
        <f>'99'!$D30</f>
        <v>4.8150000000000004</v>
      </c>
      <c r="W30" s="24">
        <f>'00'!$D30</f>
        <v>1.4750000000000001</v>
      </c>
      <c r="X30" s="24">
        <f>'01'!$D30</f>
        <v>9.3920000000000003E-2</v>
      </c>
      <c r="Y30" s="24">
        <f>'02'!$D30</f>
        <v>7.7710000000000001E-2</v>
      </c>
      <c r="Z30" s="24">
        <f>'03'!$D30</f>
        <v>0.10660799999999999</v>
      </c>
      <c r="AA30" s="24">
        <f>'04'!$D30</f>
        <v>0.14249999999999999</v>
      </c>
      <c r="AB30" s="24">
        <f>'05'!$D30</f>
        <v>0.1</v>
      </c>
      <c r="AC30" s="24">
        <f>'06'!$D30</f>
        <v>0.45</v>
      </c>
      <c r="AD30" s="24">
        <f>'07'!$D30</f>
        <v>0</v>
      </c>
      <c r="AE30" s="24">
        <f>'08'!$D30</f>
        <v>0</v>
      </c>
      <c r="AF30" s="24">
        <f>'09'!$D30</f>
        <v>0</v>
      </c>
      <c r="AG30" s="24">
        <f>'10'!$D30</f>
        <v>0</v>
      </c>
      <c r="AH30" s="24">
        <f>'11'!$D30</f>
        <v>0</v>
      </c>
      <c r="AI30" s="24">
        <f>'12'!$D30</f>
        <v>0</v>
      </c>
      <c r="AJ30" s="24">
        <f>'13'!$D30</f>
        <v>0</v>
      </c>
      <c r="AK30" s="24">
        <f>'14'!$D30</f>
        <v>0</v>
      </c>
      <c r="AL30" s="24">
        <f>'15'!$D30</f>
        <v>0</v>
      </c>
      <c r="AM30" s="24">
        <f>'16'!$D30</f>
        <v>0</v>
      </c>
      <c r="AN30" s="25">
        <f>'17'!$D30</f>
        <v>0</v>
      </c>
    </row>
    <row r="31" spans="1:40" ht="15" customHeight="1" x14ac:dyDescent="0.25">
      <c r="A31" s="104" t="s">
        <v>4</v>
      </c>
      <c r="B31" s="105"/>
      <c r="C31" s="24">
        <f>'80'!$D31</f>
        <v>0</v>
      </c>
      <c r="D31" s="24">
        <f>'81'!$D31</f>
        <v>0</v>
      </c>
      <c r="E31" s="24">
        <f>'82'!$D31</f>
        <v>0</v>
      </c>
      <c r="F31" s="24">
        <f>'83'!$D31</f>
        <v>0</v>
      </c>
      <c r="G31" s="24">
        <f>'84'!$D31</f>
        <v>0</v>
      </c>
      <c r="H31" s="24">
        <f>'85'!$D31</f>
        <v>0</v>
      </c>
      <c r="I31" s="24">
        <f>'86'!$D31</f>
        <v>0</v>
      </c>
      <c r="J31" s="24">
        <f>'87'!$D31</f>
        <v>0</v>
      </c>
      <c r="K31" s="24">
        <f>'88'!$D31</f>
        <v>0</v>
      </c>
      <c r="L31" s="24">
        <f>'89'!$D31</f>
        <v>0</v>
      </c>
      <c r="M31" s="24">
        <f>'90'!$D31</f>
        <v>0</v>
      </c>
      <c r="N31" s="24">
        <f>'91'!$D31</f>
        <v>0</v>
      </c>
      <c r="O31" s="24">
        <f>'92'!$D31</f>
        <v>1.6651</v>
      </c>
      <c r="P31" s="24">
        <f>'93'!$D31</f>
        <v>3.6549999999999998</v>
      </c>
      <c r="Q31" s="24">
        <f>'94'!$D31</f>
        <v>2.6549999999999998</v>
      </c>
      <c r="R31" s="24">
        <f>'95'!$D31</f>
        <v>0.54249999999999998</v>
      </c>
      <c r="S31" s="24">
        <f>'96'!$D31</f>
        <v>8.8033999999999999</v>
      </c>
      <c r="T31" s="24">
        <f>'97'!$D31</f>
        <v>7.4310499999999999</v>
      </c>
      <c r="U31" s="24">
        <f>'98'!$D31</f>
        <v>9.2573500000000006</v>
      </c>
      <c r="V31" s="24">
        <f>'99'!$D31</f>
        <v>12.30105</v>
      </c>
      <c r="W31" s="24">
        <f>'00'!$D31</f>
        <v>14.171433</v>
      </c>
      <c r="X31" s="24">
        <f>'01'!$D31</f>
        <v>10.64827</v>
      </c>
      <c r="Y31" s="24">
        <f>'02'!$D31</f>
        <v>13.685967</v>
      </c>
      <c r="Z31" s="24">
        <f>'03'!$D31</f>
        <v>10.396526</v>
      </c>
      <c r="AA31" s="24">
        <f>'04'!$D31</f>
        <v>11.51009</v>
      </c>
      <c r="AB31" s="24">
        <f>'05'!$D31</f>
        <v>11.478774</v>
      </c>
      <c r="AC31" s="24">
        <f>'06'!$D31</f>
        <v>4.6289300000000004</v>
      </c>
      <c r="AD31" s="24">
        <f>'07'!$D31</f>
        <v>7.4039999999999999</v>
      </c>
      <c r="AE31" s="24">
        <f>'08'!$D31</f>
        <v>5.5609999999999999</v>
      </c>
      <c r="AF31" s="24">
        <f>'09'!$D31</f>
        <v>3.0859999999999999</v>
      </c>
      <c r="AG31" s="24">
        <f>'10'!$D31</f>
        <v>2.2730000000000001</v>
      </c>
      <c r="AH31" s="24">
        <f>'11'!$D31</f>
        <v>1.2989999999999999</v>
      </c>
      <c r="AI31" s="24">
        <f>'12'!$D31</f>
        <v>1.37</v>
      </c>
      <c r="AJ31" s="24">
        <f>'13'!$D31</f>
        <v>0.40100000000000002</v>
      </c>
      <c r="AK31" s="24">
        <f>'14'!$D31</f>
        <v>5.5E-2</v>
      </c>
      <c r="AL31" s="24">
        <f>'15'!$D31</f>
        <v>6.0000000000000001E-3</v>
      </c>
      <c r="AM31" s="24">
        <f>'16'!$D31</f>
        <v>0.01</v>
      </c>
      <c r="AN31" s="25">
        <f>'17'!$D31</f>
        <v>0</v>
      </c>
    </row>
    <row r="32" spans="1:40" ht="15" customHeight="1" x14ac:dyDescent="0.25">
      <c r="A32" s="104" t="s">
        <v>66</v>
      </c>
      <c r="B32" s="105"/>
      <c r="C32" s="24">
        <f>'80'!$D32</f>
        <v>0</v>
      </c>
      <c r="D32" s="24">
        <f>'81'!$D32</f>
        <v>0</v>
      </c>
      <c r="E32" s="24">
        <f>'82'!$D32</f>
        <v>0</v>
      </c>
      <c r="F32" s="24">
        <f>'83'!$D32</f>
        <v>0</v>
      </c>
      <c r="G32" s="24">
        <f>'84'!$D32</f>
        <v>0</v>
      </c>
      <c r="H32" s="24">
        <f>'85'!$D32</f>
        <v>0</v>
      </c>
      <c r="I32" s="24">
        <f>'86'!$D32</f>
        <v>0</v>
      </c>
      <c r="J32" s="24">
        <f>'87'!$D32</f>
        <v>0</v>
      </c>
      <c r="K32" s="24">
        <f>'88'!$D32</f>
        <v>0</v>
      </c>
      <c r="L32" s="24">
        <f>'89'!$D32</f>
        <v>0.4</v>
      </c>
      <c r="M32" s="24">
        <f>'90'!$D32</f>
        <v>0.9</v>
      </c>
      <c r="N32" s="24">
        <f>'91'!$D32</f>
        <v>0</v>
      </c>
      <c r="O32" s="24">
        <f>'92'!$D32</f>
        <v>0.38500000000000001</v>
      </c>
      <c r="P32" s="24">
        <f>'93'!$D32</f>
        <v>0.67500000000000004</v>
      </c>
      <c r="Q32" s="24">
        <f>'94'!$D32</f>
        <v>5.0000000000000001E-3</v>
      </c>
      <c r="R32" s="24">
        <f>'95'!$D32</f>
        <v>0.48</v>
      </c>
      <c r="S32" s="24">
        <f>'96'!$D32</f>
        <v>0</v>
      </c>
      <c r="T32" s="24">
        <f>'97'!$D32</f>
        <v>0</v>
      </c>
      <c r="U32" s="24">
        <f>'98'!$D32</f>
        <v>0</v>
      </c>
      <c r="V32" s="24">
        <f>'99'!$D32</f>
        <v>0</v>
      </c>
      <c r="W32" s="24">
        <f>'00'!$D32</f>
        <v>5.0000000000000001E-3</v>
      </c>
      <c r="X32" s="24">
        <f>'01'!$D32</f>
        <v>0</v>
      </c>
      <c r="Y32" s="24">
        <f>'02'!$D32</f>
        <v>0</v>
      </c>
      <c r="Z32" s="24">
        <f>'03'!$D32</f>
        <v>0</v>
      </c>
      <c r="AA32" s="24">
        <f>'04'!$D32</f>
        <v>0</v>
      </c>
      <c r="AB32" s="24">
        <f>'05'!$D32</f>
        <v>0</v>
      </c>
      <c r="AC32" s="24">
        <f>'06'!$D32</f>
        <v>0</v>
      </c>
      <c r="AD32" s="24">
        <f>'07'!$D32</f>
        <v>0</v>
      </c>
      <c r="AE32" s="24">
        <f>'08'!$D32</f>
        <v>0</v>
      </c>
      <c r="AF32" s="24">
        <f>'09'!$D32</f>
        <v>0</v>
      </c>
      <c r="AG32" s="24">
        <f>'10'!$D32</f>
        <v>0</v>
      </c>
      <c r="AH32" s="24">
        <f>'11'!$D32</f>
        <v>0</v>
      </c>
      <c r="AI32" s="24">
        <f>'12'!$D32</f>
        <v>0</v>
      </c>
      <c r="AJ32" s="24">
        <f>'13'!$D32</f>
        <v>0</v>
      </c>
      <c r="AK32" s="24">
        <f>'14'!$D32</f>
        <v>0</v>
      </c>
      <c r="AL32" s="24">
        <f>'15'!$D32</f>
        <v>0</v>
      </c>
      <c r="AM32" s="24">
        <f>'16'!$D32</f>
        <v>0</v>
      </c>
      <c r="AN32" s="25">
        <f>'17'!$D32</f>
        <v>0</v>
      </c>
    </row>
    <row r="33" spans="1:40" ht="15" customHeight="1" x14ac:dyDescent="0.25">
      <c r="A33" s="104" t="s">
        <v>67</v>
      </c>
      <c r="B33" s="105"/>
      <c r="C33" s="24">
        <f>'80'!$D33</f>
        <v>0</v>
      </c>
      <c r="D33" s="24">
        <f>'81'!$D33</f>
        <v>0</v>
      </c>
      <c r="E33" s="24">
        <f>'82'!$D33</f>
        <v>0</v>
      </c>
      <c r="F33" s="24">
        <f>'83'!$D33</f>
        <v>0</v>
      </c>
      <c r="G33" s="24">
        <f>'84'!$D33</f>
        <v>0</v>
      </c>
      <c r="H33" s="24">
        <f>'85'!$D33</f>
        <v>0</v>
      </c>
      <c r="I33" s="24">
        <f>'86'!$D33</f>
        <v>0</v>
      </c>
      <c r="J33" s="24">
        <f>'87'!$D33</f>
        <v>0</v>
      </c>
      <c r="K33" s="24">
        <f>'88'!$D33</f>
        <v>0</v>
      </c>
      <c r="L33" s="24">
        <f>'89'!$D33</f>
        <v>0</v>
      </c>
      <c r="M33" s="24">
        <f>'90'!$D33</f>
        <v>0</v>
      </c>
      <c r="N33" s="24">
        <f>'91'!$D33</f>
        <v>0</v>
      </c>
      <c r="O33" s="24">
        <f>'92'!$D33</f>
        <v>0</v>
      </c>
      <c r="P33" s="24">
        <f>'93'!$D33</f>
        <v>0</v>
      </c>
      <c r="Q33" s="24">
        <f>'94'!$D33</f>
        <v>0</v>
      </c>
      <c r="R33" s="24">
        <f>'95'!$D33</f>
        <v>0</v>
      </c>
      <c r="S33" s="24">
        <f>'96'!$D33</f>
        <v>0</v>
      </c>
      <c r="T33" s="24">
        <f>'97'!$D33</f>
        <v>0</v>
      </c>
      <c r="U33" s="24">
        <f>'98'!$D33</f>
        <v>0</v>
      </c>
      <c r="V33" s="24">
        <f>'99'!$D33</f>
        <v>0</v>
      </c>
      <c r="W33" s="24">
        <f>'00'!$D33</f>
        <v>0</v>
      </c>
      <c r="X33" s="24">
        <f>'01'!$D33</f>
        <v>0</v>
      </c>
      <c r="Y33" s="24">
        <f>'02'!$D33</f>
        <v>0</v>
      </c>
      <c r="Z33" s="24">
        <f>'03'!$D33</f>
        <v>0</v>
      </c>
      <c r="AA33" s="24">
        <f>'04'!$D33</f>
        <v>0</v>
      </c>
      <c r="AB33" s="24">
        <f>'05'!$D33</f>
        <v>0</v>
      </c>
      <c r="AC33" s="24">
        <f>'06'!$D33</f>
        <v>0</v>
      </c>
      <c r="AD33" s="24">
        <f>'07'!$D33</f>
        <v>0</v>
      </c>
      <c r="AE33" s="24">
        <f>'08'!$D33</f>
        <v>0</v>
      </c>
      <c r="AF33" s="24">
        <f>'09'!$D33</f>
        <v>0</v>
      </c>
      <c r="AG33" s="24">
        <f>'10'!$D33</f>
        <v>0</v>
      </c>
      <c r="AH33" s="24">
        <f>'11'!$D33</f>
        <v>0</v>
      </c>
      <c r="AI33" s="24">
        <f>'12'!$D33</f>
        <v>0</v>
      </c>
      <c r="AJ33" s="24">
        <f>'13'!$D33</f>
        <v>0</v>
      </c>
      <c r="AK33" s="24">
        <f>'14'!$D33</f>
        <v>0</v>
      </c>
      <c r="AL33" s="24">
        <f>'15'!$D33</f>
        <v>0</v>
      </c>
      <c r="AM33" s="24">
        <f>'16'!$D33</f>
        <v>0</v>
      </c>
      <c r="AN33" s="25">
        <f>'17'!$D33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'80'!$D34</f>
        <v>0</v>
      </c>
      <c r="D34" s="24">
        <f>'81'!$D34</f>
        <v>0</v>
      </c>
      <c r="E34" s="24">
        <f>'82'!$D34</f>
        <v>0</v>
      </c>
      <c r="F34" s="24">
        <f>'83'!$D34</f>
        <v>0</v>
      </c>
      <c r="G34" s="24">
        <f>'84'!$D34</f>
        <v>0</v>
      </c>
      <c r="H34" s="24">
        <f>'85'!$D34</f>
        <v>0</v>
      </c>
      <c r="I34" s="24">
        <f>'86'!$D34</f>
        <v>0</v>
      </c>
      <c r="J34" s="24">
        <f>'87'!$D34</f>
        <v>0</v>
      </c>
      <c r="K34" s="24">
        <f>'88'!$D34</f>
        <v>0</v>
      </c>
      <c r="L34" s="24">
        <f>'89'!$D34</f>
        <v>0</v>
      </c>
      <c r="M34" s="24">
        <f>'90'!$D34</f>
        <v>0</v>
      </c>
      <c r="N34" s="24">
        <f>'91'!$D34</f>
        <v>0</v>
      </c>
      <c r="O34" s="24">
        <f>'92'!$D34</f>
        <v>0</v>
      </c>
      <c r="P34" s="24">
        <f>'93'!$D34</f>
        <v>0</v>
      </c>
      <c r="Q34" s="24">
        <f>'94'!$D34</f>
        <v>0</v>
      </c>
      <c r="R34" s="24">
        <f>'95'!$D34</f>
        <v>0</v>
      </c>
      <c r="S34" s="24">
        <f>'96'!$D34</f>
        <v>0</v>
      </c>
      <c r="T34" s="24">
        <f>'97'!$D34</f>
        <v>0</v>
      </c>
      <c r="U34" s="24">
        <f>'98'!$D34</f>
        <v>0</v>
      </c>
      <c r="V34" s="24">
        <f>'99'!$D34</f>
        <v>0</v>
      </c>
      <c r="W34" s="24">
        <f>'00'!$D34</f>
        <v>0</v>
      </c>
      <c r="X34" s="24">
        <f>'01'!$D34</f>
        <v>0</v>
      </c>
      <c r="Y34" s="24">
        <f>'02'!$D34</f>
        <v>0</v>
      </c>
      <c r="Z34" s="24">
        <f>'03'!$D34</f>
        <v>0</v>
      </c>
      <c r="AA34" s="24">
        <f>'04'!$D34</f>
        <v>0</v>
      </c>
      <c r="AB34" s="24">
        <f>'05'!$D34</f>
        <v>0</v>
      </c>
      <c r="AC34" s="24">
        <f>'06'!$D34</f>
        <v>0</v>
      </c>
      <c r="AD34" s="24">
        <f>'07'!$D34</f>
        <v>0</v>
      </c>
      <c r="AE34" s="24">
        <f>'08'!$D34</f>
        <v>0</v>
      </c>
      <c r="AF34" s="24">
        <f>'09'!$D34</f>
        <v>0</v>
      </c>
      <c r="AG34" s="24">
        <f>'10'!$D34</f>
        <v>0</v>
      </c>
      <c r="AH34" s="24">
        <f>'11'!$D34</f>
        <v>0</v>
      </c>
      <c r="AI34" s="24">
        <f>'12'!$D34</f>
        <v>0</v>
      </c>
      <c r="AJ34" s="24">
        <f>'13'!$D34</f>
        <v>0</v>
      </c>
      <c r="AK34" s="24">
        <f>'14'!$D34</f>
        <v>0</v>
      </c>
      <c r="AL34" s="24">
        <f>'15'!$D34</f>
        <v>0</v>
      </c>
      <c r="AM34" s="24">
        <f>'16'!$D34</f>
        <v>0</v>
      </c>
      <c r="AN34" s="25">
        <f>'17'!$D34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'80'!$D35</f>
        <v>0</v>
      </c>
      <c r="D35" s="24">
        <f>'81'!$D35</f>
        <v>0</v>
      </c>
      <c r="E35" s="24">
        <f>'82'!$D35</f>
        <v>0</v>
      </c>
      <c r="F35" s="24">
        <f>'83'!$D35</f>
        <v>0</v>
      </c>
      <c r="G35" s="24">
        <f>'84'!$D35</f>
        <v>0</v>
      </c>
      <c r="H35" s="24">
        <f>'85'!$D35</f>
        <v>0</v>
      </c>
      <c r="I35" s="24">
        <f>'86'!$D35</f>
        <v>0</v>
      </c>
      <c r="J35" s="24">
        <f>'87'!$D35</f>
        <v>0</v>
      </c>
      <c r="K35" s="24">
        <f>'88'!$D35</f>
        <v>0</v>
      </c>
      <c r="L35" s="24">
        <f>'89'!$D35</f>
        <v>0</v>
      </c>
      <c r="M35" s="24">
        <f>'90'!$D35</f>
        <v>0</v>
      </c>
      <c r="N35" s="24">
        <f>'91'!$D35</f>
        <v>0</v>
      </c>
      <c r="O35" s="24">
        <f>'92'!$D35</f>
        <v>0</v>
      </c>
      <c r="P35" s="24">
        <f>'93'!$D35</f>
        <v>0</v>
      </c>
      <c r="Q35" s="24">
        <f>'94'!$D35</f>
        <v>0</v>
      </c>
      <c r="R35" s="24">
        <f>'95'!$D35</f>
        <v>0</v>
      </c>
      <c r="S35" s="24">
        <f>'96'!$D35</f>
        <v>0</v>
      </c>
      <c r="T35" s="24">
        <f>'97'!$D35</f>
        <v>0</v>
      </c>
      <c r="U35" s="24">
        <f>'98'!$D35</f>
        <v>0</v>
      </c>
      <c r="V35" s="24">
        <f>'99'!$D35</f>
        <v>0</v>
      </c>
      <c r="W35" s="24">
        <f>'00'!$D35</f>
        <v>0</v>
      </c>
      <c r="X35" s="24">
        <f>'01'!$D35</f>
        <v>0</v>
      </c>
      <c r="Y35" s="24">
        <f>'02'!$D35</f>
        <v>0</v>
      </c>
      <c r="Z35" s="24">
        <f>'03'!$D35</f>
        <v>0</v>
      </c>
      <c r="AA35" s="24">
        <f>'04'!$D35</f>
        <v>0</v>
      </c>
      <c r="AB35" s="24">
        <f>'05'!$D35</f>
        <v>0</v>
      </c>
      <c r="AC35" s="24">
        <f>'06'!$D35</f>
        <v>0</v>
      </c>
      <c r="AD35" s="24">
        <f>'07'!$D35</f>
        <v>0</v>
      </c>
      <c r="AE35" s="24">
        <f>'08'!$D35</f>
        <v>0</v>
      </c>
      <c r="AF35" s="24">
        <f>'09'!$D35</f>
        <v>0</v>
      </c>
      <c r="AG35" s="24">
        <f>'10'!$D35</f>
        <v>0</v>
      </c>
      <c r="AH35" s="24">
        <f>'11'!$D35</f>
        <v>0</v>
      </c>
      <c r="AI35" s="24">
        <f>'12'!$D35</f>
        <v>0</v>
      </c>
      <c r="AJ35" s="24">
        <f>'13'!$D35</f>
        <v>0</v>
      </c>
      <c r="AK35" s="24">
        <f>'14'!$D35</f>
        <v>0</v>
      </c>
      <c r="AL35" s="24">
        <f>'15'!$D35</f>
        <v>0</v>
      </c>
      <c r="AM35" s="24">
        <f>'16'!$D35</f>
        <v>0</v>
      </c>
      <c r="AN35" s="25">
        <f>'17'!$D35</f>
        <v>0</v>
      </c>
    </row>
    <row r="36" spans="1:40" s="13" customFormat="1" ht="15" customHeight="1" thickBot="1" x14ac:dyDescent="0.3">
      <c r="A36" s="108" t="s">
        <v>68</v>
      </c>
      <c r="B36" s="109"/>
      <c r="C36" s="27">
        <f>'80'!$D36</f>
        <v>37.6</v>
      </c>
      <c r="D36" s="27">
        <f>'81'!$D36</f>
        <v>40.6</v>
      </c>
      <c r="E36" s="27">
        <f>'82'!$D36</f>
        <v>44.7</v>
      </c>
      <c r="F36" s="27">
        <f>'83'!$D36</f>
        <v>47.9</v>
      </c>
      <c r="G36" s="27">
        <f>'84'!$D36</f>
        <v>50.3</v>
      </c>
      <c r="H36" s="27">
        <f>'85'!$D36</f>
        <v>60.699999999999996</v>
      </c>
      <c r="I36" s="27">
        <f>'86'!$D36</f>
        <v>59.7</v>
      </c>
      <c r="J36" s="27">
        <f>'87'!$D36</f>
        <v>70.500000000000014</v>
      </c>
      <c r="K36" s="27">
        <f>'88'!$D36</f>
        <v>66.5</v>
      </c>
      <c r="L36" s="27">
        <f>'89'!$D36</f>
        <v>60.3</v>
      </c>
      <c r="M36" s="27">
        <f>'90'!$D36</f>
        <v>63.599999999999994</v>
      </c>
      <c r="N36" s="27">
        <f>'91'!$D36</f>
        <v>81.300000000000011</v>
      </c>
      <c r="O36" s="27">
        <f>'92'!$D36</f>
        <v>99.527050000000003</v>
      </c>
      <c r="P36" s="27">
        <f>'93'!$D36</f>
        <v>118.97560999999999</v>
      </c>
      <c r="Q36" s="27">
        <f>'94'!$D36</f>
        <v>120.316389</v>
      </c>
      <c r="R36" s="27">
        <f>'95'!$D36</f>
        <v>124.62604200000001</v>
      </c>
      <c r="S36" s="27">
        <f>'96'!$D36</f>
        <v>163.466296</v>
      </c>
      <c r="T36" s="27">
        <f>'97'!$D36</f>
        <v>200.01076100000003</v>
      </c>
      <c r="U36" s="27">
        <f>'98'!$D36</f>
        <v>212.400576</v>
      </c>
      <c r="V36" s="27">
        <f>'99'!$D36</f>
        <v>200.45972700000002</v>
      </c>
      <c r="W36" s="27">
        <f>'00'!$D36</f>
        <v>219.041256</v>
      </c>
      <c r="X36" s="27">
        <f>'01'!$D36</f>
        <v>233.65426399999998</v>
      </c>
      <c r="Y36" s="27">
        <f>'02'!$D36</f>
        <v>232.02059700000001</v>
      </c>
      <c r="Z36" s="27">
        <f>'03'!$D36</f>
        <v>186.29635400000001</v>
      </c>
      <c r="AA36" s="27">
        <f>'04'!$D36</f>
        <v>158.90196600000002</v>
      </c>
      <c r="AB36" s="27">
        <f>'05'!$D36</f>
        <v>169.08582999999999</v>
      </c>
      <c r="AC36" s="27">
        <f>'06'!$D36</f>
        <v>129.415482</v>
      </c>
      <c r="AD36" s="27">
        <f>'07'!$D36</f>
        <v>123.67445800254133</v>
      </c>
      <c r="AE36" s="27">
        <f>'08'!$D36</f>
        <v>128.1707349650847</v>
      </c>
      <c r="AF36" s="27">
        <f>'09'!$D36</f>
        <v>126.87182238035662</v>
      </c>
      <c r="AG36" s="27">
        <f>'10'!$D36</f>
        <v>152.19916719908824</v>
      </c>
      <c r="AH36" s="27">
        <f>'11'!$D36</f>
        <v>157.63098600000001</v>
      </c>
      <c r="AI36" s="27">
        <f>'12'!$D36</f>
        <v>214.874337</v>
      </c>
      <c r="AJ36" s="27">
        <f>'13'!$D36</f>
        <v>157.36362300000005</v>
      </c>
      <c r="AK36" s="27">
        <f>'14'!$D36</f>
        <v>166.99018900000002</v>
      </c>
      <c r="AL36" s="27">
        <f>'15'!$D36</f>
        <v>160.46060203133737</v>
      </c>
      <c r="AM36" s="27">
        <f>'16'!$D36</f>
        <v>157.852093</v>
      </c>
      <c r="AN36" s="28">
        <f>'17'!$D36</f>
        <v>179.91315833333334</v>
      </c>
    </row>
    <row r="37" spans="1:40" ht="15" customHeight="1" thickBot="1" x14ac:dyDescent="0.3">
      <c r="AG37" s="3"/>
    </row>
    <row r="38" spans="1:40" ht="15" customHeight="1" x14ac:dyDescent="0.25">
      <c r="A38" s="112" t="s">
        <v>71</v>
      </c>
      <c r="B38" s="113"/>
      <c r="C38" s="29">
        <f>'80'!$D38</f>
        <v>0</v>
      </c>
      <c r="D38" s="29">
        <f>'81'!$D38</f>
        <v>0</v>
      </c>
      <c r="E38" s="29">
        <f>'82'!$D38</f>
        <v>0</v>
      </c>
      <c r="F38" s="29">
        <f>'83'!$D38</f>
        <v>0</v>
      </c>
      <c r="G38" s="29">
        <f>'84'!$D38</f>
        <v>0</v>
      </c>
      <c r="H38" s="29">
        <f>'85'!$D38</f>
        <v>0</v>
      </c>
      <c r="I38" s="29">
        <f>'86'!$D38</f>
        <v>0</v>
      </c>
      <c r="J38" s="29">
        <f>'87'!$D38</f>
        <v>0</v>
      </c>
      <c r="K38" s="29">
        <f>'88'!$D38</f>
        <v>0</v>
      </c>
      <c r="L38" s="29">
        <f>'89'!$D38</f>
        <v>0</v>
      </c>
      <c r="M38" s="29">
        <f>'90'!$D38</f>
        <v>0</v>
      </c>
      <c r="N38" s="29">
        <f>'91'!$D38</f>
        <v>0</v>
      </c>
      <c r="O38" s="29">
        <f>'92'!$D38</f>
        <v>0</v>
      </c>
      <c r="P38" s="29">
        <f>'93'!$D38</f>
        <v>0</v>
      </c>
      <c r="Q38" s="29">
        <f>'94'!$D38</f>
        <v>0</v>
      </c>
      <c r="R38" s="29">
        <f>'95'!$D38</f>
        <v>0</v>
      </c>
      <c r="S38" s="29">
        <f>'96'!$D38</f>
        <v>0</v>
      </c>
      <c r="T38" s="29">
        <f>'97'!$D38</f>
        <v>0</v>
      </c>
      <c r="U38" s="29">
        <f>'98'!$D38</f>
        <v>0</v>
      </c>
      <c r="V38" s="29">
        <f>'99'!$D38</f>
        <v>0</v>
      </c>
      <c r="W38" s="29">
        <f>'00'!$D38</f>
        <v>0</v>
      </c>
      <c r="X38" s="29">
        <f>'01'!$D38</f>
        <v>0</v>
      </c>
      <c r="Y38" s="29">
        <f>'02'!$D38</f>
        <v>0</v>
      </c>
      <c r="Z38" s="29">
        <f>'03'!$D38</f>
        <v>0</v>
      </c>
      <c r="AA38" s="29">
        <f>'04'!$D38</f>
        <v>0</v>
      </c>
      <c r="AB38" s="29">
        <f>'05'!$D38</f>
        <v>0</v>
      </c>
      <c r="AC38" s="29">
        <f>'06'!$D38</f>
        <v>0</v>
      </c>
      <c r="AD38" s="29">
        <f>'07'!$D38</f>
        <v>0</v>
      </c>
      <c r="AE38" s="29">
        <f>'08'!$D38</f>
        <v>0</v>
      </c>
      <c r="AF38" s="29">
        <f>'09'!$D38</f>
        <v>0</v>
      </c>
      <c r="AG38" s="29">
        <f>'10'!$D38</f>
        <v>0</v>
      </c>
      <c r="AH38" s="29">
        <f>'11'!$D38</f>
        <v>0</v>
      </c>
      <c r="AI38" s="29">
        <f>'12'!$D38</f>
        <v>0</v>
      </c>
      <c r="AJ38" s="29">
        <f>'13'!$D38</f>
        <v>0</v>
      </c>
      <c r="AK38" s="29">
        <f>'14'!$D38</f>
        <v>0</v>
      </c>
      <c r="AL38" s="29">
        <f>'15'!$D38</f>
        <v>0</v>
      </c>
      <c r="AM38" s="29">
        <f>'16'!$D38</f>
        <v>0</v>
      </c>
      <c r="AN38" s="30">
        <f>'17'!$D38</f>
        <v>0</v>
      </c>
    </row>
    <row r="39" spans="1:40" ht="15" customHeight="1" x14ac:dyDescent="0.25">
      <c r="A39" s="114" t="s">
        <v>72</v>
      </c>
      <c r="B39" s="115"/>
      <c r="C39" s="24">
        <f>'80'!$D39</f>
        <v>0</v>
      </c>
      <c r="D39" s="24">
        <f>'81'!$D39</f>
        <v>0</v>
      </c>
      <c r="E39" s="24">
        <f>'82'!$D39</f>
        <v>0</v>
      </c>
      <c r="F39" s="24">
        <f>'83'!$D39</f>
        <v>0</v>
      </c>
      <c r="G39" s="24">
        <f>'84'!$D39</f>
        <v>0</v>
      </c>
      <c r="H39" s="24">
        <f>'85'!$D39</f>
        <v>0</v>
      </c>
      <c r="I39" s="24">
        <f>'86'!$D39</f>
        <v>0</v>
      </c>
      <c r="J39" s="24">
        <f>'87'!$D39</f>
        <v>0</v>
      </c>
      <c r="K39" s="24">
        <f>'88'!$D39</f>
        <v>0</v>
      </c>
      <c r="L39" s="24">
        <f>'89'!$D39</f>
        <v>0</v>
      </c>
      <c r="M39" s="24">
        <f>'90'!$D39</f>
        <v>0</v>
      </c>
      <c r="N39" s="24">
        <f>'91'!$D39</f>
        <v>0</v>
      </c>
      <c r="O39" s="24">
        <f>'92'!$D39</f>
        <v>0</v>
      </c>
      <c r="P39" s="24">
        <f>'93'!$D39</f>
        <v>0</v>
      </c>
      <c r="Q39" s="24">
        <f>'94'!$D39</f>
        <v>0</v>
      </c>
      <c r="R39" s="24">
        <f>'95'!$D39</f>
        <v>0</v>
      </c>
      <c r="S39" s="24">
        <f>'96'!$D39</f>
        <v>0</v>
      </c>
      <c r="T39" s="24">
        <f>'97'!$D39</f>
        <v>0</v>
      </c>
      <c r="U39" s="24">
        <f>'98'!$D39</f>
        <v>0</v>
      </c>
      <c r="V39" s="24">
        <f>'99'!$D39</f>
        <v>0</v>
      </c>
      <c r="W39" s="24">
        <f>'00'!$D39</f>
        <v>0</v>
      </c>
      <c r="X39" s="24">
        <f>'01'!$D39</f>
        <v>0</v>
      </c>
      <c r="Y39" s="24">
        <f>'02'!$D39</f>
        <v>0</v>
      </c>
      <c r="Z39" s="24">
        <f>'03'!$D39</f>
        <v>0</v>
      </c>
      <c r="AA39" s="24">
        <f>'04'!$D39</f>
        <v>0</v>
      </c>
      <c r="AB39" s="24">
        <f>'05'!$D39</f>
        <v>0</v>
      </c>
      <c r="AC39" s="24">
        <f>'06'!$D39</f>
        <v>0</v>
      </c>
      <c r="AD39" s="24">
        <f>'07'!$D39</f>
        <v>0</v>
      </c>
      <c r="AE39" s="24">
        <f>'08'!$D39</f>
        <v>0</v>
      </c>
      <c r="AF39" s="24">
        <f>'09'!$D39</f>
        <v>0</v>
      </c>
      <c r="AG39" s="24">
        <f>'10'!$D39</f>
        <v>0</v>
      </c>
      <c r="AH39" s="24">
        <f>'11'!$D39</f>
        <v>0</v>
      </c>
      <c r="AI39" s="24">
        <f>'12'!$D39</f>
        <v>0</v>
      </c>
      <c r="AJ39" s="24">
        <f>'13'!$D39</f>
        <v>0</v>
      </c>
      <c r="AK39" s="24">
        <f>'14'!$D39</f>
        <v>0</v>
      </c>
      <c r="AL39" s="24">
        <f>'15'!$D39</f>
        <v>0</v>
      </c>
      <c r="AM39" s="24">
        <f>'16'!$D39</f>
        <v>0</v>
      </c>
      <c r="AN39" s="25">
        <f>'17'!$D39</f>
        <v>0</v>
      </c>
    </row>
    <row r="40" spans="1:40" ht="15" customHeight="1" x14ac:dyDescent="0.25">
      <c r="A40" s="114" t="s">
        <v>73</v>
      </c>
      <c r="B40" s="115"/>
      <c r="C40" s="24">
        <f>'80'!$D40</f>
        <v>0</v>
      </c>
      <c r="D40" s="24">
        <f>'81'!$D40</f>
        <v>0</v>
      </c>
      <c r="E40" s="24">
        <f>'82'!$D40</f>
        <v>0</v>
      </c>
      <c r="F40" s="24">
        <f>'83'!$D40</f>
        <v>0</v>
      </c>
      <c r="G40" s="24">
        <f>'84'!$D40</f>
        <v>0</v>
      </c>
      <c r="H40" s="24">
        <f>'85'!$D40</f>
        <v>0</v>
      </c>
      <c r="I40" s="24">
        <f>'86'!$D40</f>
        <v>0</v>
      </c>
      <c r="J40" s="24">
        <f>'87'!$D40</f>
        <v>0</v>
      </c>
      <c r="K40" s="24">
        <f>'88'!$D40</f>
        <v>0</v>
      </c>
      <c r="L40" s="24">
        <f>'89'!$D40</f>
        <v>0</v>
      </c>
      <c r="M40" s="24">
        <f>'90'!$D40</f>
        <v>0</v>
      </c>
      <c r="N40" s="24">
        <f>'91'!$D40</f>
        <v>0</v>
      </c>
      <c r="O40" s="24">
        <f>'92'!$D40</f>
        <v>0</v>
      </c>
      <c r="P40" s="24">
        <f>'93'!$D40</f>
        <v>0</v>
      </c>
      <c r="Q40" s="24">
        <f>'94'!$D40</f>
        <v>0</v>
      </c>
      <c r="R40" s="24">
        <f>'95'!$D40</f>
        <v>0</v>
      </c>
      <c r="S40" s="24">
        <f>'96'!$D40</f>
        <v>0</v>
      </c>
      <c r="T40" s="24">
        <f>'97'!$D40</f>
        <v>0</v>
      </c>
      <c r="U40" s="24">
        <f>'98'!$D40</f>
        <v>0</v>
      </c>
      <c r="V40" s="24">
        <f>'99'!$D40</f>
        <v>0</v>
      </c>
      <c r="W40" s="24">
        <f>'00'!$D40</f>
        <v>0</v>
      </c>
      <c r="X40" s="24">
        <f>'01'!$D40</f>
        <v>0</v>
      </c>
      <c r="Y40" s="24">
        <f>'02'!$D40</f>
        <v>0</v>
      </c>
      <c r="Z40" s="24">
        <f>'03'!$D40</f>
        <v>0</v>
      </c>
      <c r="AA40" s="24">
        <f>'04'!$D40</f>
        <v>0</v>
      </c>
      <c r="AB40" s="24">
        <f>'05'!$D40</f>
        <v>0</v>
      </c>
      <c r="AC40" s="24">
        <f>'06'!$D40</f>
        <v>0</v>
      </c>
      <c r="AD40" s="24">
        <f>'07'!$D40</f>
        <v>0</v>
      </c>
      <c r="AE40" s="24">
        <f>'08'!$D40</f>
        <v>0</v>
      </c>
      <c r="AF40" s="24">
        <f>'09'!$D40</f>
        <v>0</v>
      </c>
      <c r="AG40" s="24">
        <f>'10'!$D40</f>
        <v>0</v>
      </c>
      <c r="AH40" s="24">
        <f>'11'!$D40</f>
        <v>0</v>
      </c>
      <c r="AI40" s="24">
        <f>'12'!$D40</f>
        <v>0</v>
      </c>
      <c r="AJ40" s="24">
        <f>'13'!$D40</f>
        <v>0</v>
      </c>
      <c r="AK40" s="24">
        <f>'14'!$D40</f>
        <v>0</v>
      </c>
      <c r="AL40" s="24">
        <f>'15'!$D40</f>
        <v>0</v>
      </c>
      <c r="AM40" s="24">
        <f>'16'!$D40</f>
        <v>0</v>
      </c>
      <c r="AN40" s="25">
        <f>'17'!$D40</f>
        <v>0</v>
      </c>
    </row>
    <row r="41" spans="1:40" ht="15" customHeight="1" x14ac:dyDescent="0.25">
      <c r="A41" s="114" t="s">
        <v>74</v>
      </c>
      <c r="B41" s="115"/>
      <c r="C41" s="24">
        <f>'80'!$D41</f>
        <v>0</v>
      </c>
      <c r="D41" s="24">
        <f>'81'!$D41</f>
        <v>0</v>
      </c>
      <c r="E41" s="24">
        <f>'82'!$D41</f>
        <v>0</v>
      </c>
      <c r="F41" s="24">
        <f>'83'!$D41</f>
        <v>0</v>
      </c>
      <c r="G41" s="24">
        <f>'84'!$D41</f>
        <v>0</v>
      </c>
      <c r="H41" s="24">
        <f>'85'!$D41</f>
        <v>0</v>
      </c>
      <c r="I41" s="24">
        <f>'86'!$D41</f>
        <v>0</v>
      </c>
      <c r="J41" s="24">
        <f>'87'!$D41</f>
        <v>0</v>
      </c>
      <c r="K41" s="24">
        <f>'88'!$D41</f>
        <v>0</v>
      </c>
      <c r="L41" s="24">
        <f>'89'!$D41</f>
        <v>0</v>
      </c>
      <c r="M41" s="24">
        <f>'90'!$D41</f>
        <v>0</v>
      </c>
      <c r="N41" s="24">
        <f>'91'!$D41</f>
        <v>0</v>
      </c>
      <c r="O41" s="24">
        <f>'92'!$D41</f>
        <v>0</v>
      </c>
      <c r="P41" s="24">
        <f>'93'!$D41</f>
        <v>0</v>
      </c>
      <c r="Q41" s="24">
        <f>'94'!$D41</f>
        <v>0</v>
      </c>
      <c r="R41" s="24">
        <f>'95'!$D41</f>
        <v>0</v>
      </c>
      <c r="S41" s="24">
        <f>'96'!$D41</f>
        <v>0</v>
      </c>
      <c r="T41" s="24">
        <f>'97'!$D41</f>
        <v>0</v>
      </c>
      <c r="U41" s="24">
        <f>'98'!$D41</f>
        <v>0</v>
      </c>
      <c r="V41" s="24">
        <f>'99'!$D41</f>
        <v>0</v>
      </c>
      <c r="W41" s="24">
        <f>'00'!$D41</f>
        <v>0</v>
      </c>
      <c r="X41" s="24">
        <f>'01'!$D41</f>
        <v>0</v>
      </c>
      <c r="Y41" s="24">
        <f>'02'!$D41</f>
        <v>0</v>
      </c>
      <c r="Z41" s="24">
        <f>'03'!$D41</f>
        <v>0</v>
      </c>
      <c r="AA41" s="24">
        <f>'04'!$D41</f>
        <v>0</v>
      </c>
      <c r="AB41" s="24">
        <f>'05'!$D41</f>
        <v>0</v>
      </c>
      <c r="AC41" s="24">
        <f>'06'!$D41</f>
        <v>0</v>
      </c>
      <c r="AD41" s="24">
        <f>'07'!$D41</f>
        <v>0</v>
      </c>
      <c r="AE41" s="24">
        <f>'08'!$D41</f>
        <v>0</v>
      </c>
      <c r="AF41" s="24">
        <f>'09'!$D41</f>
        <v>0</v>
      </c>
      <c r="AG41" s="24">
        <f>'10'!$D41</f>
        <v>0.125</v>
      </c>
      <c r="AH41" s="24">
        <f>'11'!$D41</f>
        <v>0.36699999999999999</v>
      </c>
      <c r="AI41" s="24">
        <f>'12'!$D41</f>
        <v>0.54</v>
      </c>
      <c r="AJ41" s="24">
        <f>'13'!$D41</f>
        <v>0.58499999999999996</v>
      </c>
      <c r="AK41" s="24">
        <f>'14'!$D41</f>
        <v>0</v>
      </c>
      <c r="AL41" s="24">
        <f>'15'!$D41</f>
        <v>0.39500000000000002</v>
      </c>
      <c r="AM41" s="24">
        <f>'16'!$D41</f>
        <v>0.315</v>
      </c>
      <c r="AN41" s="25">
        <f>'17'!$D41</f>
        <v>7.7307142857142852E-2</v>
      </c>
    </row>
    <row r="42" spans="1:40" ht="15" customHeight="1" x14ac:dyDescent="0.25">
      <c r="A42" s="114" t="s">
        <v>75</v>
      </c>
      <c r="B42" s="115"/>
      <c r="C42" s="24">
        <f>'80'!$D42</f>
        <v>0</v>
      </c>
      <c r="D42" s="24">
        <f>'81'!$D42</f>
        <v>0</v>
      </c>
      <c r="E42" s="24">
        <f>'82'!$D42</f>
        <v>0</v>
      </c>
      <c r="F42" s="24">
        <f>'83'!$D42</f>
        <v>0</v>
      </c>
      <c r="G42" s="24">
        <f>'84'!$D42</f>
        <v>0</v>
      </c>
      <c r="H42" s="24">
        <f>'85'!$D42</f>
        <v>0</v>
      </c>
      <c r="I42" s="24">
        <f>'86'!$D42</f>
        <v>0</v>
      </c>
      <c r="J42" s="24">
        <f>'87'!$D42</f>
        <v>0</v>
      </c>
      <c r="K42" s="24">
        <f>'88'!$D42</f>
        <v>0</v>
      </c>
      <c r="L42" s="24">
        <f>'89'!$D42</f>
        <v>0</v>
      </c>
      <c r="M42" s="24">
        <f>'90'!$D42</f>
        <v>0</v>
      </c>
      <c r="N42" s="24">
        <f>'91'!$D42</f>
        <v>0</v>
      </c>
      <c r="O42" s="24">
        <f>'92'!$D42</f>
        <v>0</v>
      </c>
      <c r="P42" s="24">
        <f>'93'!$D42</f>
        <v>0</v>
      </c>
      <c r="Q42" s="24">
        <f>'94'!$D42</f>
        <v>0</v>
      </c>
      <c r="R42" s="24">
        <f>'95'!$D42</f>
        <v>0</v>
      </c>
      <c r="S42" s="24">
        <f>'96'!$D42</f>
        <v>0</v>
      </c>
      <c r="T42" s="24">
        <f>'97'!$D42</f>
        <v>0</v>
      </c>
      <c r="U42" s="24">
        <f>'98'!$D42</f>
        <v>0</v>
      </c>
      <c r="V42" s="24">
        <f>'99'!$D42</f>
        <v>0</v>
      </c>
      <c r="W42" s="24">
        <f>'00'!$D42</f>
        <v>0</v>
      </c>
      <c r="X42" s="24">
        <f>'01'!$D42</f>
        <v>0</v>
      </c>
      <c r="Y42" s="24">
        <f>'02'!$D42</f>
        <v>0</v>
      </c>
      <c r="Z42" s="24">
        <f>'03'!$D42</f>
        <v>0</v>
      </c>
      <c r="AA42" s="24">
        <f>'04'!$D42</f>
        <v>0</v>
      </c>
      <c r="AB42" s="24">
        <f>'05'!$D42</f>
        <v>0</v>
      </c>
      <c r="AC42" s="24">
        <f>'06'!$D42</f>
        <v>0</v>
      </c>
      <c r="AD42" s="24">
        <f>'07'!$D42</f>
        <v>0</v>
      </c>
      <c r="AE42" s="24">
        <f>'08'!$D42</f>
        <v>0</v>
      </c>
      <c r="AF42" s="24">
        <f>'09'!$D42</f>
        <v>0</v>
      </c>
      <c r="AG42" s="24">
        <f>'10'!$D42</f>
        <v>2.5000000000000001E-2</v>
      </c>
      <c r="AH42" s="24">
        <f>'11'!$D42</f>
        <v>0.28000000000000003</v>
      </c>
      <c r="AI42" s="24">
        <f>'12'!$D42</f>
        <v>0.43</v>
      </c>
      <c r="AJ42" s="24">
        <f>'13'!$D42</f>
        <v>1.1839999999999999</v>
      </c>
      <c r="AK42" s="24">
        <f>'14'!$D42</f>
        <v>0.88900000000000001</v>
      </c>
      <c r="AL42" s="24">
        <f>'15'!$D42</f>
        <v>0.67500000000000004</v>
      </c>
      <c r="AM42" s="24">
        <f>'16'!$D42</f>
        <v>3.36</v>
      </c>
      <c r="AN42" s="25">
        <f>'17'!$D42</f>
        <v>6.0654761904761907</v>
      </c>
    </row>
    <row r="43" spans="1:40" ht="15" customHeight="1" thickBot="1" x14ac:dyDescent="0.3">
      <c r="A43" s="110" t="s">
        <v>70</v>
      </c>
      <c r="B43" s="111"/>
      <c r="C43" s="31">
        <f>'80'!$D43</f>
        <v>0</v>
      </c>
      <c r="D43" s="31">
        <f>'81'!$D43</f>
        <v>0</v>
      </c>
      <c r="E43" s="31">
        <f>'82'!$D43</f>
        <v>0</v>
      </c>
      <c r="F43" s="31">
        <f>'83'!$D43</f>
        <v>0</v>
      </c>
      <c r="G43" s="31">
        <f>'84'!$D43</f>
        <v>0</v>
      </c>
      <c r="H43" s="31">
        <f>'85'!$D43</f>
        <v>0</v>
      </c>
      <c r="I43" s="31">
        <f>'86'!$D43</f>
        <v>0</v>
      </c>
      <c r="J43" s="31">
        <f>'87'!$D43</f>
        <v>0</v>
      </c>
      <c r="K43" s="31">
        <f>'88'!$D43</f>
        <v>0</v>
      </c>
      <c r="L43" s="31">
        <f>'89'!$D43</f>
        <v>0</v>
      </c>
      <c r="M43" s="31">
        <f>'90'!$D43</f>
        <v>0</v>
      </c>
      <c r="N43" s="31">
        <f>'91'!$D43</f>
        <v>0</v>
      </c>
      <c r="O43" s="31">
        <f>'92'!$D43</f>
        <v>0</v>
      </c>
      <c r="P43" s="31">
        <f>'93'!$D43</f>
        <v>0</v>
      </c>
      <c r="Q43" s="31">
        <f>'94'!$D43</f>
        <v>0</v>
      </c>
      <c r="R43" s="31">
        <f>'95'!$D43</f>
        <v>0</v>
      </c>
      <c r="S43" s="31">
        <f>'96'!$D43</f>
        <v>0</v>
      </c>
      <c r="T43" s="31">
        <f>'97'!$D43</f>
        <v>0</v>
      </c>
      <c r="U43" s="31">
        <f>'98'!$D43</f>
        <v>0</v>
      </c>
      <c r="V43" s="31">
        <f>'99'!$D43</f>
        <v>0</v>
      </c>
      <c r="W43" s="31">
        <f>'00'!$D43</f>
        <v>0</v>
      </c>
      <c r="X43" s="31">
        <f>'01'!$D43</f>
        <v>0</v>
      </c>
      <c r="Y43" s="31">
        <f>'02'!$D43</f>
        <v>0</v>
      </c>
      <c r="Z43" s="31">
        <f>'03'!$D43</f>
        <v>0</v>
      </c>
      <c r="AA43" s="31">
        <f>'04'!$D43</f>
        <v>0</v>
      </c>
      <c r="AB43" s="31">
        <f>'05'!$D43</f>
        <v>0</v>
      </c>
      <c r="AC43" s="31">
        <f>'06'!$D43</f>
        <v>0</v>
      </c>
      <c r="AD43" s="31">
        <f>'07'!$D43</f>
        <v>0</v>
      </c>
      <c r="AE43" s="31">
        <f>'08'!$D43</f>
        <v>0</v>
      </c>
      <c r="AF43" s="31">
        <f>'09'!$D43</f>
        <v>0</v>
      </c>
      <c r="AG43" s="31">
        <f>'10'!$D43</f>
        <v>5.469042</v>
      </c>
      <c r="AH43" s="31">
        <f>'11'!$D43</f>
        <v>5.4687400000000004</v>
      </c>
      <c r="AI43" s="31">
        <f>'12'!$D43</f>
        <v>1.090506</v>
      </c>
      <c r="AJ43" s="31">
        <f>'13'!$D43</f>
        <v>3.6379999999999999</v>
      </c>
      <c r="AK43" s="31">
        <f>'14'!$D43</f>
        <v>5.7235009999999997</v>
      </c>
      <c r="AL43" s="31">
        <f>'15'!$D43</f>
        <v>1.574112</v>
      </c>
      <c r="AM43" s="31">
        <f>'16'!$D43</f>
        <v>0.90449999999999997</v>
      </c>
      <c r="AN43" s="32">
        <f>'17'!$D43</f>
        <v>1.5833333333333333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5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Q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27" width="9.7109375" style="8" customWidth="1"/>
    <col min="28" max="33" width="9.7109375" style="19" customWidth="1"/>
    <col min="34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25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N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44">
        <f t="shared" si="0"/>
        <v>2005</v>
      </c>
      <c r="AC5" s="44">
        <f t="shared" si="0"/>
        <v>2006</v>
      </c>
      <c r="AD5" s="44">
        <f t="shared" si="0"/>
        <v>2007</v>
      </c>
      <c r="AE5" s="44">
        <f t="shared" si="0"/>
        <v>2008</v>
      </c>
      <c r="AF5" s="44">
        <f t="shared" si="0"/>
        <v>2009</v>
      </c>
      <c r="AG5" s="44">
        <f t="shared" si="0"/>
        <v>2010</v>
      </c>
      <c r="AH5" s="44">
        <f t="shared" si="0"/>
        <v>2011</v>
      </c>
      <c r="AI5" s="44">
        <f t="shared" si="0"/>
        <v>2012</v>
      </c>
      <c r="AJ5" s="44">
        <f t="shared" si="0"/>
        <v>2013</v>
      </c>
      <c r="AK5" s="44">
        <f t="shared" si="0"/>
        <v>2014</v>
      </c>
      <c r="AL5" s="44">
        <f t="shared" si="0"/>
        <v>2015</v>
      </c>
      <c r="AM5" s="44">
        <f t="shared" si="0"/>
        <v>2016</v>
      </c>
      <c r="AN5" s="45">
        <f t="shared" si="0"/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'80'!$E6</f>
        <v>0</v>
      </c>
      <c r="D6" s="24">
        <f>'81'!$E6</f>
        <v>0</v>
      </c>
      <c r="E6" s="24">
        <f>'82'!$E6</f>
        <v>0</v>
      </c>
      <c r="F6" s="24">
        <f>'83'!$E6</f>
        <v>0</v>
      </c>
      <c r="G6" s="24">
        <f>'84'!$E6</f>
        <v>0</v>
      </c>
      <c r="H6" s="24">
        <f>'85'!$E6</f>
        <v>0</v>
      </c>
      <c r="I6" s="24">
        <f>'86'!$E6</f>
        <v>0</v>
      </c>
      <c r="J6" s="24">
        <f>'87'!$E6</f>
        <v>0</v>
      </c>
      <c r="K6" s="24">
        <f>'88'!$E6</f>
        <v>0</v>
      </c>
      <c r="L6" s="24">
        <f>'89'!$E6</f>
        <v>0</v>
      </c>
      <c r="M6" s="24">
        <f>'90'!$E6</f>
        <v>0</v>
      </c>
      <c r="N6" s="24">
        <f>'91'!$E6</f>
        <v>0</v>
      </c>
      <c r="O6" s="24">
        <f>'92'!$E6</f>
        <v>0.08</v>
      </c>
      <c r="P6" s="24">
        <f>'93'!$E6</f>
        <v>9.0999999999999998E-2</v>
      </c>
      <c r="Q6" s="24">
        <f>'94'!$E6</f>
        <v>0</v>
      </c>
      <c r="R6" s="24">
        <f>'95'!$E6</f>
        <v>0</v>
      </c>
      <c r="S6" s="24">
        <f>'96'!$E6</f>
        <v>0</v>
      </c>
      <c r="T6" s="24">
        <f>'97'!$E6</f>
        <v>0</v>
      </c>
      <c r="U6" s="24">
        <f>'98'!$E6</f>
        <v>0</v>
      </c>
      <c r="V6" s="24">
        <f>'99'!$E6</f>
        <v>0</v>
      </c>
      <c r="W6" s="24">
        <f>'00'!$E6</f>
        <v>0</v>
      </c>
      <c r="X6" s="24">
        <f>'01'!$E6</f>
        <v>5.0000000000000001E-4</v>
      </c>
      <c r="Y6" s="24">
        <f>'02'!$E6</f>
        <v>7.5000000000000002E-4</v>
      </c>
      <c r="Z6" s="24">
        <f>'03'!$E6</f>
        <v>1E-3</v>
      </c>
      <c r="AA6" s="24">
        <f>'04'!$E6</f>
        <v>5.0000000000000001E-4</v>
      </c>
      <c r="AB6" s="24">
        <f>'05'!$E6</f>
        <v>7.5000000000000002E-4</v>
      </c>
      <c r="AC6" s="24">
        <f>'06'!$E6</f>
        <v>0</v>
      </c>
      <c r="AD6" s="24">
        <f>'07'!$E6</f>
        <v>0</v>
      </c>
      <c r="AE6" s="24">
        <f>'08'!$E6</f>
        <v>0</v>
      </c>
      <c r="AF6" s="24">
        <f>'09'!$E6</f>
        <v>0</v>
      </c>
      <c r="AG6" s="24">
        <f>'10'!$E6</f>
        <v>0.39700000000000002</v>
      </c>
      <c r="AH6" s="24">
        <f>'11'!$E6</f>
        <v>0.215</v>
      </c>
      <c r="AI6" s="24">
        <f>'12'!$E6</f>
        <v>0.22500000000000001</v>
      </c>
      <c r="AJ6" s="24">
        <f>'13'!$E6</f>
        <v>0.23599999999999999</v>
      </c>
      <c r="AK6" s="24">
        <f>'14'!$E6</f>
        <v>0.46</v>
      </c>
      <c r="AL6" s="24">
        <f>'15'!$E6</f>
        <v>0.39500000000000002</v>
      </c>
      <c r="AM6" s="24">
        <f>'16'!$E6</f>
        <v>0.25700000000000001</v>
      </c>
      <c r="AN6" s="25">
        <f>'17'!$E6</f>
        <v>0.4107142857142857</v>
      </c>
    </row>
    <row r="7" spans="1:40" ht="15" customHeight="1" x14ac:dyDescent="0.25">
      <c r="A7" s="107"/>
      <c r="B7" s="23" t="s">
        <v>6</v>
      </c>
      <c r="C7" s="24">
        <f>'80'!$E7</f>
        <v>0</v>
      </c>
      <c r="D7" s="24">
        <f>'81'!$E7</f>
        <v>0</v>
      </c>
      <c r="E7" s="24">
        <f>'82'!$E7</f>
        <v>0</v>
      </c>
      <c r="F7" s="24">
        <f>'83'!$E7</f>
        <v>0</v>
      </c>
      <c r="G7" s="24">
        <f>'84'!$E7</f>
        <v>0</v>
      </c>
      <c r="H7" s="24">
        <f>'85'!$E7</f>
        <v>0.2</v>
      </c>
      <c r="I7" s="24">
        <f>'86'!$E7</f>
        <v>0.4</v>
      </c>
      <c r="J7" s="24">
        <f>'87'!$E7</f>
        <v>0.2</v>
      </c>
      <c r="K7" s="24">
        <f>'88'!$E7</f>
        <v>0.3</v>
      </c>
      <c r="L7" s="24">
        <f>'89'!$E7</f>
        <v>0</v>
      </c>
      <c r="M7" s="24">
        <f>'90'!$E7</f>
        <v>0</v>
      </c>
      <c r="N7" s="24">
        <f>'91'!$E7</f>
        <v>0</v>
      </c>
      <c r="O7" s="24">
        <f>'92'!$E7</f>
        <v>0.12</v>
      </c>
      <c r="P7" s="24">
        <f>'93'!$E7</f>
        <v>0.2</v>
      </c>
      <c r="Q7" s="24">
        <f>'94'!$E7</f>
        <v>0.13</v>
      </c>
      <c r="R7" s="24">
        <f>'95'!$E7</f>
        <v>0.1</v>
      </c>
      <c r="S7" s="24">
        <f>'96'!$E7</f>
        <v>0.14000000000000001</v>
      </c>
      <c r="T7" s="24">
        <f>'97'!$E7</f>
        <v>0.12</v>
      </c>
      <c r="U7" s="24">
        <f>'98'!$E7</f>
        <v>0.14000000000000001</v>
      </c>
      <c r="V7" s="24">
        <f>'99'!$E7</f>
        <v>0.59499999999999997</v>
      </c>
      <c r="W7" s="24">
        <f>'00'!$E7</f>
        <v>2.9952700000000001</v>
      </c>
      <c r="X7" s="24">
        <f>'01'!$E7</f>
        <v>1.9307609999999999</v>
      </c>
      <c r="Y7" s="24">
        <f>'02'!$E7</f>
        <v>1.4455370000000001</v>
      </c>
      <c r="Z7" s="24">
        <f>'03'!$E7</f>
        <v>1.3585100000000001</v>
      </c>
      <c r="AA7" s="24">
        <f>'04'!$E7</f>
        <v>1.3375220000000001</v>
      </c>
      <c r="AB7" s="24">
        <f>'05'!$E7</f>
        <v>0</v>
      </c>
      <c r="AC7" s="24">
        <f>'06'!$E7</f>
        <v>0</v>
      </c>
      <c r="AD7" s="24">
        <f>'07'!$E7</f>
        <v>0</v>
      </c>
      <c r="AE7" s="24">
        <f>'08'!$E7</f>
        <v>0</v>
      </c>
      <c r="AF7" s="24">
        <f>'09'!$E7</f>
        <v>0</v>
      </c>
      <c r="AG7" s="24">
        <f>'10'!$E7</f>
        <v>1.0649999999999999</v>
      </c>
      <c r="AH7" s="24">
        <f>'11'!$E7</f>
        <v>1.24</v>
      </c>
      <c r="AI7" s="24">
        <f>'12'!$E7</f>
        <v>2.8149999999999999</v>
      </c>
      <c r="AJ7" s="24">
        <f>'13'!$E7</f>
        <v>1.26</v>
      </c>
      <c r="AK7" s="24">
        <f>'14'!$E7</f>
        <v>0.65</v>
      </c>
      <c r="AL7" s="24">
        <f>'15'!$E7</f>
        <v>0.5</v>
      </c>
      <c r="AM7" s="24">
        <f>'16'!$E7</f>
        <v>0.245</v>
      </c>
      <c r="AN7" s="25">
        <f>'17'!$E7</f>
        <v>0.71190476190476193</v>
      </c>
    </row>
    <row r="8" spans="1:40" ht="15" customHeight="1" x14ac:dyDescent="0.25">
      <c r="A8" s="107"/>
      <c r="B8" s="23" t="s">
        <v>7</v>
      </c>
      <c r="C8" s="24">
        <f>'80'!$E8</f>
        <v>0</v>
      </c>
      <c r="D8" s="24">
        <f>'81'!$E8</f>
        <v>0</v>
      </c>
      <c r="E8" s="24">
        <f>'82'!$E8</f>
        <v>0</v>
      </c>
      <c r="F8" s="24">
        <f>'83'!$E8</f>
        <v>0</v>
      </c>
      <c r="G8" s="24">
        <f>'84'!$E8</f>
        <v>0</v>
      </c>
      <c r="H8" s="24">
        <f>'85'!$E8</f>
        <v>0</v>
      </c>
      <c r="I8" s="24">
        <f>'86'!$E8</f>
        <v>0</v>
      </c>
      <c r="J8" s="24">
        <f>'87'!$E8</f>
        <v>0</v>
      </c>
      <c r="K8" s="24">
        <f>'88'!$E8</f>
        <v>0</v>
      </c>
      <c r="L8" s="24">
        <f>'89'!$E8</f>
        <v>0</v>
      </c>
      <c r="M8" s="24">
        <f>'90'!$E8</f>
        <v>0</v>
      </c>
      <c r="N8" s="24">
        <f>'91'!$E8</f>
        <v>0</v>
      </c>
      <c r="O8" s="24">
        <f>'92'!$E8</f>
        <v>0</v>
      </c>
      <c r="P8" s="24">
        <f>'93'!$E8</f>
        <v>0</v>
      </c>
      <c r="Q8" s="24">
        <f>'94'!$E8</f>
        <v>0</v>
      </c>
      <c r="R8" s="24">
        <f>'95'!$E8</f>
        <v>0</v>
      </c>
      <c r="S8" s="24">
        <f>'96'!$E8</f>
        <v>0</v>
      </c>
      <c r="T8" s="24">
        <f>'97'!$E8</f>
        <v>0</v>
      </c>
      <c r="U8" s="24">
        <f>'98'!$E8</f>
        <v>0</v>
      </c>
      <c r="V8" s="24">
        <f>'99'!$E8</f>
        <v>0</v>
      </c>
      <c r="W8" s="24">
        <f>'00'!$E8</f>
        <v>0</v>
      </c>
      <c r="X8" s="24">
        <f>'01'!$E8</f>
        <v>0</v>
      </c>
      <c r="Y8" s="24">
        <f>'02'!$E8</f>
        <v>0</v>
      </c>
      <c r="Z8" s="24">
        <f>'03'!$E8</f>
        <v>0</v>
      </c>
      <c r="AA8" s="24">
        <f>'04'!$E8</f>
        <v>0</v>
      </c>
      <c r="AB8" s="24">
        <f>'05'!$E8</f>
        <v>0</v>
      </c>
      <c r="AC8" s="24">
        <f>'06'!$E8</f>
        <v>0</v>
      </c>
      <c r="AD8" s="24">
        <f>'07'!$E8</f>
        <v>0</v>
      </c>
      <c r="AE8" s="24">
        <f>'08'!$E8</f>
        <v>0</v>
      </c>
      <c r="AF8" s="24">
        <f>'09'!$E8</f>
        <v>0</v>
      </c>
      <c r="AG8" s="24">
        <f>'10'!$E8</f>
        <v>0</v>
      </c>
      <c r="AH8" s="24">
        <f>'11'!$E8</f>
        <v>0</v>
      </c>
      <c r="AI8" s="24">
        <f>'12'!$E8</f>
        <v>0</v>
      </c>
      <c r="AJ8" s="24">
        <f>'13'!$E8</f>
        <v>0</v>
      </c>
      <c r="AK8" s="24">
        <f>'14'!$E8</f>
        <v>0</v>
      </c>
      <c r="AL8" s="24">
        <f>'15'!$E8</f>
        <v>0</v>
      </c>
      <c r="AM8" s="24">
        <f>'16'!$E8</f>
        <v>0</v>
      </c>
      <c r="AN8" s="25">
        <f>'17'!$E8</f>
        <v>0</v>
      </c>
    </row>
    <row r="9" spans="1:40" ht="15" customHeight="1" x14ac:dyDescent="0.25">
      <c r="A9" s="107"/>
      <c r="B9" s="23" t="s">
        <v>8</v>
      </c>
      <c r="C9" s="24">
        <f>'80'!$E9</f>
        <v>0</v>
      </c>
      <c r="D9" s="24">
        <f>'81'!$E9</f>
        <v>0</v>
      </c>
      <c r="E9" s="24">
        <f>'82'!$E9</f>
        <v>1.1000000000000001</v>
      </c>
      <c r="F9" s="24">
        <f>'83'!$E9</f>
        <v>0.1</v>
      </c>
      <c r="G9" s="24">
        <f>'84'!$E9</f>
        <v>0</v>
      </c>
      <c r="H9" s="24">
        <f>'85'!$E9</f>
        <v>0</v>
      </c>
      <c r="I9" s="24">
        <f>'86'!$E9</f>
        <v>0</v>
      </c>
      <c r="J9" s="24">
        <f>'87'!$E9</f>
        <v>0</v>
      </c>
      <c r="K9" s="24">
        <f>'88'!$E9</f>
        <v>0</v>
      </c>
      <c r="L9" s="24">
        <f>'89'!$E9</f>
        <v>0</v>
      </c>
      <c r="M9" s="24">
        <f>'90'!$E9</f>
        <v>0</v>
      </c>
      <c r="N9" s="24">
        <f>'91'!$E9</f>
        <v>0</v>
      </c>
      <c r="O9" s="24">
        <f>'92'!$E9</f>
        <v>5.1200000000000002E-2</v>
      </c>
      <c r="P9" s="24">
        <f>'93'!$E9</f>
        <v>1.4E-2</v>
      </c>
      <c r="Q9" s="24">
        <f>'94'!$E9</f>
        <v>5.1000000000000004E-3</v>
      </c>
      <c r="R9" s="24">
        <f>'95'!$E9</f>
        <v>7.46E-2</v>
      </c>
      <c r="S9" s="24">
        <f>'96'!$E9</f>
        <v>0.1038</v>
      </c>
      <c r="T9" s="24">
        <f>'97'!$E9</f>
        <v>5.0000000000000001E-3</v>
      </c>
      <c r="U9" s="24">
        <f>'98'!$E9</f>
        <v>0</v>
      </c>
      <c r="V9" s="24">
        <f>'99'!$E9</f>
        <v>0</v>
      </c>
      <c r="W9" s="24">
        <f>'00'!$E9</f>
        <v>0</v>
      </c>
      <c r="X9" s="24">
        <f>'01'!$E9</f>
        <v>0</v>
      </c>
      <c r="Y9" s="24">
        <f>'02'!$E9</f>
        <v>0</v>
      </c>
      <c r="Z9" s="24">
        <f>'03'!$E9</f>
        <v>0</v>
      </c>
      <c r="AA9" s="24">
        <f>'04'!$E9</f>
        <v>2.2499999999999998E-3</v>
      </c>
      <c r="AB9" s="24">
        <f>'05'!$E9</f>
        <v>2E-3</v>
      </c>
      <c r="AC9" s="24">
        <f>'06'!$E9</f>
        <v>2.1749999999999999E-2</v>
      </c>
      <c r="AD9" s="24">
        <f>'07'!$E9</f>
        <v>1.9865066003173421E-2</v>
      </c>
      <c r="AE9" s="24">
        <f>'08'!$E9</f>
        <v>3.2451999999999995E-2</v>
      </c>
      <c r="AF9" s="24">
        <f>'09'!$E9</f>
        <v>3.0114999999999999E-2</v>
      </c>
      <c r="AG9" s="24">
        <f>'10'!$E9</f>
        <v>4.2000000000000003E-2</v>
      </c>
      <c r="AH9" s="24">
        <f>'11'!$E9</f>
        <v>1.4999999999999999E-2</v>
      </c>
      <c r="AI9" s="24">
        <f>'12'!$E9</f>
        <v>0.02</v>
      </c>
      <c r="AJ9" s="24">
        <f>'13'!$E9</f>
        <v>2.5000000000000001E-2</v>
      </c>
      <c r="AK9" s="24">
        <f>'14'!$E9</f>
        <v>0.12</v>
      </c>
      <c r="AL9" s="24">
        <f>'15'!$E9</f>
        <v>7.0000000000000007E-2</v>
      </c>
      <c r="AM9" s="24">
        <f>'16'!$E9</f>
        <v>0.34300000000000003</v>
      </c>
      <c r="AN9" s="25">
        <f>'17'!$E9</f>
        <v>0.58912619047619053</v>
      </c>
    </row>
    <row r="10" spans="1:40" ht="15" customHeight="1" x14ac:dyDescent="0.25">
      <c r="A10" s="106" t="s">
        <v>58</v>
      </c>
      <c r="B10" s="23" t="s">
        <v>9</v>
      </c>
      <c r="C10" s="24">
        <f>'80'!$E10</f>
        <v>0</v>
      </c>
      <c r="D10" s="24">
        <f>'81'!$E10</f>
        <v>0</v>
      </c>
      <c r="E10" s="24">
        <f>'82'!$E10</f>
        <v>0</v>
      </c>
      <c r="F10" s="24">
        <f>'83'!$E10</f>
        <v>0</v>
      </c>
      <c r="G10" s="24">
        <f>'84'!$E10</f>
        <v>0</v>
      </c>
      <c r="H10" s="24">
        <f>'85'!$E10</f>
        <v>0</v>
      </c>
      <c r="I10" s="24">
        <f>'86'!$E10</f>
        <v>0</v>
      </c>
      <c r="J10" s="24">
        <f>'87'!$E10</f>
        <v>0</v>
      </c>
      <c r="K10" s="24">
        <f>'88'!$E10</f>
        <v>0</v>
      </c>
      <c r="L10" s="24">
        <f>'89'!$E10</f>
        <v>0</v>
      </c>
      <c r="M10" s="24">
        <f>'90'!$E10</f>
        <v>0</v>
      </c>
      <c r="N10" s="24">
        <f>'91'!$E10</f>
        <v>0</v>
      </c>
      <c r="O10" s="24">
        <f>'92'!$E10</f>
        <v>0.02</v>
      </c>
      <c r="P10" s="24">
        <f>'93'!$E10</f>
        <v>8.0000000000000002E-3</v>
      </c>
      <c r="Q10" s="24">
        <f>'94'!$E10</f>
        <v>0</v>
      </c>
      <c r="R10" s="24">
        <f>'95'!$E10</f>
        <v>0</v>
      </c>
      <c r="S10" s="24">
        <f>'96'!$E10</f>
        <v>0</v>
      </c>
      <c r="T10" s="24">
        <f>'97'!$E10</f>
        <v>0</v>
      </c>
      <c r="U10" s="24">
        <f>'98'!$E10</f>
        <v>0</v>
      </c>
      <c r="V10" s="24">
        <f>'99'!$E10</f>
        <v>0</v>
      </c>
      <c r="W10" s="24">
        <f>'00'!$E10</f>
        <v>0.24</v>
      </c>
      <c r="X10" s="24">
        <f>'01'!$E10</f>
        <v>0.02</v>
      </c>
      <c r="Y10" s="24">
        <f>'02'!$E10</f>
        <v>2.1000000000000001E-2</v>
      </c>
      <c r="Z10" s="24">
        <f>'03'!$E10</f>
        <v>0.04</v>
      </c>
      <c r="AA10" s="24">
        <f>'04'!$E10</f>
        <v>1.0500000000000001E-2</v>
      </c>
      <c r="AB10" s="24">
        <f>'05'!$E10</f>
        <v>4.3249999999999997E-2</v>
      </c>
      <c r="AC10" s="24">
        <f>'06'!$E10</f>
        <v>0.08</v>
      </c>
      <c r="AD10" s="24">
        <f>'07'!$E10</f>
        <v>7.3066909436959732E-2</v>
      </c>
      <c r="AE10" s="24">
        <f>'08'!$E10</f>
        <v>8.8541999999999996E-2</v>
      </c>
      <c r="AF10" s="24">
        <f>'09'!$E10</f>
        <v>9.9853999999999998E-2</v>
      </c>
      <c r="AG10" s="24">
        <f>'10'!$E10</f>
        <v>0</v>
      </c>
      <c r="AH10" s="24">
        <f>'11'!$E10</f>
        <v>0</v>
      </c>
      <c r="AI10" s="24">
        <f>'12'!$E10</f>
        <v>0</v>
      </c>
      <c r="AJ10" s="24">
        <f>'13'!$E10</f>
        <v>0</v>
      </c>
      <c r="AK10" s="24">
        <f>'14'!$E10</f>
        <v>0</v>
      </c>
      <c r="AL10" s="24">
        <f>'15'!$E10</f>
        <v>0</v>
      </c>
      <c r="AM10" s="24">
        <f>'16'!$E10</f>
        <v>0</v>
      </c>
      <c r="AN10" s="25">
        <f>'17'!$E10</f>
        <v>0</v>
      </c>
    </row>
    <row r="11" spans="1:40" ht="15" customHeight="1" x14ac:dyDescent="0.25">
      <c r="A11" s="106"/>
      <c r="B11" s="23" t="s">
        <v>56</v>
      </c>
      <c r="C11" s="24">
        <f>'80'!$E11</f>
        <v>0</v>
      </c>
      <c r="D11" s="24">
        <f>'81'!$E11</f>
        <v>0</v>
      </c>
      <c r="E11" s="24">
        <f>'82'!$E11</f>
        <v>0</v>
      </c>
      <c r="F11" s="24">
        <f>'83'!$E11</f>
        <v>0</v>
      </c>
      <c r="G11" s="24">
        <f>'84'!$E11</f>
        <v>0</v>
      </c>
      <c r="H11" s="24">
        <f>'85'!$E11</f>
        <v>0</v>
      </c>
      <c r="I11" s="24">
        <f>'86'!$E11</f>
        <v>0</v>
      </c>
      <c r="J11" s="24">
        <f>'87'!$E11</f>
        <v>0</v>
      </c>
      <c r="K11" s="24">
        <f>'88'!$E11</f>
        <v>0</v>
      </c>
      <c r="L11" s="24">
        <f>'89'!$E11</f>
        <v>0</v>
      </c>
      <c r="M11" s="24">
        <f>'90'!$E11</f>
        <v>0</v>
      </c>
      <c r="N11" s="24">
        <f>'91'!$E11</f>
        <v>0</v>
      </c>
      <c r="O11" s="24">
        <f>'92'!$E11</f>
        <v>0</v>
      </c>
      <c r="P11" s="24">
        <f>'93'!$E11</f>
        <v>0</v>
      </c>
      <c r="Q11" s="24">
        <f>'94'!$E11</f>
        <v>0</v>
      </c>
      <c r="R11" s="24">
        <f>'95'!$E11</f>
        <v>0</v>
      </c>
      <c r="S11" s="24">
        <f>'96'!$E11</f>
        <v>0</v>
      </c>
      <c r="T11" s="24">
        <f>'97'!$E11</f>
        <v>0</v>
      </c>
      <c r="U11" s="24">
        <f>'98'!$E11</f>
        <v>0</v>
      </c>
      <c r="V11" s="24">
        <f>'99'!$E11</f>
        <v>0</v>
      </c>
      <c r="W11" s="24">
        <f>'00'!$E11</f>
        <v>0</v>
      </c>
      <c r="X11" s="24">
        <f>'01'!$E11</f>
        <v>0</v>
      </c>
      <c r="Y11" s="24">
        <f>'02'!$E11</f>
        <v>0</v>
      </c>
      <c r="Z11" s="24">
        <f>'03'!$E11</f>
        <v>0</v>
      </c>
      <c r="AA11" s="24">
        <f>'04'!$E11</f>
        <v>2.7499999999999998E-3</v>
      </c>
      <c r="AB11" s="24">
        <f>'05'!$E11</f>
        <v>3.1024999999999997E-2</v>
      </c>
      <c r="AC11" s="24">
        <f>'06'!$E11</f>
        <v>4.5666999999999999E-2</v>
      </c>
      <c r="AD11" s="24">
        <f>'07'!$E11</f>
        <v>4.1709331915720488E-2</v>
      </c>
      <c r="AE11" s="24">
        <f>'08'!$E11</f>
        <v>4.8753999999999999E-2</v>
      </c>
      <c r="AF11" s="24">
        <f>'09'!$E11</f>
        <v>4.6475000000000002E-2</v>
      </c>
      <c r="AG11" s="24">
        <f>'10'!$E11</f>
        <v>0</v>
      </c>
      <c r="AH11" s="24">
        <f>'11'!$E11</f>
        <v>0</v>
      </c>
      <c r="AI11" s="24">
        <f>'12'!$E11</f>
        <v>0.05</v>
      </c>
      <c r="AJ11" s="24">
        <f>'13'!$E11</f>
        <v>8.5000000000000006E-2</v>
      </c>
      <c r="AK11" s="24">
        <f>'14'!$E11</f>
        <v>0.14499999999999999</v>
      </c>
      <c r="AL11" s="24">
        <f>'15'!$E11</f>
        <v>0.13500000000000001</v>
      </c>
      <c r="AM11" s="24">
        <f>'16'!$E11</f>
        <v>0.17699999999999999</v>
      </c>
      <c r="AN11" s="25">
        <f>'17'!$E11</f>
        <v>0.25357142857142856</v>
      </c>
    </row>
    <row r="12" spans="1:40" ht="15" customHeight="1" x14ac:dyDescent="0.25">
      <c r="A12" s="106"/>
      <c r="B12" s="23" t="s">
        <v>10</v>
      </c>
      <c r="C12" s="24">
        <f>'80'!$E12</f>
        <v>0</v>
      </c>
      <c r="D12" s="24">
        <f>'81'!$E12</f>
        <v>0</v>
      </c>
      <c r="E12" s="24">
        <f>'82'!$E12</f>
        <v>0.1</v>
      </c>
      <c r="F12" s="24">
        <f>'83'!$E12</f>
        <v>0.3</v>
      </c>
      <c r="G12" s="24">
        <f>'84'!$E12</f>
        <v>0</v>
      </c>
      <c r="H12" s="24">
        <f>'85'!$E12</f>
        <v>0</v>
      </c>
      <c r="I12" s="24">
        <f>'86'!$E12</f>
        <v>13.2</v>
      </c>
      <c r="J12" s="24">
        <f>'87'!$E12</f>
        <v>4.5</v>
      </c>
      <c r="K12" s="24">
        <f>'88'!$E12</f>
        <v>1.2</v>
      </c>
      <c r="L12" s="24">
        <f>'89'!$E12</f>
        <v>0</v>
      </c>
      <c r="M12" s="24">
        <f>'90'!$E12</f>
        <v>0</v>
      </c>
      <c r="N12" s="24">
        <f>'91'!$E12</f>
        <v>0</v>
      </c>
      <c r="O12" s="24">
        <f>'92'!$E12</f>
        <v>2.24E-2</v>
      </c>
      <c r="P12" s="24">
        <f>'93'!$E12</f>
        <v>0.03</v>
      </c>
      <c r="Q12" s="24">
        <f>'94'!$E12</f>
        <v>0.03</v>
      </c>
      <c r="R12" s="24">
        <f>'95'!$E12</f>
        <v>0.01</v>
      </c>
      <c r="S12" s="24">
        <f>'96'!$E12</f>
        <v>0.02</v>
      </c>
      <c r="T12" s="24">
        <f>'97'!$E12</f>
        <v>0.19389000000000001</v>
      </c>
      <c r="U12" s="24">
        <f>'98'!$E12</f>
        <v>1.2029000000000001</v>
      </c>
      <c r="V12" s="24">
        <f>'99'!$E12</f>
        <v>0.46800000000000003</v>
      </c>
      <c r="W12" s="24">
        <f>'00'!$E12</f>
        <v>0.73</v>
      </c>
      <c r="X12" s="24">
        <f>'01'!$E12</f>
        <v>2.9112499999999999</v>
      </c>
      <c r="Y12" s="24">
        <f>'02'!$E12</f>
        <v>2.7472500000000002</v>
      </c>
      <c r="Z12" s="24">
        <f>'03'!$E12</f>
        <v>2.5255000000000001</v>
      </c>
      <c r="AA12" s="24">
        <f>'04'!$E12</f>
        <v>2.6259999999999999</v>
      </c>
      <c r="AB12" s="24">
        <f>'05'!$E12</f>
        <v>2.81175</v>
      </c>
      <c r="AC12" s="24">
        <f>'06'!$E12</f>
        <v>1.5867500000000001</v>
      </c>
      <c r="AD12" s="24">
        <f>'07'!$E12</f>
        <v>1.449236481863698</v>
      </c>
      <c r="AE12" s="24">
        <f>'08'!$E12</f>
        <v>1.6457249999999999</v>
      </c>
      <c r="AF12" s="24">
        <f>'09'!$E12</f>
        <v>1.60571</v>
      </c>
      <c r="AG12" s="24">
        <f>'10'!$E12</f>
        <v>1.93</v>
      </c>
      <c r="AH12" s="24">
        <f>'11'!$E12</f>
        <v>2.48</v>
      </c>
      <c r="AI12" s="24">
        <f>'12'!$E12</f>
        <v>1.875</v>
      </c>
      <c r="AJ12" s="24">
        <f>'13'!$E12</f>
        <v>0.19500000000000001</v>
      </c>
      <c r="AK12" s="24">
        <f>'14'!$E12</f>
        <v>0.15024999999999999</v>
      </c>
      <c r="AL12" s="24">
        <f>'15'!$E12</f>
        <v>6.5000000000000002E-2</v>
      </c>
      <c r="AM12" s="24">
        <f>'16'!$E12</f>
        <v>0.16500000000000001</v>
      </c>
      <c r="AN12" s="25">
        <f>'17'!$E12</f>
        <v>0.1130952380952381</v>
      </c>
    </row>
    <row r="13" spans="1:40" ht="15" customHeight="1" x14ac:dyDescent="0.25">
      <c r="A13" s="106"/>
      <c r="B13" s="23" t="s">
        <v>11</v>
      </c>
      <c r="C13" s="24">
        <f>'80'!$E13</f>
        <v>0</v>
      </c>
      <c r="D13" s="24">
        <f>'81'!$E13</f>
        <v>0</v>
      </c>
      <c r="E13" s="24">
        <f>'82'!$E13</f>
        <v>0</v>
      </c>
      <c r="F13" s="24">
        <f>'83'!$E13</f>
        <v>0</v>
      </c>
      <c r="G13" s="24">
        <f>'84'!$E13</f>
        <v>0</v>
      </c>
      <c r="H13" s="24">
        <f>'85'!$E13</f>
        <v>0</v>
      </c>
      <c r="I13" s="24">
        <f>'86'!$E13</f>
        <v>0</v>
      </c>
      <c r="J13" s="24">
        <f>'87'!$E13</f>
        <v>0</v>
      </c>
      <c r="K13" s="24">
        <f>'88'!$E13</f>
        <v>0</v>
      </c>
      <c r="L13" s="24">
        <f>'89'!$E13</f>
        <v>0</v>
      </c>
      <c r="M13" s="24">
        <f>'90'!$E13</f>
        <v>0</v>
      </c>
      <c r="N13" s="24">
        <f>'91'!$E13</f>
        <v>0</v>
      </c>
      <c r="O13" s="24">
        <f>'92'!$E13</f>
        <v>0</v>
      </c>
      <c r="P13" s="24">
        <f>'93'!$E13</f>
        <v>0</v>
      </c>
      <c r="Q13" s="24">
        <f>'94'!$E13</f>
        <v>0</v>
      </c>
      <c r="R13" s="24">
        <f>'95'!$E13</f>
        <v>0</v>
      </c>
      <c r="S13" s="24">
        <f>'96'!$E13</f>
        <v>0</v>
      </c>
      <c r="T13" s="24">
        <f>'97'!$E13</f>
        <v>0</v>
      </c>
      <c r="U13" s="24">
        <f>'98'!$E13</f>
        <v>0</v>
      </c>
      <c r="V13" s="24">
        <f>'99'!$E13</f>
        <v>0</v>
      </c>
      <c r="W13" s="24">
        <f>'00'!$E13</f>
        <v>0</v>
      </c>
      <c r="X13" s="24">
        <f>'01'!$E13</f>
        <v>0</v>
      </c>
      <c r="Y13" s="24">
        <f>'02'!$E13</f>
        <v>0</v>
      </c>
      <c r="Z13" s="24">
        <f>'03'!$E13</f>
        <v>0</v>
      </c>
      <c r="AA13" s="24">
        <f>'04'!$E13</f>
        <v>0</v>
      </c>
      <c r="AB13" s="24">
        <f>'05'!$E13</f>
        <v>0</v>
      </c>
      <c r="AC13" s="24">
        <f>'06'!$E13</f>
        <v>0</v>
      </c>
      <c r="AD13" s="24">
        <f>'07'!$E13</f>
        <v>0</v>
      </c>
      <c r="AE13" s="24">
        <f>'08'!$E13</f>
        <v>0</v>
      </c>
      <c r="AF13" s="24">
        <f>'09'!$E13</f>
        <v>0</v>
      </c>
      <c r="AG13" s="24">
        <f>'10'!$E13</f>
        <v>0.05</v>
      </c>
      <c r="AH13" s="24">
        <f>'11'!$E13</f>
        <v>7.0000000000000007E-2</v>
      </c>
      <c r="AI13" s="24">
        <f>'12'!$E13</f>
        <v>0.05</v>
      </c>
      <c r="AJ13" s="24">
        <f>'13'!$E13</f>
        <v>6.5000000000000002E-2</v>
      </c>
      <c r="AK13" s="24">
        <f>'14'!$E13</f>
        <v>4.4999999999999998E-2</v>
      </c>
      <c r="AL13" s="24">
        <f>'15'!$E13</f>
        <v>0.03</v>
      </c>
      <c r="AM13" s="24">
        <f>'16'!$E13</f>
        <v>0</v>
      </c>
      <c r="AN13" s="25">
        <f>'17'!$E13</f>
        <v>0</v>
      </c>
    </row>
    <row r="14" spans="1:40" ht="15" customHeight="1" x14ac:dyDescent="0.25">
      <c r="A14" s="106"/>
      <c r="B14" s="23" t="s">
        <v>12</v>
      </c>
      <c r="C14" s="24">
        <f>'80'!$E14</f>
        <v>0</v>
      </c>
      <c r="D14" s="24">
        <f>'81'!$E14</f>
        <v>0</v>
      </c>
      <c r="E14" s="24">
        <f>'82'!$E14</f>
        <v>0</v>
      </c>
      <c r="F14" s="24">
        <f>'83'!$E14</f>
        <v>0</v>
      </c>
      <c r="G14" s="24">
        <f>'84'!$E14</f>
        <v>0</v>
      </c>
      <c r="H14" s="24">
        <f>'85'!$E14</f>
        <v>0</v>
      </c>
      <c r="I14" s="24">
        <f>'86'!$E14</f>
        <v>0.1</v>
      </c>
      <c r="J14" s="24">
        <f>'87'!$E14</f>
        <v>0.1</v>
      </c>
      <c r="K14" s="24">
        <f>'88'!$E14</f>
        <v>0</v>
      </c>
      <c r="L14" s="24">
        <f>'89'!$E14</f>
        <v>0</v>
      </c>
      <c r="M14" s="24">
        <f>'90'!$E14</f>
        <v>0</v>
      </c>
      <c r="N14" s="24">
        <f>'91'!$E14</f>
        <v>0</v>
      </c>
      <c r="O14" s="24">
        <f>'92'!$E14</f>
        <v>3.5000000000000003E-2</v>
      </c>
      <c r="P14" s="24">
        <f>'93'!$E14</f>
        <v>0.03</v>
      </c>
      <c r="Q14" s="24">
        <f>'94'!$E14</f>
        <v>0.03</v>
      </c>
      <c r="R14" s="24">
        <f>'95'!$E14</f>
        <v>0.03</v>
      </c>
      <c r="S14" s="24">
        <f>'96'!$E14</f>
        <v>3.5000000000000003E-2</v>
      </c>
      <c r="T14" s="24">
        <f>'97'!$E14</f>
        <v>3.8100000000000002E-2</v>
      </c>
      <c r="U14" s="24">
        <f>'98'!$E14</f>
        <v>1.4999999999999999E-2</v>
      </c>
      <c r="V14" s="24">
        <f>'99'!$E14</f>
        <v>5.0625000000000003E-2</v>
      </c>
      <c r="W14" s="24">
        <f>'00'!$E14</f>
        <v>0.05</v>
      </c>
      <c r="X14" s="24">
        <f>'01'!$E14</f>
        <v>0.11</v>
      </c>
      <c r="Y14" s="24">
        <f>'02'!$E14</f>
        <v>0.13325000000000001</v>
      </c>
      <c r="Z14" s="24">
        <f>'03'!$E14</f>
        <v>5.5750000000000001E-2</v>
      </c>
      <c r="AA14" s="24">
        <f>'04'!$E14</f>
        <v>1.2999999999999999E-2</v>
      </c>
      <c r="AB14" s="24">
        <f>'05'!$E14</f>
        <v>1.575E-2</v>
      </c>
      <c r="AC14" s="24">
        <f>'06'!$E14</f>
        <v>0.25864999999999999</v>
      </c>
      <c r="AD14" s="24">
        <f>'07'!$E14</f>
        <v>0.23623445157337036</v>
      </c>
      <c r="AE14" s="24">
        <f>'08'!$E14</f>
        <v>0.401254</v>
      </c>
      <c r="AF14" s="24">
        <f>'09'!$E14</f>
        <v>0.38547100000000001</v>
      </c>
      <c r="AG14" s="24">
        <f>'10'!$E14</f>
        <v>0.28617799999999999</v>
      </c>
      <c r="AH14" s="24">
        <f>'11'!$E14</f>
        <v>0.61886300000000005</v>
      </c>
      <c r="AI14" s="24">
        <f>'12'!$E14</f>
        <v>0.72644399999999998</v>
      </c>
      <c r="AJ14" s="24">
        <f>'13'!$E14</f>
        <v>0.93</v>
      </c>
      <c r="AK14" s="24">
        <f>'14'!$E14</f>
        <v>1.22977</v>
      </c>
      <c r="AL14" s="24">
        <f>'15'!$E14</f>
        <v>1.08</v>
      </c>
      <c r="AM14" s="24">
        <f>'16'!$E14</f>
        <v>1.075</v>
      </c>
      <c r="AN14" s="25">
        <f>'17'!$E14</f>
        <v>1.2321428571428572</v>
      </c>
    </row>
    <row r="15" spans="1:40" ht="15" customHeight="1" x14ac:dyDescent="0.25">
      <c r="A15" s="106"/>
      <c r="B15" s="23" t="s">
        <v>13</v>
      </c>
      <c r="C15" s="24">
        <f>'80'!$E15</f>
        <v>0</v>
      </c>
      <c r="D15" s="24">
        <f>'81'!$E15</f>
        <v>0</v>
      </c>
      <c r="E15" s="24">
        <f>'82'!$E15</f>
        <v>0</v>
      </c>
      <c r="F15" s="24">
        <f>'83'!$E15</f>
        <v>0</v>
      </c>
      <c r="G15" s="24">
        <f>'84'!$E15</f>
        <v>0</v>
      </c>
      <c r="H15" s="24">
        <f>'85'!$E15</f>
        <v>0</v>
      </c>
      <c r="I15" s="24">
        <f>'86'!$E15</f>
        <v>0</v>
      </c>
      <c r="J15" s="24">
        <f>'87'!$E15</f>
        <v>0</v>
      </c>
      <c r="K15" s="24">
        <f>'88'!$E15</f>
        <v>0</v>
      </c>
      <c r="L15" s="24">
        <f>'89'!$E15</f>
        <v>0</v>
      </c>
      <c r="M15" s="24">
        <f>'90'!$E15</f>
        <v>0</v>
      </c>
      <c r="N15" s="24">
        <f>'91'!$E15</f>
        <v>0</v>
      </c>
      <c r="O15" s="24">
        <f>'92'!$E15</f>
        <v>0.05</v>
      </c>
      <c r="P15" s="24">
        <f>'93'!$E15</f>
        <v>2.5899999999999999E-2</v>
      </c>
      <c r="Q15" s="24">
        <f>'94'!$E15</f>
        <v>0.43930000000000002</v>
      </c>
      <c r="R15" s="24">
        <f>'95'!$E15</f>
        <v>0.57320000000000004</v>
      </c>
      <c r="S15" s="24">
        <f>'96'!$E15</f>
        <v>0.54669999999999996</v>
      </c>
      <c r="T15" s="24">
        <f>'97'!$E15</f>
        <v>0.58560000000000001</v>
      </c>
      <c r="U15" s="24">
        <f>'98'!$E15</f>
        <v>0.59009999999999996</v>
      </c>
      <c r="V15" s="24">
        <f>'99'!$E15</f>
        <v>0.4002</v>
      </c>
      <c r="W15" s="24">
        <f>'00'!$E15</f>
        <v>0.54</v>
      </c>
      <c r="X15" s="24">
        <f>'01'!$E15</f>
        <v>0.71099999999999997</v>
      </c>
      <c r="Y15" s="24">
        <f>'02'!$E15</f>
        <v>0.71</v>
      </c>
      <c r="Z15" s="24">
        <f>'03'!$E15</f>
        <v>0.82</v>
      </c>
      <c r="AA15" s="24">
        <f>'04'!$E15</f>
        <v>1.0549999999999999</v>
      </c>
      <c r="AB15" s="24">
        <f>'05'!$E15</f>
        <v>1.28</v>
      </c>
      <c r="AC15" s="24">
        <f>'06'!$E15</f>
        <v>1.6</v>
      </c>
      <c r="AD15" s="24">
        <f>'07'!$E15</f>
        <v>1.4613381887391943</v>
      </c>
      <c r="AE15" s="24">
        <f>'08'!$E15</f>
        <v>1.6457850000000001</v>
      </c>
      <c r="AF15" s="24">
        <f>'09'!$E15</f>
        <v>1.610425</v>
      </c>
      <c r="AG15" s="24">
        <f>'10'!$E15</f>
        <v>1.1299999999999999</v>
      </c>
      <c r="AH15" s="24">
        <f>'11'!$E15</f>
        <v>0.96499999999999997</v>
      </c>
      <c r="AI15" s="24">
        <f>'12'!$E15</f>
        <v>0.89500000000000002</v>
      </c>
      <c r="AJ15" s="24">
        <f>'13'!$E15</f>
        <v>0.82</v>
      </c>
      <c r="AK15" s="24">
        <f>'14'!$E15</f>
        <v>0.59477999999999998</v>
      </c>
      <c r="AL15" s="24">
        <f>'15'!$E15</f>
        <v>0.61</v>
      </c>
      <c r="AM15" s="24">
        <f>'16'!$E15</f>
        <v>0.47</v>
      </c>
      <c r="AN15" s="25">
        <f>'17'!$E15</f>
        <v>0.64704761904761909</v>
      </c>
    </row>
    <row r="16" spans="1:40" ht="15" customHeight="1" x14ac:dyDescent="0.25">
      <c r="A16" s="106"/>
      <c r="B16" s="23" t="s">
        <v>14</v>
      </c>
      <c r="C16" s="24">
        <f>'80'!$E16</f>
        <v>0</v>
      </c>
      <c r="D16" s="24">
        <f>'81'!$E16</f>
        <v>0</v>
      </c>
      <c r="E16" s="24">
        <f>'82'!$E16</f>
        <v>5</v>
      </c>
      <c r="F16" s="24">
        <f>'83'!$E16</f>
        <v>11.3</v>
      </c>
      <c r="G16" s="24">
        <f>'84'!$E16</f>
        <v>18.5</v>
      </c>
      <c r="H16" s="24">
        <f>'85'!$E16</f>
        <v>18.5</v>
      </c>
      <c r="I16" s="24">
        <f>'86'!$E16</f>
        <v>9.9</v>
      </c>
      <c r="J16" s="24">
        <f>'87'!$E16</f>
        <v>9.3000000000000007</v>
      </c>
      <c r="K16" s="24">
        <f>'88'!$E16</f>
        <v>8.1999999999999993</v>
      </c>
      <c r="L16" s="24">
        <f>'89'!$E16</f>
        <v>8.6999999999999993</v>
      </c>
      <c r="M16" s="24">
        <f>'90'!$E16</f>
        <v>10.5</v>
      </c>
      <c r="N16" s="24">
        <f>'91'!$E16</f>
        <v>8.9</v>
      </c>
      <c r="O16" s="24">
        <f>'92'!$E16</f>
        <v>7.725568</v>
      </c>
      <c r="P16" s="24">
        <f>'93'!$E16</f>
        <v>3.399</v>
      </c>
      <c r="Q16" s="24">
        <f>'94'!$E16</f>
        <v>1.4696929999999999</v>
      </c>
      <c r="R16" s="24">
        <f>'95'!$E16</f>
        <v>0.35499999999999998</v>
      </c>
      <c r="S16" s="24">
        <f>'96'!$E16</f>
        <v>4.3836500000000003</v>
      </c>
      <c r="T16" s="24">
        <f>'97'!$E16</f>
        <v>3.6736719999999998</v>
      </c>
      <c r="U16" s="24">
        <f>'98'!$E16</f>
        <v>3.3883519999999998</v>
      </c>
      <c r="V16" s="24">
        <f>'99'!$E16</f>
        <v>6.6816449999999996</v>
      </c>
      <c r="W16" s="24">
        <f>'00'!$E16</f>
        <v>6.0671910000000002</v>
      </c>
      <c r="X16" s="24">
        <f>'01'!$E16</f>
        <v>5.0829029999999999</v>
      </c>
      <c r="Y16" s="24">
        <f>'02'!$E16</f>
        <v>4.5523800000000003</v>
      </c>
      <c r="Z16" s="24">
        <f>'03'!$E16</f>
        <v>6.59335</v>
      </c>
      <c r="AA16" s="24">
        <f>'04'!$E16</f>
        <v>7.4379929999999996</v>
      </c>
      <c r="AB16" s="24">
        <f>'05'!$E16</f>
        <v>7.2241180000000007</v>
      </c>
      <c r="AC16" s="24">
        <f>'06'!$E16</f>
        <v>7.5735000000000001</v>
      </c>
      <c r="AD16" s="24">
        <f>'07'!$E16</f>
        <v>6.9171529827601805</v>
      </c>
      <c r="AE16" s="24">
        <f>'08'!$E16</f>
        <v>7.5451229999999994</v>
      </c>
      <c r="AF16" s="24">
        <f>'09'!$E16</f>
        <v>7.3475209999999995</v>
      </c>
      <c r="AG16" s="24">
        <f>'10'!$E16</f>
        <v>13.336871</v>
      </c>
      <c r="AH16" s="24">
        <f>'11'!$E16</f>
        <v>33.520952999999999</v>
      </c>
      <c r="AI16" s="24">
        <f>'12'!$E16</f>
        <v>23.934362</v>
      </c>
      <c r="AJ16" s="24">
        <f>'13'!$E16</f>
        <v>18.841483</v>
      </c>
      <c r="AK16" s="24">
        <f>'14'!$E16</f>
        <v>14.269883999999999</v>
      </c>
      <c r="AL16" s="24">
        <f>'15'!$E16</f>
        <v>15.380201</v>
      </c>
      <c r="AM16" s="24">
        <f>'16'!$E16</f>
        <v>24.864747999999999</v>
      </c>
      <c r="AN16" s="25">
        <f>'17'!$E16</f>
        <v>15.399657142857142</v>
      </c>
    </row>
    <row r="17" spans="1:40" ht="15" customHeight="1" x14ac:dyDescent="0.25">
      <c r="A17" s="106"/>
      <c r="B17" s="23" t="s">
        <v>15</v>
      </c>
      <c r="C17" s="24">
        <f>'80'!$E17</f>
        <v>8.3000000000000007</v>
      </c>
      <c r="D17" s="24">
        <f>'81'!$E17</f>
        <v>10</v>
      </c>
      <c r="E17" s="24">
        <f>'82'!$E17</f>
        <v>86.4</v>
      </c>
      <c r="F17" s="24">
        <f>'83'!$E17</f>
        <v>10.9</v>
      </c>
      <c r="G17" s="24">
        <f>'84'!$E17</f>
        <v>8.8000000000000007</v>
      </c>
      <c r="H17" s="24">
        <f>'85'!$E17</f>
        <v>14.5</v>
      </c>
      <c r="I17" s="24">
        <f>'86'!$E17</f>
        <v>19.5</v>
      </c>
      <c r="J17" s="24">
        <f>'87'!$E17</f>
        <v>24.3</v>
      </c>
      <c r="K17" s="24">
        <f>'88'!$E17</f>
        <v>18.899999999999999</v>
      </c>
      <c r="L17" s="24">
        <f>'89'!$E17</f>
        <v>13</v>
      </c>
      <c r="M17" s="24">
        <f>'90'!$E17</f>
        <v>38.700000000000003</v>
      </c>
      <c r="N17" s="24">
        <f>'91'!$E17</f>
        <v>4.3</v>
      </c>
      <c r="O17" s="24">
        <f>'92'!$E17</f>
        <v>7.7243500000000003</v>
      </c>
      <c r="P17" s="24">
        <f>'93'!$E17</f>
        <v>6.0904379999999998</v>
      </c>
      <c r="Q17" s="24">
        <f>'94'!$E17</f>
        <v>3.13</v>
      </c>
      <c r="R17" s="24">
        <f>'95'!$E17</f>
        <v>3.8584999999999998</v>
      </c>
      <c r="S17" s="24">
        <f>'96'!$E17</f>
        <v>4.1231999999999998</v>
      </c>
      <c r="T17" s="24">
        <f>'97'!$E17</f>
        <v>2.4399000000000002</v>
      </c>
      <c r="U17" s="24">
        <f>'98'!$E17</f>
        <v>2.4975900000000002</v>
      </c>
      <c r="V17" s="24">
        <f>'99'!$E17</f>
        <v>3.4368840000000001</v>
      </c>
      <c r="W17" s="24">
        <f>'00'!$E17</f>
        <v>5.7609750000000002</v>
      </c>
      <c r="X17" s="24">
        <f>'01'!$E17</f>
        <v>9.080209</v>
      </c>
      <c r="Y17" s="24">
        <f>'02'!$E17</f>
        <v>7.4838509999999996</v>
      </c>
      <c r="Z17" s="24">
        <f>'03'!$E17</f>
        <v>7.0282080000000002</v>
      </c>
      <c r="AA17" s="24">
        <f>'04'!$E17</f>
        <v>4.4408560000000001</v>
      </c>
      <c r="AB17" s="24">
        <f>'05'!$E17</f>
        <v>9.9828520000000012</v>
      </c>
      <c r="AC17" s="24">
        <f>'06'!$E17</f>
        <v>10.348192999999998</v>
      </c>
      <c r="AD17" s="24">
        <f>'07'!$E17</f>
        <v>9.4513810095897561</v>
      </c>
      <c r="AE17" s="24">
        <f>'08'!$E17</f>
        <v>9.8754230000000014</v>
      </c>
      <c r="AF17" s="24">
        <f>'09'!$E17</f>
        <v>9.2587630000000001</v>
      </c>
      <c r="AG17" s="24">
        <f>'10'!$E17</f>
        <v>23.982703999999998</v>
      </c>
      <c r="AH17" s="24">
        <f>'11'!$E17</f>
        <v>21.501000000000001</v>
      </c>
      <c r="AI17" s="24">
        <f>'12'!$E17</f>
        <v>20.400749999999999</v>
      </c>
      <c r="AJ17" s="24">
        <f>'13'!$E17</f>
        <v>24.589694000000001</v>
      </c>
      <c r="AK17" s="24">
        <f>'14'!$E17</f>
        <v>26.279228</v>
      </c>
      <c r="AL17" s="24">
        <f>'15'!$E17</f>
        <v>18.788094999999998</v>
      </c>
      <c r="AM17" s="24">
        <f>'16'!$E17</f>
        <v>16.809670000000001</v>
      </c>
      <c r="AN17" s="25">
        <f>'17'!$E17</f>
        <v>33.391392857142854</v>
      </c>
    </row>
    <row r="18" spans="1:40" ht="15" customHeight="1" x14ac:dyDescent="0.25">
      <c r="A18" s="106" t="s">
        <v>1</v>
      </c>
      <c r="B18" s="23" t="s">
        <v>16</v>
      </c>
      <c r="C18" s="24">
        <f>'80'!$E18</f>
        <v>18.7</v>
      </c>
      <c r="D18" s="24">
        <f>'81'!$E18</f>
        <v>17.8</v>
      </c>
      <c r="E18" s="24">
        <f>'82'!$E18</f>
        <v>22.3</v>
      </c>
      <c r="F18" s="24">
        <f>'83'!$E18</f>
        <v>21.2</v>
      </c>
      <c r="G18" s="24">
        <f>'84'!$E18</f>
        <v>21.8</v>
      </c>
      <c r="H18" s="24">
        <f>'85'!$E18</f>
        <v>19.899999999999999</v>
      </c>
      <c r="I18" s="24">
        <f>'86'!$E18</f>
        <v>22.4</v>
      </c>
      <c r="J18" s="24">
        <f>'87'!$E18</f>
        <v>17.899999999999999</v>
      </c>
      <c r="K18" s="24">
        <f>'88'!$E18</f>
        <v>18.7</v>
      </c>
      <c r="L18" s="24">
        <f>'89'!$E18</f>
        <v>16.899999999999999</v>
      </c>
      <c r="M18" s="24">
        <f>'90'!$E18</f>
        <v>14.9</v>
      </c>
      <c r="N18" s="24">
        <f>'91'!$E18</f>
        <v>16</v>
      </c>
      <c r="O18" s="24">
        <f>'92'!$E18</f>
        <v>13.493862</v>
      </c>
      <c r="P18" s="24">
        <f>'93'!$E18</f>
        <v>17.536887</v>
      </c>
      <c r="Q18" s="24">
        <f>'94'!$E18</f>
        <v>9.7966429999999995</v>
      </c>
      <c r="R18" s="24">
        <f>'95'!$E18</f>
        <v>6.2875069999999997</v>
      </c>
      <c r="S18" s="24">
        <f>'96'!$E18</f>
        <v>6.5607249999999997</v>
      </c>
      <c r="T18" s="24">
        <f>'97'!$E18</f>
        <v>5.8463710000000004</v>
      </c>
      <c r="U18" s="24">
        <f>'98'!$E18</f>
        <v>17.790896</v>
      </c>
      <c r="V18" s="24">
        <f>'99'!$E18</f>
        <v>17.320295999999999</v>
      </c>
      <c r="W18" s="24">
        <f>'00'!$E18</f>
        <v>23.92869</v>
      </c>
      <c r="X18" s="24">
        <f>'01'!$E18</f>
        <v>35.792667999999999</v>
      </c>
      <c r="Y18" s="24">
        <f>'02'!$E18</f>
        <v>31.684688999999999</v>
      </c>
      <c r="Z18" s="24">
        <f>'03'!$E18</f>
        <v>24.907235</v>
      </c>
      <c r="AA18" s="24">
        <f>'04'!$E18</f>
        <v>19.123339000000001</v>
      </c>
      <c r="AB18" s="24">
        <f>'05'!$E18</f>
        <v>18.370426999999999</v>
      </c>
      <c r="AC18" s="24">
        <f>'06'!$E18</f>
        <v>21.307742999999999</v>
      </c>
      <c r="AD18" s="24">
        <f>'07'!$E18</f>
        <v>19.461136601087656</v>
      </c>
      <c r="AE18" s="24">
        <f>'08'!$E18</f>
        <v>23.754325000000001</v>
      </c>
      <c r="AF18" s="24">
        <f>'09'!$E18</f>
        <v>37.019368999999998</v>
      </c>
      <c r="AG18" s="24">
        <f>'10'!$E18</f>
        <v>59.548513999999997</v>
      </c>
      <c r="AH18" s="24">
        <f>'11'!$E18</f>
        <v>56.006731000000002</v>
      </c>
      <c r="AI18" s="24">
        <f>'12'!$E18</f>
        <v>43.068722000000001</v>
      </c>
      <c r="AJ18" s="24">
        <f>'13'!$E18</f>
        <v>54.826321999999998</v>
      </c>
      <c r="AK18" s="24">
        <f>'14'!$E18</f>
        <v>56.078493000000002</v>
      </c>
      <c r="AL18" s="24">
        <f>'15'!$E18</f>
        <v>55.949154</v>
      </c>
      <c r="AM18" s="24">
        <f>'16'!$E18</f>
        <v>49.981073000000002</v>
      </c>
      <c r="AN18" s="25">
        <f>'17'!$E18</f>
        <v>58.954538095238092</v>
      </c>
    </row>
    <row r="19" spans="1:40" ht="15" customHeight="1" x14ac:dyDescent="0.25">
      <c r="A19" s="106"/>
      <c r="B19" s="23" t="s">
        <v>17</v>
      </c>
      <c r="C19" s="24">
        <f>'80'!$E19</f>
        <v>13.2</v>
      </c>
      <c r="D19" s="24">
        <f>'81'!$E19</f>
        <v>13</v>
      </c>
      <c r="E19" s="24">
        <f>'82'!$E19</f>
        <v>0</v>
      </c>
      <c r="F19" s="24">
        <f>'83'!$E19</f>
        <v>0</v>
      </c>
      <c r="G19" s="24">
        <f>'84'!$E19</f>
        <v>0</v>
      </c>
      <c r="H19" s="24">
        <f>'85'!$E19</f>
        <v>0</v>
      </c>
      <c r="I19" s="24">
        <f>'86'!$E19</f>
        <v>0</v>
      </c>
      <c r="J19" s="24">
        <f>'87'!$E19</f>
        <v>0</v>
      </c>
      <c r="K19" s="24">
        <f>'88'!$E19</f>
        <v>0</v>
      </c>
      <c r="L19" s="24">
        <f>'89'!$E19</f>
        <v>0</v>
      </c>
      <c r="M19" s="24">
        <f>'90'!$E19</f>
        <v>0</v>
      </c>
      <c r="N19" s="24">
        <f>'91'!$E19</f>
        <v>0</v>
      </c>
      <c r="O19" s="24">
        <f>'92'!$E19</f>
        <v>0</v>
      </c>
      <c r="P19" s="24">
        <f>'93'!$E19</f>
        <v>0.03</v>
      </c>
      <c r="Q19" s="24">
        <f>'94'!$E19</f>
        <v>0</v>
      </c>
      <c r="R19" s="24">
        <f>'95'!$E19</f>
        <v>0</v>
      </c>
      <c r="S19" s="24">
        <f>'96'!$E19</f>
        <v>0</v>
      </c>
      <c r="T19" s="24">
        <f>'97'!$E19</f>
        <v>0</v>
      </c>
      <c r="U19" s="24">
        <f>'98'!$E19</f>
        <v>0</v>
      </c>
      <c r="V19" s="24">
        <f>'99'!$E19</f>
        <v>0</v>
      </c>
      <c r="W19" s="24">
        <f>'00'!$E19</f>
        <v>0</v>
      </c>
      <c r="X19" s="24">
        <f>'01'!$E19</f>
        <v>0</v>
      </c>
      <c r="Y19" s="24">
        <f>'02'!$E19</f>
        <v>0</v>
      </c>
      <c r="Z19" s="24">
        <f>'03'!$E19</f>
        <v>0</v>
      </c>
      <c r="AA19" s="24">
        <f>'04'!$E19</f>
        <v>0.61774899999999999</v>
      </c>
      <c r="AB19" s="24">
        <f>'05'!$E19</f>
        <v>2.063952</v>
      </c>
      <c r="AC19" s="24">
        <f>'06'!$E19</f>
        <v>2.3740729999999997</v>
      </c>
      <c r="AD19" s="24">
        <f>'07'!$E19</f>
        <v>2.1683272110966412</v>
      </c>
      <c r="AE19" s="24">
        <f>'08'!$E19</f>
        <v>2.2854350000000001</v>
      </c>
      <c r="AF19" s="24">
        <f>'09'!$E19</f>
        <v>2.295874</v>
      </c>
      <c r="AG19" s="24">
        <f>'10'!$E19</f>
        <v>0</v>
      </c>
      <c r="AH19" s="24">
        <f>'11'!$E19</f>
        <v>0</v>
      </c>
      <c r="AI19" s="24">
        <f>'12'!$E19</f>
        <v>0</v>
      </c>
      <c r="AJ19" s="24">
        <f>'13'!$E19</f>
        <v>0</v>
      </c>
      <c r="AK19" s="24">
        <f>'14'!$E19</f>
        <v>0</v>
      </c>
      <c r="AL19" s="24">
        <f>'15'!$E19</f>
        <v>0</v>
      </c>
      <c r="AM19" s="24">
        <f>'16'!$E19</f>
        <v>0</v>
      </c>
      <c r="AN19" s="25">
        <f>'17'!$E19</f>
        <v>0</v>
      </c>
    </row>
    <row r="20" spans="1:40" ht="15" customHeight="1" x14ac:dyDescent="0.25">
      <c r="A20" s="106"/>
      <c r="B20" s="23" t="s">
        <v>18</v>
      </c>
      <c r="C20" s="24">
        <f>'80'!$E20</f>
        <v>0</v>
      </c>
      <c r="D20" s="24">
        <f>'81'!$E20</f>
        <v>0</v>
      </c>
      <c r="E20" s="24">
        <f>'82'!$E20</f>
        <v>11.5</v>
      </c>
      <c r="F20" s="24">
        <f>'83'!$E20</f>
        <v>16.399999999999999</v>
      </c>
      <c r="G20" s="24">
        <f>'84'!$E20</f>
        <v>23.9</v>
      </c>
      <c r="H20" s="24">
        <f>'85'!$E20</f>
        <v>16.600000000000001</v>
      </c>
      <c r="I20" s="24">
        <f>'86'!$E20</f>
        <v>21.7</v>
      </c>
      <c r="J20" s="24">
        <f>'87'!$E20</f>
        <v>30.4</v>
      </c>
      <c r="K20" s="24">
        <f>'88'!$E20</f>
        <v>29.8</v>
      </c>
      <c r="L20" s="24">
        <f>'89'!$E20</f>
        <v>30.5</v>
      </c>
      <c r="M20" s="24">
        <f>'90'!$E20</f>
        <v>28.1</v>
      </c>
      <c r="N20" s="24">
        <f>'91'!$E20</f>
        <v>37.6</v>
      </c>
      <c r="O20" s="24">
        <f>'92'!$E20</f>
        <v>38.047018999999999</v>
      </c>
      <c r="P20" s="24">
        <f>'93'!$E20</f>
        <v>36.390045000000001</v>
      </c>
      <c r="Q20" s="24">
        <f>'94'!$E20</f>
        <v>28.009005999999999</v>
      </c>
      <c r="R20" s="24">
        <f>'95'!$E20</f>
        <v>26.883433</v>
      </c>
      <c r="S20" s="24">
        <f>'96'!$E20</f>
        <v>37.445599999999999</v>
      </c>
      <c r="T20" s="24">
        <f>'97'!$E20</f>
        <v>38.177500000000002</v>
      </c>
      <c r="U20" s="24">
        <f>'98'!$E20</f>
        <v>34.977200000000003</v>
      </c>
      <c r="V20" s="24">
        <f>'99'!$E20</f>
        <v>33.691929000000002</v>
      </c>
      <c r="W20" s="24">
        <f>'00'!$E20</f>
        <v>47.114415000000001</v>
      </c>
      <c r="X20" s="24">
        <f>'01'!$E20</f>
        <v>56.280092000000003</v>
      </c>
      <c r="Y20" s="24">
        <f>'02'!$E20</f>
        <v>72.182597999999999</v>
      </c>
      <c r="Z20" s="24">
        <f>'03'!$E20</f>
        <v>72.177625000000006</v>
      </c>
      <c r="AA20" s="24">
        <f>'04'!$E20</f>
        <v>78.689175000000006</v>
      </c>
      <c r="AB20" s="24">
        <f>'05'!$E20</f>
        <v>78.589654999999993</v>
      </c>
      <c r="AC20" s="24">
        <f>'06'!$E20</f>
        <v>88.725023000000007</v>
      </c>
      <c r="AD20" s="24">
        <f>'07'!$E20</f>
        <v>81.036935577970027</v>
      </c>
      <c r="AE20" s="24">
        <f>'08'!$E20</f>
        <v>88.466873000630386</v>
      </c>
      <c r="AF20" s="24">
        <f>'09'!$E20</f>
        <v>97.218605999999994</v>
      </c>
      <c r="AG20" s="24">
        <f>'10'!$E20</f>
        <v>95.365558397986646</v>
      </c>
      <c r="AH20" s="24">
        <f>'11'!$E20</f>
        <v>101.95575599999999</v>
      </c>
      <c r="AI20" s="24">
        <f>'12'!$E20</f>
        <v>108.606278</v>
      </c>
      <c r="AJ20" s="24">
        <f>'13'!$E20</f>
        <v>117.70801299999999</v>
      </c>
      <c r="AK20" s="24">
        <f>'14'!$E20</f>
        <v>115.663978</v>
      </c>
      <c r="AL20" s="24">
        <f>'15'!$E20</f>
        <v>107.51474899999999</v>
      </c>
      <c r="AM20" s="24">
        <f>'16'!$E20</f>
        <v>97.999281999999994</v>
      </c>
      <c r="AN20" s="25">
        <f>'17'!$E20</f>
        <v>123.39870952380953</v>
      </c>
    </row>
    <row r="21" spans="1:40" ht="15" customHeight="1" x14ac:dyDescent="0.25">
      <c r="A21" s="106"/>
      <c r="B21" s="23" t="s">
        <v>19</v>
      </c>
      <c r="C21" s="24">
        <f>'80'!$E21</f>
        <v>0.9</v>
      </c>
      <c r="D21" s="24">
        <f>'81'!$E21</f>
        <v>5.2</v>
      </c>
      <c r="E21" s="24">
        <f>'82'!$E21</f>
        <v>0</v>
      </c>
      <c r="F21" s="24">
        <f>'83'!$E21</f>
        <v>0</v>
      </c>
      <c r="G21" s="24">
        <f>'84'!$E21</f>
        <v>0</v>
      </c>
      <c r="H21" s="24">
        <f>'85'!$E21</f>
        <v>0</v>
      </c>
      <c r="I21" s="24">
        <f>'86'!$E21</f>
        <v>0</v>
      </c>
      <c r="J21" s="24">
        <f>'87'!$E21</f>
        <v>0</v>
      </c>
      <c r="K21" s="24">
        <f>'88'!$E21</f>
        <v>0</v>
      </c>
      <c r="L21" s="24">
        <f>'89'!$E21</f>
        <v>0</v>
      </c>
      <c r="M21" s="24">
        <f>'90'!$E21</f>
        <v>0</v>
      </c>
      <c r="N21" s="24">
        <f>'91'!$E21</f>
        <v>0</v>
      </c>
      <c r="O21" s="24">
        <f>'92'!$E21</f>
        <v>1.392E-3</v>
      </c>
      <c r="P21" s="24">
        <f>'93'!$E21</f>
        <v>1.2014E-2</v>
      </c>
      <c r="Q21" s="24">
        <f>'94'!$E21</f>
        <v>0.11062</v>
      </c>
      <c r="R21" s="24">
        <f>'95'!$E21</f>
        <v>1.5291000000000001E-2</v>
      </c>
      <c r="S21" s="24">
        <f>'96'!$E21</f>
        <v>1.6744999999999999E-2</v>
      </c>
      <c r="T21" s="24">
        <f>'97'!$E21</f>
        <v>1.1179E-2</v>
      </c>
      <c r="U21" s="24">
        <f>'98'!$E21</f>
        <v>7.67E-4</v>
      </c>
      <c r="V21" s="24">
        <f>'99'!$E21</f>
        <v>6.7599999999999995E-4</v>
      </c>
      <c r="W21" s="24">
        <f>'00'!$E21</f>
        <v>4.5370000000000002E-3</v>
      </c>
      <c r="X21" s="24">
        <f>'01'!$E21</f>
        <v>1.1202999999999999E-2</v>
      </c>
      <c r="Y21" s="24">
        <f>'02'!$E21</f>
        <v>3.1120000000000002E-3</v>
      </c>
      <c r="Z21" s="24">
        <f>'03'!$E21</f>
        <v>2.6610999999999999E-2</v>
      </c>
      <c r="AA21" s="24">
        <f>'04'!$E21</f>
        <v>4.9556000000000003E-2</v>
      </c>
      <c r="AB21" s="24">
        <f>'05'!$E21</f>
        <v>8.0299999999999989E-3</v>
      </c>
      <c r="AC21" s="24">
        <f>'06'!$E21</f>
        <v>1.2539999999999999E-3</v>
      </c>
      <c r="AD21" s="24">
        <f>'07'!$E21</f>
        <v>0</v>
      </c>
      <c r="AE21" s="24">
        <f>'08'!$E21</f>
        <v>0</v>
      </c>
      <c r="AF21" s="24">
        <f>'09'!$E21</f>
        <v>0</v>
      </c>
      <c r="AG21" s="24">
        <f>'10'!$E21</f>
        <v>0</v>
      </c>
      <c r="AH21" s="24">
        <f>'11'!$E21</f>
        <v>0</v>
      </c>
      <c r="AI21" s="24">
        <f>'12'!$E21</f>
        <v>0</v>
      </c>
      <c r="AJ21" s="24">
        <f>'13'!$E21</f>
        <v>1.1999999999999999E-3</v>
      </c>
      <c r="AK21" s="24">
        <f>'14'!$E21</f>
        <v>4.0000000000000001E-3</v>
      </c>
      <c r="AL21" s="24">
        <f>'15'!$E21</f>
        <v>0</v>
      </c>
      <c r="AM21" s="24">
        <f>'16'!$E21</f>
        <v>0</v>
      </c>
      <c r="AN21" s="25">
        <f>'17'!$E21</f>
        <v>0</v>
      </c>
    </row>
    <row r="22" spans="1:40" ht="15" customHeight="1" x14ac:dyDescent="0.25">
      <c r="A22" s="106"/>
      <c r="B22" s="80" t="s">
        <v>60</v>
      </c>
      <c r="C22" s="24">
        <f>'80'!$E22</f>
        <v>0</v>
      </c>
      <c r="D22" s="24">
        <f>'81'!$E22</f>
        <v>0</v>
      </c>
      <c r="E22" s="24">
        <f>'82'!$E22</f>
        <v>3.8</v>
      </c>
      <c r="F22" s="24">
        <f>'83'!$E22</f>
        <v>5.8</v>
      </c>
      <c r="G22" s="24">
        <f>'84'!$E22</f>
        <v>0</v>
      </c>
      <c r="H22" s="24">
        <f>'85'!$E22</f>
        <v>0</v>
      </c>
      <c r="I22" s="24">
        <f>'86'!$E22</f>
        <v>0</v>
      </c>
      <c r="J22" s="24">
        <f>'87'!$E22</f>
        <v>0</v>
      </c>
      <c r="K22" s="24">
        <f>'88'!$E22</f>
        <v>0</v>
      </c>
      <c r="L22" s="24">
        <f>'89'!$E22</f>
        <v>0</v>
      </c>
      <c r="M22" s="24">
        <f>'90'!$E22</f>
        <v>0</v>
      </c>
      <c r="N22" s="24">
        <f>'91'!$E22</f>
        <v>0</v>
      </c>
      <c r="O22" s="24">
        <f>'92'!$E22</f>
        <v>0</v>
      </c>
      <c r="P22" s="24">
        <f>'93'!$E22</f>
        <v>0</v>
      </c>
      <c r="Q22" s="24">
        <f>'94'!$E22</f>
        <v>0</v>
      </c>
      <c r="R22" s="24">
        <f>'95'!$E22</f>
        <v>0</v>
      </c>
      <c r="S22" s="24">
        <f>'96'!$E22</f>
        <v>0</v>
      </c>
      <c r="T22" s="24">
        <f>'97'!$E22</f>
        <v>0</v>
      </c>
      <c r="U22" s="24">
        <f>'98'!$E22</f>
        <v>0</v>
      </c>
      <c r="V22" s="24">
        <f>'99'!$E22</f>
        <v>0</v>
      </c>
      <c r="W22" s="24">
        <f>'00'!$E22</f>
        <v>0</v>
      </c>
      <c r="X22" s="24">
        <f>'01'!$E22</f>
        <v>0</v>
      </c>
      <c r="Y22" s="24">
        <f>'02'!$E22</f>
        <v>0</v>
      </c>
      <c r="Z22" s="24">
        <f>'03'!$E22</f>
        <v>0</v>
      </c>
      <c r="AA22" s="24">
        <f>'04'!$E22</f>
        <v>0</v>
      </c>
      <c r="AB22" s="24">
        <f>'05'!$E22</f>
        <v>0</v>
      </c>
      <c r="AC22" s="24">
        <f>'06'!$E22</f>
        <v>0</v>
      </c>
      <c r="AD22" s="24">
        <f>'07'!$E22</f>
        <v>0</v>
      </c>
      <c r="AE22" s="24">
        <f>'08'!$E22</f>
        <v>0</v>
      </c>
      <c r="AF22" s="24">
        <f>'09'!$E22</f>
        <v>0</v>
      </c>
      <c r="AG22" s="24">
        <f>'10'!$E22</f>
        <v>0</v>
      </c>
      <c r="AH22" s="24">
        <f>'11'!$E22</f>
        <v>0</v>
      </c>
      <c r="AI22" s="24">
        <f>'12'!$E22</f>
        <v>0</v>
      </c>
      <c r="AJ22" s="24">
        <f>'13'!$E22</f>
        <v>0</v>
      </c>
      <c r="AK22" s="24">
        <f>'14'!$E22</f>
        <v>0</v>
      </c>
      <c r="AL22" s="24">
        <f>'15'!$E22</f>
        <v>0</v>
      </c>
      <c r="AM22" s="24">
        <f>'16'!$E22</f>
        <v>0</v>
      </c>
      <c r="AN22" s="25">
        <f>'17'!$E22</f>
        <v>0</v>
      </c>
    </row>
    <row r="23" spans="1:40" ht="15" customHeight="1" x14ac:dyDescent="0.25">
      <c r="A23" s="104" t="s">
        <v>59</v>
      </c>
      <c r="B23" s="105"/>
      <c r="C23" s="24">
        <f>'80'!$E23</f>
        <v>55.5</v>
      </c>
      <c r="D23" s="24">
        <f>'81'!$E23</f>
        <v>54.4</v>
      </c>
      <c r="E23" s="24">
        <f>'82'!$E23</f>
        <v>65.2</v>
      </c>
      <c r="F23" s="24">
        <f>'83'!$E23</f>
        <v>57.2</v>
      </c>
      <c r="G23" s="24">
        <f>'84'!$E23</f>
        <v>53.5</v>
      </c>
      <c r="H23" s="24">
        <f>'85'!$E23</f>
        <v>53.2</v>
      </c>
      <c r="I23" s="24">
        <f>'86'!$E23</f>
        <v>65.099999999999994</v>
      </c>
      <c r="J23" s="24">
        <f>'87'!$E23</f>
        <v>74.3</v>
      </c>
      <c r="K23" s="24">
        <f>'88'!$E23</f>
        <v>86.6</v>
      </c>
      <c r="L23" s="24">
        <f>'89'!$E23</f>
        <v>109</v>
      </c>
      <c r="M23" s="24">
        <f>'90'!$E23</f>
        <v>105.1</v>
      </c>
      <c r="N23" s="24">
        <f>'91'!$E23</f>
        <v>123.9</v>
      </c>
      <c r="O23" s="24">
        <f>'92'!$E23</f>
        <v>114.75377</v>
      </c>
      <c r="P23" s="24">
        <f>'93'!$E23</f>
        <v>132.16565499999999</v>
      </c>
      <c r="Q23" s="24">
        <f>'94'!$E23</f>
        <v>122.09410200000001</v>
      </c>
      <c r="R23" s="24">
        <f>'95'!$E23</f>
        <v>129.02745100000001</v>
      </c>
      <c r="S23" s="24">
        <f>'96'!$E23</f>
        <v>153.526365</v>
      </c>
      <c r="T23" s="24">
        <f>'97'!$E23</f>
        <v>164.00532999999999</v>
      </c>
      <c r="U23" s="24">
        <f>'98'!$E23</f>
        <v>164.77692999999999</v>
      </c>
      <c r="V23" s="24">
        <f>'99'!$E23</f>
        <v>166.701336</v>
      </c>
      <c r="W23" s="24">
        <f>'00'!$E23</f>
        <v>162.11467999999999</v>
      </c>
      <c r="X23" s="24">
        <f>'01'!$E23</f>
        <v>164.928031</v>
      </c>
      <c r="Y23" s="24">
        <f>'02'!$E23</f>
        <v>168.069084</v>
      </c>
      <c r="Z23" s="24">
        <f>'03'!$E23</f>
        <v>143.488158</v>
      </c>
      <c r="AA23" s="24">
        <f>'04'!$E23</f>
        <v>149.59262799999999</v>
      </c>
      <c r="AB23" s="24">
        <f>'05'!$E23</f>
        <v>159.359174</v>
      </c>
      <c r="AC23" s="24">
        <f>'06'!$E23</f>
        <v>162.54382899999999</v>
      </c>
      <c r="AD23" s="24">
        <f>'07'!$E23</f>
        <v>208.89186999999998</v>
      </c>
      <c r="AE23" s="24">
        <f>'08'!$E23</f>
        <v>217.31067000000002</v>
      </c>
      <c r="AF23" s="24">
        <f>'09'!$E23</f>
        <v>265.135246</v>
      </c>
      <c r="AG23" s="24">
        <f>'10'!$E23</f>
        <v>227.05380199999999</v>
      </c>
      <c r="AH23" s="24">
        <f>'11'!$E23</f>
        <v>205.376024</v>
      </c>
      <c r="AI23" s="24">
        <f>'12'!$E23</f>
        <v>210.61022600000001</v>
      </c>
      <c r="AJ23" s="24">
        <f>'13'!$E23</f>
        <v>211.01873000000001</v>
      </c>
      <c r="AK23" s="24">
        <f>'14'!$E23</f>
        <v>229.04659699999999</v>
      </c>
      <c r="AL23" s="24">
        <f>'15'!$E23</f>
        <v>225.13960287089824</v>
      </c>
      <c r="AM23" s="24">
        <f>'16'!$E23</f>
        <v>211.49938399999999</v>
      </c>
      <c r="AN23" s="25">
        <f>'17'!$E23</f>
        <v>254.84308333333334</v>
      </c>
    </row>
    <row r="24" spans="1:40" ht="15" customHeight="1" x14ac:dyDescent="0.25">
      <c r="A24" s="81" t="s">
        <v>2</v>
      </c>
      <c r="B24" s="23" t="s">
        <v>20</v>
      </c>
      <c r="C24" s="24">
        <f>'80'!$E24</f>
        <v>0.9</v>
      </c>
      <c r="D24" s="24">
        <f>'81'!$E24</f>
        <v>3.6</v>
      </c>
      <c r="E24" s="24">
        <f>'82'!$E24</f>
        <v>2.2000000000000002</v>
      </c>
      <c r="F24" s="24">
        <f>'83'!$E24</f>
        <v>0.2</v>
      </c>
      <c r="G24" s="24">
        <f>'84'!$E24</f>
        <v>0.2</v>
      </c>
      <c r="H24" s="24">
        <f>'85'!$E24</f>
        <v>0.3</v>
      </c>
      <c r="I24" s="24">
        <f>'86'!$E24</f>
        <v>1.2</v>
      </c>
      <c r="J24" s="24">
        <f>'87'!$E24</f>
        <v>1.5</v>
      </c>
      <c r="K24" s="24">
        <f>'88'!$E24</f>
        <v>1.5</v>
      </c>
      <c r="L24" s="24">
        <f>'89'!$E24</f>
        <v>0.6</v>
      </c>
      <c r="M24" s="24">
        <f>'90'!$E24</f>
        <v>0.6</v>
      </c>
      <c r="N24" s="24">
        <f>'91'!$E24</f>
        <v>0.7</v>
      </c>
      <c r="O24" s="24">
        <f>'92'!$E24</f>
        <v>2.4279999999999999</v>
      </c>
      <c r="P24" s="24">
        <f>'93'!$E24</f>
        <v>0.95699999999999996</v>
      </c>
      <c r="Q24" s="24">
        <f>'94'!$E24</f>
        <v>0</v>
      </c>
      <c r="R24" s="24">
        <f>'95'!$E24</f>
        <v>0</v>
      </c>
      <c r="S24" s="24">
        <f>'96'!$E24</f>
        <v>0.01</v>
      </c>
      <c r="T24" s="24">
        <f>'97'!$E24</f>
        <v>1.402755</v>
      </c>
      <c r="U24" s="24">
        <f>'98'!$E24</f>
        <v>1.8252710000000001</v>
      </c>
      <c r="V24" s="24">
        <f>'99'!$E24</f>
        <v>0</v>
      </c>
      <c r="W24" s="24">
        <f>'00'!$E24</f>
        <v>2.1428400000000001</v>
      </c>
      <c r="X24" s="24">
        <f>'01'!$E24</f>
        <v>0.91827099999999995</v>
      </c>
      <c r="Y24" s="24">
        <f>'02'!$E24</f>
        <v>0.47556799999999999</v>
      </c>
      <c r="Z24" s="24">
        <f>'03'!$E24</f>
        <v>0.21375</v>
      </c>
      <c r="AA24" s="24">
        <f>'04'!$E24</f>
        <v>0.27350000000000002</v>
      </c>
      <c r="AB24" s="24">
        <f>'05'!$E24</f>
        <v>6.0999999999999999E-2</v>
      </c>
      <c r="AC24" s="24">
        <f>'06'!$E24</f>
        <v>1.2E-2</v>
      </c>
      <c r="AD24" s="24">
        <f>'07'!$E24</f>
        <v>1.096003641554396E-2</v>
      </c>
      <c r="AE24" s="24">
        <f>'08'!$E24</f>
        <v>2.5432E-2</v>
      </c>
      <c r="AF24" s="24">
        <f>'09'!$E24</f>
        <v>2.1432E-2</v>
      </c>
      <c r="AG24" s="24">
        <f>'10'!$E24</f>
        <v>1.4950000000000001</v>
      </c>
      <c r="AH24" s="24">
        <f>'11'!$E24</f>
        <v>1.59</v>
      </c>
      <c r="AI24" s="24">
        <f>'12'!$E24</f>
        <v>1.7869999999999999</v>
      </c>
      <c r="AJ24" s="24">
        <f>'13'!$E24</f>
        <v>1.77</v>
      </c>
      <c r="AK24" s="24">
        <f>'14'!$E24</f>
        <v>1.79</v>
      </c>
      <c r="AL24" s="24">
        <f>'15'!$E24</f>
        <v>1.804</v>
      </c>
      <c r="AM24" s="24">
        <f>'16'!$E24</f>
        <v>1.8</v>
      </c>
      <c r="AN24" s="25">
        <f>'17'!$E24</f>
        <v>2.0833333333333335</v>
      </c>
    </row>
    <row r="25" spans="1:40" ht="15" customHeight="1" x14ac:dyDescent="0.25">
      <c r="A25" s="104" t="s">
        <v>64</v>
      </c>
      <c r="B25" s="105"/>
      <c r="C25" s="24">
        <f>'80'!$E25</f>
        <v>0</v>
      </c>
      <c r="D25" s="24">
        <f>'81'!$E25</f>
        <v>0</v>
      </c>
      <c r="E25" s="24">
        <f>'82'!$E25</f>
        <v>0</v>
      </c>
      <c r="F25" s="24">
        <f>'83'!$E25</f>
        <v>0</v>
      </c>
      <c r="G25" s="24">
        <f>'84'!$E25</f>
        <v>0</v>
      </c>
      <c r="H25" s="24">
        <f>'85'!$E25</f>
        <v>0</v>
      </c>
      <c r="I25" s="24">
        <f>'86'!$E25</f>
        <v>0</v>
      </c>
      <c r="J25" s="24">
        <f>'87'!$E25</f>
        <v>0</v>
      </c>
      <c r="K25" s="24">
        <f>'88'!$E25</f>
        <v>0</v>
      </c>
      <c r="L25" s="24">
        <f>'89'!$E25</f>
        <v>0</v>
      </c>
      <c r="M25" s="24">
        <f>'90'!$E25</f>
        <v>0</v>
      </c>
      <c r="N25" s="24">
        <f>'91'!$E25</f>
        <v>0</v>
      </c>
      <c r="O25" s="24">
        <f>'92'!$E25</f>
        <v>0.74</v>
      </c>
      <c r="P25" s="24">
        <f>'93'!$E25</f>
        <v>0.105</v>
      </c>
      <c r="Q25" s="24">
        <f>'94'!$E25</f>
        <v>0.13200000000000001</v>
      </c>
      <c r="R25" s="24">
        <f>'95'!$E25</f>
        <v>7.0000000000000007E-2</v>
      </c>
      <c r="S25" s="24">
        <f>'96'!$E25</f>
        <v>0</v>
      </c>
      <c r="T25" s="24">
        <f>'97'!$E25</f>
        <v>0.04</v>
      </c>
      <c r="U25" s="24">
        <f>'98'!$E25</f>
        <v>0</v>
      </c>
      <c r="V25" s="24">
        <f>'99'!$E25</f>
        <v>0</v>
      </c>
      <c r="W25" s="24">
        <f>'00'!$E25</f>
        <v>0.1855</v>
      </c>
      <c r="X25" s="24">
        <f>'01'!$E25</f>
        <v>1.974</v>
      </c>
      <c r="Y25" s="24">
        <f>'02'!$E25</f>
        <v>0.626</v>
      </c>
      <c r="Z25" s="24">
        <f>'03'!$E25</f>
        <v>1.252</v>
      </c>
      <c r="AA25" s="24">
        <f>'04'!$E25</f>
        <v>0.8</v>
      </c>
      <c r="AB25" s="24">
        <f>'05'!$E25</f>
        <v>0.63449999999999995</v>
      </c>
      <c r="AC25" s="24">
        <f>'06'!$E25</f>
        <v>0</v>
      </c>
      <c r="AD25" s="24">
        <f>'07'!$E25</f>
        <v>0</v>
      </c>
      <c r="AE25" s="24">
        <f>'08'!$E25</f>
        <v>0</v>
      </c>
      <c r="AF25" s="24">
        <f>'09'!$E25</f>
        <v>0</v>
      </c>
      <c r="AG25" s="24">
        <f>'10'!$E25</f>
        <v>0</v>
      </c>
      <c r="AH25" s="24">
        <f>'11'!$E25</f>
        <v>0</v>
      </c>
      <c r="AI25" s="24">
        <f>'12'!$E25</f>
        <v>0</v>
      </c>
      <c r="AJ25" s="24">
        <f>'13'!$E25</f>
        <v>0</v>
      </c>
      <c r="AK25" s="24">
        <f>'14'!$E25</f>
        <v>0</v>
      </c>
      <c r="AL25" s="24">
        <f>'15'!$E25</f>
        <v>0</v>
      </c>
      <c r="AM25" s="24">
        <f>'16'!$E25</f>
        <v>0</v>
      </c>
      <c r="AN25" s="25">
        <f>'17'!$E25</f>
        <v>0</v>
      </c>
    </row>
    <row r="26" spans="1:40" ht="15" customHeight="1" x14ac:dyDescent="0.25">
      <c r="A26" s="104" t="s">
        <v>3</v>
      </c>
      <c r="B26" s="105"/>
      <c r="C26" s="24">
        <f>'80'!$E26</f>
        <v>4.2</v>
      </c>
      <c r="D26" s="24">
        <f>'81'!$E26</f>
        <v>4.4000000000000004</v>
      </c>
      <c r="E26" s="24">
        <f>'82'!$E26</f>
        <v>2.2999999999999998</v>
      </c>
      <c r="F26" s="24">
        <f>'83'!$E26</f>
        <v>0.6</v>
      </c>
      <c r="G26" s="24">
        <f>'84'!$E26</f>
        <v>0</v>
      </c>
      <c r="H26" s="24">
        <f>'85'!$E26</f>
        <v>0.3</v>
      </c>
      <c r="I26" s="24">
        <f>'86'!$E26</f>
        <v>0.7</v>
      </c>
      <c r="J26" s="24">
        <f>'87'!$E26</f>
        <v>0.5</v>
      </c>
      <c r="K26" s="24">
        <f>'88'!$E26</f>
        <v>0.3</v>
      </c>
      <c r="L26" s="24">
        <f>'89'!$E26</f>
        <v>0.6</v>
      </c>
      <c r="M26" s="24">
        <f>'90'!$E26</f>
        <v>12.6</v>
      </c>
      <c r="N26" s="24">
        <f>'91'!$E26</f>
        <v>0.3</v>
      </c>
      <c r="O26" s="24">
        <f>'92'!$E26</f>
        <v>1.331086</v>
      </c>
      <c r="P26" s="24">
        <f>'93'!$E26</f>
        <v>0.57721599999999995</v>
      </c>
      <c r="Q26" s="24">
        <f>'94'!$E26</f>
        <v>0.34923100000000001</v>
      </c>
      <c r="R26" s="24">
        <f>'95'!$E26</f>
        <v>3.4269999999999999E-3</v>
      </c>
      <c r="S26" s="24">
        <f>'96'!$E26</f>
        <v>1.3122E-2</v>
      </c>
      <c r="T26" s="24">
        <f>'97'!$E26</f>
        <v>0.28965600000000002</v>
      </c>
      <c r="U26" s="24">
        <f>'98'!$E26</f>
        <v>0.35747200000000001</v>
      </c>
      <c r="V26" s="24">
        <f>'99'!$E26</f>
        <v>0.19958699999999999</v>
      </c>
      <c r="W26" s="24">
        <f>'00'!$E26</f>
        <v>0.173932</v>
      </c>
      <c r="X26" s="24">
        <f>'01'!$E26</f>
        <v>1.5362</v>
      </c>
      <c r="Y26" s="24">
        <f>'02'!$E26</f>
        <v>9.3652669999999993</v>
      </c>
      <c r="Z26" s="24">
        <f>'03'!$E26</f>
        <v>9.1336770000000005</v>
      </c>
      <c r="AA26" s="24">
        <f>'04'!$E26</f>
        <v>7.4468969999999999</v>
      </c>
      <c r="AB26" s="24">
        <f>'05'!$E26</f>
        <v>3.120644</v>
      </c>
      <c r="AC26" s="24">
        <f>'06'!$E26</f>
        <v>2.9785549999999996</v>
      </c>
      <c r="AD26" s="24">
        <f>'07'!$E26</f>
        <v>2.7204226054750444</v>
      </c>
      <c r="AE26" s="24">
        <f>'08'!$E26</f>
        <v>2.8547350000000002</v>
      </c>
      <c r="AF26" s="24">
        <f>'09'!$E26</f>
        <v>2.9654720000000001</v>
      </c>
      <c r="AG26" s="24">
        <f>'10'!$E26</f>
        <v>10.815512</v>
      </c>
      <c r="AH26" s="24">
        <f>'11'!$E26</f>
        <v>10.014981000000001</v>
      </c>
      <c r="AI26" s="24">
        <f>'12'!$E26</f>
        <v>12.671277</v>
      </c>
      <c r="AJ26" s="24">
        <f>'13'!$E26</f>
        <v>13.734757</v>
      </c>
      <c r="AK26" s="24">
        <f>'14'!$E26</f>
        <v>13.457611999999999</v>
      </c>
      <c r="AL26" s="24">
        <f>'15'!$E26</f>
        <v>11.419485999999999</v>
      </c>
      <c r="AM26" s="24">
        <f>'16'!$E26</f>
        <v>9.2262000000000004</v>
      </c>
      <c r="AN26" s="25">
        <f>'17'!$E26</f>
        <v>13.436028571428571</v>
      </c>
    </row>
    <row r="27" spans="1:40" ht="15" customHeight="1" x14ac:dyDescent="0.25">
      <c r="A27" s="106" t="s">
        <v>61</v>
      </c>
      <c r="B27" s="23" t="s">
        <v>65</v>
      </c>
      <c r="C27" s="24">
        <f>'80'!$E27</f>
        <v>4.0999999999999996</v>
      </c>
      <c r="D27" s="24">
        <f>'81'!$E27</f>
        <v>4.7</v>
      </c>
      <c r="E27" s="24">
        <f>'82'!$E27</f>
        <v>3.5</v>
      </c>
      <c r="F27" s="24">
        <f>'83'!$E27</f>
        <v>2.8</v>
      </c>
      <c r="G27" s="24">
        <f>'84'!$E27</f>
        <v>6.3</v>
      </c>
      <c r="H27" s="24">
        <f>'85'!$E27</f>
        <v>6.1</v>
      </c>
      <c r="I27" s="24">
        <f>'86'!$E27</f>
        <v>7.8</v>
      </c>
      <c r="J27" s="24">
        <f>'87'!$E27</f>
        <v>3.5</v>
      </c>
      <c r="K27" s="24">
        <f>'88'!$E27</f>
        <v>4.4000000000000004</v>
      </c>
      <c r="L27" s="24">
        <f>'89'!$E27</f>
        <v>1.1000000000000001</v>
      </c>
      <c r="M27" s="24">
        <f>'90'!$E27</f>
        <v>1</v>
      </c>
      <c r="N27" s="24">
        <f>'91'!$E27</f>
        <v>3.2</v>
      </c>
      <c r="O27" s="24">
        <f>'92'!$E27</f>
        <v>4.9347099999999999</v>
      </c>
      <c r="P27" s="24">
        <f>'93'!$E27</f>
        <v>4.9791999999999996</v>
      </c>
      <c r="Q27" s="24">
        <f>'94'!$E27</f>
        <v>5.7555490000000002</v>
      </c>
      <c r="R27" s="24">
        <f>'95'!$E27</f>
        <v>3.8420809999999999</v>
      </c>
      <c r="S27" s="24">
        <f>'96'!$E27</f>
        <v>3.9350000000000001</v>
      </c>
      <c r="T27" s="24">
        <f>'97'!$E27</f>
        <v>2.6179999999999999</v>
      </c>
      <c r="U27" s="24">
        <f>'98'!$E27</f>
        <v>3.8650000000000002</v>
      </c>
      <c r="V27" s="24">
        <f>'99'!$E27</f>
        <v>2.706645</v>
      </c>
      <c r="W27" s="24">
        <f>'00'!$E27</f>
        <v>20.761448000000001</v>
      </c>
      <c r="X27" s="24">
        <f>'01'!$E27</f>
        <v>6.6188140000000004</v>
      </c>
      <c r="Y27" s="24">
        <f>'02'!$E27</f>
        <v>6.806495</v>
      </c>
      <c r="Z27" s="24">
        <f>'03'!$E27</f>
        <v>3.6904469999999998</v>
      </c>
      <c r="AA27" s="24">
        <f>'04'!$E27</f>
        <v>4.3498659999999996</v>
      </c>
      <c r="AB27" s="24">
        <f>'05'!$E27</f>
        <v>7.4011009999999997</v>
      </c>
      <c r="AC27" s="24">
        <f>'06'!$E27</f>
        <v>11.150748</v>
      </c>
      <c r="AD27" s="24">
        <f>'07'!$E27</f>
        <v>23.191052540680104</v>
      </c>
      <c r="AE27" s="24">
        <f>'08'!$E27</f>
        <v>25.475325000000002</v>
      </c>
      <c r="AF27" s="24">
        <f>'09'!$E27</f>
        <v>22.654859000000002</v>
      </c>
      <c r="AG27" s="24">
        <f>'10'!$E27</f>
        <v>0</v>
      </c>
      <c r="AH27" s="24">
        <f>'11'!$E27</f>
        <v>0</v>
      </c>
      <c r="AI27" s="24">
        <f>'12'!$E27</f>
        <v>0</v>
      </c>
      <c r="AJ27" s="24">
        <f>'13'!$E27</f>
        <v>0</v>
      </c>
      <c r="AK27" s="24">
        <f>'14'!$E27</f>
        <v>0</v>
      </c>
      <c r="AL27" s="24">
        <f>'15'!$E27</f>
        <v>0</v>
      </c>
      <c r="AM27" s="24">
        <f>'16'!$E27</f>
        <v>0</v>
      </c>
      <c r="AN27" s="25">
        <f>'17'!$E27</f>
        <v>0</v>
      </c>
    </row>
    <row r="28" spans="1:40" ht="15" customHeight="1" x14ac:dyDescent="0.25">
      <c r="A28" s="106"/>
      <c r="B28" s="23" t="s">
        <v>21</v>
      </c>
      <c r="C28" s="24">
        <f>'80'!$E28</f>
        <v>0</v>
      </c>
      <c r="D28" s="24">
        <f>'81'!$E28</f>
        <v>0</v>
      </c>
      <c r="E28" s="24">
        <f>'82'!$E28</f>
        <v>0</v>
      </c>
      <c r="F28" s="24">
        <f>'83'!$E28</f>
        <v>0</v>
      </c>
      <c r="G28" s="24">
        <f>'84'!$E28</f>
        <v>0</v>
      </c>
      <c r="H28" s="24">
        <f>'85'!$E28</f>
        <v>0</v>
      </c>
      <c r="I28" s="24">
        <f>'86'!$E28</f>
        <v>0</v>
      </c>
      <c r="J28" s="24">
        <f>'87'!$E28</f>
        <v>0</v>
      </c>
      <c r="K28" s="24">
        <f>'88'!$E28</f>
        <v>0</v>
      </c>
      <c r="L28" s="24">
        <f>'89'!$E28</f>
        <v>0</v>
      </c>
      <c r="M28" s="24">
        <f>'90'!$E28</f>
        <v>0</v>
      </c>
      <c r="N28" s="24">
        <f>'91'!$E28</f>
        <v>0</v>
      </c>
      <c r="O28" s="24">
        <f>'92'!$E28</f>
        <v>0.13</v>
      </c>
      <c r="P28" s="24">
        <f>'93'!$E28</f>
        <v>0.13</v>
      </c>
      <c r="Q28" s="24">
        <f>'94'!$E28</f>
        <v>0.15</v>
      </c>
      <c r="R28" s="24">
        <f>'95'!$E28</f>
        <v>0.09</v>
      </c>
      <c r="S28" s="24">
        <f>'96'!$E28</f>
        <v>0</v>
      </c>
      <c r="T28" s="24">
        <f>'97'!$E28</f>
        <v>0</v>
      </c>
      <c r="U28" s="24">
        <f>'98'!$E28</f>
        <v>0</v>
      </c>
      <c r="V28" s="24">
        <f>'99'!$E28</f>
        <v>0</v>
      </c>
      <c r="W28" s="24">
        <f>'00'!$E28</f>
        <v>0</v>
      </c>
      <c r="X28" s="24">
        <f>'01'!$E28</f>
        <v>0</v>
      </c>
      <c r="Y28" s="24">
        <f>'02'!$E28</f>
        <v>0</v>
      </c>
      <c r="Z28" s="24">
        <f>'03'!$E28</f>
        <v>0</v>
      </c>
      <c r="AA28" s="24">
        <f>'04'!$E28</f>
        <v>0</v>
      </c>
      <c r="AB28" s="24">
        <f>'05'!$E28</f>
        <v>0</v>
      </c>
      <c r="AC28" s="24">
        <f>'06'!$E28</f>
        <v>0</v>
      </c>
      <c r="AD28" s="24">
        <f>'07'!$E28</f>
        <v>0</v>
      </c>
      <c r="AE28" s="24">
        <f>'08'!$E28</f>
        <v>0</v>
      </c>
      <c r="AF28" s="24">
        <f>'09'!$E28</f>
        <v>0</v>
      </c>
      <c r="AG28" s="24">
        <f>'10'!$E28</f>
        <v>0</v>
      </c>
      <c r="AH28" s="24">
        <f>'11'!$E28</f>
        <v>0</v>
      </c>
      <c r="AI28" s="24">
        <f>'12'!$E28</f>
        <v>0</v>
      </c>
      <c r="AJ28" s="24">
        <f>'13'!$E28</f>
        <v>0</v>
      </c>
      <c r="AK28" s="24">
        <f>'14'!$E28</f>
        <v>0</v>
      </c>
      <c r="AL28" s="24">
        <f>'15'!$E28</f>
        <v>0</v>
      </c>
      <c r="AM28" s="24">
        <f>'16'!$E28</f>
        <v>0</v>
      </c>
      <c r="AN28" s="25">
        <f>'17'!$E28</f>
        <v>0</v>
      </c>
    </row>
    <row r="29" spans="1:40" ht="15" customHeight="1" x14ac:dyDescent="0.25">
      <c r="A29" s="104" t="s">
        <v>62</v>
      </c>
      <c r="B29" s="105"/>
      <c r="C29" s="24">
        <f>'80'!$E29</f>
        <v>32.299999999999997</v>
      </c>
      <c r="D29" s="24">
        <f>'81'!$E29</f>
        <v>39.6</v>
      </c>
      <c r="E29" s="24">
        <f>'82'!$E29</f>
        <v>0</v>
      </c>
      <c r="F29" s="24">
        <f>'83'!$E29</f>
        <v>110.7</v>
      </c>
      <c r="G29" s="24">
        <f>'84'!$E29</f>
        <v>73.099999999999994</v>
      </c>
      <c r="H29" s="24">
        <f>'85'!$E29</f>
        <v>104.4</v>
      </c>
      <c r="I29" s="24">
        <f>'86'!$E29</f>
        <v>172.4</v>
      </c>
      <c r="J29" s="24">
        <f>'87'!$E29</f>
        <v>214.5</v>
      </c>
      <c r="K29" s="24">
        <f>'88'!$E29</f>
        <v>265.60000000000002</v>
      </c>
      <c r="L29" s="24">
        <f>'89'!$E29</f>
        <v>98</v>
      </c>
      <c r="M29" s="24">
        <f>'90'!$E29</f>
        <v>73.2</v>
      </c>
      <c r="N29" s="24">
        <f>'91'!$E29</f>
        <v>120.3</v>
      </c>
      <c r="O29" s="24">
        <f>'92'!$E29</f>
        <v>271.32216399999999</v>
      </c>
      <c r="P29" s="24">
        <f>'93'!$E29</f>
        <v>139.190573</v>
      </c>
      <c r="Q29" s="24">
        <f>'94'!$E29</f>
        <v>130.92974000000001</v>
      </c>
      <c r="R29" s="24">
        <f>'95'!$E29</f>
        <v>359.89013499999999</v>
      </c>
      <c r="S29" s="24">
        <f>'96'!$E29</f>
        <v>279.34957900000001</v>
      </c>
      <c r="T29" s="24">
        <f>'97'!$E29</f>
        <v>454.67713800000001</v>
      </c>
      <c r="U29" s="24">
        <f>'98'!$E29</f>
        <v>894.24519699999996</v>
      </c>
      <c r="V29" s="24">
        <f>'99'!$E29</f>
        <v>399.68033400000002</v>
      </c>
      <c r="W29" s="24">
        <f>'00'!$E29</f>
        <v>209.14138600000001</v>
      </c>
      <c r="X29" s="24">
        <f>'01'!$E29</f>
        <v>176.856999</v>
      </c>
      <c r="Y29" s="24">
        <f>'02'!$E29</f>
        <v>161.668037</v>
      </c>
      <c r="Z29" s="24">
        <f>'03'!$E29</f>
        <v>205.85484</v>
      </c>
      <c r="AA29" s="24">
        <f>'04'!$E29</f>
        <v>389.92009000000002</v>
      </c>
      <c r="AB29" s="24">
        <f>'05'!$E29</f>
        <v>510.18372600000004</v>
      </c>
      <c r="AC29" s="24">
        <f>'06'!$E29</f>
        <v>375.25183600000003</v>
      </c>
      <c r="AD29" s="24">
        <f>'07'!$E29</f>
        <v>342.74551209103333</v>
      </c>
      <c r="AE29" s="24">
        <f>'08'!$E29</f>
        <v>358.94521399999996</v>
      </c>
      <c r="AF29" s="24">
        <f>'09'!$E29</f>
        <v>425.68423100000001</v>
      </c>
      <c r="AG29" s="24">
        <f>'10'!$E29</f>
        <v>734.70689500000003</v>
      </c>
      <c r="AH29" s="24">
        <f>'11'!$E29</f>
        <v>898.15158499999995</v>
      </c>
      <c r="AI29" s="24">
        <f>'12'!$E29</f>
        <v>912.83681899999999</v>
      </c>
      <c r="AJ29" s="24">
        <f>'13'!$E29</f>
        <v>882.56153600000005</v>
      </c>
      <c r="AK29" s="24">
        <f>'14'!$E29</f>
        <v>816.71944499999995</v>
      </c>
      <c r="AL29" s="24">
        <f>'15'!$E29</f>
        <v>683.40108199999997</v>
      </c>
      <c r="AM29" s="24">
        <f>'16'!$E29</f>
        <v>520.41133400000001</v>
      </c>
      <c r="AN29" s="25">
        <f>'17'!$E29</f>
        <v>523.24119047619047</v>
      </c>
    </row>
    <row r="30" spans="1:40" ht="15" customHeight="1" x14ac:dyDescent="0.25">
      <c r="A30" s="104" t="s">
        <v>63</v>
      </c>
      <c r="B30" s="105"/>
      <c r="C30" s="24">
        <f>'80'!$E30</f>
        <v>3.9</v>
      </c>
      <c r="D30" s="24">
        <f>'81'!$E30</f>
        <v>5.6</v>
      </c>
      <c r="E30" s="24">
        <f>'82'!$E30</f>
        <v>4.4000000000000004</v>
      </c>
      <c r="F30" s="24">
        <f>'83'!$E30</f>
        <v>4.7</v>
      </c>
      <c r="G30" s="24">
        <f>'84'!$E30</f>
        <v>0</v>
      </c>
      <c r="H30" s="24">
        <f>'85'!$E30</f>
        <v>0</v>
      </c>
      <c r="I30" s="24">
        <f>'86'!$E30</f>
        <v>0</v>
      </c>
      <c r="J30" s="24">
        <f>'87'!$E30</f>
        <v>2.9</v>
      </c>
      <c r="K30" s="24">
        <f>'88'!$E30</f>
        <v>2.7</v>
      </c>
      <c r="L30" s="24">
        <f>'89'!$E30</f>
        <v>7.7</v>
      </c>
      <c r="M30" s="24">
        <f>'90'!$E30</f>
        <v>14.5</v>
      </c>
      <c r="N30" s="24">
        <f>'91'!$E30</f>
        <v>7</v>
      </c>
      <c r="O30" s="24">
        <f>'92'!$E30</f>
        <v>7.3134410000000001</v>
      </c>
      <c r="P30" s="24">
        <f>'93'!$E30</f>
        <v>3.6688559999999999</v>
      </c>
      <c r="Q30" s="24">
        <f>'94'!$E30</f>
        <v>3.6064370000000001</v>
      </c>
      <c r="R30" s="24">
        <f>'95'!$E30</f>
        <v>2.8917899999999999</v>
      </c>
      <c r="S30" s="24">
        <f>'96'!$E30</f>
        <v>6.668946</v>
      </c>
      <c r="T30" s="24">
        <f>'97'!$E30</f>
        <v>4.8247989999999996</v>
      </c>
      <c r="U30" s="24">
        <f>'98'!$E30</f>
        <v>6.1335949999999997</v>
      </c>
      <c r="V30" s="24">
        <f>'99'!$E30</f>
        <v>2.7071420000000002</v>
      </c>
      <c r="W30" s="24">
        <f>'00'!$E30</f>
        <v>2.5042970000000002</v>
      </c>
      <c r="X30" s="24">
        <f>'01'!$E30</f>
        <v>1.867429</v>
      </c>
      <c r="Y30" s="24">
        <f>'02'!$E30</f>
        <v>5.374854</v>
      </c>
      <c r="Z30" s="24">
        <f>'03'!$E30</f>
        <v>13.493435</v>
      </c>
      <c r="AA30" s="24">
        <f>'04'!$E30</f>
        <v>27.964551</v>
      </c>
      <c r="AB30" s="24">
        <f>'05'!$E30</f>
        <v>25.043503000000001</v>
      </c>
      <c r="AC30" s="24">
        <f>'06'!$E30</f>
        <v>14.240831</v>
      </c>
      <c r="AD30" s="24">
        <f>'07'!$E30</f>
        <v>0</v>
      </c>
      <c r="AE30" s="24">
        <f>'08'!$E30</f>
        <v>0</v>
      </c>
      <c r="AF30" s="24">
        <f>'09'!$E30</f>
        <v>0</v>
      </c>
      <c r="AG30" s="24">
        <f>'10'!$E30</f>
        <v>0</v>
      </c>
      <c r="AH30" s="24">
        <f>'11'!$E30</f>
        <v>0</v>
      </c>
      <c r="AI30" s="24">
        <f>'12'!$E30</f>
        <v>0</v>
      </c>
      <c r="AJ30" s="24">
        <f>'13'!$E30</f>
        <v>0</v>
      </c>
      <c r="AK30" s="24">
        <f>'14'!$E30</f>
        <v>0</v>
      </c>
      <c r="AL30" s="24">
        <f>'15'!$E30</f>
        <v>0</v>
      </c>
      <c r="AM30" s="24">
        <f>'16'!$E30</f>
        <v>0</v>
      </c>
      <c r="AN30" s="25">
        <f>'17'!$E30</f>
        <v>0</v>
      </c>
    </row>
    <row r="31" spans="1:40" ht="15" customHeight="1" x14ac:dyDescent="0.25">
      <c r="A31" s="104" t="s">
        <v>4</v>
      </c>
      <c r="B31" s="105"/>
      <c r="C31" s="24">
        <f>'80'!$E31</f>
        <v>0</v>
      </c>
      <c r="D31" s="24">
        <f>'81'!$E31</f>
        <v>0</v>
      </c>
      <c r="E31" s="24">
        <f>'82'!$E31</f>
        <v>0</v>
      </c>
      <c r="F31" s="24">
        <f>'83'!$E31</f>
        <v>0</v>
      </c>
      <c r="G31" s="24">
        <f>'84'!$E31</f>
        <v>0</v>
      </c>
      <c r="H31" s="24">
        <f>'85'!$E31</f>
        <v>6</v>
      </c>
      <c r="I31" s="24">
        <f>'86'!$E31</f>
        <v>5.4</v>
      </c>
      <c r="J31" s="24">
        <f>'87'!$E31</f>
        <v>5.4</v>
      </c>
      <c r="K31" s="24">
        <f>'88'!$E31</f>
        <v>5.9</v>
      </c>
      <c r="L31" s="24">
        <f>'89'!$E31</f>
        <v>4.8</v>
      </c>
      <c r="M31" s="24">
        <f>'90'!$E31</f>
        <v>6.3</v>
      </c>
      <c r="N31" s="24">
        <f>'91'!$E31</f>
        <v>6.9</v>
      </c>
      <c r="O31" s="24">
        <f>'92'!$E31</f>
        <v>9.0954499999999996</v>
      </c>
      <c r="P31" s="24">
        <f>'93'!$E31</f>
        <v>18.333517000000001</v>
      </c>
      <c r="Q31" s="24">
        <f>'94'!$E31</f>
        <v>20.151734999999999</v>
      </c>
      <c r="R31" s="24">
        <f>'95'!$E31</f>
        <v>3.0684999999999998</v>
      </c>
      <c r="S31" s="24">
        <f>'96'!$E31</f>
        <v>5.4699999999999999E-2</v>
      </c>
      <c r="T31" s="24">
        <f>'97'!$E31</f>
        <v>0</v>
      </c>
      <c r="U31" s="24">
        <f>'98'!$E31</f>
        <v>0</v>
      </c>
      <c r="V31" s="24">
        <f>'99'!$E31</f>
        <v>1.0549999999999999</v>
      </c>
      <c r="W31" s="24">
        <f>'00'!$E31</f>
        <v>0.10038</v>
      </c>
      <c r="X31" s="24">
        <f>'01'!$E31</f>
        <v>0.36665300000000001</v>
      </c>
      <c r="Y31" s="24">
        <f>'02'!$E31</f>
        <v>7.1099999999999997E-2</v>
      </c>
      <c r="Z31" s="24">
        <f>'03'!$E31</f>
        <v>0</v>
      </c>
      <c r="AA31" s="24">
        <f>'04'!$E31</f>
        <v>0</v>
      </c>
      <c r="AB31" s="24">
        <f>'05'!$E31</f>
        <v>0</v>
      </c>
      <c r="AC31" s="24">
        <f>'06'!$E31</f>
        <v>0</v>
      </c>
      <c r="AD31" s="24">
        <f>'07'!$E31</f>
        <v>0</v>
      </c>
      <c r="AE31" s="24">
        <f>'08'!$E31</f>
        <v>0</v>
      </c>
      <c r="AF31" s="24">
        <f>'09'!$E31</f>
        <v>0</v>
      </c>
      <c r="AG31" s="24">
        <f>'10'!$E31</f>
        <v>0</v>
      </c>
      <c r="AH31" s="24">
        <f>'11'!$E31</f>
        <v>0</v>
      </c>
      <c r="AI31" s="24">
        <f>'12'!$E31</f>
        <v>0</v>
      </c>
      <c r="AJ31" s="24">
        <f>'13'!$E31</f>
        <v>0</v>
      </c>
      <c r="AK31" s="24">
        <f>'14'!$E31</f>
        <v>0</v>
      </c>
      <c r="AL31" s="24">
        <f>'15'!$E31</f>
        <v>0</v>
      </c>
      <c r="AM31" s="24">
        <f>'16'!$E31</f>
        <v>0</v>
      </c>
      <c r="AN31" s="25">
        <f>'17'!$E31</f>
        <v>0</v>
      </c>
    </row>
    <row r="32" spans="1:40" ht="15" customHeight="1" x14ac:dyDescent="0.25">
      <c r="A32" s="104" t="s">
        <v>66</v>
      </c>
      <c r="B32" s="105"/>
      <c r="C32" s="24">
        <f>'80'!$E32</f>
        <v>0</v>
      </c>
      <c r="D32" s="24">
        <f>'81'!$E32</f>
        <v>0</v>
      </c>
      <c r="E32" s="24">
        <f>'82'!$E32</f>
        <v>1.5</v>
      </c>
      <c r="F32" s="24">
        <f>'83'!$E32</f>
        <v>4.4000000000000004</v>
      </c>
      <c r="G32" s="24">
        <f>'84'!$E32</f>
        <v>2.2000000000000002</v>
      </c>
      <c r="H32" s="24">
        <f>'85'!$E32</f>
        <v>7.5</v>
      </c>
      <c r="I32" s="24">
        <f>'86'!$E32</f>
        <v>4.7</v>
      </c>
      <c r="J32" s="24">
        <f>'87'!$E32</f>
        <v>4.0999999999999996</v>
      </c>
      <c r="K32" s="24">
        <f>'88'!$E32</f>
        <v>3.3</v>
      </c>
      <c r="L32" s="24">
        <f>'89'!$E32</f>
        <v>3.8</v>
      </c>
      <c r="M32" s="24">
        <f>'90'!$E32</f>
        <v>7</v>
      </c>
      <c r="N32" s="24">
        <f>'91'!$E32</f>
        <v>1</v>
      </c>
      <c r="O32" s="24">
        <f>'92'!$E32</f>
        <v>0.67028399999999999</v>
      </c>
      <c r="P32" s="24">
        <f>'93'!$E32</f>
        <v>0.85014599999999996</v>
      </c>
      <c r="Q32" s="24">
        <f>'94'!$E32</f>
        <v>0.36039199999999999</v>
      </c>
      <c r="R32" s="24">
        <f>'95'!$E32</f>
        <v>1.2091750000000001</v>
      </c>
      <c r="S32" s="24">
        <f>'96'!$E32</f>
        <v>0.58662099999999995</v>
      </c>
      <c r="T32" s="24">
        <f>'97'!$E32</f>
        <v>1.019774</v>
      </c>
      <c r="U32" s="24">
        <f>'98'!$E32</f>
        <v>2.9654560000000001</v>
      </c>
      <c r="V32" s="24">
        <f>'99'!$E32</f>
        <v>3.0720000000000001</v>
      </c>
      <c r="W32" s="24">
        <f>'00'!$E32</f>
        <v>1.336257</v>
      </c>
      <c r="X32" s="24">
        <f>'01'!$E32</f>
        <v>4.3076829999999999</v>
      </c>
      <c r="Y32" s="24">
        <f>'02'!$E32</f>
        <v>2.9236780000000002</v>
      </c>
      <c r="Z32" s="24">
        <f>'03'!$E32</f>
        <v>2.8498359999999998</v>
      </c>
      <c r="AA32" s="24">
        <f>'04'!$E32</f>
        <v>2.3742779999999999</v>
      </c>
      <c r="AB32" s="24">
        <f>'05'!$E32</f>
        <v>3.9189380000000003</v>
      </c>
      <c r="AC32" s="24">
        <f>'06'!$E32</f>
        <v>3.6524200000000002</v>
      </c>
      <c r="AD32" s="24">
        <f>'07'!$E32</f>
        <v>3.3358880170717558</v>
      </c>
      <c r="AE32" s="24">
        <f>'08'!$E32</f>
        <v>0</v>
      </c>
      <c r="AF32" s="24">
        <f>'09'!$E32</f>
        <v>0</v>
      </c>
      <c r="AG32" s="24">
        <f>'10'!$E32</f>
        <v>0</v>
      </c>
      <c r="AH32" s="24">
        <f>'11'!$E32</f>
        <v>0</v>
      </c>
      <c r="AI32" s="24">
        <f>'12'!$E32</f>
        <v>0</v>
      </c>
      <c r="AJ32" s="24">
        <f>'13'!$E32</f>
        <v>0</v>
      </c>
      <c r="AK32" s="24">
        <f>'14'!$E32</f>
        <v>0</v>
      </c>
      <c r="AL32" s="24">
        <f>'15'!$E32</f>
        <v>0</v>
      </c>
      <c r="AM32" s="24">
        <f>'16'!$E32</f>
        <v>0</v>
      </c>
      <c r="AN32" s="25">
        <f>'17'!$E32</f>
        <v>0</v>
      </c>
    </row>
    <row r="33" spans="1:40" ht="15" customHeight="1" x14ac:dyDescent="0.25">
      <c r="A33" s="104" t="s">
        <v>67</v>
      </c>
      <c r="B33" s="105"/>
      <c r="C33" s="24">
        <f>'80'!$E33</f>
        <v>0</v>
      </c>
      <c r="D33" s="24">
        <f>'81'!$E33</f>
        <v>0</v>
      </c>
      <c r="E33" s="24">
        <f>'82'!$E33</f>
        <v>0</v>
      </c>
      <c r="F33" s="24">
        <f>'83'!$E33</f>
        <v>0</v>
      </c>
      <c r="G33" s="24">
        <f>'84'!$E33</f>
        <v>6.5</v>
      </c>
      <c r="H33" s="24">
        <f>'85'!$E33</f>
        <v>0</v>
      </c>
      <c r="I33" s="24">
        <f>'86'!$E33</f>
        <v>0</v>
      </c>
      <c r="J33" s="24">
        <f>'87'!$E33</f>
        <v>0</v>
      </c>
      <c r="K33" s="24">
        <f>'88'!$E33</f>
        <v>0</v>
      </c>
      <c r="L33" s="24">
        <f>'89'!$E33</f>
        <v>0</v>
      </c>
      <c r="M33" s="24">
        <f>'90'!$E33</f>
        <v>0</v>
      </c>
      <c r="N33" s="24">
        <f>'91'!$E33</f>
        <v>0</v>
      </c>
      <c r="O33" s="24">
        <f>'92'!$E33</f>
        <v>5.0942000000000001E-2</v>
      </c>
      <c r="P33" s="24">
        <f>'93'!$E33</f>
        <v>0.20236100000000001</v>
      </c>
      <c r="Q33" s="24">
        <f>'94'!$E33</f>
        <v>0.22269800000000001</v>
      </c>
      <c r="R33" s="24">
        <f>'95'!$E33</f>
        <v>1.183853</v>
      </c>
      <c r="S33" s="24">
        <f>'96'!$E33</f>
        <v>9.4363000000000002E-2</v>
      </c>
      <c r="T33" s="24">
        <f>'97'!$E33</f>
        <v>8.4273000000000001E-2</v>
      </c>
      <c r="U33" s="24">
        <f>'98'!$E33</f>
        <v>3.8850000000000003E-2</v>
      </c>
      <c r="V33" s="24">
        <f>'99'!$E33</f>
        <v>3.6602999999999997E-2</v>
      </c>
      <c r="W33" s="24">
        <f>'00'!$E33</f>
        <v>6.0976000000000002E-2</v>
      </c>
      <c r="X33" s="24">
        <f>'01'!$E33</f>
        <v>1.5082E-2</v>
      </c>
      <c r="Y33" s="24">
        <f>'02'!$E33</f>
        <v>1.5438E-2</v>
      </c>
      <c r="Z33" s="24">
        <f>'03'!$E33</f>
        <v>1.2518E-2</v>
      </c>
      <c r="AA33" s="24">
        <f>'04'!$E33</f>
        <v>1.3062000000000001E-2</v>
      </c>
      <c r="AB33" s="24">
        <f>'05'!$E33</f>
        <v>1.4255E-2</v>
      </c>
      <c r="AC33" s="24">
        <f>'06'!$E33</f>
        <v>1.5726E-2</v>
      </c>
      <c r="AD33" s="24">
        <f>'07'!$E33</f>
        <v>0</v>
      </c>
      <c r="AE33" s="24">
        <f>'08'!$E33</f>
        <v>0</v>
      </c>
      <c r="AF33" s="24">
        <f>'09'!$E33</f>
        <v>0</v>
      </c>
      <c r="AG33" s="24">
        <f>'10'!$E33</f>
        <v>0</v>
      </c>
      <c r="AH33" s="24">
        <f>'11'!$E33</f>
        <v>0</v>
      </c>
      <c r="AI33" s="24">
        <f>'12'!$E33</f>
        <v>0</v>
      </c>
      <c r="AJ33" s="24">
        <f>'13'!$E33</f>
        <v>0</v>
      </c>
      <c r="AK33" s="24">
        <f>'14'!$E33</f>
        <v>0</v>
      </c>
      <c r="AL33" s="24">
        <f>'15'!$E33</f>
        <v>0</v>
      </c>
      <c r="AM33" s="24">
        <f>'16'!$E33</f>
        <v>0</v>
      </c>
      <c r="AN33" s="25">
        <f>'17'!$E33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'80'!$E34</f>
        <v>0</v>
      </c>
      <c r="D34" s="24">
        <f>'81'!$E34</f>
        <v>0</v>
      </c>
      <c r="E34" s="24">
        <f>'82'!$E34</f>
        <v>0</v>
      </c>
      <c r="F34" s="24">
        <f>'83'!$E34</f>
        <v>0</v>
      </c>
      <c r="G34" s="24">
        <f>'84'!$E34</f>
        <v>0</v>
      </c>
      <c r="H34" s="24">
        <f>'85'!$E34</f>
        <v>0</v>
      </c>
      <c r="I34" s="24">
        <f>'86'!$E34</f>
        <v>0</v>
      </c>
      <c r="J34" s="24">
        <f>'87'!$E34</f>
        <v>0</v>
      </c>
      <c r="K34" s="24">
        <f>'88'!$E34</f>
        <v>0</v>
      </c>
      <c r="L34" s="24">
        <f>'89'!$E34</f>
        <v>0</v>
      </c>
      <c r="M34" s="24">
        <f>'90'!$E34</f>
        <v>0</v>
      </c>
      <c r="N34" s="24">
        <f>'91'!$E34</f>
        <v>0</v>
      </c>
      <c r="O34" s="24">
        <f>'92'!$E34</f>
        <v>4.3899999999999998E-3</v>
      </c>
      <c r="P34" s="24">
        <f>'93'!$E34</f>
        <v>0</v>
      </c>
      <c r="Q34" s="24">
        <f>'94'!$E34</f>
        <v>0</v>
      </c>
      <c r="R34" s="24">
        <f>'95'!$E34</f>
        <v>0</v>
      </c>
      <c r="S34" s="24">
        <f>'96'!$E34</f>
        <v>0</v>
      </c>
      <c r="T34" s="24">
        <f>'97'!$E34</f>
        <v>0</v>
      </c>
      <c r="U34" s="24">
        <f>'98'!$E34</f>
        <v>0</v>
      </c>
      <c r="V34" s="24">
        <f>'99'!$E34</f>
        <v>0</v>
      </c>
      <c r="W34" s="24">
        <f>'00'!$E34</f>
        <v>0</v>
      </c>
      <c r="X34" s="24">
        <f>'01'!$E34</f>
        <v>0</v>
      </c>
      <c r="Y34" s="24">
        <f>'02'!$E34</f>
        <v>0</v>
      </c>
      <c r="Z34" s="24">
        <f>'03'!$E34</f>
        <v>0</v>
      </c>
      <c r="AA34" s="24">
        <f>'04'!$E34</f>
        <v>0</v>
      </c>
      <c r="AB34" s="24">
        <f>'05'!$E34</f>
        <v>0</v>
      </c>
      <c r="AC34" s="24">
        <f>'06'!$E34</f>
        <v>0</v>
      </c>
      <c r="AD34" s="24">
        <f>'07'!$E34</f>
        <v>0</v>
      </c>
      <c r="AE34" s="24">
        <f>'08'!$E34</f>
        <v>0</v>
      </c>
      <c r="AF34" s="24">
        <f>'09'!$E34</f>
        <v>0</v>
      </c>
      <c r="AG34" s="24">
        <f>'10'!$E34</f>
        <v>0</v>
      </c>
      <c r="AH34" s="24">
        <f>'11'!$E34</f>
        <v>0</v>
      </c>
      <c r="AI34" s="24">
        <f>'12'!$E34</f>
        <v>0</v>
      </c>
      <c r="AJ34" s="24">
        <f>'13'!$E34</f>
        <v>0</v>
      </c>
      <c r="AK34" s="24">
        <f>'14'!$E34</f>
        <v>0</v>
      </c>
      <c r="AL34" s="24">
        <f>'15'!$E34</f>
        <v>0</v>
      </c>
      <c r="AM34" s="24">
        <f>'16'!$E34</f>
        <v>0</v>
      </c>
      <c r="AN34" s="25">
        <f>'17'!$E34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'80'!$E35</f>
        <v>0</v>
      </c>
      <c r="D35" s="24">
        <f>'81'!$E35</f>
        <v>0</v>
      </c>
      <c r="E35" s="24">
        <f>'82'!$E35</f>
        <v>0</v>
      </c>
      <c r="F35" s="24">
        <f>'83'!$E35</f>
        <v>0</v>
      </c>
      <c r="G35" s="24">
        <f>'84'!$E35</f>
        <v>0</v>
      </c>
      <c r="H35" s="24">
        <f>'85'!$E35</f>
        <v>0</v>
      </c>
      <c r="I35" s="24">
        <f>'86'!$E35</f>
        <v>0</v>
      </c>
      <c r="J35" s="24">
        <f>'87'!$E35</f>
        <v>0</v>
      </c>
      <c r="K35" s="24">
        <f>'88'!$E35</f>
        <v>0</v>
      </c>
      <c r="L35" s="24">
        <f>'89'!$E35</f>
        <v>0</v>
      </c>
      <c r="M35" s="24">
        <f>'90'!$E35</f>
        <v>0</v>
      </c>
      <c r="N35" s="24">
        <f>'91'!$E35</f>
        <v>0</v>
      </c>
      <c r="O35" s="24">
        <f>'92'!$E35</f>
        <v>0</v>
      </c>
      <c r="P35" s="24">
        <f>'93'!$E35</f>
        <v>0</v>
      </c>
      <c r="Q35" s="24">
        <f>'94'!$E35</f>
        <v>0</v>
      </c>
      <c r="R35" s="24">
        <f>'95'!$E35</f>
        <v>0</v>
      </c>
      <c r="S35" s="24">
        <f>'96'!$E35</f>
        <v>0</v>
      </c>
      <c r="T35" s="24">
        <f>'97'!$E35</f>
        <v>0</v>
      </c>
      <c r="U35" s="24">
        <f>'98'!$E35</f>
        <v>0</v>
      </c>
      <c r="V35" s="24">
        <f>'99'!$E35</f>
        <v>0</v>
      </c>
      <c r="W35" s="24">
        <f>'00'!$E35</f>
        <v>0</v>
      </c>
      <c r="X35" s="24">
        <f>'01'!$E35</f>
        <v>0</v>
      </c>
      <c r="Y35" s="24">
        <f>'02'!$E35</f>
        <v>0</v>
      </c>
      <c r="Z35" s="24">
        <f>'03'!$E35</f>
        <v>0</v>
      </c>
      <c r="AA35" s="24">
        <f>'04'!$E35</f>
        <v>0</v>
      </c>
      <c r="AB35" s="24">
        <f>'05'!$E35</f>
        <v>0</v>
      </c>
      <c r="AC35" s="24">
        <f>'06'!$E35</f>
        <v>0</v>
      </c>
      <c r="AD35" s="24">
        <f>'07'!$E35</f>
        <v>0</v>
      </c>
      <c r="AE35" s="24">
        <f>'08'!$E35</f>
        <v>0</v>
      </c>
      <c r="AF35" s="24">
        <f>'09'!$E35</f>
        <v>0</v>
      </c>
      <c r="AG35" s="24">
        <f>'10'!$E35</f>
        <v>0</v>
      </c>
      <c r="AH35" s="24">
        <f>'11'!$E35</f>
        <v>0</v>
      </c>
      <c r="AI35" s="24">
        <f>'12'!$E35</f>
        <v>0</v>
      </c>
      <c r="AJ35" s="24">
        <f>'13'!$E35</f>
        <v>0</v>
      </c>
      <c r="AK35" s="24">
        <f>'14'!$E35</f>
        <v>0</v>
      </c>
      <c r="AL35" s="24">
        <f>'15'!$E35</f>
        <v>0</v>
      </c>
      <c r="AM35" s="24">
        <f>'16'!$E35</f>
        <v>0</v>
      </c>
      <c r="AN35" s="25">
        <f>'17'!$E35</f>
        <v>0</v>
      </c>
    </row>
    <row r="36" spans="1:40" s="13" customFormat="1" ht="15" customHeight="1" thickBot="1" x14ac:dyDescent="0.3">
      <c r="A36" s="108" t="s">
        <v>68</v>
      </c>
      <c r="B36" s="109"/>
      <c r="C36" s="27">
        <f>'80'!$E36</f>
        <v>142</v>
      </c>
      <c r="D36" s="27">
        <f>'81'!$E36</f>
        <v>158.30000000000001</v>
      </c>
      <c r="E36" s="27">
        <f>'82'!$E36</f>
        <v>209.30000000000004</v>
      </c>
      <c r="F36" s="27">
        <f>'83'!$E36</f>
        <v>246.6</v>
      </c>
      <c r="G36" s="27">
        <f>'84'!$E36</f>
        <v>214.79999999999998</v>
      </c>
      <c r="H36" s="27">
        <f>'85'!$E36</f>
        <v>247.5</v>
      </c>
      <c r="I36" s="27">
        <f>'86'!$E36</f>
        <v>344.49999999999994</v>
      </c>
      <c r="J36" s="27">
        <f>'87'!$E36</f>
        <v>393.4</v>
      </c>
      <c r="K36" s="27">
        <f>'88'!$E36</f>
        <v>447.4</v>
      </c>
      <c r="L36" s="27">
        <f>'89'!$E36</f>
        <v>294.7</v>
      </c>
      <c r="M36" s="27">
        <f>'90'!$E36</f>
        <v>312.5</v>
      </c>
      <c r="N36" s="27">
        <f>'91'!$E36</f>
        <v>330.09999999999997</v>
      </c>
      <c r="O36" s="27">
        <f>'92'!$E36</f>
        <v>480.14502799999997</v>
      </c>
      <c r="P36" s="27">
        <f>'93'!$E36</f>
        <v>365.01680799999997</v>
      </c>
      <c r="Q36" s="27">
        <f>'94'!$E36</f>
        <v>326.90224599999999</v>
      </c>
      <c r="R36" s="27">
        <f>'95'!$E36</f>
        <v>539.46394299999997</v>
      </c>
      <c r="S36" s="27">
        <f>'96'!$E36</f>
        <v>497.61411599999997</v>
      </c>
      <c r="T36" s="27">
        <f>'97'!$E36</f>
        <v>680.05293700000004</v>
      </c>
      <c r="U36" s="27">
        <f>'98'!$E36</f>
        <v>1134.8105759999999</v>
      </c>
      <c r="V36" s="27">
        <f>'99'!$E36</f>
        <v>638.80390199999999</v>
      </c>
      <c r="W36" s="27">
        <f>'00'!$E36</f>
        <v>485.95277399999998</v>
      </c>
      <c r="X36" s="27">
        <f>'01'!$E36</f>
        <v>471.31974799999995</v>
      </c>
      <c r="Y36" s="27">
        <f>'02'!$E36</f>
        <v>476.35993800000006</v>
      </c>
      <c r="Z36" s="27">
        <f>'03'!$E36</f>
        <v>495.52244999999994</v>
      </c>
      <c r="AA36" s="27">
        <f>'04'!$E36</f>
        <v>698.14106200000015</v>
      </c>
      <c r="AB36" s="27">
        <f>'05'!$E36</f>
        <v>830.1604000000001</v>
      </c>
      <c r="AC36" s="27">
        <f>'06'!$E36</f>
        <v>703.7685479999999</v>
      </c>
      <c r="AD36" s="27">
        <f>'07'!$E36</f>
        <v>703.21208910271207</v>
      </c>
      <c r="AE36" s="27">
        <f>'08'!$E36</f>
        <v>740.40106700063041</v>
      </c>
      <c r="AF36" s="27">
        <f>'09'!$E36</f>
        <v>873.37942299999997</v>
      </c>
      <c r="AG36" s="27">
        <f>'10'!$E36</f>
        <v>1186.6476703979868</v>
      </c>
      <c r="AH36" s="27">
        <f>'11'!$E36</f>
        <v>1348.3114949999999</v>
      </c>
      <c r="AI36" s="27">
        <f>'12'!$E36</f>
        <v>1355.7323529999999</v>
      </c>
      <c r="AJ36" s="27">
        <f>'13'!$E36</f>
        <v>1346.465119</v>
      </c>
      <c r="AK36" s="27">
        <f>'14'!$E36</f>
        <v>1294.9358999999999</v>
      </c>
      <c r="AL36" s="27">
        <f>'15'!$E36</f>
        <v>1135.7600988708982</v>
      </c>
      <c r="AM36" s="27">
        <f>'16'!$E36</f>
        <v>1004.6007870000001</v>
      </c>
      <c r="AN36" s="28">
        <f>'17'!$E36</f>
        <v>1248.0687702380951</v>
      </c>
    </row>
    <row r="37" spans="1:40" ht="15" customHeight="1" thickBot="1" x14ac:dyDescent="0.3">
      <c r="AG37" s="3"/>
    </row>
    <row r="38" spans="1:40" ht="15" customHeight="1" x14ac:dyDescent="0.25">
      <c r="A38" s="112" t="s">
        <v>71</v>
      </c>
      <c r="B38" s="113"/>
      <c r="C38" s="29">
        <f>'80'!$E38</f>
        <v>0</v>
      </c>
      <c r="D38" s="29">
        <f>'81'!$E38</f>
        <v>0</v>
      </c>
      <c r="E38" s="29">
        <f>'82'!$E38</f>
        <v>0</v>
      </c>
      <c r="F38" s="29">
        <f>'83'!$E38</f>
        <v>0</v>
      </c>
      <c r="G38" s="29">
        <f>'84'!$E38</f>
        <v>0</v>
      </c>
      <c r="H38" s="29">
        <f>'85'!$E38</f>
        <v>0</v>
      </c>
      <c r="I38" s="29">
        <f>'86'!$E38</f>
        <v>0</v>
      </c>
      <c r="J38" s="29">
        <f>'87'!$E38</f>
        <v>0</v>
      </c>
      <c r="K38" s="29">
        <f>'88'!$E38</f>
        <v>0</v>
      </c>
      <c r="L38" s="29">
        <f>'89'!$E38</f>
        <v>0</v>
      </c>
      <c r="M38" s="29">
        <f>'90'!$E38</f>
        <v>0</v>
      </c>
      <c r="N38" s="29">
        <f>'91'!$E38</f>
        <v>0</v>
      </c>
      <c r="O38" s="29">
        <f>'92'!$E38</f>
        <v>0</v>
      </c>
      <c r="P38" s="29">
        <f>'93'!$E38</f>
        <v>0</v>
      </c>
      <c r="Q38" s="29">
        <f>'94'!$E38</f>
        <v>0</v>
      </c>
      <c r="R38" s="29">
        <f>'95'!$E38</f>
        <v>0</v>
      </c>
      <c r="S38" s="29">
        <f>'96'!$E38</f>
        <v>0</v>
      </c>
      <c r="T38" s="29">
        <f>'97'!$E38</f>
        <v>0</v>
      </c>
      <c r="U38" s="29">
        <f>'98'!$E38</f>
        <v>0</v>
      </c>
      <c r="V38" s="29">
        <f>'99'!$E38</f>
        <v>0</v>
      </c>
      <c r="W38" s="29">
        <f>'00'!$E38</f>
        <v>0</v>
      </c>
      <c r="X38" s="29">
        <f>'01'!$E38</f>
        <v>0</v>
      </c>
      <c r="Y38" s="29">
        <f>'02'!$E38</f>
        <v>0</v>
      </c>
      <c r="Z38" s="29">
        <f>'03'!$E38</f>
        <v>0</v>
      </c>
      <c r="AA38" s="29">
        <f>'04'!$E38</f>
        <v>0</v>
      </c>
      <c r="AB38" s="29">
        <f>'05'!$E38</f>
        <v>0</v>
      </c>
      <c r="AC38" s="29">
        <f>'06'!$E38</f>
        <v>0</v>
      </c>
      <c r="AD38" s="29">
        <f>'07'!$E38</f>
        <v>0</v>
      </c>
      <c r="AE38" s="29">
        <f>'08'!$E38</f>
        <v>0</v>
      </c>
      <c r="AF38" s="29">
        <f>'09'!$E38</f>
        <v>0</v>
      </c>
      <c r="AG38" s="29">
        <f>'10'!$E38</f>
        <v>0</v>
      </c>
      <c r="AH38" s="29">
        <f>'11'!$E38</f>
        <v>0</v>
      </c>
      <c r="AI38" s="29">
        <f>'12'!$E38</f>
        <v>0</v>
      </c>
      <c r="AJ38" s="29">
        <f>'13'!$E38</f>
        <v>0</v>
      </c>
      <c r="AK38" s="29">
        <f>'14'!$E38</f>
        <v>0</v>
      </c>
      <c r="AL38" s="29">
        <f>'15'!$E38</f>
        <v>0</v>
      </c>
      <c r="AM38" s="29">
        <f>'16'!$E38</f>
        <v>0</v>
      </c>
      <c r="AN38" s="30">
        <f>'17'!$E38</f>
        <v>0</v>
      </c>
    </row>
    <row r="39" spans="1:40" ht="15" customHeight="1" x14ac:dyDescent="0.25">
      <c r="A39" s="114" t="s">
        <v>72</v>
      </c>
      <c r="B39" s="115"/>
      <c r="C39" s="24">
        <f>'80'!$E39</f>
        <v>0</v>
      </c>
      <c r="D39" s="24">
        <f>'81'!$E39</f>
        <v>0</v>
      </c>
      <c r="E39" s="24">
        <f>'82'!$E39</f>
        <v>0</v>
      </c>
      <c r="F39" s="24">
        <f>'83'!$E39</f>
        <v>0</v>
      </c>
      <c r="G39" s="24">
        <f>'84'!$E39</f>
        <v>0</v>
      </c>
      <c r="H39" s="24">
        <f>'85'!$E39</f>
        <v>0</v>
      </c>
      <c r="I39" s="24">
        <f>'86'!$E39</f>
        <v>0</v>
      </c>
      <c r="J39" s="24">
        <f>'87'!$E39</f>
        <v>0</v>
      </c>
      <c r="K39" s="24">
        <f>'88'!$E39</f>
        <v>0</v>
      </c>
      <c r="L39" s="24">
        <f>'89'!$E39</f>
        <v>0</v>
      </c>
      <c r="M39" s="24">
        <f>'90'!$E39</f>
        <v>0</v>
      </c>
      <c r="N39" s="24">
        <f>'91'!$E39</f>
        <v>0</v>
      </c>
      <c r="O39" s="24">
        <f>'92'!$E39</f>
        <v>0</v>
      </c>
      <c r="P39" s="24">
        <f>'93'!$E39</f>
        <v>0</v>
      </c>
      <c r="Q39" s="24">
        <f>'94'!$E39</f>
        <v>0</v>
      </c>
      <c r="R39" s="24">
        <f>'95'!$E39</f>
        <v>0</v>
      </c>
      <c r="S39" s="24">
        <f>'96'!$E39</f>
        <v>0</v>
      </c>
      <c r="T39" s="24">
        <f>'97'!$E39</f>
        <v>0</v>
      </c>
      <c r="U39" s="24">
        <f>'98'!$E39</f>
        <v>0</v>
      </c>
      <c r="V39" s="24">
        <f>'99'!$E39</f>
        <v>0</v>
      </c>
      <c r="W39" s="24">
        <f>'00'!$E39</f>
        <v>0</v>
      </c>
      <c r="X39" s="24">
        <f>'01'!$E39</f>
        <v>0</v>
      </c>
      <c r="Y39" s="24">
        <f>'02'!$E39</f>
        <v>0</v>
      </c>
      <c r="Z39" s="24">
        <f>'03'!$E39</f>
        <v>0</v>
      </c>
      <c r="AA39" s="24">
        <f>'04'!$E39</f>
        <v>0</v>
      </c>
      <c r="AB39" s="24">
        <f>'05'!$E39</f>
        <v>0</v>
      </c>
      <c r="AC39" s="24">
        <f>'06'!$E39</f>
        <v>0</v>
      </c>
      <c r="AD39" s="24">
        <f>'07'!$E39</f>
        <v>0</v>
      </c>
      <c r="AE39" s="24">
        <f>'08'!$E39</f>
        <v>0</v>
      </c>
      <c r="AF39" s="24">
        <f>'09'!$E39</f>
        <v>0</v>
      </c>
      <c r="AG39" s="24">
        <f>'10'!$E39</f>
        <v>0</v>
      </c>
      <c r="AH39" s="24">
        <f>'11'!$E39</f>
        <v>0</v>
      </c>
      <c r="AI39" s="24">
        <f>'12'!$E39</f>
        <v>0</v>
      </c>
      <c r="AJ39" s="24">
        <f>'13'!$E39</f>
        <v>0</v>
      </c>
      <c r="AK39" s="24">
        <f>'14'!$E39</f>
        <v>0</v>
      </c>
      <c r="AL39" s="24">
        <f>'15'!$E39</f>
        <v>0</v>
      </c>
      <c r="AM39" s="24">
        <f>'16'!$E39</f>
        <v>0</v>
      </c>
      <c r="AN39" s="25">
        <f>'17'!$E39</f>
        <v>0</v>
      </c>
    </row>
    <row r="40" spans="1:40" ht="15" customHeight="1" x14ac:dyDescent="0.25">
      <c r="A40" s="114" t="s">
        <v>73</v>
      </c>
      <c r="B40" s="115"/>
      <c r="C40" s="24">
        <f>'80'!$E40</f>
        <v>0</v>
      </c>
      <c r="D40" s="24">
        <f>'81'!$E40</f>
        <v>0</v>
      </c>
      <c r="E40" s="24">
        <f>'82'!$E40</f>
        <v>0</v>
      </c>
      <c r="F40" s="24">
        <f>'83'!$E40</f>
        <v>0</v>
      </c>
      <c r="G40" s="24">
        <f>'84'!$E40</f>
        <v>0</v>
      </c>
      <c r="H40" s="24">
        <f>'85'!$E40</f>
        <v>0</v>
      </c>
      <c r="I40" s="24">
        <f>'86'!$E40</f>
        <v>0</v>
      </c>
      <c r="J40" s="24">
        <f>'87'!$E40</f>
        <v>0</v>
      </c>
      <c r="K40" s="24">
        <f>'88'!$E40</f>
        <v>0</v>
      </c>
      <c r="L40" s="24">
        <f>'89'!$E40</f>
        <v>0</v>
      </c>
      <c r="M40" s="24">
        <f>'90'!$E40</f>
        <v>0</v>
      </c>
      <c r="N40" s="24">
        <f>'91'!$E40</f>
        <v>0</v>
      </c>
      <c r="O40" s="24">
        <f>'92'!$E40</f>
        <v>0</v>
      </c>
      <c r="P40" s="24">
        <f>'93'!$E40</f>
        <v>0</v>
      </c>
      <c r="Q40" s="24">
        <f>'94'!$E40</f>
        <v>0</v>
      </c>
      <c r="R40" s="24">
        <f>'95'!$E40</f>
        <v>0</v>
      </c>
      <c r="S40" s="24">
        <f>'96'!$E40</f>
        <v>0</v>
      </c>
      <c r="T40" s="24">
        <f>'97'!$E40</f>
        <v>0</v>
      </c>
      <c r="U40" s="24">
        <f>'98'!$E40</f>
        <v>0</v>
      </c>
      <c r="V40" s="24">
        <f>'99'!$E40</f>
        <v>0</v>
      </c>
      <c r="W40" s="24">
        <f>'00'!$E40</f>
        <v>0</v>
      </c>
      <c r="X40" s="24">
        <f>'01'!$E40</f>
        <v>0</v>
      </c>
      <c r="Y40" s="24">
        <f>'02'!$E40</f>
        <v>0</v>
      </c>
      <c r="Z40" s="24">
        <f>'03'!$E40</f>
        <v>0</v>
      </c>
      <c r="AA40" s="24">
        <f>'04'!$E40</f>
        <v>0</v>
      </c>
      <c r="AB40" s="24">
        <f>'05'!$E40</f>
        <v>0</v>
      </c>
      <c r="AC40" s="24">
        <f>'06'!$E40</f>
        <v>0</v>
      </c>
      <c r="AD40" s="24">
        <f>'07'!$E40</f>
        <v>0</v>
      </c>
      <c r="AE40" s="24">
        <f>'08'!$E40</f>
        <v>0</v>
      </c>
      <c r="AF40" s="24">
        <f>'09'!$E40</f>
        <v>0</v>
      </c>
      <c r="AG40" s="24">
        <f>'10'!$E40</f>
        <v>0.18</v>
      </c>
      <c r="AH40" s="24">
        <f>'11'!$E40</f>
        <v>0.20499999999999999</v>
      </c>
      <c r="AI40" s="24">
        <f>'12'!$E40</f>
        <v>0.19500000000000001</v>
      </c>
      <c r="AJ40" s="24">
        <f>'13'!$E40</f>
        <v>0.185</v>
      </c>
      <c r="AK40" s="24">
        <f>'14'!$E40</f>
        <v>3.5000000000000003E-2</v>
      </c>
      <c r="AL40" s="24">
        <f>'15'!$E40</f>
        <v>0.02</v>
      </c>
      <c r="AM40" s="24">
        <f>'16'!$E40</f>
        <v>0.03</v>
      </c>
      <c r="AN40" s="25">
        <f>'17'!$E40</f>
        <v>2.3809523809523808E-2</v>
      </c>
    </row>
    <row r="41" spans="1:40" ht="15" customHeight="1" x14ac:dyDescent="0.25">
      <c r="A41" s="114" t="s">
        <v>74</v>
      </c>
      <c r="B41" s="115"/>
      <c r="C41" s="24">
        <f>'80'!$E41</f>
        <v>0</v>
      </c>
      <c r="D41" s="24">
        <f>'81'!$E41</f>
        <v>0</v>
      </c>
      <c r="E41" s="24">
        <f>'82'!$E41</f>
        <v>0</v>
      </c>
      <c r="F41" s="24">
        <f>'83'!$E41</f>
        <v>0</v>
      </c>
      <c r="G41" s="24">
        <f>'84'!$E41</f>
        <v>0</v>
      </c>
      <c r="H41" s="24">
        <f>'85'!$E41</f>
        <v>0</v>
      </c>
      <c r="I41" s="24">
        <f>'86'!$E41</f>
        <v>0</v>
      </c>
      <c r="J41" s="24">
        <f>'87'!$E41</f>
        <v>0</v>
      </c>
      <c r="K41" s="24">
        <f>'88'!$E41</f>
        <v>0</v>
      </c>
      <c r="L41" s="24">
        <f>'89'!$E41</f>
        <v>0</v>
      </c>
      <c r="M41" s="24">
        <f>'90'!$E41</f>
        <v>0</v>
      </c>
      <c r="N41" s="24">
        <f>'91'!$E41</f>
        <v>0</v>
      </c>
      <c r="O41" s="24">
        <f>'92'!$E41</f>
        <v>0</v>
      </c>
      <c r="P41" s="24">
        <f>'93'!$E41</f>
        <v>0</v>
      </c>
      <c r="Q41" s="24">
        <f>'94'!$E41</f>
        <v>0</v>
      </c>
      <c r="R41" s="24">
        <f>'95'!$E41</f>
        <v>0</v>
      </c>
      <c r="S41" s="24">
        <f>'96'!$E41</f>
        <v>0</v>
      </c>
      <c r="T41" s="24">
        <f>'97'!$E41</f>
        <v>0</v>
      </c>
      <c r="U41" s="24">
        <f>'98'!$E41</f>
        <v>0</v>
      </c>
      <c r="V41" s="24">
        <f>'99'!$E41</f>
        <v>0</v>
      </c>
      <c r="W41" s="24">
        <f>'00'!$E41</f>
        <v>0</v>
      </c>
      <c r="X41" s="24">
        <f>'01'!$E41</f>
        <v>0</v>
      </c>
      <c r="Y41" s="24">
        <f>'02'!$E41</f>
        <v>0</v>
      </c>
      <c r="Z41" s="24">
        <f>'03'!$E41</f>
        <v>0</v>
      </c>
      <c r="AA41" s="24">
        <f>'04'!$E41</f>
        <v>0</v>
      </c>
      <c r="AB41" s="24">
        <f>'05'!$E41</f>
        <v>0</v>
      </c>
      <c r="AC41" s="24">
        <f>'06'!$E41</f>
        <v>0</v>
      </c>
      <c r="AD41" s="24">
        <f>'07'!$E41</f>
        <v>0</v>
      </c>
      <c r="AE41" s="24">
        <f>'08'!$E41</f>
        <v>0</v>
      </c>
      <c r="AF41" s="24">
        <f>'09'!$E41</f>
        <v>0</v>
      </c>
      <c r="AG41" s="24">
        <f>'10'!$E41</f>
        <v>0.116815</v>
      </c>
      <c r="AH41" s="24">
        <f>'11'!$E41</f>
        <v>3.5999999999999997E-2</v>
      </c>
      <c r="AI41" s="24">
        <f>'12'!$E41</f>
        <v>0</v>
      </c>
      <c r="AJ41" s="24">
        <f>'13'!$E41</f>
        <v>0</v>
      </c>
      <c r="AK41" s="24">
        <f>'14'!$E41</f>
        <v>0</v>
      </c>
      <c r="AL41" s="24">
        <f>'15'!$E41</f>
        <v>0</v>
      </c>
      <c r="AM41" s="24">
        <f>'16'!$E41</f>
        <v>0</v>
      </c>
      <c r="AN41" s="25">
        <f>'17'!$E41</f>
        <v>0</v>
      </c>
    </row>
    <row r="42" spans="1:40" ht="15" customHeight="1" x14ac:dyDescent="0.25">
      <c r="A42" s="114" t="s">
        <v>75</v>
      </c>
      <c r="B42" s="115"/>
      <c r="C42" s="24">
        <f>'80'!$E42</f>
        <v>0</v>
      </c>
      <c r="D42" s="24">
        <f>'81'!$E42</f>
        <v>0</v>
      </c>
      <c r="E42" s="24">
        <f>'82'!$E42</f>
        <v>0</v>
      </c>
      <c r="F42" s="24">
        <f>'83'!$E42</f>
        <v>0</v>
      </c>
      <c r="G42" s="24">
        <f>'84'!$E42</f>
        <v>0</v>
      </c>
      <c r="H42" s="24">
        <f>'85'!$E42</f>
        <v>0</v>
      </c>
      <c r="I42" s="24">
        <f>'86'!$E42</f>
        <v>0</v>
      </c>
      <c r="J42" s="24">
        <f>'87'!$E42</f>
        <v>0</v>
      </c>
      <c r="K42" s="24">
        <f>'88'!$E42</f>
        <v>0</v>
      </c>
      <c r="L42" s="24">
        <f>'89'!$E42</f>
        <v>0</v>
      </c>
      <c r="M42" s="24">
        <f>'90'!$E42</f>
        <v>0</v>
      </c>
      <c r="N42" s="24">
        <f>'91'!$E42</f>
        <v>0</v>
      </c>
      <c r="O42" s="24">
        <f>'92'!$E42</f>
        <v>0</v>
      </c>
      <c r="P42" s="24">
        <f>'93'!$E42</f>
        <v>0</v>
      </c>
      <c r="Q42" s="24">
        <f>'94'!$E42</f>
        <v>0</v>
      </c>
      <c r="R42" s="24">
        <f>'95'!$E42</f>
        <v>0</v>
      </c>
      <c r="S42" s="24">
        <f>'96'!$E42</f>
        <v>0</v>
      </c>
      <c r="T42" s="24">
        <f>'97'!$E42</f>
        <v>0</v>
      </c>
      <c r="U42" s="24">
        <f>'98'!$E42</f>
        <v>0</v>
      </c>
      <c r="V42" s="24">
        <f>'99'!$E42</f>
        <v>0</v>
      </c>
      <c r="W42" s="24">
        <f>'00'!$E42</f>
        <v>0</v>
      </c>
      <c r="X42" s="24">
        <f>'01'!$E42</f>
        <v>0</v>
      </c>
      <c r="Y42" s="24">
        <f>'02'!$E42</f>
        <v>0</v>
      </c>
      <c r="Z42" s="24">
        <f>'03'!$E42</f>
        <v>0</v>
      </c>
      <c r="AA42" s="24">
        <f>'04'!$E42</f>
        <v>0</v>
      </c>
      <c r="AB42" s="24">
        <f>'05'!$E42</f>
        <v>0</v>
      </c>
      <c r="AC42" s="24">
        <f>'06'!$E42</f>
        <v>0</v>
      </c>
      <c r="AD42" s="24">
        <f>'07'!$E42</f>
        <v>0</v>
      </c>
      <c r="AE42" s="24">
        <f>'08'!$E42</f>
        <v>0</v>
      </c>
      <c r="AF42" s="24">
        <f>'09'!$E42</f>
        <v>0</v>
      </c>
      <c r="AG42" s="24">
        <f>'10'!$E42</f>
        <v>4.0860000000000003</v>
      </c>
      <c r="AH42" s="24">
        <f>'11'!$E42</f>
        <v>3.3703799999999999</v>
      </c>
      <c r="AI42" s="24">
        <f>'12'!$E42</f>
        <v>3.3344499999999999</v>
      </c>
      <c r="AJ42" s="24">
        <f>'13'!$E42</f>
        <v>4.2728060000000001</v>
      </c>
      <c r="AK42" s="24">
        <f>'14'!$E42</f>
        <v>4.9971779999999999</v>
      </c>
      <c r="AL42" s="24">
        <f>'15'!$E42</f>
        <v>4.1943400000000004</v>
      </c>
      <c r="AM42" s="24">
        <f>'16'!$E42</f>
        <v>62.309800000000003</v>
      </c>
      <c r="AN42" s="25">
        <f>'17'!$E42</f>
        <v>211.89053690476192</v>
      </c>
    </row>
    <row r="43" spans="1:40" ht="15" customHeight="1" thickBot="1" x14ac:dyDescent="0.3">
      <c r="A43" s="110" t="s">
        <v>70</v>
      </c>
      <c r="B43" s="111"/>
      <c r="C43" s="31">
        <f>'80'!$E43</f>
        <v>0</v>
      </c>
      <c r="D43" s="31">
        <f>'81'!$E43</f>
        <v>0</v>
      </c>
      <c r="E43" s="31">
        <f>'82'!$E43</f>
        <v>0</v>
      </c>
      <c r="F43" s="31">
        <f>'83'!$E43</f>
        <v>0</v>
      </c>
      <c r="G43" s="31">
        <f>'84'!$E43</f>
        <v>0</v>
      </c>
      <c r="H43" s="31">
        <f>'85'!$E43</f>
        <v>0</v>
      </c>
      <c r="I43" s="31">
        <f>'86'!$E43</f>
        <v>0</v>
      </c>
      <c r="J43" s="31">
        <f>'87'!$E43</f>
        <v>0</v>
      </c>
      <c r="K43" s="31">
        <f>'88'!$E43</f>
        <v>0</v>
      </c>
      <c r="L43" s="31">
        <f>'89'!$E43</f>
        <v>0</v>
      </c>
      <c r="M43" s="31">
        <f>'90'!$E43</f>
        <v>0</v>
      </c>
      <c r="N43" s="31">
        <f>'91'!$E43</f>
        <v>0</v>
      </c>
      <c r="O43" s="31">
        <f>'92'!$E43</f>
        <v>0</v>
      </c>
      <c r="P43" s="31">
        <f>'93'!$E43</f>
        <v>0</v>
      </c>
      <c r="Q43" s="31">
        <f>'94'!$E43</f>
        <v>0</v>
      </c>
      <c r="R43" s="31">
        <f>'95'!$E43</f>
        <v>0</v>
      </c>
      <c r="S43" s="31">
        <f>'96'!$E43</f>
        <v>0</v>
      </c>
      <c r="T43" s="31">
        <f>'97'!$E43</f>
        <v>0</v>
      </c>
      <c r="U43" s="31">
        <f>'98'!$E43</f>
        <v>0</v>
      </c>
      <c r="V43" s="31">
        <f>'99'!$E43</f>
        <v>0</v>
      </c>
      <c r="W43" s="31">
        <f>'00'!$E43</f>
        <v>0</v>
      </c>
      <c r="X43" s="31">
        <f>'01'!$E43</f>
        <v>0</v>
      </c>
      <c r="Y43" s="31">
        <f>'02'!$E43</f>
        <v>0</v>
      </c>
      <c r="Z43" s="31">
        <f>'03'!$E43</f>
        <v>0</v>
      </c>
      <c r="AA43" s="31">
        <f>'04'!$E43</f>
        <v>0</v>
      </c>
      <c r="AB43" s="31">
        <f>'05'!$E43</f>
        <v>0</v>
      </c>
      <c r="AC43" s="31">
        <f>'06'!$E43</f>
        <v>0</v>
      </c>
      <c r="AD43" s="31">
        <f>'07'!$E43</f>
        <v>0</v>
      </c>
      <c r="AE43" s="31">
        <f>'08'!$E43</f>
        <v>0</v>
      </c>
      <c r="AF43" s="31">
        <f>'09'!$E43</f>
        <v>0</v>
      </c>
      <c r="AG43" s="31">
        <f>'10'!$E43</f>
        <v>11.059820999999999</v>
      </c>
      <c r="AH43" s="31">
        <f>'11'!$E43</f>
        <v>10.979222</v>
      </c>
      <c r="AI43" s="31">
        <f>'12'!$E43</f>
        <v>11.631024999999999</v>
      </c>
      <c r="AJ43" s="31">
        <f>'13'!$E43</f>
        <v>13.339577999999999</v>
      </c>
      <c r="AK43" s="31">
        <f>'14'!$E43</f>
        <v>13.199685000000001</v>
      </c>
      <c r="AL43" s="31">
        <f>'15'!$E43</f>
        <v>9.2643889999999995</v>
      </c>
      <c r="AM43" s="31">
        <f>'16'!$E43</f>
        <v>6.9372959999999999</v>
      </c>
      <c r="AN43" s="32">
        <f>'17'!$E43</f>
        <v>7.4488880952380949</v>
      </c>
    </row>
    <row r="44" spans="1:40" s="12" customFormat="1" x14ac:dyDescent="0.25">
      <c r="AB44" s="20"/>
      <c r="AC44" s="20"/>
      <c r="AD44" s="20"/>
      <c r="AE44" s="20"/>
      <c r="AF44" s="20"/>
      <c r="AG44" s="20"/>
    </row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20"/>
      <c r="AC45" s="20"/>
      <c r="AD45" s="20"/>
      <c r="AE45" s="20"/>
      <c r="AF45" s="20"/>
      <c r="AG45" s="20"/>
    </row>
    <row r="46" spans="1:40" s="12" customFormat="1" x14ac:dyDescent="0.25">
      <c r="AB46" s="20"/>
      <c r="AC46" s="20"/>
      <c r="AD46" s="20"/>
      <c r="AE46" s="20"/>
      <c r="AF46" s="20"/>
      <c r="AG46" s="20"/>
    </row>
    <row r="47" spans="1:40" s="12" customFormat="1" x14ac:dyDescent="0.25">
      <c r="AB47" s="20"/>
      <c r="AC47" s="20"/>
      <c r="AD47" s="20"/>
      <c r="AE47" s="20"/>
      <c r="AF47" s="20"/>
      <c r="AG47" s="20"/>
    </row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20"/>
      <c r="AC48" s="20"/>
      <c r="AD48" s="20"/>
      <c r="AE48" s="20"/>
      <c r="AF48" s="20"/>
      <c r="AG48" s="20"/>
    </row>
    <row r="49" spans="3:33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20"/>
      <c r="AC49" s="20"/>
      <c r="AD49" s="20"/>
      <c r="AE49" s="20"/>
      <c r="AF49" s="20"/>
      <c r="AG49" s="20"/>
    </row>
    <row r="50" spans="3:33" s="12" customFormat="1" x14ac:dyDescent="0.25">
      <c r="AB50" s="20"/>
      <c r="AC50" s="20"/>
      <c r="AD50" s="20"/>
      <c r="AE50" s="20"/>
      <c r="AF50" s="20"/>
      <c r="AG50" s="20"/>
    </row>
    <row r="51" spans="3:33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20"/>
      <c r="AC51" s="20"/>
      <c r="AD51" s="20"/>
      <c r="AE51" s="20"/>
      <c r="AF51" s="20"/>
      <c r="AG51" s="20"/>
    </row>
    <row r="52" spans="3:33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20"/>
      <c r="AC52" s="20"/>
      <c r="AD52" s="20"/>
      <c r="AE52" s="20"/>
      <c r="AF52" s="20"/>
      <c r="AG52" s="20"/>
    </row>
    <row r="53" spans="3:33" s="12" customFormat="1" x14ac:dyDescent="0.25">
      <c r="AB53" s="20"/>
      <c r="AC53" s="20"/>
      <c r="AD53" s="20"/>
      <c r="AE53" s="20"/>
      <c r="AF53" s="20"/>
      <c r="AG53" s="20"/>
    </row>
    <row r="54" spans="3:33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20"/>
      <c r="AC54" s="20"/>
      <c r="AD54" s="20"/>
      <c r="AE54" s="20"/>
      <c r="AF54" s="20"/>
      <c r="AG54" s="20"/>
    </row>
    <row r="55" spans="3:33" s="12" customFormat="1" x14ac:dyDescent="0.25">
      <c r="AB55" s="20"/>
      <c r="AC55" s="20"/>
      <c r="AD55" s="20"/>
      <c r="AE55" s="20"/>
      <c r="AF55" s="20"/>
      <c r="AG55" s="20"/>
    </row>
    <row r="56" spans="3:33" s="12" customFormat="1" x14ac:dyDescent="0.25">
      <c r="AB56" s="20"/>
      <c r="AC56" s="20"/>
      <c r="AD56" s="20"/>
      <c r="AE56" s="20"/>
      <c r="AF56" s="20"/>
      <c r="AG56" s="20"/>
    </row>
    <row r="57" spans="3:33" s="12" customFormat="1" x14ac:dyDescent="0.25">
      <c r="AB57" s="20"/>
      <c r="AC57" s="20"/>
      <c r="AD57" s="20"/>
      <c r="AE57" s="20"/>
      <c r="AF57" s="20"/>
      <c r="AG57" s="20"/>
    </row>
    <row r="58" spans="3:33" s="12" customFormat="1" x14ac:dyDescent="0.25">
      <c r="AB58" s="20"/>
      <c r="AC58" s="20"/>
      <c r="AD58" s="20"/>
      <c r="AE58" s="20"/>
      <c r="AF58" s="20"/>
      <c r="AG58" s="20"/>
    </row>
    <row r="59" spans="3:33" s="12" customFormat="1" x14ac:dyDescent="0.25">
      <c r="AB59" s="20"/>
      <c r="AC59" s="20"/>
      <c r="AD59" s="20"/>
      <c r="AE59" s="20"/>
      <c r="AF59" s="20"/>
      <c r="AG59" s="20"/>
    </row>
    <row r="60" spans="3:33" s="12" customFormat="1" x14ac:dyDescent="0.25">
      <c r="AB60" s="20"/>
      <c r="AC60" s="20"/>
      <c r="AD60" s="20"/>
      <c r="AE60" s="20"/>
      <c r="AF60" s="20"/>
      <c r="AG60" s="20"/>
    </row>
    <row r="61" spans="3:33" s="12" customFormat="1" x14ac:dyDescent="0.25">
      <c r="AB61" s="20"/>
      <c r="AC61" s="20"/>
      <c r="AD61" s="20"/>
      <c r="AE61" s="20"/>
      <c r="AF61" s="20"/>
      <c r="AG61" s="20"/>
    </row>
    <row r="62" spans="3:33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20"/>
      <c r="AC62" s="20"/>
      <c r="AD62" s="20"/>
      <c r="AE62" s="20"/>
      <c r="AF62" s="20"/>
      <c r="AG62" s="20"/>
    </row>
    <row r="63" spans="3:33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20"/>
      <c r="AC63" s="20"/>
      <c r="AD63" s="20"/>
      <c r="AE63" s="20"/>
      <c r="AF63" s="20"/>
      <c r="AG63" s="20"/>
    </row>
    <row r="64" spans="3:33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20"/>
      <c r="AC64" s="20"/>
      <c r="AD64" s="20"/>
      <c r="AE64" s="20"/>
      <c r="AF64" s="20"/>
      <c r="AG64" s="20"/>
    </row>
    <row r="65" spans="3:33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20"/>
      <c r="AC65" s="20"/>
      <c r="AD65" s="20"/>
      <c r="AE65" s="20"/>
      <c r="AF65" s="20"/>
      <c r="AG65" s="20"/>
    </row>
    <row r="66" spans="3:33" s="12" customFormat="1" x14ac:dyDescent="0.25">
      <c r="AB66" s="20"/>
      <c r="AC66" s="20"/>
      <c r="AD66" s="20"/>
      <c r="AE66" s="20"/>
      <c r="AF66" s="20"/>
      <c r="AG66" s="20"/>
    </row>
    <row r="67" spans="3:33" s="12" customFormat="1" x14ac:dyDescent="0.25">
      <c r="AB67" s="20"/>
      <c r="AC67" s="20"/>
      <c r="AD67" s="20"/>
      <c r="AE67" s="20"/>
      <c r="AF67" s="20"/>
      <c r="AG67" s="20"/>
    </row>
    <row r="68" spans="3:33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20"/>
      <c r="AC68" s="20"/>
      <c r="AD68" s="20"/>
      <c r="AE68" s="20"/>
      <c r="AF68" s="20"/>
      <c r="AG68" s="20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5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26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N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si="0"/>
        <v>2009</v>
      </c>
      <c r="AG5" s="21">
        <f t="shared" si="0"/>
        <v>2010</v>
      </c>
      <c r="AH5" s="21">
        <f t="shared" si="0"/>
        <v>2011</v>
      </c>
      <c r="AI5" s="21">
        <f t="shared" si="0"/>
        <v>2012</v>
      </c>
      <c r="AJ5" s="21">
        <f t="shared" si="0"/>
        <v>2013</v>
      </c>
      <c r="AK5" s="21">
        <f t="shared" si="0"/>
        <v>2014</v>
      </c>
      <c r="AL5" s="21">
        <f t="shared" si="0"/>
        <v>2015</v>
      </c>
      <c r="AM5" s="21">
        <f t="shared" si="0"/>
        <v>2016</v>
      </c>
      <c r="AN5" s="22">
        <f t="shared" si="0"/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'80'!$F6</f>
        <v>0</v>
      </c>
      <c r="D6" s="24">
        <f>'81'!$F6</f>
        <v>0</v>
      </c>
      <c r="E6" s="24">
        <f>'82'!$F6</f>
        <v>0</v>
      </c>
      <c r="F6" s="24">
        <f>'83'!$F6</f>
        <v>0</v>
      </c>
      <c r="G6" s="24">
        <f>'84'!$F6</f>
        <v>0</v>
      </c>
      <c r="H6" s="24">
        <f>'85'!$F6</f>
        <v>0</v>
      </c>
      <c r="I6" s="24">
        <f>'86'!$F6</f>
        <v>0</v>
      </c>
      <c r="J6" s="24">
        <f>'87'!$F6</f>
        <v>0</v>
      </c>
      <c r="K6" s="24">
        <f>'88'!$F6</f>
        <v>0</v>
      </c>
      <c r="L6" s="24">
        <f>'89'!$F6</f>
        <v>0</v>
      </c>
      <c r="M6" s="24">
        <f>'90'!$F6</f>
        <v>0</v>
      </c>
      <c r="N6" s="24">
        <f>'91'!$F6</f>
        <v>0</v>
      </c>
      <c r="O6" s="24">
        <f>'92'!$F6</f>
        <v>0</v>
      </c>
      <c r="P6" s="24">
        <f>'93'!$F6</f>
        <v>0</v>
      </c>
      <c r="Q6" s="24">
        <f>'94'!$F6</f>
        <v>0</v>
      </c>
      <c r="R6" s="24">
        <f>'95'!$F6</f>
        <v>0</v>
      </c>
      <c r="S6" s="24">
        <f>'96'!$F6</f>
        <v>0</v>
      </c>
      <c r="T6" s="24">
        <f>'97'!$F6</f>
        <v>0</v>
      </c>
      <c r="U6" s="24">
        <f>'98'!$F6</f>
        <v>0</v>
      </c>
      <c r="V6" s="24">
        <f>'99'!$F6</f>
        <v>0</v>
      </c>
      <c r="W6" s="24">
        <f>'00'!$F6</f>
        <v>0</v>
      </c>
      <c r="X6" s="24">
        <f>'01'!$F6</f>
        <v>0</v>
      </c>
      <c r="Y6" s="24">
        <f>'02'!$F6</f>
        <v>0</v>
      </c>
      <c r="Z6" s="24">
        <f>'03'!$F6</f>
        <v>0</v>
      </c>
      <c r="AA6" s="24">
        <f>'04'!$F6</f>
        <v>0</v>
      </c>
      <c r="AB6" s="24">
        <f>'05'!$F6</f>
        <v>0</v>
      </c>
      <c r="AC6" s="24">
        <f>'06'!$F6</f>
        <v>0</v>
      </c>
      <c r="AD6" s="24">
        <f>'07'!$F6</f>
        <v>0</v>
      </c>
      <c r="AE6" s="24">
        <f>'08'!$F6</f>
        <v>0</v>
      </c>
      <c r="AF6" s="24">
        <f>'09'!$F6</f>
        <v>0</v>
      </c>
      <c r="AG6" s="24">
        <f>'10'!$F6</f>
        <v>0</v>
      </c>
      <c r="AH6" s="24">
        <f>'11'!$F6</f>
        <v>0</v>
      </c>
      <c r="AI6" s="24">
        <f>'12'!$F6</f>
        <v>1.4999999999999999E-2</v>
      </c>
      <c r="AJ6" s="24">
        <f>'13'!$F6</f>
        <v>0</v>
      </c>
      <c r="AK6" s="24">
        <f>'14'!$F6</f>
        <v>0</v>
      </c>
      <c r="AL6" s="24">
        <f>'15'!$F6</f>
        <v>0</v>
      </c>
      <c r="AM6" s="24">
        <f>'16'!$F6</f>
        <v>0</v>
      </c>
      <c r="AN6" s="25">
        <f>'17'!$F6</f>
        <v>0</v>
      </c>
    </row>
    <row r="7" spans="1:40" ht="15" customHeight="1" x14ac:dyDescent="0.25">
      <c r="A7" s="107"/>
      <c r="B7" s="23" t="s">
        <v>6</v>
      </c>
      <c r="C7" s="24">
        <f>'80'!$F7</f>
        <v>0</v>
      </c>
      <c r="D7" s="24">
        <f>'81'!$F7</f>
        <v>0</v>
      </c>
      <c r="E7" s="24">
        <f>'82'!$F7</f>
        <v>0</v>
      </c>
      <c r="F7" s="24">
        <f>'83'!$F7</f>
        <v>0</v>
      </c>
      <c r="G7" s="24">
        <f>'84'!$F7</f>
        <v>0</v>
      </c>
      <c r="H7" s="24">
        <f>'85'!$F7</f>
        <v>0</v>
      </c>
      <c r="I7" s="24">
        <f>'86'!$F7</f>
        <v>0</v>
      </c>
      <c r="J7" s="24">
        <f>'87'!$F7</f>
        <v>0</v>
      </c>
      <c r="K7" s="24">
        <f>'88'!$F7</f>
        <v>0</v>
      </c>
      <c r="L7" s="24">
        <f>'89'!$F7</f>
        <v>0</v>
      </c>
      <c r="M7" s="24">
        <f>'90'!$F7</f>
        <v>0</v>
      </c>
      <c r="N7" s="24">
        <f>'91'!$F7</f>
        <v>0</v>
      </c>
      <c r="O7" s="24">
        <f>'92'!$F7</f>
        <v>0</v>
      </c>
      <c r="P7" s="24">
        <f>'93'!$F7</f>
        <v>0</v>
      </c>
      <c r="Q7" s="24">
        <f>'94'!$F7</f>
        <v>0</v>
      </c>
      <c r="R7" s="24">
        <f>'95'!$F7</f>
        <v>0</v>
      </c>
      <c r="S7" s="24">
        <f>'96'!$F7</f>
        <v>0</v>
      </c>
      <c r="T7" s="24">
        <f>'97'!$F7</f>
        <v>0</v>
      </c>
      <c r="U7" s="24">
        <f>'98'!$F7</f>
        <v>0</v>
      </c>
      <c r="V7" s="24">
        <f>'99'!$F7</f>
        <v>0</v>
      </c>
      <c r="W7" s="24">
        <f>'00'!$F7</f>
        <v>0</v>
      </c>
      <c r="X7" s="24">
        <f>'01'!$F7</f>
        <v>0</v>
      </c>
      <c r="Y7" s="24">
        <f>'02'!$F7</f>
        <v>0</v>
      </c>
      <c r="Z7" s="24">
        <f>'03'!$F7</f>
        <v>0</v>
      </c>
      <c r="AA7" s="24">
        <f>'04'!$F7</f>
        <v>0</v>
      </c>
      <c r="AB7" s="24">
        <f>'05'!$F7</f>
        <v>0</v>
      </c>
      <c r="AC7" s="24">
        <f>'06'!$F7</f>
        <v>0</v>
      </c>
      <c r="AD7" s="24">
        <f>'07'!$F7</f>
        <v>0</v>
      </c>
      <c r="AE7" s="24">
        <f>'08'!$F7</f>
        <v>0</v>
      </c>
      <c r="AF7" s="24">
        <f>'09'!$F7</f>
        <v>0</v>
      </c>
      <c r="AG7" s="24">
        <f>'10'!$F7</f>
        <v>0</v>
      </c>
      <c r="AH7" s="24">
        <f>'11'!$F7</f>
        <v>0</v>
      </c>
      <c r="AI7" s="24">
        <f>'12'!$F7</f>
        <v>0</v>
      </c>
      <c r="AJ7" s="24">
        <f>'13'!$F7</f>
        <v>2.5000000000000001E-2</v>
      </c>
      <c r="AK7" s="24">
        <f>'14'!$F7</f>
        <v>0.32</v>
      </c>
      <c r="AL7" s="24">
        <f>'15'!$F7</f>
        <v>0.31900000000000001</v>
      </c>
      <c r="AM7" s="24">
        <f>'16'!$F7</f>
        <v>0.48299999999999998</v>
      </c>
      <c r="AN7" s="25">
        <f>'17'!$F7</f>
        <v>0.17738095238095239</v>
      </c>
    </row>
    <row r="8" spans="1:40" ht="15" customHeight="1" x14ac:dyDescent="0.25">
      <c r="A8" s="107"/>
      <c r="B8" s="23" t="s">
        <v>7</v>
      </c>
      <c r="C8" s="24">
        <f>'80'!$F8</f>
        <v>0</v>
      </c>
      <c r="D8" s="24">
        <f>'81'!$F8</f>
        <v>0</v>
      </c>
      <c r="E8" s="24">
        <f>'82'!$F8</f>
        <v>0</v>
      </c>
      <c r="F8" s="24">
        <f>'83'!$F8</f>
        <v>0</v>
      </c>
      <c r="G8" s="24">
        <f>'84'!$F8</f>
        <v>0</v>
      </c>
      <c r="H8" s="24">
        <f>'85'!$F8</f>
        <v>0</v>
      </c>
      <c r="I8" s="24">
        <f>'86'!$F8</f>
        <v>0</v>
      </c>
      <c r="J8" s="24">
        <f>'87'!$F8</f>
        <v>0</v>
      </c>
      <c r="K8" s="24">
        <f>'88'!$F8</f>
        <v>0</v>
      </c>
      <c r="L8" s="24">
        <f>'89'!$F8</f>
        <v>0</v>
      </c>
      <c r="M8" s="24">
        <f>'90'!$F8</f>
        <v>0</v>
      </c>
      <c r="N8" s="24">
        <f>'91'!$F8</f>
        <v>0</v>
      </c>
      <c r="O8" s="24">
        <f>'92'!$F8</f>
        <v>0</v>
      </c>
      <c r="P8" s="24">
        <f>'93'!$F8</f>
        <v>0</v>
      </c>
      <c r="Q8" s="24">
        <f>'94'!$F8</f>
        <v>0</v>
      </c>
      <c r="R8" s="24">
        <f>'95'!$F8</f>
        <v>0</v>
      </c>
      <c r="S8" s="24">
        <f>'96'!$F8</f>
        <v>0</v>
      </c>
      <c r="T8" s="24">
        <f>'97'!$F8</f>
        <v>0</v>
      </c>
      <c r="U8" s="24">
        <f>'98'!$F8</f>
        <v>0</v>
      </c>
      <c r="V8" s="24">
        <f>'99'!$F8</f>
        <v>0</v>
      </c>
      <c r="W8" s="24">
        <f>'00'!$F8</f>
        <v>0</v>
      </c>
      <c r="X8" s="24">
        <f>'01'!$F8</f>
        <v>0</v>
      </c>
      <c r="Y8" s="24">
        <f>'02'!$F8</f>
        <v>0</v>
      </c>
      <c r="Z8" s="24">
        <f>'03'!$F8</f>
        <v>0</v>
      </c>
      <c r="AA8" s="24">
        <f>'04'!$F8</f>
        <v>0</v>
      </c>
      <c r="AB8" s="24">
        <f>'05'!$F8</f>
        <v>0</v>
      </c>
      <c r="AC8" s="24">
        <f>'06'!$F8</f>
        <v>0</v>
      </c>
      <c r="AD8" s="24">
        <f>'07'!$F8</f>
        <v>0</v>
      </c>
      <c r="AE8" s="24">
        <f>'08'!$F8</f>
        <v>0</v>
      </c>
      <c r="AF8" s="24">
        <f>'09'!$F8</f>
        <v>0</v>
      </c>
      <c r="AG8" s="24">
        <f>'10'!$F8</f>
        <v>0</v>
      </c>
      <c r="AH8" s="24">
        <f>'11'!$F8</f>
        <v>0</v>
      </c>
      <c r="AI8" s="24">
        <f>'12'!$F8</f>
        <v>0</v>
      </c>
      <c r="AJ8" s="24">
        <f>'13'!$F8</f>
        <v>0</v>
      </c>
      <c r="AK8" s="24">
        <f>'14'!$F8</f>
        <v>0</v>
      </c>
      <c r="AL8" s="24">
        <f>'15'!$F8</f>
        <v>0</v>
      </c>
      <c r="AM8" s="24">
        <f>'16'!$F8</f>
        <v>0</v>
      </c>
      <c r="AN8" s="25">
        <f>'17'!$F8</f>
        <v>0</v>
      </c>
    </row>
    <row r="9" spans="1:40" ht="15" customHeight="1" x14ac:dyDescent="0.25">
      <c r="A9" s="107"/>
      <c r="B9" s="23" t="s">
        <v>8</v>
      </c>
      <c r="C9" s="24">
        <f>'80'!$F9</f>
        <v>0</v>
      </c>
      <c r="D9" s="24">
        <f>'81'!$F9</f>
        <v>0</v>
      </c>
      <c r="E9" s="24">
        <f>'82'!$F9</f>
        <v>0</v>
      </c>
      <c r="F9" s="24">
        <f>'83'!$F9</f>
        <v>0</v>
      </c>
      <c r="G9" s="24">
        <f>'84'!$F9</f>
        <v>0</v>
      </c>
      <c r="H9" s="24">
        <f>'85'!$F9</f>
        <v>0</v>
      </c>
      <c r="I9" s="24">
        <f>'86'!$F9</f>
        <v>0</v>
      </c>
      <c r="J9" s="24">
        <f>'87'!$F9</f>
        <v>0</v>
      </c>
      <c r="K9" s="24">
        <f>'88'!$F9</f>
        <v>0</v>
      </c>
      <c r="L9" s="24">
        <f>'89'!$F9</f>
        <v>0</v>
      </c>
      <c r="M9" s="24">
        <f>'90'!$F9</f>
        <v>0</v>
      </c>
      <c r="N9" s="24">
        <f>'91'!$F9</f>
        <v>0</v>
      </c>
      <c r="O9" s="24">
        <f>'92'!$F9</f>
        <v>0</v>
      </c>
      <c r="P9" s="24">
        <f>'93'!$F9</f>
        <v>0</v>
      </c>
      <c r="Q9" s="24">
        <f>'94'!$F9</f>
        <v>0</v>
      </c>
      <c r="R9" s="24">
        <f>'95'!$F9</f>
        <v>0</v>
      </c>
      <c r="S9" s="24">
        <f>'96'!$F9</f>
        <v>0</v>
      </c>
      <c r="T9" s="24">
        <f>'97'!$F9</f>
        <v>0</v>
      </c>
      <c r="U9" s="24">
        <f>'98'!$F9</f>
        <v>0</v>
      </c>
      <c r="V9" s="24">
        <f>'99'!$F9</f>
        <v>0</v>
      </c>
      <c r="W9" s="24">
        <f>'00'!$F9</f>
        <v>0</v>
      </c>
      <c r="X9" s="24">
        <f>'01'!$F9</f>
        <v>0</v>
      </c>
      <c r="Y9" s="24">
        <f>'02'!$F9</f>
        <v>0</v>
      </c>
      <c r="Z9" s="24">
        <f>'03'!$F9</f>
        <v>0</v>
      </c>
      <c r="AA9" s="24">
        <f>'04'!$F9</f>
        <v>0</v>
      </c>
      <c r="AB9" s="24">
        <f>'05'!$F9</f>
        <v>0</v>
      </c>
      <c r="AC9" s="24">
        <f>'06'!$F9</f>
        <v>0</v>
      </c>
      <c r="AD9" s="24">
        <f>'07'!$F9</f>
        <v>0</v>
      </c>
      <c r="AE9" s="24">
        <f>'08'!$F9</f>
        <v>0</v>
      </c>
      <c r="AF9" s="24">
        <f>'09'!$F9</f>
        <v>0</v>
      </c>
      <c r="AG9" s="24">
        <f>'10'!$F9</f>
        <v>0</v>
      </c>
      <c r="AH9" s="24">
        <f>'11'!$F9</f>
        <v>0</v>
      </c>
      <c r="AI9" s="24">
        <f>'12'!$F9</f>
        <v>0</v>
      </c>
      <c r="AJ9" s="24">
        <f>'13'!$F9</f>
        <v>0</v>
      </c>
      <c r="AK9" s="24">
        <f>'14'!$F9</f>
        <v>0</v>
      </c>
      <c r="AL9" s="24">
        <f>'15'!$F9</f>
        <v>0</v>
      </c>
      <c r="AM9" s="24">
        <f>'16'!$F9</f>
        <v>0</v>
      </c>
      <c r="AN9" s="25">
        <f>'17'!$F9</f>
        <v>0</v>
      </c>
    </row>
    <row r="10" spans="1:40" ht="15" customHeight="1" x14ac:dyDescent="0.25">
      <c r="A10" s="106" t="s">
        <v>58</v>
      </c>
      <c r="B10" s="23" t="s">
        <v>9</v>
      </c>
      <c r="C10" s="24">
        <f>'80'!$F10</f>
        <v>0</v>
      </c>
      <c r="D10" s="24">
        <f>'81'!$F10</f>
        <v>0</v>
      </c>
      <c r="E10" s="24">
        <f>'82'!$F10</f>
        <v>0</v>
      </c>
      <c r="F10" s="24">
        <f>'83'!$F10</f>
        <v>0</v>
      </c>
      <c r="G10" s="24">
        <f>'84'!$F10</f>
        <v>0</v>
      </c>
      <c r="H10" s="24">
        <f>'85'!$F10</f>
        <v>0</v>
      </c>
      <c r="I10" s="24">
        <f>'86'!$F10</f>
        <v>0</v>
      </c>
      <c r="J10" s="24">
        <f>'87'!$F10</f>
        <v>0</v>
      </c>
      <c r="K10" s="24">
        <f>'88'!$F10</f>
        <v>0</v>
      </c>
      <c r="L10" s="24">
        <f>'89'!$F10</f>
        <v>0</v>
      </c>
      <c r="M10" s="24">
        <f>'90'!$F10</f>
        <v>0</v>
      </c>
      <c r="N10" s="24">
        <f>'91'!$F10</f>
        <v>0</v>
      </c>
      <c r="O10" s="24">
        <f>'92'!$F10</f>
        <v>0</v>
      </c>
      <c r="P10" s="24">
        <f>'93'!$F10</f>
        <v>0</v>
      </c>
      <c r="Q10" s="24">
        <f>'94'!$F10</f>
        <v>0</v>
      </c>
      <c r="R10" s="24">
        <f>'95'!$F10</f>
        <v>0</v>
      </c>
      <c r="S10" s="24">
        <f>'96'!$F10</f>
        <v>0</v>
      </c>
      <c r="T10" s="24">
        <f>'97'!$F10</f>
        <v>0</v>
      </c>
      <c r="U10" s="24">
        <f>'98'!$F10</f>
        <v>0</v>
      </c>
      <c r="V10" s="24">
        <f>'99'!$F10</f>
        <v>0</v>
      </c>
      <c r="W10" s="24">
        <f>'00'!$F10</f>
        <v>0</v>
      </c>
      <c r="X10" s="24">
        <f>'01'!$F10</f>
        <v>0</v>
      </c>
      <c r="Y10" s="24">
        <f>'02'!$F10</f>
        <v>0</v>
      </c>
      <c r="Z10" s="24">
        <f>'03'!$F10</f>
        <v>0</v>
      </c>
      <c r="AA10" s="24">
        <f>'04'!$F10</f>
        <v>0</v>
      </c>
      <c r="AB10" s="24">
        <f>'05'!$F10</f>
        <v>0</v>
      </c>
      <c r="AC10" s="24">
        <f>'06'!$F10</f>
        <v>0</v>
      </c>
      <c r="AD10" s="24">
        <f>'07'!$F10</f>
        <v>0</v>
      </c>
      <c r="AE10" s="24">
        <f>'08'!$F10</f>
        <v>0</v>
      </c>
      <c r="AF10" s="24">
        <f>'09'!$F10</f>
        <v>0</v>
      </c>
      <c r="AG10" s="24">
        <f>'10'!$F10</f>
        <v>0</v>
      </c>
      <c r="AH10" s="24">
        <f>'11'!$F10</f>
        <v>0</v>
      </c>
      <c r="AI10" s="24">
        <f>'12'!$F10</f>
        <v>0</v>
      </c>
      <c r="AJ10" s="24">
        <f>'13'!$F10</f>
        <v>0</v>
      </c>
      <c r="AK10" s="24">
        <f>'14'!$F10</f>
        <v>0</v>
      </c>
      <c r="AL10" s="24">
        <f>'15'!$F10</f>
        <v>0</v>
      </c>
      <c r="AM10" s="24">
        <f>'16'!$F10</f>
        <v>0</v>
      </c>
      <c r="AN10" s="25">
        <f>'17'!$F10</f>
        <v>0</v>
      </c>
    </row>
    <row r="11" spans="1:40" ht="15" customHeight="1" x14ac:dyDescent="0.25">
      <c r="A11" s="106"/>
      <c r="B11" s="23" t="s">
        <v>56</v>
      </c>
      <c r="C11" s="24">
        <f>'80'!$F11</f>
        <v>0</v>
      </c>
      <c r="D11" s="24">
        <f>'81'!$F11</f>
        <v>0</v>
      </c>
      <c r="E11" s="24">
        <f>'82'!$F11</f>
        <v>0</v>
      </c>
      <c r="F11" s="24">
        <f>'83'!$F11</f>
        <v>0</v>
      </c>
      <c r="G11" s="24">
        <f>'84'!$F11</f>
        <v>0</v>
      </c>
      <c r="H11" s="24">
        <f>'85'!$F11</f>
        <v>0</v>
      </c>
      <c r="I11" s="24">
        <f>'86'!$F11</f>
        <v>0</v>
      </c>
      <c r="J11" s="24">
        <f>'87'!$F11</f>
        <v>0</v>
      </c>
      <c r="K11" s="24">
        <f>'88'!$F11</f>
        <v>0</v>
      </c>
      <c r="L11" s="24">
        <f>'89'!$F11</f>
        <v>0</v>
      </c>
      <c r="M11" s="24">
        <f>'90'!$F11</f>
        <v>0</v>
      </c>
      <c r="N11" s="24">
        <f>'91'!$F11</f>
        <v>0</v>
      </c>
      <c r="O11" s="24">
        <f>'92'!$F11</f>
        <v>0</v>
      </c>
      <c r="P11" s="24">
        <f>'93'!$F11</f>
        <v>0</v>
      </c>
      <c r="Q11" s="24">
        <f>'94'!$F11</f>
        <v>0</v>
      </c>
      <c r="R11" s="24">
        <f>'95'!$F11</f>
        <v>0</v>
      </c>
      <c r="S11" s="24">
        <f>'96'!$F11</f>
        <v>0</v>
      </c>
      <c r="T11" s="24">
        <f>'97'!$F11</f>
        <v>0</v>
      </c>
      <c r="U11" s="24">
        <f>'98'!$F11</f>
        <v>0</v>
      </c>
      <c r="V11" s="24">
        <f>'99'!$F11</f>
        <v>0</v>
      </c>
      <c r="W11" s="24">
        <f>'00'!$F11</f>
        <v>0</v>
      </c>
      <c r="X11" s="24">
        <f>'01'!$F11</f>
        <v>0</v>
      </c>
      <c r="Y11" s="24">
        <f>'02'!$F11</f>
        <v>0</v>
      </c>
      <c r="Z11" s="24">
        <f>'03'!$F11</f>
        <v>0</v>
      </c>
      <c r="AA11" s="24">
        <f>'04'!$F11</f>
        <v>0</v>
      </c>
      <c r="AB11" s="24">
        <f>'05'!$F11</f>
        <v>0</v>
      </c>
      <c r="AC11" s="24">
        <f>'06'!$F11</f>
        <v>0</v>
      </c>
      <c r="AD11" s="24">
        <f>'07'!$F11</f>
        <v>0</v>
      </c>
      <c r="AE11" s="24">
        <f>'08'!$F11</f>
        <v>0</v>
      </c>
      <c r="AF11" s="24">
        <f>'09'!$F11</f>
        <v>0</v>
      </c>
      <c r="AG11" s="24">
        <f>'10'!$F11</f>
        <v>0</v>
      </c>
      <c r="AH11" s="24">
        <f>'11'!$F11</f>
        <v>0</v>
      </c>
      <c r="AI11" s="24">
        <f>'12'!$F11</f>
        <v>0</v>
      </c>
      <c r="AJ11" s="24">
        <f>'13'!$F11</f>
        <v>0</v>
      </c>
      <c r="AK11" s="24">
        <f>'14'!$F11</f>
        <v>0</v>
      </c>
      <c r="AL11" s="24">
        <f>'15'!$F11</f>
        <v>0</v>
      </c>
      <c r="AM11" s="24">
        <f>'16'!$F11</f>
        <v>0</v>
      </c>
      <c r="AN11" s="25">
        <f>'17'!$F11</f>
        <v>0</v>
      </c>
    </row>
    <row r="12" spans="1:40" ht="15" customHeight="1" x14ac:dyDescent="0.25">
      <c r="A12" s="106"/>
      <c r="B12" s="23" t="s">
        <v>10</v>
      </c>
      <c r="C12" s="24">
        <f>'80'!$F12</f>
        <v>0</v>
      </c>
      <c r="D12" s="24">
        <f>'81'!$F12</f>
        <v>0</v>
      </c>
      <c r="E12" s="24">
        <f>'82'!$F12</f>
        <v>0</v>
      </c>
      <c r="F12" s="24">
        <f>'83'!$F12</f>
        <v>0</v>
      </c>
      <c r="G12" s="24">
        <f>'84'!$F12</f>
        <v>0</v>
      </c>
      <c r="H12" s="24">
        <f>'85'!$F12</f>
        <v>0</v>
      </c>
      <c r="I12" s="24">
        <f>'86'!$F12</f>
        <v>0</v>
      </c>
      <c r="J12" s="24">
        <f>'87'!$F12</f>
        <v>0</v>
      </c>
      <c r="K12" s="24">
        <f>'88'!$F12</f>
        <v>0</v>
      </c>
      <c r="L12" s="24">
        <f>'89'!$F12</f>
        <v>0</v>
      </c>
      <c r="M12" s="24">
        <f>'90'!$F12</f>
        <v>0</v>
      </c>
      <c r="N12" s="24">
        <f>'91'!$F12</f>
        <v>0</v>
      </c>
      <c r="O12" s="24">
        <f>'92'!$F12</f>
        <v>0</v>
      </c>
      <c r="P12" s="24">
        <f>'93'!$F12</f>
        <v>0</v>
      </c>
      <c r="Q12" s="24">
        <f>'94'!$F12</f>
        <v>0</v>
      </c>
      <c r="R12" s="24">
        <f>'95'!$F12</f>
        <v>0</v>
      </c>
      <c r="S12" s="24">
        <f>'96'!$F12</f>
        <v>0</v>
      </c>
      <c r="T12" s="24">
        <f>'97'!$F12</f>
        <v>0</v>
      </c>
      <c r="U12" s="24">
        <f>'98'!$F12</f>
        <v>0</v>
      </c>
      <c r="V12" s="24">
        <f>'99'!$F12</f>
        <v>0</v>
      </c>
      <c r="W12" s="24">
        <f>'00'!$F12</f>
        <v>0</v>
      </c>
      <c r="X12" s="24">
        <f>'01'!$F12</f>
        <v>0</v>
      </c>
      <c r="Y12" s="24">
        <f>'02'!$F12</f>
        <v>0</v>
      </c>
      <c r="Z12" s="24">
        <f>'03'!$F12</f>
        <v>0</v>
      </c>
      <c r="AA12" s="24">
        <f>'04'!$F12</f>
        <v>0</v>
      </c>
      <c r="AB12" s="24">
        <f>'05'!$F12</f>
        <v>0</v>
      </c>
      <c r="AC12" s="24">
        <f>'06'!$F12</f>
        <v>0</v>
      </c>
      <c r="AD12" s="24">
        <f>'07'!$F12</f>
        <v>0</v>
      </c>
      <c r="AE12" s="24">
        <f>'08'!$F12</f>
        <v>0</v>
      </c>
      <c r="AF12" s="24">
        <f>'09'!$F12</f>
        <v>0</v>
      </c>
      <c r="AG12" s="24">
        <f>'10'!$F12</f>
        <v>0</v>
      </c>
      <c r="AH12" s="24">
        <f>'11'!$F12</f>
        <v>0</v>
      </c>
      <c r="AI12" s="24">
        <f>'12'!$F12</f>
        <v>0</v>
      </c>
      <c r="AJ12" s="24">
        <f>'13'!$F12</f>
        <v>0</v>
      </c>
      <c r="AK12" s="24">
        <f>'14'!$F12</f>
        <v>0</v>
      </c>
      <c r="AL12" s="24">
        <f>'15'!$F12</f>
        <v>0</v>
      </c>
      <c r="AM12" s="24">
        <f>'16'!$F12</f>
        <v>0</v>
      </c>
      <c r="AN12" s="25">
        <f>'17'!$F12</f>
        <v>0</v>
      </c>
    </row>
    <row r="13" spans="1:40" ht="15" customHeight="1" x14ac:dyDescent="0.25">
      <c r="A13" s="106"/>
      <c r="B13" s="23" t="s">
        <v>11</v>
      </c>
      <c r="C13" s="24">
        <f>'80'!$F13</f>
        <v>0</v>
      </c>
      <c r="D13" s="24">
        <f>'81'!$F13</f>
        <v>0</v>
      </c>
      <c r="E13" s="24">
        <f>'82'!$F13</f>
        <v>0</v>
      </c>
      <c r="F13" s="24">
        <f>'83'!$F13</f>
        <v>0</v>
      </c>
      <c r="G13" s="24">
        <f>'84'!$F13</f>
        <v>0</v>
      </c>
      <c r="H13" s="24">
        <f>'85'!$F13</f>
        <v>0</v>
      </c>
      <c r="I13" s="24">
        <f>'86'!$F13</f>
        <v>0</v>
      </c>
      <c r="J13" s="24">
        <f>'87'!$F13</f>
        <v>0</v>
      </c>
      <c r="K13" s="24">
        <f>'88'!$F13</f>
        <v>0</v>
      </c>
      <c r="L13" s="24">
        <f>'89'!$F13</f>
        <v>0</v>
      </c>
      <c r="M13" s="24">
        <f>'90'!$F13</f>
        <v>0</v>
      </c>
      <c r="N13" s="24">
        <f>'91'!$F13</f>
        <v>0</v>
      </c>
      <c r="O13" s="24">
        <f>'92'!$F13</f>
        <v>0</v>
      </c>
      <c r="P13" s="24">
        <f>'93'!$F13</f>
        <v>0</v>
      </c>
      <c r="Q13" s="24">
        <f>'94'!$F13</f>
        <v>0</v>
      </c>
      <c r="R13" s="24">
        <f>'95'!$F13</f>
        <v>0</v>
      </c>
      <c r="S13" s="24">
        <f>'96'!$F13</f>
        <v>0</v>
      </c>
      <c r="T13" s="24">
        <f>'97'!$F13</f>
        <v>0</v>
      </c>
      <c r="U13" s="24">
        <f>'98'!$F13</f>
        <v>0</v>
      </c>
      <c r="V13" s="24">
        <f>'99'!$F13</f>
        <v>0</v>
      </c>
      <c r="W13" s="24">
        <f>'00'!$F13</f>
        <v>0</v>
      </c>
      <c r="X13" s="24">
        <f>'01'!$F13</f>
        <v>0</v>
      </c>
      <c r="Y13" s="24">
        <f>'02'!$F13</f>
        <v>0</v>
      </c>
      <c r="Z13" s="24">
        <f>'03'!$F13</f>
        <v>0</v>
      </c>
      <c r="AA13" s="24">
        <f>'04'!$F13</f>
        <v>0</v>
      </c>
      <c r="AB13" s="24">
        <f>'05'!$F13</f>
        <v>0</v>
      </c>
      <c r="AC13" s="24">
        <f>'06'!$F13</f>
        <v>0</v>
      </c>
      <c r="AD13" s="24">
        <f>'07'!$F13</f>
        <v>0</v>
      </c>
      <c r="AE13" s="24">
        <f>'08'!$F13</f>
        <v>0</v>
      </c>
      <c r="AF13" s="24">
        <f>'09'!$F13</f>
        <v>0</v>
      </c>
      <c r="AG13" s="24">
        <f>'10'!$F13</f>
        <v>0</v>
      </c>
      <c r="AH13" s="24">
        <f>'11'!$F13</f>
        <v>0</v>
      </c>
      <c r="AI13" s="24">
        <f>'12'!$F13</f>
        <v>0</v>
      </c>
      <c r="AJ13" s="24">
        <f>'13'!$F13</f>
        <v>0</v>
      </c>
      <c r="AK13" s="24">
        <f>'14'!$F13</f>
        <v>0</v>
      </c>
      <c r="AL13" s="24">
        <f>'15'!$F13</f>
        <v>0</v>
      </c>
      <c r="AM13" s="24">
        <f>'16'!$F13</f>
        <v>0</v>
      </c>
      <c r="AN13" s="25">
        <f>'17'!$F13</f>
        <v>0</v>
      </c>
    </row>
    <row r="14" spans="1:40" ht="15" customHeight="1" x14ac:dyDescent="0.25">
      <c r="A14" s="106"/>
      <c r="B14" s="23" t="s">
        <v>12</v>
      </c>
      <c r="C14" s="24">
        <f>'80'!$F14</f>
        <v>0</v>
      </c>
      <c r="D14" s="24">
        <f>'81'!$F14</f>
        <v>0</v>
      </c>
      <c r="E14" s="24">
        <f>'82'!$F14</f>
        <v>0</v>
      </c>
      <c r="F14" s="24">
        <f>'83'!$F14</f>
        <v>0</v>
      </c>
      <c r="G14" s="24">
        <f>'84'!$F14</f>
        <v>0</v>
      </c>
      <c r="H14" s="24">
        <f>'85'!$F14</f>
        <v>0</v>
      </c>
      <c r="I14" s="24">
        <f>'86'!$F14</f>
        <v>0</v>
      </c>
      <c r="J14" s="24">
        <f>'87'!$F14</f>
        <v>0</v>
      </c>
      <c r="K14" s="24">
        <f>'88'!$F14</f>
        <v>0</v>
      </c>
      <c r="L14" s="24">
        <f>'89'!$F14</f>
        <v>0</v>
      </c>
      <c r="M14" s="24">
        <f>'90'!$F14</f>
        <v>0</v>
      </c>
      <c r="N14" s="24">
        <f>'91'!$F14</f>
        <v>0</v>
      </c>
      <c r="O14" s="24">
        <f>'92'!$F14</f>
        <v>0</v>
      </c>
      <c r="P14" s="24">
        <f>'93'!$F14</f>
        <v>0</v>
      </c>
      <c r="Q14" s="24">
        <f>'94'!$F14</f>
        <v>0</v>
      </c>
      <c r="R14" s="24">
        <f>'95'!$F14</f>
        <v>0</v>
      </c>
      <c r="S14" s="24">
        <f>'96'!$F14</f>
        <v>0</v>
      </c>
      <c r="T14" s="24">
        <f>'97'!$F14</f>
        <v>0</v>
      </c>
      <c r="U14" s="24">
        <f>'98'!$F14</f>
        <v>0</v>
      </c>
      <c r="V14" s="24">
        <f>'99'!$F14</f>
        <v>0</v>
      </c>
      <c r="W14" s="24">
        <f>'00'!$F14</f>
        <v>0</v>
      </c>
      <c r="X14" s="24">
        <f>'01'!$F14</f>
        <v>0</v>
      </c>
      <c r="Y14" s="24">
        <f>'02'!$F14</f>
        <v>0</v>
      </c>
      <c r="Z14" s="24">
        <f>'03'!$F14</f>
        <v>0</v>
      </c>
      <c r="AA14" s="24">
        <f>'04'!$F14</f>
        <v>0</v>
      </c>
      <c r="AB14" s="24">
        <f>'05'!$F14</f>
        <v>0</v>
      </c>
      <c r="AC14" s="24">
        <f>'06'!$F14</f>
        <v>0</v>
      </c>
      <c r="AD14" s="24">
        <f>'07'!$F14</f>
        <v>0</v>
      </c>
      <c r="AE14" s="24">
        <f>'08'!$F14</f>
        <v>0</v>
      </c>
      <c r="AF14" s="24">
        <f>'09'!$F14</f>
        <v>0</v>
      </c>
      <c r="AG14" s="24">
        <f>'10'!$F14</f>
        <v>0</v>
      </c>
      <c r="AH14" s="24">
        <f>'11'!$F14</f>
        <v>0</v>
      </c>
      <c r="AI14" s="24">
        <f>'12'!$F14</f>
        <v>0</v>
      </c>
      <c r="AJ14" s="24">
        <f>'13'!$F14</f>
        <v>0</v>
      </c>
      <c r="AK14" s="24">
        <f>'14'!$F14</f>
        <v>0</v>
      </c>
      <c r="AL14" s="24">
        <f>'15'!$F14</f>
        <v>1.4999999999999999E-2</v>
      </c>
      <c r="AM14" s="24">
        <f>'16'!$F14</f>
        <v>1.4999999999999999E-2</v>
      </c>
      <c r="AN14" s="25">
        <f>'17'!$F14</f>
        <v>0</v>
      </c>
    </row>
    <row r="15" spans="1:40" ht="15" customHeight="1" x14ac:dyDescent="0.25">
      <c r="A15" s="106"/>
      <c r="B15" s="23" t="s">
        <v>13</v>
      </c>
      <c r="C15" s="24">
        <f>'80'!$F15</f>
        <v>0</v>
      </c>
      <c r="D15" s="24">
        <f>'81'!$F15</f>
        <v>0</v>
      </c>
      <c r="E15" s="24">
        <f>'82'!$F15</f>
        <v>0</v>
      </c>
      <c r="F15" s="24">
        <f>'83'!$F15</f>
        <v>0</v>
      </c>
      <c r="G15" s="24">
        <f>'84'!$F15</f>
        <v>0</v>
      </c>
      <c r="H15" s="24">
        <f>'85'!$F15</f>
        <v>0</v>
      </c>
      <c r="I15" s="24">
        <f>'86'!$F15</f>
        <v>0</v>
      </c>
      <c r="J15" s="24">
        <f>'87'!$F15</f>
        <v>0</v>
      </c>
      <c r="K15" s="24">
        <f>'88'!$F15</f>
        <v>0</v>
      </c>
      <c r="L15" s="24">
        <f>'89'!$F15</f>
        <v>0</v>
      </c>
      <c r="M15" s="24">
        <f>'90'!$F15</f>
        <v>0</v>
      </c>
      <c r="N15" s="24">
        <f>'91'!$F15</f>
        <v>0</v>
      </c>
      <c r="O15" s="24">
        <f>'92'!$F15</f>
        <v>0</v>
      </c>
      <c r="P15" s="24">
        <f>'93'!$F15</f>
        <v>0</v>
      </c>
      <c r="Q15" s="24">
        <f>'94'!$F15</f>
        <v>0</v>
      </c>
      <c r="R15" s="24">
        <f>'95'!$F15</f>
        <v>0</v>
      </c>
      <c r="S15" s="24">
        <f>'96'!$F15</f>
        <v>0</v>
      </c>
      <c r="T15" s="24">
        <f>'97'!$F15</f>
        <v>0</v>
      </c>
      <c r="U15" s="24">
        <f>'98'!$F15</f>
        <v>0</v>
      </c>
      <c r="V15" s="24">
        <f>'99'!$F15</f>
        <v>0</v>
      </c>
      <c r="W15" s="24">
        <f>'00'!$F15</f>
        <v>0</v>
      </c>
      <c r="X15" s="24">
        <f>'01'!$F15</f>
        <v>0</v>
      </c>
      <c r="Y15" s="24">
        <f>'02'!$F15</f>
        <v>0</v>
      </c>
      <c r="Z15" s="24">
        <f>'03'!$F15</f>
        <v>0</v>
      </c>
      <c r="AA15" s="24">
        <f>'04'!$F15</f>
        <v>0</v>
      </c>
      <c r="AB15" s="24">
        <f>'05'!$F15</f>
        <v>0</v>
      </c>
      <c r="AC15" s="24">
        <f>'06'!$F15</f>
        <v>0</v>
      </c>
      <c r="AD15" s="24">
        <f>'07'!$F15</f>
        <v>0</v>
      </c>
      <c r="AE15" s="24">
        <f>'08'!$F15</f>
        <v>0</v>
      </c>
      <c r="AF15" s="24">
        <f>'09'!$F15</f>
        <v>0</v>
      </c>
      <c r="AG15" s="24">
        <f>'10'!$F15</f>
        <v>0</v>
      </c>
      <c r="AH15" s="24">
        <f>'11'!$F15</f>
        <v>0</v>
      </c>
      <c r="AI15" s="24">
        <f>'12'!$F15</f>
        <v>0</v>
      </c>
      <c r="AJ15" s="24">
        <f>'13'!$F15</f>
        <v>0</v>
      </c>
      <c r="AK15" s="24">
        <f>'14'!$F15</f>
        <v>0</v>
      </c>
      <c r="AL15" s="24">
        <f>'15'!$F15</f>
        <v>0</v>
      </c>
      <c r="AM15" s="24">
        <f>'16'!$F15</f>
        <v>0</v>
      </c>
      <c r="AN15" s="25">
        <f>'17'!$F15</f>
        <v>0</v>
      </c>
    </row>
    <row r="16" spans="1:40" ht="15" customHeight="1" x14ac:dyDescent="0.25">
      <c r="A16" s="106"/>
      <c r="B16" s="23" t="s">
        <v>14</v>
      </c>
      <c r="C16" s="24">
        <f>'80'!$F16</f>
        <v>0</v>
      </c>
      <c r="D16" s="24">
        <f>'81'!$F16</f>
        <v>0</v>
      </c>
      <c r="E16" s="24">
        <f>'82'!$F16</f>
        <v>0</v>
      </c>
      <c r="F16" s="24">
        <f>'83'!$F16</f>
        <v>0</v>
      </c>
      <c r="G16" s="24">
        <f>'84'!$F16</f>
        <v>0</v>
      </c>
      <c r="H16" s="24">
        <f>'85'!$F16</f>
        <v>0</v>
      </c>
      <c r="I16" s="24">
        <f>'86'!$F16</f>
        <v>0</v>
      </c>
      <c r="J16" s="24">
        <f>'87'!$F16</f>
        <v>0</v>
      </c>
      <c r="K16" s="24">
        <f>'88'!$F16</f>
        <v>0</v>
      </c>
      <c r="L16" s="24">
        <f>'89'!$F16</f>
        <v>0</v>
      </c>
      <c r="M16" s="24">
        <f>'90'!$F16</f>
        <v>0.3</v>
      </c>
      <c r="N16" s="24">
        <f>'91'!$F16</f>
        <v>0.4</v>
      </c>
      <c r="O16" s="24">
        <f>'92'!$F16</f>
        <v>0.06</v>
      </c>
      <c r="P16" s="24">
        <f>'93'!$F16</f>
        <v>0</v>
      </c>
      <c r="Q16" s="24">
        <f>'94'!$F16</f>
        <v>0</v>
      </c>
      <c r="R16" s="24">
        <f>'95'!$F16</f>
        <v>0</v>
      </c>
      <c r="S16" s="24">
        <f>'96'!$F16</f>
        <v>0</v>
      </c>
      <c r="T16" s="24">
        <f>'97'!$F16</f>
        <v>0</v>
      </c>
      <c r="U16" s="24">
        <f>'98'!$F16</f>
        <v>0</v>
      </c>
      <c r="V16" s="24">
        <f>'99'!$F16</f>
        <v>0</v>
      </c>
      <c r="W16" s="24">
        <f>'00'!$F16</f>
        <v>0</v>
      </c>
      <c r="X16" s="24">
        <f>'01'!$F16</f>
        <v>0</v>
      </c>
      <c r="Y16" s="24">
        <f>'02'!$F16</f>
        <v>1.4999999999999999E-2</v>
      </c>
      <c r="Z16" s="24">
        <f>'03'!$F16</f>
        <v>0.121</v>
      </c>
      <c r="AA16" s="24">
        <f>'04'!$F16</f>
        <v>0</v>
      </c>
      <c r="AB16" s="24">
        <f>'05'!$F16</f>
        <v>0</v>
      </c>
      <c r="AC16" s="24">
        <f>'06'!$F16</f>
        <v>0</v>
      </c>
      <c r="AD16" s="24">
        <f>'07'!$F16</f>
        <v>0</v>
      </c>
      <c r="AE16" s="24">
        <f>'08'!$F16</f>
        <v>0</v>
      </c>
      <c r="AF16" s="24">
        <f>'09'!$F16</f>
        <v>0</v>
      </c>
      <c r="AG16" s="24">
        <f>'10'!$F16</f>
        <v>0.125</v>
      </c>
      <c r="AH16" s="24">
        <f>'11'!$F16</f>
        <v>0.32300000000000001</v>
      </c>
      <c r="AI16" s="24">
        <f>'12'!$F16</f>
        <v>0.36</v>
      </c>
      <c r="AJ16" s="24">
        <f>'13'!$F16</f>
        <v>0.13100000000000001</v>
      </c>
      <c r="AK16" s="24">
        <f>'14'!$F16</f>
        <v>2.4E-2</v>
      </c>
      <c r="AL16" s="24">
        <f>'15'!$F16</f>
        <v>0</v>
      </c>
      <c r="AM16" s="24">
        <f>'16'!$F16</f>
        <v>0</v>
      </c>
      <c r="AN16" s="25">
        <f>'17'!$F16</f>
        <v>0.25238095238095237</v>
      </c>
    </row>
    <row r="17" spans="1:40" ht="15" customHeight="1" x14ac:dyDescent="0.25">
      <c r="A17" s="106"/>
      <c r="B17" s="23" t="s">
        <v>15</v>
      </c>
      <c r="C17" s="24">
        <f>'80'!$F17</f>
        <v>0</v>
      </c>
      <c r="D17" s="24">
        <f>'81'!$F17</f>
        <v>0</v>
      </c>
      <c r="E17" s="24">
        <f>'82'!$F17</f>
        <v>16.2</v>
      </c>
      <c r="F17" s="24">
        <f>'83'!$F17</f>
        <v>0.3</v>
      </c>
      <c r="G17" s="24">
        <f>'84'!$F17</f>
        <v>0.2</v>
      </c>
      <c r="H17" s="24">
        <f>'85'!$F17</f>
        <v>0.3</v>
      </c>
      <c r="I17" s="24">
        <f>'86'!$F17</f>
        <v>0.8</v>
      </c>
      <c r="J17" s="24">
        <f>'87'!$F17</f>
        <v>0.1</v>
      </c>
      <c r="K17" s="24">
        <f>'88'!$F17</f>
        <v>0.1</v>
      </c>
      <c r="L17" s="24">
        <f>'89'!$F17</f>
        <v>0</v>
      </c>
      <c r="M17" s="24">
        <f>'90'!$F17</f>
        <v>2.8</v>
      </c>
      <c r="N17" s="24">
        <f>'91'!$F17</f>
        <v>0.4</v>
      </c>
      <c r="O17" s="24">
        <f>'92'!$F17</f>
        <v>1.7072000000000001</v>
      </c>
      <c r="P17" s="24">
        <f>'93'!$F17</f>
        <v>4.4641999999999999</v>
      </c>
      <c r="Q17" s="24">
        <f>'94'!$F17</f>
        <v>4.1466149999999997</v>
      </c>
      <c r="R17" s="24">
        <f>'95'!$F17</f>
        <v>0.21</v>
      </c>
      <c r="S17" s="24">
        <f>'96'!$F17</f>
        <v>0.105</v>
      </c>
      <c r="T17" s="24">
        <f>'97'!$F17</f>
        <v>0</v>
      </c>
      <c r="U17" s="24">
        <f>'98'!$F17</f>
        <v>0</v>
      </c>
      <c r="V17" s="24">
        <f>'99'!$F17</f>
        <v>0</v>
      </c>
      <c r="W17" s="24">
        <f>'00'!$F17</f>
        <v>0</v>
      </c>
      <c r="X17" s="24">
        <f>'01'!$F17</f>
        <v>0.13</v>
      </c>
      <c r="Y17" s="24">
        <f>'02'!$F17</f>
        <v>0.19500000000000001</v>
      </c>
      <c r="Z17" s="24">
        <f>'03'!$F17</f>
        <v>0</v>
      </c>
      <c r="AA17" s="24">
        <f>'04'!$F17</f>
        <v>0</v>
      </c>
      <c r="AB17" s="24">
        <f>'05'!$F17</f>
        <v>0.31</v>
      </c>
      <c r="AC17" s="24">
        <f>'06'!$F17</f>
        <v>0.96499999999999997</v>
      </c>
      <c r="AD17" s="24">
        <f>'07'!$F17</f>
        <v>1.0888543571059013</v>
      </c>
      <c r="AE17" s="24">
        <f>'08'!$F17</f>
        <v>1.354786</v>
      </c>
      <c r="AF17" s="24">
        <f>'09'!$F17</f>
        <v>0.12985400000000002</v>
      </c>
      <c r="AG17" s="24">
        <f>'10'!$F17</f>
        <v>3.2749999999999999</v>
      </c>
      <c r="AH17" s="24">
        <f>'11'!$F17</f>
        <v>7.4859999999999998</v>
      </c>
      <c r="AI17" s="24">
        <f>'12'!$F17</f>
        <v>6.367</v>
      </c>
      <c r="AJ17" s="24">
        <f>'13'!$F17</f>
        <v>5.5970000000000004</v>
      </c>
      <c r="AK17" s="24">
        <f>'14'!$F17</f>
        <v>4.7169999999999996</v>
      </c>
      <c r="AL17" s="24">
        <f>'15'!$F17</f>
        <v>5.1559999999999997</v>
      </c>
      <c r="AM17" s="24">
        <f>'16'!$F17</f>
        <v>3.629</v>
      </c>
      <c r="AN17" s="25">
        <f>'17'!$F17</f>
        <v>8.4797619047619044</v>
      </c>
    </row>
    <row r="18" spans="1:40" ht="15" customHeight="1" x14ac:dyDescent="0.25">
      <c r="A18" s="106" t="s">
        <v>1</v>
      </c>
      <c r="B18" s="23" t="s">
        <v>16</v>
      </c>
      <c r="C18" s="24">
        <f>'80'!$F18</f>
        <v>0</v>
      </c>
      <c r="D18" s="24">
        <f>'81'!$F18</f>
        <v>0</v>
      </c>
      <c r="E18" s="24">
        <f>'82'!$F18</f>
        <v>0</v>
      </c>
      <c r="F18" s="24">
        <f>'83'!$F18</f>
        <v>0.1</v>
      </c>
      <c r="G18" s="24">
        <f>'84'!$F18</f>
        <v>0.1</v>
      </c>
      <c r="H18" s="24">
        <f>'85'!$F18</f>
        <v>0.2</v>
      </c>
      <c r="I18" s="24">
        <f>'86'!$F18</f>
        <v>0.1</v>
      </c>
      <c r="J18" s="24">
        <f>'87'!$F18</f>
        <v>0.2</v>
      </c>
      <c r="K18" s="24">
        <f>'88'!$F18</f>
        <v>0.4</v>
      </c>
      <c r="L18" s="24">
        <f>'89'!$F18</f>
        <v>0.7</v>
      </c>
      <c r="M18" s="24">
        <f>'90'!$F18</f>
        <v>0.9</v>
      </c>
      <c r="N18" s="24">
        <f>'91'!$F18</f>
        <v>0.8</v>
      </c>
      <c r="O18" s="24">
        <f>'92'!$F18</f>
        <v>1.1296539999999999</v>
      </c>
      <c r="P18" s="24">
        <f>'93'!$F18</f>
        <v>1.768373</v>
      </c>
      <c r="Q18" s="24">
        <f>'94'!$F18</f>
        <v>0.87491399999999997</v>
      </c>
      <c r="R18" s="24">
        <f>'95'!$F18</f>
        <v>0.53055200000000002</v>
      </c>
      <c r="S18" s="24">
        <f>'96'!$F18</f>
        <v>0.12770400000000001</v>
      </c>
      <c r="T18" s="24">
        <f>'97'!$F18</f>
        <v>0.14899999999999999</v>
      </c>
      <c r="U18" s="24">
        <f>'98'!$F18</f>
        <v>8.0600000000000005E-2</v>
      </c>
      <c r="V18" s="24">
        <f>'99'!$F18</f>
        <v>4.8500000000000001E-2</v>
      </c>
      <c r="W18" s="24">
        <f>'00'!$F18</f>
        <v>2.5000000000000001E-2</v>
      </c>
      <c r="X18" s="24">
        <f>'01'!$F18</f>
        <v>0.03</v>
      </c>
      <c r="Y18" s="24">
        <f>'02'!$F18</f>
        <v>9.5000000000000001E-2</v>
      </c>
      <c r="Z18" s="24">
        <f>'03'!$F18</f>
        <v>0</v>
      </c>
      <c r="AA18" s="24">
        <f>'04'!$F18</f>
        <v>0</v>
      </c>
      <c r="AB18" s="24">
        <f>'05'!$F18</f>
        <v>0</v>
      </c>
      <c r="AC18" s="24">
        <f>'06'!$F18</f>
        <v>0</v>
      </c>
      <c r="AD18" s="24">
        <f>'07'!$F18</f>
        <v>0</v>
      </c>
      <c r="AE18" s="24">
        <f>'08'!$F18</f>
        <v>0</v>
      </c>
      <c r="AF18" s="24">
        <f>'09'!$F18</f>
        <v>0</v>
      </c>
      <c r="AG18" s="24">
        <f>'10'!$F18</f>
        <v>0</v>
      </c>
      <c r="AH18" s="24">
        <f>'11'!$F18</f>
        <v>0</v>
      </c>
      <c r="AI18" s="24">
        <f>'12'!$F18</f>
        <v>0</v>
      </c>
      <c r="AJ18" s="24">
        <f>'13'!$F18</f>
        <v>0</v>
      </c>
      <c r="AK18" s="24">
        <f>'14'!$F18</f>
        <v>0</v>
      </c>
      <c r="AL18" s="24">
        <f>'15'!$F18</f>
        <v>0</v>
      </c>
      <c r="AM18" s="24">
        <f>'16'!$F18</f>
        <v>0</v>
      </c>
      <c r="AN18" s="25">
        <f>'17'!$F18</f>
        <v>0</v>
      </c>
    </row>
    <row r="19" spans="1:40" ht="15" customHeight="1" x14ac:dyDescent="0.25">
      <c r="A19" s="106"/>
      <c r="B19" s="23" t="s">
        <v>17</v>
      </c>
      <c r="C19" s="24">
        <f>'80'!$F19</f>
        <v>0</v>
      </c>
      <c r="D19" s="24">
        <f>'81'!$F19</f>
        <v>0</v>
      </c>
      <c r="E19" s="24">
        <f>'82'!$F19</f>
        <v>0</v>
      </c>
      <c r="F19" s="24">
        <f>'83'!$F19</f>
        <v>0</v>
      </c>
      <c r="G19" s="24">
        <f>'84'!$F19</f>
        <v>0</v>
      </c>
      <c r="H19" s="24">
        <f>'85'!$F19</f>
        <v>0</v>
      </c>
      <c r="I19" s="24">
        <f>'86'!$F19</f>
        <v>0</v>
      </c>
      <c r="J19" s="24">
        <f>'87'!$F19</f>
        <v>0</v>
      </c>
      <c r="K19" s="24">
        <f>'88'!$F19</f>
        <v>0</v>
      </c>
      <c r="L19" s="24">
        <f>'89'!$F19</f>
        <v>0</v>
      </c>
      <c r="M19" s="24">
        <f>'90'!$F19</f>
        <v>0</v>
      </c>
      <c r="N19" s="24">
        <f>'91'!$F19</f>
        <v>0</v>
      </c>
      <c r="O19" s="24">
        <f>'92'!$F19</f>
        <v>0</v>
      </c>
      <c r="P19" s="24">
        <f>'93'!$F19</f>
        <v>0</v>
      </c>
      <c r="Q19" s="24">
        <f>'94'!$F19</f>
        <v>0</v>
      </c>
      <c r="R19" s="24">
        <f>'95'!$F19</f>
        <v>0</v>
      </c>
      <c r="S19" s="24">
        <f>'96'!$F19</f>
        <v>0</v>
      </c>
      <c r="T19" s="24">
        <f>'97'!$F19</f>
        <v>0</v>
      </c>
      <c r="U19" s="24">
        <f>'98'!$F19</f>
        <v>0</v>
      </c>
      <c r="V19" s="24">
        <f>'99'!$F19</f>
        <v>0</v>
      </c>
      <c r="W19" s="24">
        <f>'00'!$F19</f>
        <v>0</v>
      </c>
      <c r="X19" s="24">
        <f>'01'!$F19</f>
        <v>0</v>
      </c>
      <c r="Y19" s="24">
        <f>'02'!$F19</f>
        <v>0</v>
      </c>
      <c r="Z19" s="24">
        <f>'03'!$F19</f>
        <v>0</v>
      </c>
      <c r="AA19" s="24">
        <f>'04'!$F19</f>
        <v>0</v>
      </c>
      <c r="AB19" s="24">
        <f>'05'!$F19</f>
        <v>0</v>
      </c>
      <c r="AC19" s="24">
        <f>'06'!$F19</f>
        <v>0</v>
      </c>
      <c r="AD19" s="24">
        <f>'07'!$F19</f>
        <v>0</v>
      </c>
      <c r="AE19" s="24">
        <f>'08'!$F19</f>
        <v>0</v>
      </c>
      <c r="AF19" s="24">
        <f>'09'!$F19</f>
        <v>0</v>
      </c>
      <c r="AG19" s="24">
        <f>'10'!$F19</f>
        <v>0</v>
      </c>
      <c r="AH19" s="24">
        <f>'11'!$F19</f>
        <v>0</v>
      </c>
      <c r="AI19" s="24">
        <f>'12'!$F19</f>
        <v>0</v>
      </c>
      <c r="AJ19" s="24">
        <f>'13'!$F19</f>
        <v>0</v>
      </c>
      <c r="AK19" s="24">
        <f>'14'!$F19</f>
        <v>0</v>
      </c>
      <c r="AL19" s="24">
        <f>'15'!$F19</f>
        <v>0</v>
      </c>
      <c r="AM19" s="24">
        <f>'16'!$F19</f>
        <v>0</v>
      </c>
      <c r="AN19" s="25">
        <f>'17'!$F19</f>
        <v>0</v>
      </c>
    </row>
    <row r="20" spans="1:40" ht="15" customHeight="1" x14ac:dyDescent="0.25">
      <c r="A20" s="106"/>
      <c r="B20" s="23" t="s">
        <v>18</v>
      </c>
      <c r="C20" s="24">
        <f>'80'!$F20</f>
        <v>0</v>
      </c>
      <c r="D20" s="24">
        <f>'81'!$F20</f>
        <v>0</v>
      </c>
      <c r="E20" s="24">
        <f>'82'!$F20</f>
        <v>0.2</v>
      </c>
      <c r="F20" s="24">
        <f>'83'!$F20</f>
        <v>0.3</v>
      </c>
      <c r="G20" s="24">
        <f>'84'!$F20</f>
        <v>0.2</v>
      </c>
      <c r="H20" s="24">
        <f>'85'!$F20</f>
        <v>0.4</v>
      </c>
      <c r="I20" s="24">
        <f>'86'!$F20</f>
        <v>0.3</v>
      </c>
      <c r="J20" s="24">
        <f>'87'!$F20</f>
        <v>0.3</v>
      </c>
      <c r="K20" s="24">
        <f>'88'!$F20</f>
        <v>0.4</v>
      </c>
      <c r="L20" s="24">
        <f>'89'!$F20</f>
        <v>0.2</v>
      </c>
      <c r="M20" s="24">
        <f>'90'!$F20</f>
        <v>0.1</v>
      </c>
      <c r="N20" s="24">
        <f>'91'!$F20</f>
        <v>1.1000000000000001</v>
      </c>
      <c r="O20" s="24">
        <f>'92'!$F20</f>
        <v>1.4163889999999999</v>
      </c>
      <c r="P20" s="24">
        <f>'93'!$F20</f>
        <v>1.005482</v>
      </c>
      <c r="Q20" s="24">
        <f>'94'!$F20</f>
        <v>0.55564499999999994</v>
      </c>
      <c r="R20" s="24">
        <f>'95'!$F20</f>
        <v>0.59492</v>
      </c>
      <c r="S20" s="24">
        <f>'96'!$F20</f>
        <v>2.0644999999999998</v>
      </c>
      <c r="T20" s="24">
        <f>'97'!$F20</f>
        <v>2.1505000000000001</v>
      </c>
      <c r="U20" s="24">
        <f>'98'!$F20</f>
        <v>0.69</v>
      </c>
      <c r="V20" s="24">
        <f>'99'!$F20</f>
        <v>1.0900000000000001</v>
      </c>
      <c r="W20" s="24">
        <f>'00'!$F20</f>
        <v>2.4950000000000001</v>
      </c>
      <c r="X20" s="24">
        <f>'01'!$F20</f>
        <v>2.3149999999999999</v>
      </c>
      <c r="Y20" s="24">
        <f>'02'!$F20</f>
        <v>3.0649999999999999</v>
      </c>
      <c r="Z20" s="24">
        <f>'03'!$F20</f>
        <v>3.645</v>
      </c>
      <c r="AA20" s="24">
        <f>'04'!$F20</f>
        <v>3.2949999999999999</v>
      </c>
      <c r="AB20" s="24">
        <f>'05'!$F20</f>
        <v>3.7376819999999999</v>
      </c>
      <c r="AC20" s="24">
        <f>'06'!$F20</f>
        <v>3.6393209999999998</v>
      </c>
      <c r="AD20" s="24">
        <f>'07'!$F20</f>
        <v>4.106415054670471</v>
      </c>
      <c r="AE20" s="24">
        <f>'08'!$F20</f>
        <v>8.0790347146256281</v>
      </c>
      <c r="AF20" s="24">
        <f>'09'!$F20</f>
        <v>8.0790347146256281</v>
      </c>
      <c r="AG20" s="24">
        <f>'10'!$F20</f>
        <v>3.7578601148387492</v>
      </c>
      <c r="AH20" s="24">
        <f>'11'!$F20</f>
        <v>3.5555270000000001</v>
      </c>
      <c r="AI20" s="24">
        <f>'12'!$F20</f>
        <v>3.438272</v>
      </c>
      <c r="AJ20" s="24">
        <f>'13'!$F20</f>
        <v>4.9989999999999997</v>
      </c>
      <c r="AK20" s="24">
        <f>'14'!$F20</f>
        <v>3.5739999999999998</v>
      </c>
      <c r="AL20" s="24">
        <f>'15'!$F20</f>
        <v>3.34</v>
      </c>
      <c r="AM20" s="24">
        <f>'16'!$F20</f>
        <v>3.7610000000000001</v>
      </c>
      <c r="AN20" s="25">
        <f>'17'!$F20</f>
        <v>3</v>
      </c>
    </row>
    <row r="21" spans="1:40" ht="15" customHeight="1" x14ac:dyDescent="0.25">
      <c r="A21" s="106"/>
      <c r="B21" s="23" t="s">
        <v>19</v>
      </c>
      <c r="C21" s="24">
        <f>'80'!$F21</f>
        <v>0</v>
      </c>
      <c r="D21" s="24">
        <f>'81'!$F21</f>
        <v>0</v>
      </c>
      <c r="E21" s="24">
        <f>'82'!$F21</f>
        <v>0</v>
      </c>
      <c r="F21" s="24">
        <f>'83'!$F21</f>
        <v>0</v>
      </c>
      <c r="G21" s="24">
        <f>'84'!$F21</f>
        <v>0</v>
      </c>
      <c r="H21" s="24">
        <f>'85'!$F21</f>
        <v>0</v>
      </c>
      <c r="I21" s="24">
        <f>'86'!$F21</f>
        <v>0</v>
      </c>
      <c r="J21" s="24">
        <f>'87'!$F21</f>
        <v>0</v>
      </c>
      <c r="K21" s="24">
        <f>'88'!$F21</f>
        <v>0</v>
      </c>
      <c r="L21" s="24">
        <f>'89'!$F21</f>
        <v>0</v>
      </c>
      <c r="M21" s="24">
        <f>'90'!$F21</f>
        <v>0</v>
      </c>
      <c r="N21" s="24">
        <f>'91'!$F21</f>
        <v>0</v>
      </c>
      <c r="O21" s="24">
        <f>'92'!$F21</f>
        <v>0</v>
      </c>
      <c r="P21" s="24">
        <f>'93'!$F21</f>
        <v>0</v>
      </c>
      <c r="Q21" s="24">
        <f>'94'!$F21</f>
        <v>0</v>
      </c>
      <c r="R21" s="24">
        <f>'95'!$F21</f>
        <v>0</v>
      </c>
      <c r="S21" s="24">
        <f>'96'!$F21</f>
        <v>0</v>
      </c>
      <c r="T21" s="24">
        <f>'97'!$F21</f>
        <v>0</v>
      </c>
      <c r="U21" s="24">
        <f>'98'!$F21</f>
        <v>0</v>
      </c>
      <c r="V21" s="24">
        <f>'99'!$F21</f>
        <v>0</v>
      </c>
      <c r="W21" s="24">
        <f>'00'!$F21</f>
        <v>0</v>
      </c>
      <c r="X21" s="24">
        <f>'01'!$F21</f>
        <v>0</v>
      </c>
      <c r="Y21" s="24">
        <f>'02'!$F21</f>
        <v>0</v>
      </c>
      <c r="Z21" s="24">
        <f>'03'!$F21</f>
        <v>0</v>
      </c>
      <c r="AA21" s="24">
        <f>'04'!$F21</f>
        <v>0</v>
      </c>
      <c r="AB21" s="24">
        <f>'05'!$F21</f>
        <v>0</v>
      </c>
      <c r="AC21" s="24">
        <f>'06'!$F21</f>
        <v>0</v>
      </c>
      <c r="AD21" s="24">
        <f>'07'!$F21</f>
        <v>0</v>
      </c>
      <c r="AE21" s="24">
        <f>'08'!$F21</f>
        <v>0</v>
      </c>
      <c r="AF21" s="24">
        <f>'09'!$F21</f>
        <v>0</v>
      </c>
      <c r="AG21" s="24">
        <f>'10'!$F21</f>
        <v>0</v>
      </c>
      <c r="AH21" s="24">
        <f>'11'!$F21</f>
        <v>0</v>
      </c>
      <c r="AI21" s="24">
        <f>'12'!$F21</f>
        <v>0</v>
      </c>
      <c r="AJ21" s="24">
        <f>'13'!$F21</f>
        <v>0</v>
      </c>
      <c r="AK21" s="24">
        <f>'14'!$F21</f>
        <v>0</v>
      </c>
      <c r="AL21" s="24">
        <f>'15'!$F21</f>
        <v>0</v>
      </c>
      <c r="AM21" s="24">
        <f>'16'!$F21</f>
        <v>0</v>
      </c>
      <c r="AN21" s="25">
        <f>'17'!$F21</f>
        <v>0</v>
      </c>
    </row>
    <row r="22" spans="1:40" ht="15" customHeight="1" x14ac:dyDescent="0.25">
      <c r="A22" s="106"/>
      <c r="B22" s="80" t="s">
        <v>60</v>
      </c>
      <c r="C22" s="24">
        <f>'80'!$F22</f>
        <v>0</v>
      </c>
      <c r="D22" s="24">
        <f>'81'!$F22</f>
        <v>0</v>
      </c>
      <c r="E22" s="24">
        <f>'82'!$F22</f>
        <v>0</v>
      </c>
      <c r="F22" s="24">
        <f>'83'!$F22</f>
        <v>0</v>
      </c>
      <c r="G22" s="24">
        <f>'84'!$F22</f>
        <v>0</v>
      </c>
      <c r="H22" s="24">
        <f>'85'!$F22</f>
        <v>0</v>
      </c>
      <c r="I22" s="24">
        <f>'86'!$F22</f>
        <v>0</v>
      </c>
      <c r="J22" s="24">
        <f>'87'!$F22</f>
        <v>0</v>
      </c>
      <c r="K22" s="24">
        <f>'88'!$F22</f>
        <v>0</v>
      </c>
      <c r="L22" s="24">
        <f>'89'!$F22</f>
        <v>0</v>
      </c>
      <c r="M22" s="24">
        <f>'90'!$F22</f>
        <v>0</v>
      </c>
      <c r="N22" s="24">
        <f>'91'!$F22</f>
        <v>0</v>
      </c>
      <c r="O22" s="24">
        <f>'92'!$F22</f>
        <v>0</v>
      </c>
      <c r="P22" s="24">
        <f>'93'!$F22</f>
        <v>0</v>
      </c>
      <c r="Q22" s="24">
        <f>'94'!$F22</f>
        <v>0</v>
      </c>
      <c r="R22" s="24">
        <f>'95'!$F22</f>
        <v>0</v>
      </c>
      <c r="S22" s="24">
        <f>'96'!$F22</f>
        <v>0</v>
      </c>
      <c r="T22" s="24">
        <f>'97'!$F22</f>
        <v>0</v>
      </c>
      <c r="U22" s="24">
        <f>'98'!$F22</f>
        <v>0</v>
      </c>
      <c r="V22" s="24">
        <f>'99'!$F22</f>
        <v>0</v>
      </c>
      <c r="W22" s="24">
        <f>'00'!$F22</f>
        <v>0</v>
      </c>
      <c r="X22" s="24">
        <f>'01'!$F22</f>
        <v>0</v>
      </c>
      <c r="Y22" s="24">
        <f>'02'!$F22</f>
        <v>0</v>
      </c>
      <c r="Z22" s="24">
        <f>'03'!$F22</f>
        <v>0</v>
      </c>
      <c r="AA22" s="24">
        <f>'04'!$F22</f>
        <v>0</v>
      </c>
      <c r="AB22" s="24">
        <f>'05'!$F22</f>
        <v>0</v>
      </c>
      <c r="AC22" s="24">
        <f>'06'!$F22</f>
        <v>0</v>
      </c>
      <c r="AD22" s="24">
        <f>'07'!$F22</f>
        <v>0</v>
      </c>
      <c r="AE22" s="24">
        <f>'08'!$F22</f>
        <v>0</v>
      </c>
      <c r="AF22" s="24">
        <f>'09'!$F22</f>
        <v>0</v>
      </c>
      <c r="AG22" s="24">
        <f>'10'!$F22</f>
        <v>0</v>
      </c>
      <c r="AH22" s="24">
        <f>'11'!$F22</f>
        <v>0</v>
      </c>
      <c r="AI22" s="24">
        <f>'12'!$F22</f>
        <v>0</v>
      </c>
      <c r="AJ22" s="24">
        <f>'13'!$F22</f>
        <v>0</v>
      </c>
      <c r="AK22" s="24">
        <f>'14'!$F22</f>
        <v>0</v>
      </c>
      <c r="AL22" s="24">
        <f>'15'!$F22</f>
        <v>0</v>
      </c>
      <c r="AM22" s="24">
        <f>'16'!$F22</f>
        <v>0</v>
      </c>
      <c r="AN22" s="25">
        <f>'17'!$F22</f>
        <v>0</v>
      </c>
    </row>
    <row r="23" spans="1:40" ht="15" customHeight="1" x14ac:dyDescent="0.25">
      <c r="A23" s="104" t="s">
        <v>59</v>
      </c>
      <c r="B23" s="105"/>
      <c r="C23" s="24">
        <f>'80'!$F23</f>
        <v>5.5</v>
      </c>
      <c r="D23" s="24">
        <f>'81'!$F23</f>
        <v>8.1999999999999993</v>
      </c>
      <c r="E23" s="24">
        <f>'82'!$F23</f>
        <v>7.9</v>
      </c>
      <c r="F23" s="24">
        <f>'83'!$F23</f>
        <v>5.3</v>
      </c>
      <c r="G23" s="24">
        <f>'84'!$F23</f>
        <v>5.3</v>
      </c>
      <c r="H23" s="24">
        <f>'85'!$F23</f>
        <v>6.5</v>
      </c>
      <c r="I23" s="24">
        <f>'86'!$F23</f>
        <v>8.8000000000000007</v>
      </c>
      <c r="J23" s="24">
        <f>'87'!$F23</f>
        <v>8.3000000000000007</v>
      </c>
      <c r="K23" s="24">
        <f>'88'!$F23</f>
        <v>12.4</v>
      </c>
      <c r="L23" s="24">
        <f>'89'!$F23</f>
        <v>25.8</v>
      </c>
      <c r="M23" s="24">
        <f>'90'!$F23</f>
        <v>25.6</v>
      </c>
      <c r="N23" s="24">
        <f>'91'!$F23</f>
        <v>20.8</v>
      </c>
      <c r="O23" s="24">
        <f>'92'!$F23</f>
        <v>22.847895000000001</v>
      </c>
      <c r="P23" s="24">
        <f>'93'!$F23</f>
        <v>20.823</v>
      </c>
      <c r="Q23" s="24">
        <f>'94'!$F23</f>
        <v>19.901599999999998</v>
      </c>
      <c r="R23" s="24">
        <f>'95'!$F23</f>
        <v>17.778305</v>
      </c>
      <c r="S23" s="24">
        <f>'96'!$F23</f>
        <v>24.801538999999998</v>
      </c>
      <c r="T23" s="24">
        <f>'97'!$F23</f>
        <v>29.703413999999999</v>
      </c>
      <c r="U23" s="24">
        <f>'98'!$F23</f>
        <v>36.986705999999998</v>
      </c>
      <c r="V23" s="24">
        <f>'99'!$F23</f>
        <v>35.223815999999999</v>
      </c>
      <c r="W23" s="24">
        <f>'00'!$F23</f>
        <v>35.514926000000003</v>
      </c>
      <c r="X23" s="24">
        <f>'01'!$F23</f>
        <v>33.932527</v>
      </c>
      <c r="Y23" s="24">
        <f>'02'!$F23</f>
        <v>41.917332000000002</v>
      </c>
      <c r="Z23" s="24">
        <f>'03'!$F23</f>
        <v>30.455950000000001</v>
      </c>
      <c r="AA23" s="24">
        <f>'04'!$F23</f>
        <v>33.0319</v>
      </c>
      <c r="AB23" s="24">
        <f>'05'!$F23</f>
        <v>30.65597</v>
      </c>
      <c r="AC23" s="24">
        <f>'06'!$F23</f>
        <v>31.563749999999999</v>
      </c>
      <c r="AD23" s="24">
        <f>'07'!$F23</f>
        <v>32.101599999999998</v>
      </c>
      <c r="AE23" s="24">
        <f>'08'!$F23</f>
        <v>36.622999999999998</v>
      </c>
      <c r="AF23" s="24">
        <f>'09'!$F23</f>
        <v>41.140601000000004</v>
      </c>
      <c r="AG23" s="24">
        <f>'10'!$F23</f>
        <v>46.51305</v>
      </c>
      <c r="AH23" s="24">
        <f>'11'!$F23</f>
        <v>45.545518000000001</v>
      </c>
      <c r="AI23" s="24">
        <f>'12'!$F23</f>
        <v>49.797199999999997</v>
      </c>
      <c r="AJ23" s="24">
        <f>'13'!$F23</f>
        <v>51.628900000000002</v>
      </c>
      <c r="AK23" s="24">
        <f>'14'!$F23</f>
        <v>59.572899999999997</v>
      </c>
      <c r="AL23" s="24">
        <f>'15'!$F23</f>
        <v>57.936273228743268</v>
      </c>
      <c r="AM23" s="24">
        <f>'16'!$F23</f>
        <v>59.257353000000002</v>
      </c>
      <c r="AN23" s="25">
        <f>'17'!$F23</f>
        <v>122.22652261904761</v>
      </c>
    </row>
    <row r="24" spans="1:40" ht="15" customHeight="1" x14ac:dyDescent="0.25">
      <c r="A24" s="81" t="s">
        <v>2</v>
      </c>
      <c r="B24" s="23" t="s">
        <v>20</v>
      </c>
      <c r="C24" s="24">
        <f>'80'!$F24</f>
        <v>0</v>
      </c>
      <c r="D24" s="24">
        <f>'81'!$F24</f>
        <v>0</v>
      </c>
      <c r="E24" s="24">
        <f>'82'!$F24</f>
        <v>0</v>
      </c>
      <c r="F24" s="24">
        <f>'83'!$F24</f>
        <v>0</v>
      </c>
      <c r="G24" s="24">
        <f>'84'!$F24</f>
        <v>0</v>
      </c>
      <c r="H24" s="24">
        <f>'85'!$F24</f>
        <v>0</v>
      </c>
      <c r="I24" s="24">
        <f>'86'!$F24</f>
        <v>0</v>
      </c>
      <c r="J24" s="24">
        <f>'87'!$F24</f>
        <v>0.1</v>
      </c>
      <c r="K24" s="24">
        <f>'88'!$F24</f>
        <v>0.1</v>
      </c>
      <c r="L24" s="24">
        <f>'89'!$F24</f>
        <v>0</v>
      </c>
      <c r="M24" s="24">
        <f>'90'!$F24</f>
        <v>0</v>
      </c>
      <c r="N24" s="24">
        <f>'91'!$F24</f>
        <v>0.1</v>
      </c>
      <c r="O24" s="24">
        <f>'92'!$F24</f>
        <v>0</v>
      </c>
      <c r="P24" s="24">
        <f>'93'!$F24</f>
        <v>0</v>
      </c>
      <c r="Q24" s="24">
        <f>'94'!$F24</f>
        <v>0</v>
      </c>
      <c r="R24" s="24">
        <f>'95'!$F24</f>
        <v>0</v>
      </c>
      <c r="S24" s="24">
        <f>'96'!$F24</f>
        <v>4.0500000000000001E-2</v>
      </c>
      <c r="T24" s="24">
        <f>'97'!$F24</f>
        <v>4.02E-2</v>
      </c>
      <c r="U24" s="24">
        <f>'98'!$F24</f>
        <v>0</v>
      </c>
      <c r="V24" s="24">
        <f>'99'!$F24</f>
        <v>0</v>
      </c>
      <c r="W24" s="24">
        <f>'00'!$F24</f>
        <v>0</v>
      </c>
      <c r="X24" s="24">
        <f>'01'!$F24</f>
        <v>0</v>
      </c>
      <c r="Y24" s="24">
        <f>'02'!$F24</f>
        <v>0</v>
      </c>
      <c r="Z24" s="24">
        <f>'03'!$F24</f>
        <v>0.03</v>
      </c>
      <c r="AA24" s="24">
        <f>'04'!$F24</f>
        <v>0.35</v>
      </c>
      <c r="AB24" s="24">
        <f>'05'!$F24</f>
        <v>0.54</v>
      </c>
      <c r="AC24" s="24">
        <f>'06'!$F24</f>
        <v>0.57999999999999996</v>
      </c>
      <c r="AD24" s="24">
        <f>'07'!$F24</f>
        <v>0.65444096074758817</v>
      </c>
      <c r="AE24" s="24">
        <f>'08'!$F24</f>
        <v>0.75546799999999992</v>
      </c>
      <c r="AF24" s="24">
        <f>'09'!$F24</f>
        <v>0.75047799999999998</v>
      </c>
      <c r="AG24" s="24">
        <f>'10'!$F24</f>
        <v>0.01</v>
      </c>
      <c r="AH24" s="24">
        <f>'11'!$F24</f>
        <v>7.2999999999999995E-2</v>
      </c>
      <c r="AI24" s="24">
        <f>'12'!$F24</f>
        <v>0.105</v>
      </c>
      <c r="AJ24" s="24">
        <f>'13'!$F24</f>
        <v>0.38100000000000001</v>
      </c>
      <c r="AK24" s="24">
        <f>'14'!$F24</f>
        <v>0.185</v>
      </c>
      <c r="AL24" s="24">
        <f>'15'!$F24</f>
        <v>4.3999999999999997E-2</v>
      </c>
      <c r="AM24" s="24">
        <f>'16'!$F24</f>
        <v>0.36499999999999999</v>
      </c>
      <c r="AN24" s="25">
        <f>'17'!$F24</f>
        <v>0.15</v>
      </c>
    </row>
    <row r="25" spans="1:40" ht="15" customHeight="1" x14ac:dyDescent="0.25">
      <c r="A25" s="104" t="s">
        <v>64</v>
      </c>
      <c r="B25" s="105"/>
      <c r="C25" s="24">
        <f>'80'!$F25</f>
        <v>0</v>
      </c>
      <c r="D25" s="24">
        <f>'81'!$F25</f>
        <v>0</v>
      </c>
      <c r="E25" s="24">
        <f>'82'!$F25</f>
        <v>0</v>
      </c>
      <c r="F25" s="24">
        <f>'83'!$F25</f>
        <v>0</v>
      </c>
      <c r="G25" s="24">
        <f>'84'!$F25</f>
        <v>0</v>
      </c>
      <c r="H25" s="24">
        <f>'85'!$F25</f>
        <v>0</v>
      </c>
      <c r="I25" s="24">
        <f>'86'!$F25</f>
        <v>0</v>
      </c>
      <c r="J25" s="24">
        <f>'87'!$F25</f>
        <v>0</v>
      </c>
      <c r="K25" s="24">
        <f>'88'!$F25</f>
        <v>0</v>
      </c>
      <c r="L25" s="24">
        <f>'89'!$F25</f>
        <v>0</v>
      </c>
      <c r="M25" s="24">
        <f>'90'!$F25</f>
        <v>0</v>
      </c>
      <c r="N25" s="24">
        <f>'91'!$F25</f>
        <v>0</v>
      </c>
      <c r="O25" s="24">
        <f>'92'!$F25</f>
        <v>0</v>
      </c>
      <c r="P25" s="24">
        <f>'93'!$F25</f>
        <v>0</v>
      </c>
      <c r="Q25" s="24">
        <f>'94'!$F25</f>
        <v>0</v>
      </c>
      <c r="R25" s="24">
        <f>'95'!$F25</f>
        <v>0</v>
      </c>
      <c r="S25" s="24">
        <f>'96'!$F25</f>
        <v>0</v>
      </c>
      <c r="T25" s="24">
        <f>'97'!$F25</f>
        <v>0</v>
      </c>
      <c r="U25" s="24">
        <f>'98'!$F25</f>
        <v>0</v>
      </c>
      <c r="V25" s="24">
        <f>'99'!$F25</f>
        <v>0</v>
      </c>
      <c r="W25" s="24">
        <f>'00'!$F25</f>
        <v>0</v>
      </c>
      <c r="X25" s="24">
        <f>'01'!$F25</f>
        <v>0</v>
      </c>
      <c r="Y25" s="24">
        <f>'02'!$F25</f>
        <v>0</v>
      </c>
      <c r="Z25" s="24">
        <f>'03'!$F25</f>
        <v>0</v>
      </c>
      <c r="AA25" s="24">
        <f>'04'!$F25</f>
        <v>0</v>
      </c>
      <c r="AB25" s="24">
        <f>'05'!$F25</f>
        <v>0</v>
      </c>
      <c r="AC25" s="24">
        <f>'06'!$F25</f>
        <v>0</v>
      </c>
      <c r="AD25" s="24">
        <f>'07'!$F25</f>
        <v>0</v>
      </c>
      <c r="AE25" s="24">
        <f>'08'!$F25</f>
        <v>0</v>
      </c>
      <c r="AF25" s="24">
        <f>'09'!$F25</f>
        <v>0</v>
      </c>
      <c r="AG25" s="24">
        <f>'10'!$F25</f>
        <v>0</v>
      </c>
      <c r="AH25" s="24">
        <f>'11'!$F25</f>
        <v>0</v>
      </c>
      <c r="AI25" s="24">
        <f>'12'!$F25</f>
        <v>0</v>
      </c>
      <c r="AJ25" s="24">
        <f>'13'!$F25</f>
        <v>0</v>
      </c>
      <c r="AK25" s="24">
        <f>'14'!$F25</f>
        <v>0</v>
      </c>
      <c r="AL25" s="24">
        <f>'15'!$F25</f>
        <v>0</v>
      </c>
      <c r="AM25" s="24">
        <f>'16'!$F25</f>
        <v>0</v>
      </c>
      <c r="AN25" s="25">
        <f>'17'!$F25</f>
        <v>0</v>
      </c>
    </row>
    <row r="26" spans="1:40" ht="15" customHeight="1" x14ac:dyDescent="0.25">
      <c r="A26" s="104" t="s">
        <v>3</v>
      </c>
      <c r="B26" s="105"/>
      <c r="C26" s="24">
        <f>'80'!$F26</f>
        <v>0</v>
      </c>
      <c r="D26" s="24">
        <f>'81'!$F26</f>
        <v>0</v>
      </c>
      <c r="E26" s="24">
        <f>'82'!$F26</f>
        <v>0</v>
      </c>
      <c r="F26" s="24">
        <f>'83'!$F26</f>
        <v>0</v>
      </c>
      <c r="G26" s="24">
        <f>'84'!$F26</f>
        <v>0</v>
      </c>
      <c r="H26" s="24">
        <f>'85'!$F26</f>
        <v>0</v>
      </c>
      <c r="I26" s="24">
        <f>'86'!$F26</f>
        <v>0</v>
      </c>
      <c r="J26" s="24">
        <f>'87'!$F26</f>
        <v>0</v>
      </c>
      <c r="K26" s="24">
        <f>'88'!$F26</f>
        <v>0</v>
      </c>
      <c r="L26" s="24">
        <f>'89'!$F26</f>
        <v>0</v>
      </c>
      <c r="M26" s="24">
        <f>'90'!$F26</f>
        <v>0</v>
      </c>
      <c r="N26" s="24">
        <f>'91'!$F26</f>
        <v>0</v>
      </c>
      <c r="O26" s="24">
        <f>'92'!$F26</f>
        <v>0</v>
      </c>
      <c r="P26" s="24">
        <f>'93'!$F26</f>
        <v>0</v>
      </c>
      <c r="Q26" s="24">
        <f>'94'!$F26</f>
        <v>0</v>
      </c>
      <c r="R26" s="24">
        <f>'95'!$F26</f>
        <v>0</v>
      </c>
      <c r="S26" s="24">
        <f>'96'!$F26</f>
        <v>0</v>
      </c>
      <c r="T26" s="24">
        <f>'97'!$F26</f>
        <v>0.02</v>
      </c>
      <c r="U26" s="24">
        <f>'98'!$F26</f>
        <v>0</v>
      </c>
      <c r="V26" s="24">
        <f>'99'!$F26</f>
        <v>0</v>
      </c>
      <c r="W26" s="24">
        <f>'00'!$F26</f>
        <v>0</v>
      </c>
      <c r="X26" s="24">
        <f>'01'!$F26</f>
        <v>0</v>
      </c>
      <c r="Y26" s="24">
        <f>'02'!$F26</f>
        <v>0</v>
      </c>
      <c r="Z26" s="24">
        <f>'03'!$F26</f>
        <v>0</v>
      </c>
      <c r="AA26" s="24">
        <f>'04'!$F26</f>
        <v>0</v>
      </c>
      <c r="AB26" s="24">
        <f>'05'!$F26</f>
        <v>0</v>
      </c>
      <c r="AC26" s="24">
        <f>'06'!$F26</f>
        <v>0</v>
      </c>
      <c r="AD26" s="24">
        <f>'07'!$F26</f>
        <v>0</v>
      </c>
      <c r="AE26" s="24">
        <f>'08'!$F26</f>
        <v>0</v>
      </c>
      <c r="AF26" s="24">
        <f>'09'!$F26</f>
        <v>0</v>
      </c>
      <c r="AG26" s="24">
        <f>'10'!$F26</f>
        <v>0.06</v>
      </c>
      <c r="AH26" s="24">
        <f>'11'!$F26</f>
        <v>0.06</v>
      </c>
      <c r="AI26" s="24">
        <f>'12'!$F26</f>
        <v>7.4999999999999997E-2</v>
      </c>
      <c r="AJ26" s="24">
        <f>'13'!$F26</f>
        <v>0</v>
      </c>
      <c r="AK26" s="24">
        <f>'14'!$F26</f>
        <v>0.29749999999999999</v>
      </c>
      <c r="AL26" s="24">
        <f>'15'!$F26</f>
        <v>0.34899999999999998</v>
      </c>
      <c r="AM26" s="24">
        <f>'16'!$F26</f>
        <v>0.23300000000000001</v>
      </c>
      <c r="AN26" s="25">
        <f>'17'!$F26</f>
        <v>0.3392857142857143</v>
      </c>
    </row>
    <row r="27" spans="1:40" ht="15" customHeight="1" x14ac:dyDescent="0.25">
      <c r="A27" s="106" t="s">
        <v>61</v>
      </c>
      <c r="B27" s="23" t="s">
        <v>65</v>
      </c>
      <c r="C27" s="24">
        <f>'80'!$F27</f>
        <v>1.6</v>
      </c>
      <c r="D27" s="24">
        <f>'81'!$F27</f>
        <v>2.5</v>
      </c>
      <c r="E27" s="24">
        <f>'82'!$F27</f>
        <v>2.9</v>
      </c>
      <c r="F27" s="24">
        <f>'83'!$F27</f>
        <v>2</v>
      </c>
      <c r="G27" s="24">
        <f>'84'!$F27</f>
        <v>5.4</v>
      </c>
      <c r="H27" s="24">
        <f>'85'!$F27</f>
        <v>6.3</v>
      </c>
      <c r="I27" s="24">
        <f>'86'!$F27</f>
        <v>3.9</v>
      </c>
      <c r="J27" s="24">
        <f>'87'!$F27</f>
        <v>2.2999999999999998</v>
      </c>
      <c r="K27" s="24">
        <f>'88'!$F27</f>
        <v>1.5</v>
      </c>
      <c r="L27" s="24">
        <f>'89'!$F27</f>
        <v>1.2</v>
      </c>
      <c r="M27" s="24">
        <f>'90'!$F27</f>
        <v>1.2</v>
      </c>
      <c r="N27" s="24">
        <f>'91'!$F27</f>
        <v>1.3</v>
      </c>
      <c r="O27" s="24">
        <f>'92'!$F27</f>
        <v>2.1472340000000001</v>
      </c>
      <c r="P27" s="24">
        <f>'93'!$F27</f>
        <v>3.8801000000000001</v>
      </c>
      <c r="Q27" s="24">
        <f>'94'!$F27</f>
        <v>5.0070199999999998</v>
      </c>
      <c r="R27" s="24">
        <f>'95'!$F27</f>
        <v>3.008</v>
      </c>
      <c r="S27" s="24">
        <f>'96'!$F27</f>
        <v>3.6495000000000002</v>
      </c>
      <c r="T27" s="24">
        <f>'97'!$F27</f>
        <v>3.8690000000000002</v>
      </c>
      <c r="U27" s="24">
        <f>'98'!$F27</f>
        <v>4.7</v>
      </c>
      <c r="V27" s="24">
        <f>'99'!$F27</f>
        <v>4.16</v>
      </c>
      <c r="W27" s="24">
        <f>'00'!$F27</f>
        <v>12.964356</v>
      </c>
      <c r="X27" s="24">
        <f>'01'!$F27</f>
        <v>6.6669999999999998</v>
      </c>
      <c r="Y27" s="24">
        <f>'02'!$F27</f>
        <v>0.85499999999999998</v>
      </c>
      <c r="Z27" s="24">
        <f>'03'!$F27</f>
        <v>0.24199999999999999</v>
      </c>
      <c r="AA27" s="24">
        <f>'04'!$F27</f>
        <v>0.14000000000000001</v>
      </c>
      <c r="AB27" s="24">
        <f>'05'!$F27</f>
        <v>0.41</v>
      </c>
      <c r="AC27" s="24">
        <f>'06'!$F27</f>
        <v>0.23</v>
      </c>
      <c r="AD27" s="24">
        <f>'07'!$F27</f>
        <v>0.25951969133094016</v>
      </c>
      <c r="AE27" s="24">
        <f>'08'!$F27</f>
        <v>0.38475599999999999</v>
      </c>
      <c r="AF27" s="24">
        <f>'09'!$F27</f>
        <v>0.37954700000000002</v>
      </c>
      <c r="AG27" s="24">
        <f>'10'!$F27</f>
        <v>0</v>
      </c>
      <c r="AH27" s="24">
        <f>'11'!$F27</f>
        <v>0</v>
      </c>
      <c r="AI27" s="24">
        <f>'12'!$F27</f>
        <v>0</v>
      </c>
      <c r="AJ27" s="24">
        <f>'13'!$F27</f>
        <v>0</v>
      </c>
      <c r="AK27" s="24">
        <f>'14'!$F27</f>
        <v>0</v>
      </c>
      <c r="AL27" s="24">
        <f>'15'!$F27</f>
        <v>0</v>
      </c>
      <c r="AM27" s="24">
        <f>'16'!$F27</f>
        <v>0</v>
      </c>
      <c r="AN27" s="25">
        <f>'17'!$F27</f>
        <v>0</v>
      </c>
    </row>
    <row r="28" spans="1:40" ht="15" customHeight="1" x14ac:dyDescent="0.25">
      <c r="A28" s="106"/>
      <c r="B28" s="23" t="s">
        <v>21</v>
      </c>
      <c r="C28" s="24">
        <f>'80'!$F28</f>
        <v>0</v>
      </c>
      <c r="D28" s="24">
        <f>'81'!$F28</f>
        <v>0</v>
      </c>
      <c r="E28" s="24">
        <f>'82'!$F28</f>
        <v>0</v>
      </c>
      <c r="F28" s="24">
        <f>'83'!$F28</f>
        <v>0</v>
      </c>
      <c r="G28" s="24">
        <f>'84'!$F28</f>
        <v>0</v>
      </c>
      <c r="H28" s="24">
        <f>'85'!$F28</f>
        <v>0</v>
      </c>
      <c r="I28" s="24">
        <f>'86'!$F28</f>
        <v>0</v>
      </c>
      <c r="J28" s="24">
        <f>'87'!$F28</f>
        <v>0</v>
      </c>
      <c r="K28" s="24">
        <f>'88'!$F28</f>
        <v>0</v>
      </c>
      <c r="L28" s="24">
        <f>'89'!$F28</f>
        <v>0</v>
      </c>
      <c r="M28" s="24">
        <f>'90'!$F28</f>
        <v>0</v>
      </c>
      <c r="N28" s="24">
        <f>'91'!$F28</f>
        <v>0</v>
      </c>
      <c r="O28" s="24">
        <f>'92'!$F28</f>
        <v>0.06</v>
      </c>
      <c r="P28" s="24">
        <f>'93'!$F28</f>
        <v>0.03</v>
      </c>
      <c r="Q28" s="24">
        <f>'94'!$F28</f>
        <v>0.04</v>
      </c>
      <c r="R28" s="24">
        <f>'95'!$F28</f>
        <v>0.01</v>
      </c>
      <c r="S28" s="24">
        <f>'96'!$F28</f>
        <v>0</v>
      </c>
      <c r="T28" s="24">
        <f>'97'!$F28</f>
        <v>0</v>
      </c>
      <c r="U28" s="24">
        <f>'98'!$F28</f>
        <v>0.05</v>
      </c>
      <c r="V28" s="24">
        <f>'99'!$F28</f>
        <v>0.02</v>
      </c>
      <c r="W28" s="24">
        <f>'00'!$F28</f>
        <v>0</v>
      </c>
      <c r="X28" s="24">
        <f>'01'!$F28</f>
        <v>0</v>
      </c>
      <c r="Y28" s="24">
        <f>'02'!$F28</f>
        <v>0</v>
      </c>
      <c r="Z28" s="24">
        <f>'03'!$F28</f>
        <v>0</v>
      </c>
      <c r="AA28" s="24">
        <f>'04'!$F28</f>
        <v>0</v>
      </c>
      <c r="AB28" s="24">
        <f>'05'!$F28</f>
        <v>0</v>
      </c>
      <c r="AC28" s="24">
        <f>'06'!$F28</f>
        <v>0</v>
      </c>
      <c r="AD28" s="24">
        <f>'07'!$F28</f>
        <v>0</v>
      </c>
      <c r="AE28" s="24">
        <f>'08'!$F28</f>
        <v>0</v>
      </c>
      <c r="AF28" s="24">
        <f>'09'!$F28</f>
        <v>0</v>
      </c>
      <c r="AG28" s="24">
        <f>'10'!$F28</f>
        <v>0</v>
      </c>
      <c r="AH28" s="24">
        <f>'11'!$F28</f>
        <v>0</v>
      </c>
      <c r="AI28" s="24">
        <f>'12'!$F28</f>
        <v>0</v>
      </c>
      <c r="AJ28" s="24">
        <f>'13'!$F28</f>
        <v>0</v>
      </c>
      <c r="AK28" s="24">
        <f>'14'!$F28</f>
        <v>0</v>
      </c>
      <c r="AL28" s="24">
        <f>'15'!$F28</f>
        <v>0</v>
      </c>
      <c r="AM28" s="24">
        <f>'16'!$F28</f>
        <v>0</v>
      </c>
      <c r="AN28" s="25">
        <f>'17'!$F28</f>
        <v>0</v>
      </c>
    </row>
    <row r="29" spans="1:40" ht="15" customHeight="1" x14ac:dyDescent="0.25">
      <c r="A29" s="104" t="s">
        <v>62</v>
      </c>
      <c r="B29" s="105"/>
      <c r="C29" s="24">
        <f>'80'!$F29</f>
        <v>12.3</v>
      </c>
      <c r="D29" s="24">
        <f>'81'!$F29</f>
        <v>14</v>
      </c>
      <c r="E29" s="24">
        <f>'82'!$F29</f>
        <v>0</v>
      </c>
      <c r="F29" s="24">
        <f>'83'!$F29</f>
        <v>20.2</v>
      </c>
      <c r="G29" s="24">
        <f>'84'!$F29</f>
        <v>22.7</v>
      </c>
      <c r="H29" s="24">
        <f>'85'!$F29</f>
        <v>23.2</v>
      </c>
      <c r="I29" s="24">
        <f>'86'!$F29</f>
        <v>26.7</v>
      </c>
      <c r="J29" s="24">
        <f>'87'!$F29</f>
        <v>31.2</v>
      </c>
      <c r="K29" s="24">
        <f>'88'!$F29</f>
        <v>34.9</v>
      </c>
      <c r="L29" s="24">
        <f>'89'!$F29</f>
        <v>34.9</v>
      </c>
      <c r="M29" s="24">
        <f>'90'!$F29</f>
        <v>34.5</v>
      </c>
      <c r="N29" s="24">
        <f>'91'!$F29</f>
        <v>67.099999999999994</v>
      </c>
      <c r="O29" s="24">
        <f>'92'!$F29</f>
        <v>71.980047999999996</v>
      </c>
      <c r="P29" s="24">
        <f>'93'!$F29</f>
        <v>73.994623000000004</v>
      </c>
      <c r="Q29" s="24">
        <f>'94'!$F29</f>
        <v>82.594866999999994</v>
      </c>
      <c r="R29" s="24">
        <f>'95'!$F29</f>
        <v>83.125551999999999</v>
      </c>
      <c r="S29" s="24">
        <f>'96'!$F29</f>
        <v>102.724591</v>
      </c>
      <c r="T29" s="24">
        <f>'97'!$F29</f>
        <v>104.29583</v>
      </c>
      <c r="U29" s="24">
        <f>'98'!$F29</f>
        <v>124.791937</v>
      </c>
      <c r="V29" s="24">
        <f>'99'!$F29</f>
        <v>124.38500000000001</v>
      </c>
      <c r="W29" s="24">
        <f>'00'!$F29</f>
        <v>73.199600000000004</v>
      </c>
      <c r="X29" s="24">
        <f>'01'!$F29</f>
        <v>28.196200000000001</v>
      </c>
      <c r="Y29" s="24">
        <f>'02'!$F29</f>
        <v>15.71</v>
      </c>
      <c r="Z29" s="24">
        <f>'03'!$F29</f>
        <v>14.855</v>
      </c>
      <c r="AA29" s="24">
        <f>'04'!$F29</f>
        <v>15.5</v>
      </c>
      <c r="AB29" s="24">
        <f>'05'!$F29</f>
        <v>14.835000000000001</v>
      </c>
      <c r="AC29" s="24">
        <f>'06'!$F29</f>
        <v>15.545</v>
      </c>
      <c r="AD29" s="24">
        <f>'07'!$F29</f>
        <v>17.540146094519407</v>
      </c>
      <c r="AE29" s="24">
        <f>'08'!$F29</f>
        <v>20.847634999999997</v>
      </c>
      <c r="AF29" s="24">
        <f>'09'!$F29</f>
        <v>20.295704000000001</v>
      </c>
      <c r="AG29" s="24">
        <f>'10'!$F29</f>
        <v>88.626000000000005</v>
      </c>
      <c r="AH29" s="24">
        <f>'11'!$F29</f>
        <v>28.3</v>
      </c>
      <c r="AI29" s="24">
        <f>'12'!$F29</f>
        <v>25.285</v>
      </c>
      <c r="AJ29" s="24">
        <f>'13'!$F29</f>
        <v>38.021000000000001</v>
      </c>
      <c r="AK29" s="24">
        <f>'14'!$F29</f>
        <v>58.155000000000001</v>
      </c>
      <c r="AL29" s="24">
        <f>'15'!$F29</f>
        <v>60.627000000000002</v>
      </c>
      <c r="AM29" s="24">
        <f>'16'!$F29</f>
        <v>48.161504999999998</v>
      </c>
      <c r="AN29" s="25">
        <f>'17'!$F29</f>
        <v>6.4749999999999996</v>
      </c>
    </row>
    <row r="30" spans="1:40" ht="15" customHeight="1" x14ac:dyDescent="0.25">
      <c r="A30" s="104" t="s">
        <v>63</v>
      </c>
      <c r="B30" s="105"/>
      <c r="C30" s="24">
        <f>'80'!$F30</f>
        <v>2.5</v>
      </c>
      <c r="D30" s="24">
        <f>'81'!$F30</f>
        <v>1.5</v>
      </c>
      <c r="E30" s="24">
        <f>'82'!$F30</f>
        <v>1.8</v>
      </c>
      <c r="F30" s="24">
        <f>'83'!$F30</f>
        <v>2.2999999999999998</v>
      </c>
      <c r="G30" s="24">
        <f>'84'!$F30</f>
        <v>0</v>
      </c>
      <c r="H30" s="24">
        <f>'85'!$F30</f>
        <v>0</v>
      </c>
      <c r="I30" s="24">
        <f>'86'!$F30</f>
        <v>0</v>
      </c>
      <c r="J30" s="24">
        <f>'87'!$F30</f>
        <v>2.6</v>
      </c>
      <c r="K30" s="24">
        <f>'88'!$F30</f>
        <v>1.6</v>
      </c>
      <c r="L30" s="24">
        <f>'89'!$F30</f>
        <v>1.3</v>
      </c>
      <c r="M30" s="24">
        <f>'90'!$F30</f>
        <v>1.4</v>
      </c>
      <c r="N30" s="24">
        <f>'91'!$F30</f>
        <v>1.3</v>
      </c>
      <c r="O30" s="24">
        <f>'92'!$F30</f>
        <v>0.89136400000000005</v>
      </c>
      <c r="P30" s="24">
        <f>'93'!$F30</f>
        <v>0.57999999999999996</v>
      </c>
      <c r="Q30" s="24">
        <f>'94'!$F30</f>
        <v>1.169743</v>
      </c>
      <c r="R30" s="24">
        <f>'95'!$F30</f>
        <v>1.37</v>
      </c>
      <c r="S30" s="24">
        <f>'96'!$F30</f>
        <v>0.19500000000000001</v>
      </c>
      <c r="T30" s="24">
        <f>'97'!$F30</f>
        <v>0.245</v>
      </c>
      <c r="U30" s="24">
        <f>'98'!$F30</f>
        <v>0.44500000000000001</v>
      </c>
      <c r="V30" s="24">
        <f>'99'!$F30</f>
        <v>0.16500000000000001</v>
      </c>
      <c r="W30" s="24">
        <f>'00'!$F30</f>
        <v>0.29499999999999998</v>
      </c>
      <c r="X30" s="24">
        <f>'01'!$F30</f>
        <v>0.61299999999999999</v>
      </c>
      <c r="Y30" s="24">
        <f>'02'!$F30</f>
        <v>0.375</v>
      </c>
      <c r="Z30" s="24">
        <f>'03'!$F30</f>
        <v>0.02</v>
      </c>
      <c r="AA30" s="24">
        <f>'04'!$F30</f>
        <v>0</v>
      </c>
      <c r="AB30" s="24">
        <f>'05'!$F30</f>
        <v>0.12892200000000001</v>
      </c>
      <c r="AC30" s="24">
        <f>'06'!$F30</f>
        <v>0</v>
      </c>
      <c r="AD30" s="24">
        <f>'07'!$F30</f>
        <v>0</v>
      </c>
      <c r="AE30" s="24">
        <f>'08'!$F30</f>
        <v>0</v>
      </c>
      <c r="AF30" s="24">
        <f>'09'!$F30</f>
        <v>0</v>
      </c>
      <c r="AG30" s="24">
        <f>'10'!$F30</f>
        <v>0</v>
      </c>
      <c r="AH30" s="24">
        <f>'11'!$F30</f>
        <v>0</v>
      </c>
      <c r="AI30" s="24">
        <f>'12'!$F30</f>
        <v>0</v>
      </c>
      <c r="AJ30" s="24">
        <f>'13'!$F30</f>
        <v>0</v>
      </c>
      <c r="AK30" s="24">
        <f>'14'!$F30</f>
        <v>0</v>
      </c>
      <c r="AL30" s="24">
        <f>'15'!$F30</f>
        <v>0</v>
      </c>
      <c r="AM30" s="24">
        <f>'16'!$F30</f>
        <v>0</v>
      </c>
      <c r="AN30" s="25">
        <f>'17'!$F30</f>
        <v>0</v>
      </c>
    </row>
    <row r="31" spans="1:40" ht="15" customHeight="1" x14ac:dyDescent="0.25">
      <c r="A31" s="104" t="s">
        <v>4</v>
      </c>
      <c r="B31" s="105"/>
      <c r="C31" s="24">
        <f>'80'!$F31</f>
        <v>0</v>
      </c>
      <c r="D31" s="24">
        <f>'81'!$F31</f>
        <v>0</v>
      </c>
      <c r="E31" s="24">
        <f>'82'!$F31</f>
        <v>0</v>
      </c>
      <c r="F31" s="24">
        <f>'83'!$F31</f>
        <v>0</v>
      </c>
      <c r="G31" s="24">
        <f>'84'!$F31</f>
        <v>0</v>
      </c>
      <c r="H31" s="24">
        <f>'85'!$F31</f>
        <v>0</v>
      </c>
      <c r="I31" s="24">
        <f>'86'!$F31</f>
        <v>0</v>
      </c>
      <c r="J31" s="24">
        <f>'87'!$F31</f>
        <v>0</v>
      </c>
      <c r="K31" s="24">
        <f>'88'!$F31</f>
        <v>0</v>
      </c>
      <c r="L31" s="24">
        <f>'89'!$F31</f>
        <v>0.6</v>
      </c>
      <c r="M31" s="24">
        <f>'90'!$F31</f>
        <v>0.9</v>
      </c>
      <c r="N31" s="24">
        <f>'91'!$F31</f>
        <v>0.3</v>
      </c>
      <c r="O31" s="24">
        <f>'92'!$F31</f>
        <v>0.38800000000000001</v>
      </c>
      <c r="P31" s="24">
        <f>'93'!$F31</f>
        <v>3.3113999999999999</v>
      </c>
      <c r="Q31" s="24">
        <f>'94'!$F31</f>
        <v>4.6125999999999996</v>
      </c>
      <c r="R31" s="24">
        <f>'95'!$F31</f>
        <v>3.2113700000000001</v>
      </c>
      <c r="S31" s="24">
        <f>'96'!$F31</f>
        <v>2.8489990000000001</v>
      </c>
      <c r="T31" s="24">
        <f>'97'!$F31</f>
        <v>1.474</v>
      </c>
      <c r="U31" s="24">
        <f>'98'!$F31</f>
        <v>0</v>
      </c>
      <c r="V31" s="24">
        <f>'99'!$F31</f>
        <v>0</v>
      </c>
      <c r="W31" s="24">
        <f>'00'!$F31</f>
        <v>0</v>
      </c>
      <c r="X31" s="24">
        <f>'01'!$F31</f>
        <v>0</v>
      </c>
      <c r="Y31" s="24">
        <f>'02'!$F31</f>
        <v>0</v>
      </c>
      <c r="Z31" s="24">
        <f>'03'!$F31</f>
        <v>0</v>
      </c>
      <c r="AA31" s="24">
        <f>'04'!$F31</f>
        <v>0</v>
      </c>
      <c r="AB31" s="24">
        <f>'05'!$F31</f>
        <v>0</v>
      </c>
      <c r="AC31" s="24">
        <f>'06'!$F31</f>
        <v>0</v>
      </c>
      <c r="AD31" s="24">
        <f>'07'!$F31</f>
        <v>0</v>
      </c>
      <c r="AE31" s="24">
        <f>'08'!$F31</f>
        <v>0</v>
      </c>
      <c r="AF31" s="24">
        <f>'09'!$F31</f>
        <v>0</v>
      </c>
      <c r="AG31" s="24">
        <f>'10'!$F31</f>
        <v>0</v>
      </c>
      <c r="AH31" s="24">
        <f>'11'!$F31</f>
        <v>0</v>
      </c>
      <c r="AI31" s="24">
        <f>'12'!$F31</f>
        <v>0</v>
      </c>
      <c r="AJ31" s="24">
        <f>'13'!$F31</f>
        <v>0</v>
      </c>
      <c r="AK31" s="24">
        <f>'14'!$F31</f>
        <v>0</v>
      </c>
      <c r="AL31" s="24">
        <f>'15'!$F31</f>
        <v>0</v>
      </c>
      <c r="AM31" s="24">
        <f>'16'!$F31</f>
        <v>0</v>
      </c>
      <c r="AN31" s="25">
        <f>'17'!$F31</f>
        <v>0</v>
      </c>
    </row>
    <row r="32" spans="1:40" ht="15" customHeight="1" x14ac:dyDescent="0.25">
      <c r="A32" s="104" t="s">
        <v>66</v>
      </c>
      <c r="B32" s="105"/>
      <c r="C32" s="24">
        <f>'80'!$F32</f>
        <v>0</v>
      </c>
      <c r="D32" s="24">
        <f>'81'!$F32</f>
        <v>0</v>
      </c>
      <c r="E32" s="24">
        <f>'82'!$F32</f>
        <v>0</v>
      </c>
      <c r="F32" s="24">
        <f>'83'!$F32</f>
        <v>0</v>
      </c>
      <c r="G32" s="24">
        <f>'84'!$F32</f>
        <v>0</v>
      </c>
      <c r="H32" s="24">
        <f>'85'!$F32</f>
        <v>0</v>
      </c>
      <c r="I32" s="24">
        <f>'86'!$F32</f>
        <v>0.9</v>
      </c>
      <c r="J32" s="24">
        <f>'87'!$F32</f>
        <v>1.9</v>
      </c>
      <c r="K32" s="24">
        <f>'88'!$F32</f>
        <v>1.9</v>
      </c>
      <c r="L32" s="24">
        <f>'89'!$F32</f>
        <v>1.1000000000000001</v>
      </c>
      <c r="M32" s="24">
        <f>'90'!$F32</f>
        <v>1.2</v>
      </c>
      <c r="N32" s="24">
        <f>'91'!$F32</f>
        <v>0.5</v>
      </c>
      <c r="O32" s="24">
        <f>'92'!$F32</f>
        <v>0</v>
      </c>
      <c r="P32" s="24">
        <f>'93'!$F32</f>
        <v>0</v>
      </c>
      <c r="Q32" s="24">
        <f>'94'!$F32</f>
        <v>0</v>
      </c>
      <c r="R32" s="24">
        <f>'95'!$F32</f>
        <v>0</v>
      </c>
      <c r="S32" s="24">
        <f>'96'!$F32</f>
        <v>0</v>
      </c>
      <c r="T32" s="24">
        <f>'97'!$F32</f>
        <v>0.2</v>
      </c>
      <c r="U32" s="24">
        <f>'98'!$F32</f>
        <v>0.40500000000000003</v>
      </c>
      <c r="V32" s="24">
        <f>'99'!$F32</f>
        <v>0</v>
      </c>
      <c r="W32" s="24">
        <f>'00'!$F32</f>
        <v>0</v>
      </c>
      <c r="X32" s="24">
        <f>'01'!$F32</f>
        <v>0</v>
      </c>
      <c r="Y32" s="24">
        <f>'02'!$F32</f>
        <v>0</v>
      </c>
      <c r="Z32" s="24">
        <f>'03'!$F32</f>
        <v>7.4999999999999997E-2</v>
      </c>
      <c r="AA32" s="24">
        <f>'04'!$F32</f>
        <v>1.6950000000000001</v>
      </c>
      <c r="AB32" s="24">
        <f>'05'!$F32</f>
        <v>1.6184799999999999</v>
      </c>
      <c r="AC32" s="24">
        <f>'06'!$F32</f>
        <v>1.2999999999999999E-2</v>
      </c>
      <c r="AD32" s="24">
        <f>'07'!$F32</f>
        <v>1.4668504292618357E-2</v>
      </c>
      <c r="AE32" s="24">
        <f>'08'!$F32</f>
        <v>0</v>
      </c>
      <c r="AF32" s="24">
        <f>'09'!$F32</f>
        <v>0</v>
      </c>
      <c r="AG32" s="24">
        <f>'10'!$F32</f>
        <v>0</v>
      </c>
      <c r="AH32" s="24">
        <f>'11'!$F32</f>
        <v>0</v>
      </c>
      <c r="AI32" s="24">
        <f>'12'!$F32</f>
        <v>0</v>
      </c>
      <c r="AJ32" s="24">
        <f>'13'!$F32</f>
        <v>0</v>
      </c>
      <c r="AK32" s="24">
        <f>'14'!$F32</f>
        <v>0</v>
      </c>
      <c r="AL32" s="24">
        <f>'15'!$F32</f>
        <v>0</v>
      </c>
      <c r="AM32" s="24">
        <f>'16'!$F32</f>
        <v>0</v>
      </c>
      <c r="AN32" s="25">
        <f>'17'!$F32</f>
        <v>0</v>
      </c>
    </row>
    <row r="33" spans="1:40" ht="15" customHeight="1" x14ac:dyDescent="0.25">
      <c r="A33" s="104" t="s">
        <v>67</v>
      </c>
      <c r="B33" s="105"/>
      <c r="C33" s="24">
        <f>'80'!$F33</f>
        <v>0</v>
      </c>
      <c r="D33" s="24">
        <f>'81'!$F33</f>
        <v>0</v>
      </c>
      <c r="E33" s="24">
        <f>'82'!$F33</f>
        <v>0</v>
      </c>
      <c r="F33" s="24">
        <f>'83'!$F33</f>
        <v>0</v>
      </c>
      <c r="G33" s="24">
        <f>'84'!$F33</f>
        <v>0</v>
      </c>
      <c r="H33" s="24">
        <f>'85'!$F33</f>
        <v>0</v>
      </c>
      <c r="I33" s="24">
        <f>'86'!$F33</f>
        <v>0</v>
      </c>
      <c r="J33" s="24">
        <f>'87'!$F33</f>
        <v>0</v>
      </c>
      <c r="K33" s="24">
        <f>'88'!$F33</f>
        <v>0</v>
      </c>
      <c r="L33" s="24">
        <f>'89'!$F33</f>
        <v>0</v>
      </c>
      <c r="M33" s="24">
        <f>'90'!$F33</f>
        <v>0</v>
      </c>
      <c r="N33" s="24">
        <f>'91'!$F33</f>
        <v>0</v>
      </c>
      <c r="O33" s="24">
        <f>'92'!$F33</f>
        <v>0</v>
      </c>
      <c r="P33" s="24">
        <f>'93'!$F33</f>
        <v>0</v>
      </c>
      <c r="Q33" s="24">
        <f>'94'!$F33</f>
        <v>0</v>
      </c>
      <c r="R33" s="24">
        <f>'95'!$F33</f>
        <v>0</v>
      </c>
      <c r="S33" s="24">
        <f>'96'!$F33</f>
        <v>5.1307999999999999E-2</v>
      </c>
      <c r="T33" s="24">
        <f>'97'!$F33</f>
        <v>0</v>
      </c>
      <c r="U33" s="24">
        <f>'98'!$F33</f>
        <v>0</v>
      </c>
      <c r="V33" s="24">
        <f>'99'!$F33</f>
        <v>0</v>
      </c>
      <c r="W33" s="24">
        <f>'00'!$F33</f>
        <v>0</v>
      </c>
      <c r="X33" s="24">
        <f>'01'!$F33</f>
        <v>0</v>
      </c>
      <c r="Y33" s="24">
        <f>'02'!$F33</f>
        <v>0</v>
      </c>
      <c r="Z33" s="24">
        <f>'03'!$F33</f>
        <v>0</v>
      </c>
      <c r="AA33" s="24">
        <f>'04'!$F33</f>
        <v>0</v>
      </c>
      <c r="AB33" s="24">
        <f>'05'!$F33</f>
        <v>0</v>
      </c>
      <c r="AC33" s="24">
        <f>'06'!$F33</f>
        <v>0</v>
      </c>
      <c r="AD33" s="24">
        <f>'07'!$F33</f>
        <v>0</v>
      </c>
      <c r="AE33" s="24">
        <f>'08'!$F33</f>
        <v>0</v>
      </c>
      <c r="AF33" s="24">
        <f>'09'!$F33</f>
        <v>0</v>
      </c>
      <c r="AG33" s="24">
        <f>'10'!$F33</f>
        <v>0</v>
      </c>
      <c r="AH33" s="24">
        <f>'11'!$F33</f>
        <v>0</v>
      </c>
      <c r="AI33" s="24">
        <f>'12'!$F33</f>
        <v>0</v>
      </c>
      <c r="AJ33" s="24">
        <f>'13'!$F33</f>
        <v>0</v>
      </c>
      <c r="AK33" s="24">
        <f>'14'!$F33</f>
        <v>0</v>
      </c>
      <c r="AL33" s="24">
        <f>'15'!$F33</f>
        <v>0</v>
      </c>
      <c r="AM33" s="24">
        <f>'16'!$F33</f>
        <v>0</v>
      </c>
      <c r="AN33" s="25">
        <f>'17'!$F33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'80'!$F34</f>
        <v>0</v>
      </c>
      <c r="D34" s="24">
        <f>'81'!$F34</f>
        <v>0</v>
      </c>
      <c r="E34" s="24">
        <f>'82'!$F34</f>
        <v>0</v>
      </c>
      <c r="F34" s="24">
        <f>'83'!$F34</f>
        <v>0</v>
      </c>
      <c r="G34" s="24">
        <f>'84'!$F34</f>
        <v>0</v>
      </c>
      <c r="H34" s="24">
        <f>'85'!$F34</f>
        <v>0</v>
      </c>
      <c r="I34" s="24">
        <f>'86'!$F34</f>
        <v>0</v>
      </c>
      <c r="J34" s="24">
        <f>'87'!$F34</f>
        <v>0</v>
      </c>
      <c r="K34" s="24">
        <f>'88'!$F34</f>
        <v>0</v>
      </c>
      <c r="L34" s="24">
        <f>'89'!$F34</f>
        <v>0</v>
      </c>
      <c r="M34" s="24">
        <f>'90'!$F34</f>
        <v>0</v>
      </c>
      <c r="N34" s="24">
        <f>'91'!$F34</f>
        <v>0</v>
      </c>
      <c r="O34" s="24">
        <f>'92'!$F34</f>
        <v>0</v>
      </c>
      <c r="P34" s="24">
        <f>'93'!$F34</f>
        <v>0</v>
      </c>
      <c r="Q34" s="24">
        <f>'94'!$F34</f>
        <v>0</v>
      </c>
      <c r="R34" s="24">
        <f>'95'!$F34</f>
        <v>0</v>
      </c>
      <c r="S34" s="24">
        <f>'96'!$F34</f>
        <v>0</v>
      </c>
      <c r="T34" s="24">
        <f>'97'!$F34</f>
        <v>0</v>
      </c>
      <c r="U34" s="24">
        <f>'98'!$F34</f>
        <v>0</v>
      </c>
      <c r="V34" s="24">
        <f>'99'!$F34</f>
        <v>0</v>
      </c>
      <c r="W34" s="24">
        <f>'00'!$F34</f>
        <v>0</v>
      </c>
      <c r="X34" s="24">
        <f>'01'!$F34</f>
        <v>0</v>
      </c>
      <c r="Y34" s="24">
        <f>'02'!$F34</f>
        <v>0</v>
      </c>
      <c r="Z34" s="24">
        <f>'03'!$F34</f>
        <v>0</v>
      </c>
      <c r="AA34" s="24">
        <f>'04'!$F34</f>
        <v>0</v>
      </c>
      <c r="AB34" s="24">
        <f>'05'!$F34</f>
        <v>0</v>
      </c>
      <c r="AC34" s="24">
        <f>'06'!$F34</f>
        <v>0</v>
      </c>
      <c r="AD34" s="24">
        <f>'07'!$F34</f>
        <v>0</v>
      </c>
      <c r="AE34" s="24">
        <f>'08'!$F34</f>
        <v>0</v>
      </c>
      <c r="AF34" s="24">
        <f>'09'!$F34</f>
        <v>0</v>
      </c>
      <c r="AG34" s="24">
        <f>'10'!$F34</f>
        <v>0</v>
      </c>
      <c r="AH34" s="24">
        <f>'11'!$F34</f>
        <v>0</v>
      </c>
      <c r="AI34" s="24">
        <f>'12'!$F34</f>
        <v>0</v>
      </c>
      <c r="AJ34" s="24">
        <f>'13'!$F34</f>
        <v>0</v>
      </c>
      <c r="AK34" s="24">
        <f>'14'!$F34</f>
        <v>0</v>
      </c>
      <c r="AL34" s="24">
        <f>'15'!$F34</f>
        <v>0</v>
      </c>
      <c r="AM34" s="24">
        <f>'16'!$F34</f>
        <v>0</v>
      </c>
      <c r="AN34" s="25">
        <f>'17'!$F34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'80'!$F35</f>
        <v>0</v>
      </c>
      <c r="D35" s="24">
        <f>'81'!$F35</f>
        <v>0</v>
      </c>
      <c r="E35" s="24">
        <f>'82'!$F35</f>
        <v>0</v>
      </c>
      <c r="F35" s="24">
        <f>'83'!$F35</f>
        <v>0</v>
      </c>
      <c r="G35" s="24">
        <f>'84'!$F35</f>
        <v>0</v>
      </c>
      <c r="H35" s="24">
        <f>'85'!$F35</f>
        <v>0</v>
      </c>
      <c r="I35" s="24">
        <f>'86'!$F35</f>
        <v>0</v>
      </c>
      <c r="J35" s="24">
        <f>'87'!$F35</f>
        <v>0</v>
      </c>
      <c r="K35" s="24">
        <f>'88'!$F35</f>
        <v>0</v>
      </c>
      <c r="L35" s="24">
        <f>'89'!$F35</f>
        <v>0</v>
      </c>
      <c r="M35" s="24">
        <f>'90'!$F35</f>
        <v>0</v>
      </c>
      <c r="N35" s="24">
        <f>'91'!$F35</f>
        <v>0</v>
      </c>
      <c r="O35" s="24">
        <f>'92'!$F35</f>
        <v>0</v>
      </c>
      <c r="P35" s="24">
        <f>'93'!$F35</f>
        <v>0</v>
      </c>
      <c r="Q35" s="24">
        <f>'94'!$F35</f>
        <v>0</v>
      </c>
      <c r="R35" s="24">
        <f>'95'!$F35</f>
        <v>0</v>
      </c>
      <c r="S35" s="24">
        <f>'96'!$F35</f>
        <v>0</v>
      </c>
      <c r="T35" s="24">
        <f>'97'!$F35</f>
        <v>0</v>
      </c>
      <c r="U35" s="24">
        <f>'98'!$F35</f>
        <v>0</v>
      </c>
      <c r="V35" s="24">
        <f>'99'!$F35</f>
        <v>0</v>
      </c>
      <c r="W35" s="24">
        <f>'00'!$F35</f>
        <v>0</v>
      </c>
      <c r="X35" s="24">
        <f>'01'!$F35</f>
        <v>0</v>
      </c>
      <c r="Y35" s="24">
        <f>'02'!$F35</f>
        <v>0</v>
      </c>
      <c r="Z35" s="24">
        <f>'03'!$F35</f>
        <v>0</v>
      </c>
      <c r="AA35" s="24">
        <f>'04'!$F35</f>
        <v>0</v>
      </c>
      <c r="AB35" s="24">
        <f>'05'!$F35</f>
        <v>0</v>
      </c>
      <c r="AC35" s="24">
        <f>'06'!$F35</f>
        <v>0</v>
      </c>
      <c r="AD35" s="24">
        <f>'07'!$F35</f>
        <v>0</v>
      </c>
      <c r="AE35" s="24">
        <f>'08'!$F35</f>
        <v>0</v>
      </c>
      <c r="AF35" s="24">
        <f>'09'!$F35</f>
        <v>0</v>
      </c>
      <c r="AG35" s="24">
        <f>'10'!$F35</f>
        <v>0</v>
      </c>
      <c r="AH35" s="24">
        <f>'11'!$F35</f>
        <v>0</v>
      </c>
      <c r="AI35" s="24">
        <f>'12'!$F35</f>
        <v>0</v>
      </c>
      <c r="AJ35" s="24">
        <f>'13'!$F35</f>
        <v>0</v>
      </c>
      <c r="AK35" s="24">
        <f>'14'!$F35</f>
        <v>0</v>
      </c>
      <c r="AL35" s="24">
        <f>'15'!$F35</f>
        <v>0</v>
      </c>
      <c r="AM35" s="24">
        <f>'16'!$F35</f>
        <v>0</v>
      </c>
      <c r="AN35" s="25">
        <f>'17'!$F35</f>
        <v>0</v>
      </c>
    </row>
    <row r="36" spans="1:40" s="13" customFormat="1" ht="15" customHeight="1" thickBot="1" x14ac:dyDescent="0.3">
      <c r="A36" s="108" t="s">
        <v>68</v>
      </c>
      <c r="B36" s="109"/>
      <c r="C36" s="27">
        <f>'80'!$F36</f>
        <v>21.9</v>
      </c>
      <c r="D36" s="27">
        <f>'81'!$F36</f>
        <v>26.2</v>
      </c>
      <c r="E36" s="27">
        <f>'82'!$F36</f>
        <v>28.999999999999996</v>
      </c>
      <c r="F36" s="27">
        <f>'83'!$F36</f>
        <v>30.5</v>
      </c>
      <c r="G36" s="27">
        <f>'84'!$F36</f>
        <v>33.9</v>
      </c>
      <c r="H36" s="27">
        <f>'85'!$F36</f>
        <v>36.9</v>
      </c>
      <c r="I36" s="27">
        <f>'86'!$F36</f>
        <v>41.5</v>
      </c>
      <c r="J36" s="27">
        <f>'87'!$F36</f>
        <v>47</v>
      </c>
      <c r="K36" s="27">
        <f>'88'!$F36</f>
        <v>53.3</v>
      </c>
      <c r="L36" s="27">
        <f>'89'!$F36</f>
        <v>65.799999999999983</v>
      </c>
      <c r="M36" s="27">
        <f>'90'!$F36</f>
        <v>68.90000000000002</v>
      </c>
      <c r="N36" s="27">
        <f>'91'!$F36</f>
        <v>94.1</v>
      </c>
      <c r="O36" s="27">
        <f>'92'!$F36</f>
        <v>102.62778400000001</v>
      </c>
      <c r="P36" s="27">
        <f>'93'!$F36</f>
        <v>109.857178</v>
      </c>
      <c r="Q36" s="27">
        <f>'94'!$F36</f>
        <v>118.90300399999998</v>
      </c>
      <c r="R36" s="27">
        <f>'95'!$F36</f>
        <v>109.83869900000001</v>
      </c>
      <c r="S36" s="27">
        <f>'96'!$F36</f>
        <v>136.60864100000001</v>
      </c>
      <c r="T36" s="27">
        <f>'97'!$F36</f>
        <v>142.14694399999996</v>
      </c>
      <c r="U36" s="27">
        <f>'98'!$F36</f>
        <v>168.14924299999998</v>
      </c>
      <c r="V36" s="27">
        <f>'99'!$F36</f>
        <v>165.09231600000001</v>
      </c>
      <c r="W36" s="27">
        <f>'00'!$F36</f>
        <v>124.49388200000001</v>
      </c>
      <c r="X36" s="27">
        <f>'01'!$F36</f>
        <v>71.883727000000007</v>
      </c>
      <c r="Y36" s="27">
        <f>'02'!$F36</f>
        <v>62.227331999999997</v>
      </c>
      <c r="Z36" s="27">
        <f>'03'!$F36</f>
        <v>49.443950000000008</v>
      </c>
      <c r="AA36" s="27">
        <f>'04'!$F36</f>
        <v>54.011900000000004</v>
      </c>
      <c r="AB36" s="27">
        <f>'05'!$F36</f>
        <v>52.236053999999996</v>
      </c>
      <c r="AC36" s="27">
        <f>'06'!$F36</f>
        <v>52.536070999999993</v>
      </c>
      <c r="AD36" s="27">
        <f>'07'!$F36</f>
        <v>55.765644662666922</v>
      </c>
      <c r="AE36" s="27">
        <f>'08'!$F36</f>
        <v>68.04467971462563</v>
      </c>
      <c r="AF36" s="27">
        <f>'09'!$F36</f>
        <v>70.775218714625638</v>
      </c>
      <c r="AG36" s="27">
        <f>'10'!$F36</f>
        <v>143.47017311483876</v>
      </c>
      <c r="AH36" s="27">
        <f>'11'!$F36</f>
        <v>86.166881000000004</v>
      </c>
      <c r="AI36" s="27">
        <f>'12'!$F36</f>
        <v>86.201471999999995</v>
      </c>
      <c r="AJ36" s="27">
        <f>'13'!$F36</f>
        <v>101.5829</v>
      </c>
      <c r="AK36" s="27">
        <f>'14'!$F36</f>
        <v>127.5774</v>
      </c>
      <c r="AL36" s="27">
        <f>'15'!$F36</f>
        <v>128.51627322874327</v>
      </c>
      <c r="AM36" s="27">
        <f>'16'!$F36</f>
        <v>118.36285799999999</v>
      </c>
      <c r="AN36" s="28">
        <f>'17'!$F36</f>
        <v>143.58667380952383</v>
      </c>
    </row>
    <row r="37" spans="1:40" ht="15" customHeight="1" thickBot="1" x14ac:dyDescent="0.3">
      <c r="AG37" s="3"/>
    </row>
    <row r="38" spans="1:40" ht="15" customHeight="1" x14ac:dyDescent="0.25">
      <c r="A38" s="112" t="s">
        <v>71</v>
      </c>
      <c r="B38" s="113"/>
      <c r="C38" s="29">
        <f>'80'!$F38</f>
        <v>0</v>
      </c>
      <c r="D38" s="29">
        <f>'81'!$F38</f>
        <v>0</v>
      </c>
      <c r="E38" s="29">
        <f>'82'!$F38</f>
        <v>0</v>
      </c>
      <c r="F38" s="29">
        <f>'83'!$F38</f>
        <v>0</v>
      </c>
      <c r="G38" s="29">
        <f>'84'!$F38</f>
        <v>0</v>
      </c>
      <c r="H38" s="29">
        <f>'85'!$F38</f>
        <v>0</v>
      </c>
      <c r="I38" s="29">
        <f>'86'!$F38</f>
        <v>0</v>
      </c>
      <c r="J38" s="29">
        <f>'87'!$F38</f>
        <v>0</v>
      </c>
      <c r="K38" s="29">
        <f>'88'!$F38</f>
        <v>0</v>
      </c>
      <c r="L38" s="29">
        <f>'89'!$F38</f>
        <v>0</v>
      </c>
      <c r="M38" s="29">
        <f>'90'!$F38</f>
        <v>0</v>
      </c>
      <c r="N38" s="29">
        <f>'91'!$F38</f>
        <v>0</v>
      </c>
      <c r="O38" s="29">
        <f>'92'!$F38</f>
        <v>0</v>
      </c>
      <c r="P38" s="29">
        <f>'93'!$F38</f>
        <v>0</v>
      </c>
      <c r="Q38" s="29">
        <f>'94'!$F38</f>
        <v>0</v>
      </c>
      <c r="R38" s="29">
        <f>'95'!$F38</f>
        <v>0</v>
      </c>
      <c r="S38" s="29">
        <f>'96'!$F38</f>
        <v>0</v>
      </c>
      <c r="T38" s="29">
        <f>'97'!$F38</f>
        <v>0</v>
      </c>
      <c r="U38" s="29">
        <f>'98'!$F38</f>
        <v>0</v>
      </c>
      <c r="V38" s="29">
        <f>'99'!$F38</f>
        <v>0</v>
      </c>
      <c r="W38" s="29">
        <f>'00'!$F38</f>
        <v>0</v>
      </c>
      <c r="X38" s="29">
        <f>'01'!$F38</f>
        <v>0</v>
      </c>
      <c r="Y38" s="29">
        <f>'02'!$F38</f>
        <v>0</v>
      </c>
      <c r="Z38" s="29">
        <f>'03'!$F38</f>
        <v>0</v>
      </c>
      <c r="AA38" s="29">
        <f>'04'!$F38</f>
        <v>0</v>
      </c>
      <c r="AB38" s="29">
        <f>'05'!$F38</f>
        <v>0</v>
      </c>
      <c r="AC38" s="29">
        <f>'06'!$F38</f>
        <v>0</v>
      </c>
      <c r="AD38" s="29">
        <f>'07'!$F38</f>
        <v>0</v>
      </c>
      <c r="AE38" s="29">
        <f>'08'!$F38</f>
        <v>0</v>
      </c>
      <c r="AF38" s="29">
        <f>'09'!$F38</f>
        <v>0</v>
      </c>
      <c r="AG38" s="29">
        <f>'10'!$F38</f>
        <v>0</v>
      </c>
      <c r="AH38" s="29">
        <f>'11'!$F38</f>
        <v>0</v>
      </c>
      <c r="AI38" s="29">
        <f>'12'!$F38</f>
        <v>0</v>
      </c>
      <c r="AJ38" s="29">
        <f>'13'!$F38</f>
        <v>0</v>
      </c>
      <c r="AK38" s="29">
        <f>'14'!$F38</f>
        <v>0</v>
      </c>
      <c r="AL38" s="29">
        <f>'15'!$F38</f>
        <v>0</v>
      </c>
      <c r="AM38" s="29">
        <f>'16'!$F38</f>
        <v>0</v>
      </c>
      <c r="AN38" s="30">
        <f>'17'!$F38</f>
        <v>0</v>
      </c>
    </row>
    <row r="39" spans="1:40" ht="15" customHeight="1" x14ac:dyDescent="0.25">
      <c r="A39" s="114" t="s">
        <v>72</v>
      </c>
      <c r="B39" s="115"/>
      <c r="C39" s="24">
        <f>'80'!$F39</f>
        <v>0</v>
      </c>
      <c r="D39" s="24">
        <f>'81'!$F39</f>
        <v>0</v>
      </c>
      <c r="E39" s="24">
        <f>'82'!$F39</f>
        <v>0</v>
      </c>
      <c r="F39" s="24">
        <f>'83'!$F39</f>
        <v>0</v>
      </c>
      <c r="G39" s="24">
        <f>'84'!$F39</f>
        <v>0</v>
      </c>
      <c r="H39" s="24">
        <f>'85'!$F39</f>
        <v>0</v>
      </c>
      <c r="I39" s="24">
        <f>'86'!$F39</f>
        <v>0</v>
      </c>
      <c r="J39" s="24">
        <f>'87'!$F39</f>
        <v>0</v>
      </c>
      <c r="K39" s="24">
        <f>'88'!$F39</f>
        <v>0</v>
      </c>
      <c r="L39" s="24">
        <f>'89'!$F39</f>
        <v>0</v>
      </c>
      <c r="M39" s="24">
        <f>'90'!$F39</f>
        <v>0</v>
      </c>
      <c r="N39" s="24">
        <f>'91'!$F39</f>
        <v>0</v>
      </c>
      <c r="O39" s="24">
        <f>'92'!$F39</f>
        <v>0</v>
      </c>
      <c r="P39" s="24">
        <f>'93'!$F39</f>
        <v>0</v>
      </c>
      <c r="Q39" s="24">
        <f>'94'!$F39</f>
        <v>0</v>
      </c>
      <c r="R39" s="24">
        <f>'95'!$F39</f>
        <v>0</v>
      </c>
      <c r="S39" s="24">
        <f>'96'!$F39</f>
        <v>0</v>
      </c>
      <c r="T39" s="24">
        <f>'97'!$F39</f>
        <v>0</v>
      </c>
      <c r="U39" s="24">
        <f>'98'!$F39</f>
        <v>0</v>
      </c>
      <c r="V39" s="24">
        <f>'99'!$F39</f>
        <v>0</v>
      </c>
      <c r="W39" s="24">
        <f>'00'!$F39</f>
        <v>0</v>
      </c>
      <c r="X39" s="24">
        <f>'01'!$F39</f>
        <v>0</v>
      </c>
      <c r="Y39" s="24">
        <f>'02'!$F39</f>
        <v>0</v>
      </c>
      <c r="Z39" s="24">
        <f>'03'!$F39</f>
        <v>0</v>
      </c>
      <c r="AA39" s="24">
        <f>'04'!$F39</f>
        <v>0</v>
      </c>
      <c r="AB39" s="24">
        <f>'05'!$F39</f>
        <v>0</v>
      </c>
      <c r="AC39" s="24">
        <f>'06'!$F39</f>
        <v>0</v>
      </c>
      <c r="AD39" s="24">
        <f>'07'!$F39</f>
        <v>0</v>
      </c>
      <c r="AE39" s="24">
        <f>'08'!$F39</f>
        <v>0</v>
      </c>
      <c r="AF39" s="24">
        <f>'09'!$F39</f>
        <v>0</v>
      </c>
      <c r="AG39" s="24">
        <f>'10'!$F39</f>
        <v>0</v>
      </c>
      <c r="AH39" s="24">
        <f>'11'!$F39</f>
        <v>0</v>
      </c>
      <c r="AI39" s="24">
        <f>'12'!$F39</f>
        <v>0</v>
      </c>
      <c r="AJ39" s="24">
        <f>'13'!$F39</f>
        <v>0</v>
      </c>
      <c r="AK39" s="24">
        <f>'14'!$F39</f>
        <v>0</v>
      </c>
      <c r="AL39" s="24">
        <f>'15'!$F39</f>
        <v>0</v>
      </c>
      <c r="AM39" s="24">
        <f>'16'!$F39</f>
        <v>0</v>
      </c>
      <c r="AN39" s="25">
        <f>'17'!$F39</f>
        <v>0</v>
      </c>
    </row>
    <row r="40" spans="1:40" ht="15" customHeight="1" x14ac:dyDescent="0.25">
      <c r="A40" s="114" t="s">
        <v>73</v>
      </c>
      <c r="B40" s="115"/>
      <c r="C40" s="24">
        <f>'80'!$F40</f>
        <v>0</v>
      </c>
      <c r="D40" s="24">
        <f>'81'!$F40</f>
        <v>0</v>
      </c>
      <c r="E40" s="24">
        <f>'82'!$F40</f>
        <v>0</v>
      </c>
      <c r="F40" s="24">
        <f>'83'!$F40</f>
        <v>0</v>
      </c>
      <c r="G40" s="24">
        <f>'84'!$F40</f>
        <v>0</v>
      </c>
      <c r="H40" s="24">
        <f>'85'!$F40</f>
        <v>0</v>
      </c>
      <c r="I40" s="24">
        <f>'86'!$F40</f>
        <v>0</v>
      </c>
      <c r="J40" s="24">
        <f>'87'!$F40</f>
        <v>0</v>
      </c>
      <c r="K40" s="24">
        <f>'88'!$F40</f>
        <v>0</v>
      </c>
      <c r="L40" s="24">
        <f>'89'!$F40</f>
        <v>0</v>
      </c>
      <c r="M40" s="24">
        <f>'90'!$F40</f>
        <v>0</v>
      </c>
      <c r="N40" s="24">
        <f>'91'!$F40</f>
        <v>0</v>
      </c>
      <c r="O40" s="24">
        <f>'92'!$F40</f>
        <v>0</v>
      </c>
      <c r="P40" s="24">
        <f>'93'!$F40</f>
        <v>0</v>
      </c>
      <c r="Q40" s="24">
        <f>'94'!$F40</f>
        <v>0</v>
      </c>
      <c r="R40" s="24">
        <f>'95'!$F40</f>
        <v>0</v>
      </c>
      <c r="S40" s="24">
        <f>'96'!$F40</f>
        <v>0</v>
      </c>
      <c r="T40" s="24">
        <f>'97'!$F40</f>
        <v>0</v>
      </c>
      <c r="U40" s="24">
        <f>'98'!$F40</f>
        <v>0</v>
      </c>
      <c r="V40" s="24">
        <f>'99'!$F40</f>
        <v>0</v>
      </c>
      <c r="W40" s="24">
        <f>'00'!$F40</f>
        <v>0</v>
      </c>
      <c r="X40" s="24">
        <f>'01'!$F40</f>
        <v>0</v>
      </c>
      <c r="Y40" s="24">
        <f>'02'!$F40</f>
        <v>0</v>
      </c>
      <c r="Z40" s="24">
        <f>'03'!$F40</f>
        <v>0</v>
      </c>
      <c r="AA40" s="24">
        <f>'04'!$F40</f>
        <v>0</v>
      </c>
      <c r="AB40" s="24">
        <f>'05'!$F40</f>
        <v>0</v>
      </c>
      <c r="AC40" s="24">
        <f>'06'!$F40</f>
        <v>0</v>
      </c>
      <c r="AD40" s="24">
        <f>'07'!$F40</f>
        <v>0</v>
      </c>
      <c r="AE40" s="24">
        <f>'08'!$F40</f>
        <v>0</v>
      </c>
      <c r="AF40" s="24">
        <f>'09'!$F40</f>
        <v>0</v>
      </c>
      <c r="AG40" s="24">
        <f>'10'!$F40</f>
        <v>0</v>
      </c>
      <c r="AH40" s="24">
        <f>'11'!$F40</f>
        <v>0</v>
      </c>
      <c r="AI40" s="24">
        <f>'12'!$F40</f>
        <v>0</v>
      </c>
      <c r="AJ40" s="24">
        <f>'13'!$F40</f>
        <v>0</v>
      </c>
      <c r="AK40" s="24">
        <f>'14'!$F40</f>
        <v>0</v>
      </c>
      <c r="AL40" s="24">
        <f>'15'!$F40</f>
        <v>0</v>
      </c>
      <c r="AM40" s="24">
        <f>'16'!$F40</f>
        <v>0</v>
      </c>
      <c r="AN40" s="25">
        <f>'17'!$F40</f>
        <v>0</v>
      </c>
    </row>
    <row r="41" spans="1:40" ht="15" customHeight="1" x14ac:dyDescent="0.25">
      <c r="A41" s="114" t="s">
        <v>74</v>
      </c>
      <c r="B41" s="115"/>
      <c r="C41" s="24">
        <f>'80'!$F41</f>
        <v>0</v>
      </c>
      <c r="D41" s="24">
        <f>'81'!$F41</f>
        <v>0</v>
      </c>
      <c r="E41" s="24">
        <f>'82'!$F41</f>
        <v>0</v>
      </c>
      <c r="F41" s="24">
        <f>'83'!$F41</f>
        <v>0</v>
      </c>
      <c r="G41" s="24">
        <f>'84'!$F41</f>
        <v>0</v>
      </c>
      <c r="H41" s="24">
        <f>'85'!$F41</f>
        <v>0</v>
      </c>
      <c r="I41" s="24">
        <f>'86'!$F41</f>
        <v>0</v>
      </c>
      <c r="J41" s="24">
        <f>'87'!$F41</f>
        <v>0</v>
      </c>
      <c r="K41" s="24">
        <f>'88'!$F41</f>
        <v>0</v>
      </c>
      <c r="L41" s="24">
        <f>'89'!$F41</f>
        <v>0</v>
      </c>
      <c r="M41" s="24">
        <f>'90'!$F41</f>
        <v>0</v>
      </c>
      <c r="N41" s="24">
        <f>'91'!$F41</f>
        <v>0</v>
      </c>
      <c r="O41" s="24">
        <f>'92'!$F41</f>
        <v>0</v>
      </c>
      <c r="P41" s="24">
        <f>'93'!$F41</f>
        <v>0</v>
      </c>
      <c r="Q41" s="24">
        <f>'94'!$F41</f>
        <v>0</v>
      </c>
      <c r="R41" s="24">
        <f>'95'!$F41</f>
        <v>0</v>
      </c>
      <c r="S41" s="24">
        <f>'96'!$F41</f>
        <v>0</v>
      </c>
      <c r="T41" s="24">
        <f>'97'!$F41</f>
        <v>0</v>
      </c>
      <c r="U41" s="24">
        <f>'98'!$F41</f>
        <v>0</v>
      </c>
      <c r="V41" s="24">
        <f>'99'!$F41</f>
        <v>0</v>
      </c>
      <c r="W41" s="24">
        <f>'00'!$F41</f>
        <v>0</v>
      </c>
      <c r="X41" s="24">
        <f>'01'!$F41</f>
        <v>0</v>
      </c>
      <c r="Y41" s="24">
        <f>'02'!$F41</f>
        <v>0</v>
      </c>
      <c r="Z41" s="24">
        <f>'03'!$F41</f>
        <v>0</v>
      </c>
      <c r="AA41" s="24">
        <f>'04'!$F41</f>
        <v>0</v>
      </c>
      <c r="AB41" s="24">
        <f>'05'!$F41</f>
        <v>0</v>
      </c>
      <c r="AC41" s="24">
        <f>'06'!$F41</f>
        <v>0</v>
      </c>
      <c r="AD41" s="24">
        <f>'07'!$F41</f>
        <v>0</v>
      </c>
      <c r="AE41" s="24">
        <f>'08'!$F41</f>
        <v>0</v>
      </c>
      <c r="AF41" s="24">
        <f>'09'!$F41</f>
        <v>0</v>
      </c>
      <c r="AG41" s="24">
        <f>'10'!$F41</f>
        <v>0.04</v>
      </c>
      <c r="AH41" s="24">
        <f>'11'!$F41</f>
        <v>0.05</v>
      </c>
      <c r="AI41" s="24">
        <f>'12'!$F41</f>
        <v>0.06</v>
      </c>
      <c r="AJ41" s="24">
        <f>'13'!$F41</f>
        <v>0.115</v>
      </c>
      <c r="AK41" s="24">
        <f>'14'!$F41</f>
        <v>0.09</v>
      </c>
      <c r="AL41" s="24">
        <f>'15'!$F41</f>
        <v>0.03</v>
      </c>
      <c r="AM41" s="24">
        <f>'16'!$F41</f>
        <v>0.34499999999999997</v>
      </c>
      <c r="AN41" s="25">
        <f>'17'!$F41</f>
        <v>8.1902380952380949E-2</v>
      </c>
    </row>
    <row r="42" spans="1:40" ht="15" customHeight="1" x14ac:dyDescent="0.25">
      <c r="A42" s="114" t="s">
        <v>75</v>
      </c>
      <c r="B42" s="115"/>
      <c r="C42" s="24">
        <f>'80'!$F42</f>
        <v>0</v>
      </c>
      <c r="D42" s="24">
        <f>'81'!$F42</f>
        <v>0</v>
      </c>
      <c r="E42" s="24">
        <f>'82'!$F42</f>
        <v>0</v>
      </c>
      <c r="F42" s="24">
        <f>'83'!$F42</f>
        <v>0</v>
      </c>
      <c r="G42" s="24">
        <f>'84'!$F42</f>
        <v>0</v>
      </c>
      <c r="H42" s="24">
        <f>'85'!$F42</f>
        <v>0</v>
      </c>
      <c r="I42" s="24">
        <f>'86'!$F42</f>
        <v>0</v>
      </c>
      <c r="J42" s="24">
        <f>'87'!$F42</f>
        <v>0</v>
      </c>
      <c r="K42" s="24">
        <f>'88'!$F42</f>
        <v>0</v>
      </c>
      <c r="L42" s="24">
        <f>'89'!$F42</f>
        <v>0</v>
      </c>
      <c r="M42" s="24">
        <f>'90'!$F42</f>
        <v>0</v>
      </c>
      <c r="N42" s="24">
        <f>'91'!$F42</f>
        <v>0</v>
      </c>
      <c r="O42" s="24">
        <f>'92'!$F42</f>
        <v>0</v>
      </c>
      <c r="P42" s="24">
        <f>'93'!$F42</f>
        <v>0</v>
      </c>
      <c r="Q42" s="24">
        <f>'94'!$F42</f>
        <v>0</v>
      </c>
      <c r="R42" s="24">
        <f>'95'!$F42</f>
        <v>0</v>
      </c>
      <c r="S42" s="24">
        <f>'96'!$F42</f>
        <v>0</v>
      </c>
      <c r="T42" s="24">
        <f>'97'!$F42</f>
        <v>0</v>
      </c>
      <c r="U42" s="24">
        <f>'98'!$F42</f>
        <v>0</v>
      </c>
      <c r="V42" s="24">
        <f>'99'!$F42</f>
        <v>0</v>
      </c>
      <c r="W42" s="24">
        <f>'00'!$F42</f>
        <v>0</v>
      </c>
      <c r="X42" s="24">
        <f>'01'!$F42</f>
        <v>0</v>
      </c>
      <c r="Y42" s="24">
        <f>'02'!$F42</f>
        <v>0</v>
      </c>
      <c r="Z42" s="24">
        <f>'03'!$F42</f>
        <v>0</v>
      </c>
      <c r="AA42" s="24">
        <f>'04'!$F42</f>
        <v>0</v>
      </c>
      <c r="AB42" s="24">
        <f>'05'!$F42</f>
        <v>0</v>
      </c>
      <c r="AC42" s="24">
        <f>'06'!$F42</f>
        <v>0</v>
      </c>
      <c r="AD42" s="24">
        <f>'07'!$F42</f>
        <v>0</v>
      </c>
      <c r="AE42" s="24">
        <f>'08'!$F42</f>
        <v>0</v>
      </c>
      <c r="AF42" s="24">
        <f>'09'!$F42</f>
        <v>0</v>
      </c>
      <c r="AG42" s="24">
        <f>'10'!$F42</f>
        <v>0</v>
      </c>
      <c r="AH42" s="24">
        <f>'11'!$F42</f>
        <v>0.05</v>
      </c>
      <c r="AI42" s="24">
        <f>'12'!$F42</f>
        <v>0.16600000000000001</v>
      </c>
      <c r="AJ42" s="24">
        <f>'13'!$F42</f>
        <v>0.01</v>
      </c>
      <c r="AK42" s="24">
        <f>'14'!$F42</f>
        <v>5.7000000000000002E-2</v>
      </c>
      <c r="AL42" s="24">
        <f>'15'!$F42</f>
        <v>0.125</v>
      </c>
      <c r="AM42" s="24">
        <f>'16'!$F42</f>
        <v>1.27</v>
      </c>
      <c r="AN42" s="25">
        <f>'17'!$F42</f>
        <v>1.4702380952380953</v>
      </c>
    </row>
    <row r="43" spans="1:40" ht="15" customHeight="1" thickBot="1" x14ac:dyDescent="0.3">
      <c r="A43" s="110" t="s">
        <v>70</v>
      </c>
      <c r="B43" s="111"/>
      <c r="C43" s="31">
        <f>'80'!$F43</f>
        <v>0</v>
      </c>
      <c r="D43" s="31">
        <f>'81'!$F43</f>
        <v>0</v>
      </c>
      <c r="E43" s="31">
        <f>'82'!$F43</f>
        <v>0</v>
      </c>
      <c r="F43" s="31">
        <f>'83'!$F43</f>
        <v>0</v>
      </c>
      <c r="G43" s="31">
        <f>'84'!$F43</f>
        <v>0</v>
      </c>
      <c r="H43" s="31">
        <f>'85'!$F43</f>
        <v>0</v>
      </c>
      <c r="I43" s="31">
        <f>'86'!$F43</f>
        <v>0</v>
      </c>
      <c r="J43" s="31">
        <f>'87'!$F43</f>
        <v>0</v>
      </c>
      <c r="K43" s="31">
        <f>'88'!$F43</f>
        <v>0</v>
      </c>
      <c r="L43" s="31">
        <f>'89'!$F43</f>
        <v>0</v>
      </c>
      <c r="M43" s="31">
        <f>'90'!$F43</f>
        <v>0</v>
      </c>
      <c r="N43" s="31">
        <f>'91'!$F43</f>
        <v>0</v>
      </c>
      <c r="O43" s="31">
        <f>'92'!$F43</f>
        <v>0</v>
      </c>
      <c r="P43" s="31">
        <f>'93'!$F43</f>
        <v>0</v>
      </c>
      <c r="Q43" s="31">
        <f>'94'!$F43</f>
        <v>0</v>
      </c>
      <c r="R43" s="31">
        <f>'95'!$F43</f>
        <v>0</v>
      </c>
      <c r="S43" s="31">
        <f>'96'!$F43</f>
        <v>0</v>
      </c>
      <c r="T43" s="31">
        <f>'97'!$F43</f>
        <v>0</v>
      </c>
      <c r="U43" s="31">
        <f>'98'!$F43</f>
        <v>0</v>
      </c>
      <c r="V43" s="31">
        <f>'99'!$F43</f>
        <v>0</v>
      </c>
      <c r="W43" s="31">
        <f>'00'!$F43</f>
        <v>0</v>
      </c>
      <c r="X43" s="31">
        <f>'01'!$F43</f>
        <v>0</v>
      </c>
      <c r="Y43" s="31">
        <f>'02'!$F43</f>
        <v>0</v>
      </c>
      <c r="Z43" s="31">
        <f>'03'!$F43</f>
        <v>0</v>
      </c>
      <c r="AA43" s="31">
        <f>'04'!$F43</f>
        <v>0</v>
      </c>
      <c r="AB43" s="31">
        <f>'05'!$F43</f>
        <v>0</v>
      </c>
      <c r="AC43" s="31">
        <f>'06'!$F43</f>
        <v>0</v>
      </c>
      <c r="AD43" s="31">
        <f>'07'!$F43</f>
        <v>0</v>
      </c>
      <c r="AE43" s="31">
        <f>'08'!$F43</f>
        <v>0</v>
      </c>
      <c r="AF43" s="31">
        <f>'09'!$F43</f>
        <v>0</v>
      </c>
      <c r="AG43" s="31">
        <f>'10'!$F43</f>
        <v>1.0632630000000001</v>
      </c>
      <c r="AH43" s="31">
        <f>'11'!$F43</f>
        <v>0.72383600000000003</v>
      </c>
      <c r="AI43" s="31">
        <f>'12'!$F43</f>
        <v>0.53300000000000003</v>
      </c>
      <c r="AJ43" s="31">
        <f>'13'!$F43</f>
        <v>0.67500000000000004</v>
      </c>
      <c r="AK43" s="31">
        <f>'14'!$F43</f>
        <v>0.58499999999999996</v>
      </c>
      <c r="AL43" s="31">
        <f>'15'!$F43</f>
        <v>0.57499999999999996</v>
      </c>
      <c r="AM43" s="31">
        <f>'16'!$F43</f>
        <v>0.84299999999999997</v>
      </c>
      <c r="AN43" s="32">
        <f>'17'!$F43</f>
        <v>0.93420119047619044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5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zoomScaleNormal="100"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27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N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si="0"/>
        <v>2009</v>
      </c>
      <c r="AG5" s="21">
        <f t="shared" si="0"/>
        <v>2010</v>
      </c>
      <c r="AH5" s="21">
        <f t="shared" si="0"/>
        <v>2011</v>
      </c>
      <c r="AI5" s="21">
        <f t="shared" si="0"/>
        <v>2012</v>
      </c>
      <c r="AJ5" s="21">
        <f t="shared" si="0"/>
        <v>2013</v>
      </c>
      <c r="AK5" s="21">
        <f t="shared" si="0"/>
        <v>2014</v>
      </c>
      <c r="AL5" s="21">
        <f t="shared" si="0"/>
        <v>2015</v>
      </c>
      <c r="AM5" s="21">
        <f t="shared" si="0"/>
        <v>2016</v>
      </c>
      <c r="AN5" s="22">
        <f t="shared" si="0"/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'80'!$G6</f>
        <v>0</v>
      </c>
      <c r="D6" s="24">
        <f>'81'!$G6</f>
        <v>0</v>
      </c>
      <c r="E6" s="24">
        <f>'82'!$G6</f>
        <v>0.8</v>
      </c>
      <c r="F6" s="24">
        <f>'83'!$G6</f>
        <v>0.7</v>
      </c>
      <c r="G6" s="24">
        <f>'84'!$G6</f>
        <v>0.6</v>
      </c>
      <c r="H6" s="24">
        <f>'85'!$G6</f>
        <v>0.5</v>
      </c>
      <c r="I6" s="24">
        <f>'86'!$G6</f>
        <v>0.4</v>
      </c>
      <c r="J6" s="24">
        <f>'87'!$G6</f>
        <v>0.3</v>
      </c>
      <c r="K6" s="24">
        <f>'88'!$G6</f>
        <v>0.2</v>
      </c>
      <c r="L6" s="24">
        <f>'89'!$G6</f>
        <v>0.1</v>
      </c>
      <c r="M6" s="24">
        <f>'90'!$G6</f>
        <v>0.1</v>
      </c>
      <c r="N6" s="24">
        <f>'91'!$G6</f>
        <v>0</v>
      </c>
      <c r="O6" s="24">
        <f>'92'!$G6</f>
        <v>0</v>
      </c>
      <c r="P6" s="24">
        <f>'93'!$G6</f>
        <v>0</v>
      </c>
      <c r="Q6" s="24">
        <f>'94'!$G6</f>
        <v>0</v>
      </c>
      <c r="R6" s="24">
        <f>'95'!$G6</f>
        <v>0</v>
      </c>
      <c r="S6" s="24">
        <f>'96'!$G6</f>
        <v>0</v>
      </c>
      <c r="T6" s="24">
        <f>'97'!$G6</f>
        <v>0</v>
      </c>
      <c r="U6" s="24">
        <f>'98'!$G6</f>
        <v>0</v>
      </c>
      <c r="V6" s="24">
        <f>'99'!$G6</f>
        <v>0</v>
      </c>
      <c r="W6" s="24">
        <f>'00'!$G6</f>
        <v>0</v>
      </c>
      <c r="X6" s="24">
        <f>'01'!$G6</f>
        <v>0</v>
      </c>
      <c r="Y6" s="24">
        <f>'02'!$G6</f>
        <v>0</v>
      </c>
      <c r="Z6" s="24">
        <f>'03'!$G6</f>
        <v>0</v>
      </c>
      <c r="AA6" s="24">
        <f>'04'!$G6</f>
        <v>0</v>
      </c>
      <c r="AB6" s="24">
        <f>'05'!$G6</f>
        <v>0</v>
      </c>
      <c r="AC6" s="24">
        <f>'06'!$G6</f>
        <v>0</v>
      </c>
      <c r="AD6" s="24">
        <f>'07'!$G6</f>
        <v>0</v>
      </c>
      <c r="AE6" s="24">
        <f>'08'!$G6</f>
        <v>0</v>
      </c>
      <c r="AF6" s="24">
        <f>'09'!$G6</f>
        <v>0</v>
      </c>
      <c r="AG6" s="24">
        <f>'10'!$G6</f>
        <v>0</v>
      </c>
      <c r="AH6" s="24">
        <f>'11'!$G6</f>
        <v>0</v>
      </c>
      <c r="AI6" s="24">
        <f>'12'!$G6</f>
        <v>0</v>
      </c>
      <c r="AJ6" s="24">
        <f>'13'!$G6</f>
        <v>0</v>
      </c>
      <c r="AK6" s="24">
        <f>'14'!$G6</f>
        <v>0</v>
      </c>
      <c r="AL6" s="24">
        <f>'15'!$G6</f>
        <v>0</v>
      </c>
      <c r="AM6" s="24">
        <f>'16'!$G6</f>
        <v>0</v>
      </c>
      <c r="AN6" s="25">
        <f>'17'!$G6</f>
        <v>0</v>
      </c>
    </row>
    <row r="7" spans="1:40" ht="15" customHeight="1" x14ac:dyDescent="0.25">
      <c r="A7" s="107"/>
      <c r="B7" s="23" t="s">
        <v>6</v>
      </c>
      <c r="C7" s="24">
        <f>'80'!$G7</f>
        <v>0</v>
      </c>
      <c r="D7" s="24">
        <f>'81'!$G7</f>
        <v>0</v>
      </c>
      <c r="E7" s="24">
        <f>'82'!$G7</f>
        <v>1.9</v>
      </c>
      <c r="F7" s="24">
        <f>'83'!$G7</f>
        <v>1.2</v>
      </c>
      <c r="G7" s="24">
        <f>'84'!$G7</f>
        <v>1.8</v>
      </c>
      <c r="H7" s="24">
        <f>'85'!$G7</f>
        <v>1.6</v>
      </c>
      <c r="I7" s="24">
        <f>'86'!$G7</f>
        <v>1.3</v>
      </c>
      <c r="J7" s="24">
        <f>'87'!$G7</f>
        <v>1.5</v>
      </c>
      <c r="K7" s="24">
        <f>'88'!$G7</f>
        <v>1.6</v>
      </c>
      <c r="L7" s="24">
        <f>'89'!$G7</f>
        <v>0.6</v>
      </c>
      <c r="M7" s="24">
        <f>'90'!$G7</f>
        <v>0</v>
      </c>
      <c r="N7" s="24">
        <f>'91'!$G7</f>
        <v>0</v>
      </c>
      <c r="O7" s="24">
        <f>'92'!$G7</f>
        <v>7.4999999999999997E-2</v>
      </c>
      <c r="P7" s="24">
        <f>'93'!$G7</f>
        <v>1.4999999999999999E-2</v>
      </c>
      <c r="Q7" s="24">
        <f>'94'!$G7</f>
        <v>0</v>
      </c>
      <c r="R7" s="24">
        <f>'95'!$G7</f>
        <v>0.02</v>
      </c>
      <c r="S7" s="24">
        <f>'96'!$G7</f>
        <v>0</v>
      </c>
      <c r="T7" s="24">
        <f>'97'!$G7</f>
        <v>2.63E-2</v>
      </c>
      <c r="U7" s="24">
        <f>'98'!$G7</f>
        <v>7.6999999999999999E-2</v>
      </c>
      <c r="V7" s="24">
        <f>'99'!$G7</f>
        <v>0.19600000000000001</v>
      </c>
      <c r="W7" s="24">
        <f>'00'!$G7</f>
        <v>0.22500000000000001</v>
      </c>
      <c r="X7" s="24">
        <f>'01'!$G7</f>
        <v>7.4999999999999997E-2</v>
      </c>
      <c r="Y7" s="24">
        <f>'02'!$G7</f>
        <v>7.0000000000000007E-2</v>
      </c>
      <c r="Z7" s="24">
        <f>'03'!$G7</f>
        <v>1.0249999999999999</v>
      </c>
      <c r="AA7" s="24">
        <f>'04'!$G7</f>
        <v>0.6</v>
      </c>
      <c r="AB7" s="24">
        <f>'05'!$G7</f>
        <v>0.01</v>
      </c>
      <c r="AC7" s="24">
        <f>'06'!$G7</f>
        <v>1.4999999999999999E-2</v>
      </c>
      <c r="AD7" s="24">
        <f>'07'!$G7</f>
        <v>1.5862975208446661E-2</v>
      </c>
      <c r="AE7" s="24">
        <f>'08'!$G7</f>
        <v>1.6954E-2</v>
      </c>
      <c r="AF7" s="24">
        <f>'09'!$G7</f>
        <v>1.7452000000000002E-2</v>
      </c>
      <c r="AG7" s="24">
        <f>'10'!$G7</f>
        <v>3.62</v>
      </c>
      <c r="AH7" s="24">
        <f>'11'!$G7</f>
        <v>3.8050000000000002</v>
      </c>
      <c r="AI7" s="24">
        <f>'12'!$G7</f>
        <v>4.492</v>
      </c>
      <c r="AJ7" s="24">
        <f>'13'!$G7</f>
        <v>2.9580000000000002</v>
      </c>
      <c r="AK7" s="24">
        <f>'14'!$G7</f>
        <v>2.7149999999999999</v>
      </c>
      <c r="AL7" s="24">
        <f>'15'!$G7</f>
        <v>1.577</v>
      </c>
      <c r="AM7" s="24">
        <f>'16'!$G7</f>
        <v>1.319</v>
      </c>
      <c r="AN7" s="25">
        <f>'17'!$G7</f>
        <v>3.164684523809524</v>
      </c>
    </row>
    <row r="8" spans="1:40" ht="15" customHeight="1" x14ac:dyDescent="0.25">
      <c r="A8" s="107"/>
      <c r="B8" s="23" t="s">
        <v>7</v>
      </c>
      <c r="C8" s="24">
        <f>'80'!$G8</f>
        <v>0</v>
      </c>
      <c r="D8" s="24">
        <f>'81'!$G8</f>
        <v>0</v>
      </c>
      <c r="E8" s="24">
        <f>'82'!$G8</f>
        <v>0.2</v>
      </c>
      <c r="F8" s="24">
        <f>'83'!$G8</f>
        <v>0</v>
      </c>
      <c r="G8" s="24">
        <f>'84'!$G8</f>
        <v>0</v>
      </c>
      <c r="H8" s="24">
        <f>'85'!$G8</f>
        <v>0</v>
      </c>
      <c r="I8" s="24">
        <f>'86'!$G8</f>
        <v>0</v>
      </c>
      <c r="J8" s="24">
        <f>'87'!$G8</f>
        <v>0</v>
      </c>
      <c r="K8" s="24">
        <f>'88'!$G8</f>
        <v>0</v>
      </c>
      <c r="L8" s="24">
        <f>'89'!$G8</f>
        <v>0</v>
      </c>
      <c r="M8" s="24">
        <f>'90'!$G8</f>
        <v>0</v>
      </c>
      <c r="N8" s="24">
        <f>'91'!$G8</f>
        <v>0</v>
      </c>
      <c r="O8" s="24">
        <f>'92'!$G8</f>
        <v>0</v>
      </c>
      <c r="P8" s="24">
        <f>'93'!$G8</f>
        <v>0</v>
      </c>
      <c r="Q8" s="24">
        <f>'94'!$G8</f>
        <v>0</v>
      </c>
      <c r="R8" s="24">
        <f>'95'!$G8</f>
        <v>0</v>
      </c>
      <c r="S8" s="24">
        <f>'96'!$G8</f>
        <v>0</v>
      </c>
      <c r="T8" s="24">
        <f>'97'!$G8</f>
        <v>0</v>
      </c>
      <c r="U8" s="24">
        <f>'98'!$G8</f>
        <v>0</v>
      </c>
      <c r="V8" s="24">
        <f>'99'!$G8</f>
        <v>0</v>
      </c>
      <c r="W8" s="24">
        <f>'00'!$G8</f>
        <v>0</v>
      </c>
      <c r="X8" s="24">
        <f>'01'!$G8</f>
        <v>0</v>
      </c>
      <c r="Y8" s="24">
        <f>'02'!$G8</f>
        <v>0</v>
      </c>
      <c r="Z8" s="24">
        <f>'03'!$G8</f>
        <v>0</v>
      </c>
      <c r="AA8" s="24">
        <f>'04'!$G8</f>
        <v>0</v>
      </c>
      <c r="AB8" s="24">
        <f>'05'!$G8</f>
        <v>0</v>
      </c>
      <c r="AC8" s="24">
        <f>'06'!$G8</f>
        <v>0</v>
      </c>
      <c r="AD8" s="24">
        <f>'07'!$G8</f>
        <v>0</v>
      </c>
      <c r="AE8" s="24">
        <f>'08'!$G8</f>
        <v>0</v>
      </c>
      <c r="AF8" s="24">
        <f>'09'!$G8</f>
        <v>0</v>
      </c>
      <c r="AG8" s="24">
        <f>'10'!$G8</f>
        <v>0</v>
      </c>
      <c r="AH8" s="24">
        <f>'11'!$G8</f>
        <v>0</v>
      </c>
      <c r="AI8" s="24">
        <f>'12'!$G8</f>
        <v>0</v>
      </c>
      <c r="AJ8" s="24">
        <f>'13'!$G8</f>
        <v>0</v>
      </c>
      <c r="AK8" s="24">
        <f>'14'!$G8</f>
        <v>0</v>
      </c>
      <c r="AL8" s="24">
        <f>'15'!$G8</f>
        <v>0</v>
      </c>
      <c r="AM8" s="24">
        <f>'16'!$G8</f>
        <v>0</v>
      </c>
      <c r="AN8" s="25">
        <f>'17'!$G8</f>
        <v>0</v>
      </c>
    </row>
    <row r="9" spans="1:40" ht="15" customHeight="1" x14ac:dyDescent="0.25">
      <c r="A9" s="107"/>
      <c r="B9" s="23" t="s">
        <v>8</v>
      </c>
      <c r="C9" s="24">
        <f>'80'!$G9</f>
        <v>0</v>
      </c>
      <c r="D9" s="24">
        <f>'81'!$G9</f>
        <v>0</v>
      </c>
      <c r="E9" s="24">
        <f>'82'!$G9</f>
        <v>0.9</v>
      </c>
      <c r="F9" s="24">
        <f>'83'!$G9</f>
        <v>0.2</v>
      </c>
      <c r="G9" s="24">
        <f>'84'!$G9</f>
        <v>0.1</v>
      </c>
      <c r="H9" s="24">
        <f>'85'!$G9</f>
        <v>0.1</v>
      </c>
      <c r="I9" s="24">
        <f>'86'!$G9</f>
        <v>0</v>
      </c>
      <c r="J9" s="24">
        <f>'87'!$G9</f>
        <v>0</v>
      </c>
      <c r="K9" s="24">
        <f>'88'!$G9</f>
        <v>0</v>
      </c>
      <c r="L9" s="24">
        <f>'89'!$G9</f>
        <v>1.3</v>
      </c>
      <c r="M9" s="24">
        <f>'90'!$G9</f>
        <v>1</v>
      </c>
      <c r="N9" s="24">
        <f>'91'!$G9</f>
        <v>0.1</v>
      </c>
      <c r="O9" s="24">
        <f>'92'!$G9</f>
        <v>0.60550000000000004</v>
      </c>
      <c r="P9" s="24">
        <f>'93'!$G9</f>
        <v>0.63624999999999998</v>
      </c>
      <c r="Q9" s="24">
        <f>'94'!$G9</f>
        <v>0.43092999999999998</v>
      </c>
      <c r="R9" s="24">
        <f>'95'!$G9</f>
        <v>0.53149999999999997</v>
      </c>
      <c r="S9" s="24">
        <f>'96'!$G9</f>
        <v>0.43469999999999998</v>
      </c>
      <c r="T9" s="24">
        <f>'97'!$G9</f>
        <v>0.375</v>
      </c>
      <c r="U9" s="24">
        <f>'98'!$G9</f>
        <v>0</v>
      </c>
      <c r="V9" s="24">
        <f>'99'!$G9</f>
        <v>0</v>
      </c>
      <c r="W9" s="24">
        <f>'00'!$G9</f>
        <v>5.7500000000000002E-2</v>
      </c>
      <c r="X9" s="24">
        <f>'01'!$G9</f>
        <v>0</v>
      </c>
      <c r="Y9" s="24">
        <f>'02'!$G9</f>
        <v>0</v>
      </c>
      <c r="Z9" s="24">
        <f>'03'!$G9</f>
        <v>0</v>
      </c>
      <c r="AA9" s="24">
        <f>'04'!$G9</f>
        <v>0</v>
      </c>
      <c r="AB9" s="24">
        <f>'05'!$G9</f>
        <v>0</v>
      </c>
      <c r="AC9" s="24">
        <f>'06'!$G9</f>
        <v>0</v>
      </c>
      <c r="AD9" s="24">
        <f>'07'!$G9</f>
        <v>0</v>
      </c>
      <c r="AE9" s="24">
        <f>'08'!$G9</f>
        <v>0</v>
      </c>
      <c r="AF9" s="24">
        <f>'09'!$G9</f>
        <v>0</v>
      </c>
      <c r="AG9" s="24">
        <f>'10'!$G9</f>
        <v>1.6E-2</v>
      </c>
      <c r="AH9" s="24">
        <f>'11'!$G9</f>
        <v>0</v>
      </c>
      <c r="AI9" s="24">
        <f>'12'!$G9</f>
        <v>0</v>
      </c>
      <c r="AJ9" s="24">
        <f>'13'!$G9</f>
        <v>0.495</v>
      </c>
      <c r="AK9" s="24">
        <f>'14'!$G9</f>
        <v>0.55500000000000005</v>
      </c>
      <c r="AL9" s="24">
        <f>'15'!$G9</f>
        <v>0.12</v>
      </c>
      <c r="AM9" s="24">
        <f>'16'!$G9</f>
        <v>0</v>
      </c>
      <c r="AN9" s="25">
        <f>'17'!$G9</f>
        <v>0</v>
      </c>
    </row>
    <row r="10" spans="1:40" ht="15" customHeight="1" x14ac:dyDescent="0.25">
      <c r="A10" s="106" t="s">
        <v>58</v>
      </c>
      <c r="B10" s="23" t="s">
        <v>9</v>
      </c>
      <c r="C10" s="24">
        <f>'80'!$G10</f>
        <v>0</v>
      </c>
      <c r="D10" s="24">
        <f>'81'!$G10</f>
        <v>0</v>
      </c>
      <c r="E10" s="24">
        <f>'82'!$G10</f>
        <v>0.6</v>
      </c>
      <c r="F10" s="24">
        <f>'83'!$G10</f>
        <v>0.6</v>
      </c>
      <c r="G10" s="24">
        <f>'84'!$G10</f>
        <v>0.1</v>
      </c>
      <c r="H10" s="24">
        <f>'85'!$G10</f>
        <v>0.3</v>
      </c>
      <c r="I10" s="24">
        <f>'86'!$G10</f>
        <v>0.5</v>
      </c>
      <c r="J10" s="24">
        <f>'87'!$G10</f>
        <v>0.6</v>
      </c>
      <c r="K10" s="24">
        <f>'88'!$G10</f>
        <v>0.7</v>
      </c>
      <c r="L10" s="24">
        <f>'89'!$G10</f>
        <v>1</v>
      </c>
      <c r="M10" s="24">
        <f>'90'!$G10</f>
        <v>1.2</v>
      </c>
      <c r="N10" s="24">
        <f>'91'!$G10</f>
        <v>2.1</v>
      </c>
      <c r="O10" s="24">
        <f>'92'!$G10</f>
        <v>3.7794500000000002</v>
      </c>
      <c r="P10" s="24">
        <f>'93'!$G10</f>
        <v>9.5734499999999993</v>
      </c>
      <c r="Q10" s="24">
        <f>'94'!$G10</f>
        <v>1.39435</v>
      </c>
      <c r="R10" s="24">
        <f>'95'!$G10</f>
        <v>1.9607000000000001</v>
      </c>
      <c r="S10" s="24">
        <f>'96'!$G10</f>
        <v>2.344328</v>
      </c>
      <c r="T10" s="24">
        <f>'97'!$G10</f>
        <v>7.0876219999999996</v>
      </c>
      <c r="U10" s="24">
        <f>'98'!$G10</f>
        <v>2.6070000000000002</v>
      </c>
      <c r="V10" s="24">
        <f>'99'!$G10</f>
        <v>2.08</v>
      </c>
      <c r="W10" s="24">
        <f>'00'!$G10</f>
        <v>1.95</v>
      </c>
      <c r="X10" s="24">
        <f>'01'!$G10</f>
        <v>1.9950000000000001</v>
      </c>
      <c r="Y10" s="24">
        <f>'02'!$G10</f>
        <v>1.415</v>
      </c>
      <c r="Z10" s="24">
        <f>'03'!$G10</f>
        <v>1.95</v>
      </c>
      <c r="AA10" s="24">
        <f>'04'!$G10</f>
        <v>2.4051610000000001</v>
      </c>
      <c r="AB10" s="24">
        <f>'05'!$G10</f>
        <v>2.3149999999999999</v>
      </c>
      <c r="AC10" s="24">
        <f>'06'!$G10</f>
        <v>1.763285</v>
      </c>
      <c r="AD10" s="24">
        <f>'07'!$G10</f>
        <v>1.8647297493617245</v>
      </c>
      <c r="AE10" s="24">
        <f>'08'!$G10</f>
        <v>1.9628559999999999</v>
      </c>
      <c r="AF10" s="24">
        <f>'09'!$G10</f>
        <v>1.8423750000000001</v>
      </c>
      <c r="AG10" s="24">
        <f>'10'!$G10</f>
        <v>0</v>
      </c>
      <c r="AH10" s="24">
        <f>'11'!$G10</f>
        <v>0</v>
      </c>
      <c r="AI10" s="24">
        <f>'12'!$G10</f>
        <v>0</v>
      </c>
      <c r="AJ10" s="24">
        <f>'13'!$G10</f>
        <v>0</v>
      </c>
      <c r="AK10" s="24">
        <f>'14'!$G10</f>
        <v>0</v>
      </c>
      <c r="AL10" s="24">
        <f>'15'!$G10</f>
        <v>0</v>
      </c>
      <c r="AM10" s="24">
        <f>'16'!$G10</f>
        <v>0</v>
      </c>
      <c r="AN10" s="25">
        <f>'17'!$G10</f>
        <v>0</v>
      </c>
    </row>
    <row r="11" spans="1:40" ht="15" customHeight="1" x14ac:dyDescent="0.25">
      <c r="A11" s="106"/>
      <c r="B11" s="23" t="s">
        <v>56</v>
      </c>
      <c r="C11" s="24">
        <f>'80'!$G11</f>
        <v>0</v>
      </c>
      <c r="D11" s="24">
        <f>'81'!$G11</f>
        <v>0</v>
      </c>
      <c r="E11" s="24">
        <f>'82'!$G11</f>
        <v>0</v>
      </c>
      <c r="F11" s="24">
        <f>'83'!$G11</f>
        <v>0</v>
      </c>
      <c r="G11" s="24">
        <f>'84'!$G11</f>
        <v>0</v>
      </c>
      <c r="H11" s="24">
        <f>'85'!$G11</f>
        <v>0</v>
      </c>
      <c r="I11" s="24">
        <f>'86'!$G11</f>
        <v>0</v>
      </c>
      <c r="J11" s="24">
        <f>'87'!$G11</f>
        <v>0</v>
      </c>
      <c r="K11" s="24">
        <f>'88'!$G11</f>
        <v>0</v>
      </c>
      <c r="L11" s="24">
        <f>'89'!$G11</f>
        <v>0</v>
      </c>
      <c r="M11" s="24">
        <f>'90'!$G11</f>
        <v>0</v>
      </c>
      <c r="N11" s="24">
        <f>'91'!$G11</f>
        <v>0</v>
      </c>
      <c r="O11" s="24">
        <f>'92'!$G11</f>
        <v>0</v>
      </c>
      <c r="P11" s="24">
        <f>'93'!$G11</f>
        <v>0</v>
      </c>
      <c r="Q11" s="24">
        <f>'94'!$G11</f>
        <v>0</v>
      </c>
      <c r="R11" s="24">
        <f>'95'!$G11</f>
        <v>0</v>
      </c>
      <c r="S11" s="24">
        <f>'96'!$G11</f>
        <v>0</v>
      </c>
      <c r="T11" s="24">
        <f>'97'!$G11</f>
        <v>0</v>
      </c>
      <c r="U11" s="24">
        <f>'98'!$G11</f>
        <v>0.76800000000000002</v>
      </c>
      <c r="V11" s="24">
        <f>'99'!$G11</f>
        <v>1.274</v>
      </c>
      <c r="W11" s="24">
        <f>'00'!$G11</f>
        <v>0.70899999999999996</v>
      </c>
      <c r="X11" s="24">
        <f>'01'!$G11</f>
        <v>0.36699999999999999</v>
      </c>
      <c r="Y11" s="24">
        <f>'02'!$G11</f>
        <v>0.06</v>
      </c>
      <c r="Z11" s="24">
        <f>'03'!$G11</f>
        <v>0.11</v>
      </c>
      <c r="AA11" s="24">
        <f>'04'!$G11</f>
        <v>0.14000000000000001</v>
      </c>
      <c r="AB11" s="24">
        <f>'05'!$G11</f>
        <v>0.13</v>
      </c>
      <c r="AC11" s="24">
        <f>'06'!$G11</f>
        <v>0.53534999999999999</v>
      </c>
      <c r="AD11" s="24">
        <f>'07'!$G11</f>
        <v>0.56614958518946135</v>
      </c>
      <c r="AE11" s="24">
        <f>'08'!$G11</f>
        <v>0.573654</v>
      </c>
      <c r="AF11" s="24">
        <f>'09'!$G11</f>
        <v>0.55384699999999998</v>
      </c>
      <c r="AG11" s="24">
        <f>'10'!$G11</f>
        <v>18.402999999999999</v>
      </c>
      <c r="AH11" s="24">
        <f>'11'!$G11</f>
        <v>18.344999999999999</v>
      </c>
      <c r="AI11" s="24">
        <f>'12'!$G11</f>
        <v>17.152999999999999</v>
      </c>
      <c r="AJ11" s="24">
        <f>'13'!$G11</f>
        <v>13.744</v>
      </c>
      <c r="AK11" s="24">
        <f>'14'!$G11</f>
        <v>14.0716</v>
      </c>
      <c r="AL11" s="24">
        <f>'15'!$G11</f>
        <v>7.3056999999999999</v>
      </c>
      <c r="AM11" s="24">
        <f>'16'!$G11</f>
        <v>5.23</v>
      </c>
      <c r="AN11" s="25">
        <f>'17'!$G11</f>
        <v>4.2645476190476188</v>
      </c>
    </row>
    <row r="12" spans="1:40" ht="15" customHeight="1" x14ac:dyDescent="0.25">
      <c r="A12" s="106"/>
      <c r="B12" s="23" t="s">
        <v>10</v>
      </c>
      <c r="C12" s="24">
        <f>'80'!$G12</f>
        <v>0</v>
      </c>
      <c r="D12" s="24">
        <f>'81'!$G12</f>
        <v>0</v>
      </c>
      <c r="E12" s="24">
        <f>'82'!$G12</f>
        <v>0.5</v>
      </c>
      <c r="F12" s="24">
        <f>'83'!$G12</f>
        <v>0.3</v>
      </c>
      <c r="G12" s="24">
        <f>'84'!$G12</f>
        <v>0</v>
      </c>
      <c r="H12" s="24">
        <f>'85'!$G12</f>
        <v>0</v>
      </c>
      <c r="I12" s="24">
        <f>'86'!$G12</f>
        <v>8.4</v>
      </c>
      <c r="J12" s="24">
        <f>'87'!$G12</f>
        <v>18.399999999999999</v>
      </c>
      <c r="K12" s="24">
        <f>'88'!$G12</f>
        <v>4.2</v>
      </c>
      <c r="L12" s="24">
        <f>'89'!$G12</f>
        <v>0</v>
      </c>
      <c r="M12" s="24">
        <f>'90'!$G12</f>
        <v>0</v>
      </c>
      <c r="N12" s="24">
        <f>'91'!$G12</f>
        <v>0.5</v>
      </c>
      <c r="O12" s="24">
        <f>'92'!$G12</f>
        <v>0.5454</v>
      </c>
      <c r="P12" s="24">
        <f>'93'!$G12</f>
        <v>0.3725</v>
      </c>
      <c r="Q12" s="24">
        <f>'94'!$G12</f>
        <v>0.22700000000000001</v>
      </c>
      <c r="R12" s="24">
        <f>'95'!$G12</f>
        <v>0.19700000000000001</v>
      </c>
      <c r="S12" s="24">
        <f>'96'!$G12</f>
        <v>0.57950000000000002</v>
      </c>
      <c r="T12" s="24">
        <f>'97'!$G12</f>
        <v>0.61939999999999995</v>
      </c>
      <c r="U12" s="24">
        <f>'98'!$G12</f>
        <v>0.97499999999999998</v>
      </c>
      <c r="V12" s="24">
        <f>'99'!$G12</f>
        <v>0.48</v>
      </c>
      <c r="W12" s="24">
        <f>'00'!$G12</f>
        <v>0.877</v>
      </c>
      <c r="X12" s="24">
        <f>'01'!$G12</f>
        <v>0.86</v>
      </c>
      <c r="Y12" s="24">
        <f>'02'!$G12</f>
        <v>1.714</v>
      </c>
      <c r="Z12" s="24">
        <f>'03'!$G12</f>
        <v>2.1579999999999999</v>
      </c>
      <c r="AA12" s="24">
        <f>'04'!$G12</f>
        <v>2.6419999999999999</v>
      </c>
      <c r="AB12" s="24">
        <f>'05'!$G12</f>
        <v>2.8540000000000001</v>
      </c>
      <c r="AC12" s="24">
        <f>'06'!$G12</f>
        <v>2.2709999999999999</v>
      </c>
      <c r="AD12" s="24">
        <f>'07'!$G12</f>
        <v>2.4016544465588243</v>
      </c>
      <c r="AE12" s="24">
        <f>'08'!$G12</f>
        <v>2.5049619999999999</v>
      </c>
      <c r="AF12" s="24">
        <f>'09'!$G12</f>
        <v>2.120485</v>
      </c>
      <c r="AG12" s="24">
        <f>'10'!$G12</f>
        <v>1.06</v>
      </c>
      <c r="AH12" s="24">
        <f>'11'!$G12</f>
        <v>0.95499999999999996</v>
      </c>
      <c r="AI12" s="24">
        <f>'12'!$G12</f>
        <v>1.385</v>
      </c>
      <c r="AJ12" s="24">
        <f>'13'!$G12</f>
        <v>1.9450000000000001</v>
      </c>
      <c r="AK12" s="24">
        <f>'14'!$G12</f>
        <v>1.4550000000000001</v>
      </c>
      <c r="AL12" s="24">
        <f>'15'!$G12</f>
        <v>1.46</v>
      </c>
      <c r="AM12" s="24">
        <f>'16'!$G12</f>
        <v>1.2150000000000001</v>
      </c>
      <c r="AN12" s="25">
        <f>'17'!$G12</f>
        <v>1.0178571428571428</v>
      </c>
    </row>
    <row r="13" spans="1:40" ht="15" customHeight="1" x14ac:dyDescent="0.25">
      <c r="A13" s="106"/>
      <c r="B13" s="23" t="s">
        <v>11</v>
      </c>
      <c r="C13" s="24">
        <f>'80'!$G13</f>
        <v>0</v>
      </c>
      <c r="D13" s="24">
        <f>'81'!$G13</f>
        <v>0</v>
      </c>
      <c r="E13" s="24">
        <f>'82'!$G13</f>
        <v>0</v>
      </c>
      <c r="F13" s="24">
        <f>'83'!$G13</f>
        <v>0</v>
      </c>
      <c r="G13" s="24">
        <f>'84'!$G13</f>
        <v>0</v>
      </c>
      <c r="H13" s="24">
        <f>'85'!$G13</f>
        <v>0</v>
      </c>
      <c r="I13" s="24">
        <f>'86'!$G13</f>
        <v>0</v>
      </c>
      <c r="J13" s="24">
        <f>'87'!$G13</f>
        <v>0</v>
      </c>
      <c r="K13" s="24">
        <f>'88'!$G13</f>
        <v>0</v>
      </c>
      <c r="L13" s="24">
        <f>'89'!$G13</f>
        <v>0</v>
      </c>
      <c r="M13" s="24">
        <f>'90'!$G13</f>
        <v>0</v>
      </c>
      <c r="N13" s="24">
        <f>'91'!$G13</f>
        <v>0</v>
      </c>
      <c r="O13" s="24">
        <f>'92'!$G13</f>
        <v>0</v>
      </c>
      <c r="P13" s="24">
        <f>'93'!$G13</f>
        <v>0</v>
      </c>
      <c r="Q13" s="24">
        <f>'94'!$G13</f>
        <v>0</v>
      </c>
      <c r="R13" s="24">
        <f>'95'!$G13</f>
        <v>0</v>
      </c>
      <c r="S13" s="24">
        <f>'96'!$G13</f>
        <v>0</v>
      </c>
      <c r="T13" s="24">
        <f>'97'!$G13</f>
        <v>0</v>
      </c>
      <c r="U13" s="24">
        <f>'98'!$G13</f>
        <v>0</v>
      </c>
      <c r="V13" s="24">
        <f>'99'!$G13</f>
        <v>0</v>
      </c>
      <c r="W13" s="24">
        <f>'00'!$G13</f>
        <v>0</v>
      </c>
      <c r="X13" s="24">
        <f>'01'!$G13</f>
        <v>0.03</v>
      </c>
      <c r="Y13" s="24">
        <f>'02'!$G13</f>
        <v>0.18</v>
      </c>
      <c r="Z13" s="24">
        <f>'03'!$G13</f>
        <v>0.09</v>
      </c>
      <c r="AA13" s="24">
        <f>'04'!$G13</f>
        <v>7.0000000000000007E-2</v>
      </c>
      <c r="AB13" s="24">
        <f>'05'!$G13</f>
        <v>0.09</v>
      </c>
      <c r="AC13" s="24">
        <f>'06'!$G13</f>
        <v>2.5000000000000001E-2</v>
      </c>
      <c r="AD13" s="24">
        <f>'07'!$G13</f>
        <v>2.6438292014077765E-2</v>
      </c>
      <c r="AE13" s="24">
        <f>'08'!$G13</f>
        <v>2.8642000000000001E-2</v>
      </c>
      <c r="AF13" s="24">
        <f>'09'!$G13</f>
        <v>2.9754000000000003E-2</v>
      </c>
      <c r="AG13" s="24">
        <f>'10'!$G13</f>
        <v>0.14499999999999999</v>
      </c>
      <c r="AH13" s="24">
        <f>'11'!$G13</f>
        <v>0.155</v>
      </c>
      <c r="AI13" s="24">
        <f>'12'!$G13</f>
        <v>0.24</v>
      </c>
      <c r="AJ13" s="24">
        <f>'13'!$G13</f>
        <v>0.22500000000000001</v>
      </c>
      <c r="AK13" s="24">
        <f>'14'!$G13</f>
        <v>0.13</v>
      </c>
      <c r="AL13" s="24">
        <f>'15'!$G13</f>
        <v>0.13</v>
      </c>
      <c r="AM13" s="24">
        <f>'16'!$G13</f>
        <v>0.14000000000000001</v>
      </c>
      <c r="AN13" s="25">
        <f>'17'!$G13</f>
        <v>0.16057619047619048</v>
      </c>
    </row>
    <row r="14" spans="1:40" ht="15" customHeight="1" x14ac:dyDescent="0.25">
      <c r="A14" s="106"/>
      <c r="B14" s="23" t="s">
        <v>12</v>
      </c>
      <c r="C14" s="24">
        <f>'80'!$G14</f>
        <v>0</v>
      </c>
      <c r="D14" s="24">
        <f>'81'!$G14</f>
        <v>0</v>
      </c>
      <c r="E14" s="24">
        <f>'82'!$G14</f>
        <v>26.7</v>
      </c>
      <c r="F14" s="24">
        <f>'83'!$G14</f>
        <v>25.5</v>
      </c>
      <c r="G14" s="24">
        <f>'84'!$G14</f>
        <v>33.299999999999997</v>
      </c>
      <c r="H14" s="24">
        <f>'85'!$G14</f>
        <v>22</v>
      </c>
      <c r="I14" s="24">
        <f>'86'!$G14</f>
        <v>19.8</v>
      </c>
      <c r="J14" s="24">
        <f>'87'!$G14</f>
        <v>3.5</v>
      </c>
      <c r="K14" s="24">
        <f>'88'!$G14</f>
        <v>1.8</v>
      </c>
      <c r="L14" s="24">
        <f>'89'!$G14</f>
        <v>1</v>
      </c>
      <c r="M14" s="24">
        <f>'90'!$G14</f>
        <v>1.2</v>
      </c>
      <c r="N14" s="24">
        <f>'91'!$G14</f>
        <v>3.6</v>
      </c>
      <c r="O14" s="24">
        <f>'92'!$G14</f>
        <v>10.2232</v>
      </c>
      <c r="P14" s="24">
        <f>'93'!$G14</f>
        <v>10.5764</v>
      </c>
      <c r="Q14" s="24">
        <f>'94'!$G14</f>
        <v>17.1052</v>
      </c>
      <c r="R14" s="24">
        <f>'95'!$G14</f>
        <v>0.4113</v>
      </c>
      <c r="S14" s="24">
        <f>'96'!$G14</f>
        <v>8.4748999999999999</v>
      </c>
      <c r="T14" s="24">
        <f>'97'!$G14</f>
        <v>11.064715</v>
      </c>
      <c r="U14" s="24">
        <f>'98'!$G14</f>
        <v>15.909000000000001</v>
      </c>
      <c r="V14" s="24">
        <f>'99'!$G14</f>
        <v>18.954329999999999</v>
      </c>
      <c r="W14" s="24">
        <f>'00'!$G14</f>
        <v>23.763999999999999</v>
      </c>
      <c r="X14" s="24">
        <f>'01'!$G14</f>
        <v>32.091000000000001</v>
      </c>
      <c r="Y14" s="24">
        <f>'02'!$G14</f>
        <v>32.311750000000004</v>
      </c>
      <c r="Z14" s="24">
        <f>'03'!$G14</f>
        <v>31.530999999999999</v>
      </c>
      <c r="AA14" s="24">
        <f>'04'!$G14</f>
        <v>31.974</v>
      </c>
      <c r="AB14" s="24">
        <f>'05'!$G14</f>
        <v>25.2605</v>
      </c>
      <c r="AC14" s="24">
        <f>'06'!$G14</f>
        <v>19.188025000000003</v>
      </c>
      <c r="AD14" s="24">
        <f>'07'!$G14</f>
        <v>20.291944324936985</v>
      </c>
      <c r="AE14" s="24">
        <f>'08'!$G14</f>
        <v>21.745960999999998</v>
      </c>
      <c r="AF14" s="24">
        <f>'09'!$G14</f>
        <v>20.135477999999999</v>
      </c>
      <c r="AG14" s="24">
        <f>'10'!$G14</f>
        <v>6.6696400000000002</v>
      </c>
      <c r="AH14" s="24">
        <f>'11'!$G14</f>
        <v>5.6691520000000004</v>
      </c>
      <c r="AI14" s="24">
        <f>'12'!$G14</f>
        <v>5.1529999999999996</v>
      </c>
      <c r="AJ14" s="24">
        <f>'13'!$G14</f>
        <v>5.3810000000000002</v>
      </c>
      <c r="AK14" s="24">
        <f>'14'!$G14</f>
        <v>6.766</v>
      </c>
      <c r="AL14" s="24">
        <f>'15'!$G14</f>
        <v>4.4939999999999998</v>
      </c>
      <c r="AM14" s="24">
        <f>'16'!$G14</f>
        <v>3.5720000000000001</v>
      </c>
      <c r="AN14" s="25">
        <f>'17'!$G14</f>
        <v>2.0427249999999999</v>
      </c>
    </row>
    <row r="15" spans="1:40" ht="15" customHeight="1" x14ac:dyDescent="0.25">
      <c r="A15" s="106"/>
      <c r="B15" s="23" t="s">
        <v>13</v>
      </c>
      <c r="C15" s="24">
        <f>'80'!$G15</f>
        <v>0</v>
      </c>
      <c r="D15" s="24">
        <f>'81'!$G15</f>
        <v>0</v>
      </c>
      <c r="E15" s="24">
        <f>'82'!$G15</f>
        <v>0</v>
      </c>
      <c r="F15" s="24">
        <f>'83'!$G15</f>
        <v>0</v>
      </c>
      <c r="G15" s="24">
        <f>'84'!$G15</f>
        <v>0</v>
      </c>
      <c r="H15" s="24">
        <f>'85'!$G15</f>
        <v>0</v>
      </c>
      <c r="I15" s="24">
        <f>'86'!$G15</f>
        <v>0</v>
      </c>
      <c r="J15" s="24">
        <f>'87'!$G15</f>
        <v>0</v>
      </c>
      <c r="K15" s="24">
        <f>'88'!$G15</f>
        <v>0</v>
      </c>
      <c r="L15" s="24">
        <f>'89'!$G15</f>
        <v>0.3</v>
      </c>
      <c r="M15" s="24">
        <f>'90'!$G15</f>
        <v>0.3</v>
      </c>
      <c r="N15" s="24">
        <f>'91'!$G15</f>
        <v>0.3</v>
      </c>
      <c r="O15" s="24">
        <f>'92'!$G15</f>
        <v>0.25424999999999998</v>
      </c>
      <c r="P15" s="24">
        <f>'93'!$G15</f>
        <v>0.2351</v>
      </c>
      <c r="Q15" s="24">
        <f>'94'!$G15</f>
        <v>2.5999999999999999E-2</v>
      </c>
      <c r="R15" s="24">
        <f>'95'!$G15</f>
        <v>0.115</v>
      </c>
      <c r="S15" s="24">
        <f>'96'!$G15</f>
        <v>0.375</v>
      </c>
      <c r="T15" s="24">
        <f>'97'!$G15</f>
        <v>0.46</v>
      </c>
      <c r="U15" s="24">
        <f>'98'!$G15</f>
        <v>0.47</v>
      </c>
      <c r="V15" s="24">
        <f>'99'!$G15</f>
        <v>0.5</v>
      </c>
      <c r="W15" s="24">
        <f>'00'!$G15</f>
        <v>0.66500000000000004</v>
      </c>
      <c r="X15" s="24">
        <f>'01'!$G15</f>
        <v>0.81100000000000005</v>
      </c>
      <c r="Y15" s="24">
        <f>'02'!$G15</f>
        <v>1.21</v>
      </c>
      <c r="Z15" s="24">
        <f>'03'!$G15</f>
        <v>0.62</v>
      </c>
      <c r="AA15" s="24">
        <f>'04'!$G15</f>
        <v>0.86499999999999999</v>
      </c>
      <c r="AB15" s="24">
        <f>'05'!$G15</f>
        <v>0.94499999999999995</v>
      </c>
      <c r="AC15" s="24">
        <f>'06'!$G15</f>
        <v>1.43269</v>
      </c>
      <c r="AD15" s="24">
        <f>'07'!$G15</f>
        <v>1.5151150634259627</v>
      </c>
      <c r="AE15" s="24">
        <f>'08'!$G15</f>
        <v>1.648852</v>
      </c>
      <c r="AF15" s="24">
        <f>'09'!$G15</f>
        <v>1.504521</v>
      </c>
      <c r="AG15" s="24">
        <f>'10'!$G15</f>
        <v>0.45</v>
      </c>
      <c r="AH15" s="24">
        <f>'11'!$G15</f>
        <v>0.32</v>
      </c>
      <c r="AI15" s="24">
        <f>'12'!$G15</f>
        <v>0.65</v>
      </c>
      <c r="AJ15" s="24">
        <f>'13'!$G15</f>
        <v>0.97</v>
      </c>
      <c r="AK15" s="24">
        <f>'14'!$G15</f>
        <v>1.095</v>
      </c>
      <c r="AL15" s="24">
        <f>'15'!$G15</f>
        <v>1.0049999999999999</v>
      </c>
      <c r="AM15" s="24">
        <f>'16'!$G15</f>
        <v>1.0349999999999999</v>
      </c>
      <c r="AN15" s="25">
        <f>'17'!$G15</f>
        <v>1.1544857142857143</v>
      </c>
    </row>
    <row r="16" spans="1:40" ht="15" customHeight="1" x14ac:dyDescent="0.25">
      <c r="A16" s="106"/>
      <c r="B16" s="23" t="s">
        <v>14</v>
      </c>
      <c r="C16" s="24">
        <f>'80'!$G16</f>
        <v>0</v>
      </c>
      <c r="D16" s="24">
        <f>'81'!$G16</f>
        <v>0</v>
      </c>
      <c r="E16" s="24">
        <f>'82'!$G16</f>
        <v>15.7</v>
      </c>
      <c r="F16" s="24">
        <f>'83'!$G16</f>
        <v>10.9</v>
      </c>
      <c r="G16" s="24">
        <f>'84'!$G16</f>
        <v>20.3</v>
      </c>
      <c r="H16" s="24">
        <f>'85'!$G16</f>
        <v>26.2</v>
      </c>
      <c r="I16" s="24">
        <f>'86'!$G16</f>
        <v>32</v>
      </c>
      <c r="J16" s="24">
        <f>'87'!$G16</f>
        <v>78.900000000000006</v>
      </c>
      <c r="K16" s="24">
        <f>'88'!$G16</f>
        <v>90.1</v>
      </c>
      <c r="L16" s="24">
        <f>'89'!$G16</f>
        <v>71</v>
      </c>
      <c r="M16" s="24">
        <f>'90'!$G16</f>
        <v>71</v>
      </c>
      <c r="N16" s="24">
        <f>'91'!$G16</f>
        <v>72.099999999999994</v>
      </c>
      <c r="O16" s="24">
        <f>'92'!$G16</f>
        <v>78.079372000000006</v>
      </c>
      <c r="P16" s="24">
        <f>'93'!$G16</f>
        <v>95.098196999999999</v>
      </c>
      <c r="Q16" s="24">
        <f>'94'!$G16</f>
        <v>97.593440000000001</v>
      </c>
      <c r="R16" s="24">
        <f>'95'!$G16</f>
        <v>41.210484999999998</v>
      </c>
      <c r="S16" s="24">
        <f>'96'!$G16</f>
        <v>29.835602000000002</v>
      </c>
      <c r="T16" s="24">
        <f>'97'!$G16</f>
        <v>93.353413000000003</v>
      </c>
      <c r="U16" s="24">
        <f>'98'!$G16</f>
        <v>127.30574</v>
      </c>
      <c r="V16" s="24">
        <f>'99'!$G16</f>
        <v>105.849018</v>
      </c>
      <c r="W16" s="24">
        <f>'00'!$G16</f>
        <v>117.121168</v>
      </c>
      <c r="X16" s="24">
        <f>'01'!$G16</f>
        <v>126.613843</v>
      </c>
      <c r="Y16" s="24">
        <f>'02'!$G16</f>
        <v>99.006799000000001</v>
      </c>
      <c r="Z16" s="24">
        <f>'03'!$G16</f>
        <v>103.34412</v>
      </c>
      <c r="AA16" s="24">
        <f>'04'!$G16</f>
        <v>139.345372</v>
      </c>
      <c r="AB16" s="24">
        <f>'05'!$G16</f>
        <v>149.34629000000001</v>
      </c>
      <c r="AC16" s="24">
        <f>'06'!$G16</f>
        <v>188.74112599999998</v>
      </c>
      <c r="AD16" s="24">
        <f>'07'!$G16</f>
        <v>199.59972017015383</v>
      </c>
      <c r="AE16" s="24">
        <f>'08'!$G16</f>
        <v>201.854725</v>
      </c>
      <c r="AF16" s="24">
        <f>'09'!$G16</f>
        <v>190.584723</v>
      </c>
      <c r="AG16" s="24">
        <f>'10'!$G16</f>
        <v>276.395802</v>
      </c>
      <c r="AH16" s="24">
        <f>'11'!$G16</f>
        <v>364.70089200000001</v>
      </c>
      <c r="AI16" s="24">
        <f>'12'!$G16</f>
        <v>371.07078300000001</v>
      </c>
      <c r="AJ16" s="24">
        <f>'13'!$G16</f>
        <v>345.27266600000002</v>
      </c>
      <c r="AK16" s="24">
        <f>'14'!$G16</f>
        <v>394.55080299999997</v>
      </c>
      <c r="AL16" s="24">
        <f>'15'!$G16</f>
        <v>424.86060900000001</v>
      </c>
      <c r="AM16" s="24">
        <f>'16'!$G16</f>
        <v>401.69556</v>
      </c>
      <c r="AN16" s="25">
        <f>'17'!$G16</f>
        <v>485.5671988095238</v>
      </c>
    </row>
    <row r="17" spans="1:40" ht="15" customHeight="1" x14ac:dyDescent="0.25">
      <c r="A17" s="106"/>
      <c r="B17" s="23" t="s">
        <v>15</v>
      </c>
      <c r="C17" s="24">
        <f>'80'!$G17</f>
        <v>164.3</v>
      </c>
      <c r="D17" s="24">
        <f>'81'!$G17</f>
        <v>199.2</v>
      </c>
      <c r="E17" s="24">
        <f>'82'!$G17</f>
        <v>162.5</v>
      </c>
      <c r="F17" s="24">
        <f>'83'!$G17</f>
        <v>40.4</v>
      </c>
      <c r="G17" s="24">
        <f>'84'!$G17</f>
        <v>41.7</v>
      </c>
      <c r="H17" s="24">
        <f>'85'!$G17</f>
        <v>26.6</v>
      </c>
      <c r="I17" s="24">
        <f>'86'!$G17</f>
        <v>22.9</v>
      </c>
      <c r="J17" s="24">
        <f>'87'!$G17</f>
        <v>13.5</v>
      </c>
      <c r="K17" s="24">
        <f>'88'!$G17</f>
        <v>10.8</v>
      </c>
      <c r="L17" s="24">
        <f>'89'!$G17</f>
        <v>8.5</v>
      </c>
      <c r="M17" s="24">
        <f>'90'!$G17</f>
        <v>12.3</v>
      </c>
      <c r="N17" s="24">
        <f>'91'!$G17</f>
        <v>4.8</v>
      </c>
      <c r="O17" s="24">
        <f>'92'!$G17</f>
        <v>13.751677000000001</v>
      </c>
      <c r="P17" s="24">
        <f>'93'!$G17</f>
        <v>21.374739999999999</v>
      </c>
      <c r="Q17" s="24">
        <f>'94'!$G17</f>
        <v>8.2525899999999996</v>
      </c>
      <c r="R17" s="24">
        <f>'95'!$G17</f>
        <v>6.3174999999999999</v>
      </c>
      <c r="S17" s="24">
        <f>'96'!$G17</f>
        <v>7.9851000000000001</v>
      </c>
      <c r="T17" s="24">
        <f>'97'!$G17</f>
        <v>8.0893979999999992</v>
      </c>
      <c r="U17" s="24">
        <f>'98'!$G17</f>
        <v>11.789199999999999</v>
      </c>
      <c r="V17" s="24">
        <f>'99'!$G17</f>
        <v>6.4992999999999999</v>
      </c>
      <c r="W17" s="24">
        <f>'00'!$G17</f>
        <v>10.066121000000001</v>
      </c>
      <c r="X17" s="24">
        <f>'01'!$G17</f>
        <v>22.420826000000002</v>
      </c>
      <c r="Y17" s="24">
        <f>'02'!$G17</f>
        <v>14.248125999999999</v>
      </c>
      <c r="Z17" s="24">
        <f>'03'!$G17</f>
        <v>8.3911370000000005</v>
      </c>
      <c r="AA17" s="24">
        <f>'04'!$G17</f>
        <v>10.589039</v>
      </c>
      <c r="AB17" s="24">
        <f>'05'!$G17</f>
        <v>12.092274999999999</v>
      </c>
      <c r="AC17" s="24">
        <f>'06'!$G17</f>
        <v>14.824579999999999</v>
      </c>
      <c r="AD17" s="24">
        <f>'07'!$G17</f>
        <v>15.677463001042279</v>
      </c>
      <c r="AE17" s="24">
        <f>'08'!$G17</f>
        <v>16.105425</v>
      </c>
      <c r="AF17" s="24">
        <f>'09'!$G17</f>
        <v>14.753283999999999</v>
      </c>
      <c r="AG17" s="24">
        <f>'10'!$G17</f>
        <v>39.724773999999996</v>
      </c>
      <c r="AH17" s="24">
        <f>'11'!$G17</f>
        <v>48.469785999999999</v>
      </c>
      <c r="AI17" s="24">
        <f>'12'!$G17</f>
        <v>118.8685</v>
      </c>
      <c r="AJ17" s="24">
        <f>'13'!$G17</f>
        <v>179.54081099999999</v>
      </c>
      <c r="AK17" s="24">
        <f>'14'!$G17</f>
        <v>203.70349999999999</v>
      </c>
      <c r="AL17" s="24">
        <f>'15'!$G17</f>
        <v>195.3493</v>
      </c>
      <c r="AM17" s="24">
        <f>'16'!$G17</f>
        <v>69.897570000000002</v>
      </c>
      <c r="AN17" s="25">
        <f>'17'!$G17</f>
        <v>49.500054761904764</v>
      </c>
    </row>
    <row r="18" spans="1:40" ht="15" customHeight="1" x14ac:dyDescent="0.25">
      <c r="A18" s="106" t="s">
        <v>1</v>
      </c>
      <c r="B18" s="23" t="s">
        <v>16</v>
      </c>
      <c r="C18" s="24">
        <f>'80'!$G18</f>
        <v>34.6</v>
      </c>
      <c r="D18" s="24">
        <f>'81'!$G18</f>
        <v>33.299999999999997</v>
      </c>
      <c r="E18" s="24">
        <f>'82'!$G18</f>
        <v>38.700000000000003</v>
      </c>
      <c r="F18" s="24">
        <f>'83'!$G18</f>
        <v>34.6</v>
      </c>
      <c r="G18" s="24">
        <f>'84'!$G18</f>
        <v>36.700000000000003</v>
      </c>
      <c r="H18" s="24">
        <f>'85'!$G18</f>
        <v>34.5</v>
      </c>
      <c r="I18" s="24">
        <f>'86'!$G18</f>
        <v>37.200000000000003</v>
      </c>
      <c r="J18" s="24">
        <f>'87'!$G18</f>
        <v>30.9</v>
      </c>
      <c r="K18" s="24">
        <f>'88'!$G18</f>
        <v>31</v>
      </c>
      <c r="L18" s="24">
        <f>'89'!$G18</f>
        <v>30</v>
      </c>
      <c r="M18" s="24">
        <f>'90'!$G18</f>
        <v>28.5</v>
      </c>
      <c r="N18" s="24">
        <f>'91'!$G18</f>
        <v>24.6</v>
      </c>
      <c r="O18" s="24">
        <f>'92'!$G18</f>
        <v>30.870903999999999</v>
      </c>
      <c r="P18" s="24">
        <f>'93'!$G18</f>
        <v>28.617881000000001</v>
      </c>
      <c r="Q18" s="24">
        <f>'94'!$G18</f>
        <v>20.644010999999999</v>
      </c>
      <c r="R18" s="24">
        <f>'95'!$G18</f>
        <v>14.330662</v>
      </c>
      <c r="S18" s="24">
        <f>'96'!$G18</f>
        <v>4.2878179999999997</v>
      </c>
      <c r="T18" s="24">
        <f>'97'!$G18</f>
        <v>10.467238999999999</v>
      </c>
      <c r="U18" s="24">
        <f>'98'!$G18</f>
        <v>21.047232999999999</v>
      </c>
      <c r="V18" s="24">
        <f>'99'!$G18</f>
        <v>15.235999</v>
      </c>
      <c r="W18" s="24">
        <f>'00'!$G18</f>
        <v>17.236948999999999</v>
      </c>
      <c r="X18" s="24">
        <f>'01'!$G18</f>
        <v>22.148994999999999</v>
      </c>
      <c r="Y18" s="24">
        <f>'02'!$G18</f>
        <v>10.581516000000001</v>
      </c>
      <c r="Z18" s="24">
        <f>'03'!$G18</f>
        <v>8.9306549999999998</v>
      </c>
      <c r="AA18" s="24">
        <f>'04'!$G18</f>
        <v>14.932089</v>
      </c>
      <c r="AB18" s="24">
        <f>'05'!$G18</f>
        <v>23.705348000000001</v>
      </c>
      <c r="AC18" s="24">
        <f>'06'!$G18</f>
        <v>14.999308999999998</v>
      </c>
      <c r="AD18" s="24">
        <f>'07'!$G18</f>
        <v>15.862244454055391</v>
      </c>
      <c r="AE18" s="24">
        <f>'08'!$G18</f>
        <v>17.684325000000001</v>
      </c>
      <c r="AF18" s="24">
        <f>'09'!$G18</f>
        <v>33.622767000000003</v>
      </c>
      <c r="AG18" s="24">
        <f>'10'!$G18</f>
        <v>11.640809000000001</v>
      </c>
      <c r="AH18" s="24">
        <f>'11'!$G18</f>
        <v>9.4731860000000001</v>
      </c>
      <c r="AI18" s="24">
        <f>'12'!$G18</f>
        <v>22.168869000000001</v>
      </c>
      <c r="AJ18" s="24">
        <f>'13'!$G18</f>
        <v>20.150767999999999</v>
      </c>
      <c r="AK18" s="24">
        <f>'14'!$G18</f>
        <v>20.370628</v>
      </c>
      <c r="AL18" s="24">
        <f>'15'!$G18</f>
        <v>17.922799999999999</v>
      </c>
      <c r="AM18" s="24">
        <f>'16'!$G18</f>
        <v>15.48678</v>
      </c>
      <c r="AN18" s="25">
        <f>'17'!$G18</f>
        <v>17.261305952380951</v>
      </c>
    </row>
    <row r="19" spans="1:40" ht="15" customHeight="1" x14ac:dyDescent="0.25">
      <c r="A19" s="106"/>
      <c r="B19" s="23" t="s">
        <v>17</v>
      </c>
      <c r="C19" s="24">
        <f>'80'!$G19</f>
        <v>34.5</v>
      </c>
      <c r="D19" s="24">
        <f>'81'!$G19</f>
        <v>37.799999999999997</v>
      </c>
      <c r="E19" s="24">
        <f>'82'!$G19</f>
        <v>0</v>
      </c>
      <c r="F19" s="24">
        <f>'83'!$G19</f>
        <v>0.1</v>
      </c>
      <c r="G19" s="24">
        <f>'84'!$G19</f>
        <v>0</v>
      </c>
      <c r="H19" s="24">
        <f>'85'!$G19</f>
        <v>0</v>
      </c>
      <c r="I19" s="24">
        <f>'86'!$G19</f>
        <v>1</v>
      </c>
      <c r="J19" s="24">
        <f>'87'!$G19</f>
        <v>0</v>
      </c>
      <c r="K19" s="24">
        <f>'88'!$G19</f>
        <v>0</v>
      </c>
      <c r="L19" s="24">
        <f>'89'!$G19</f>
        <v>0</v>
      </c>
      <c r="M19" s="24">
        <f>'90'!$G19</f>
        <v>0</v>
      </c>
      <c r="N19" s="24">
        <f>'91'!$G19</f>
        <v>0</v>
      </c>
      <c r="O19" s="24">
        <f>'92'!$G19</f>
        <v>0</v>
      </c>
      <c r="P19" s="24">
        <f>'93'!$G19</f>
        <v>0</v>
      </c>
      <c r="Q19" s="24">
        <f>'94'!$G19</f>
        <v>0</v>
      </c>
      <c r="R19" s="24">
        <f>'95'!$G19</f>
        <v>4.4999999999999998E-2</v>
      </c>
      <c r="S19" s="24">
        <f>'96'!$G19</f>
        <v>0</v>
      </c>
      <c r="T19" s="24">
        <f>'97'!$G19</f>
        <v>0</v>
      </c>
      <c r="U19" s="24">
        <f>'98'!$G19</f>
        <v>0</v>
      </c>
      <c r="V19" s="24">
        <f>'99'!$G19</f>
        <v>0</v>
      </c>
      <c r="W19" s="24">
        <f>'00'!$G19</f>
        <v>0</v>
      </c>
      <c r="X19" s="24">
        <f>'01'!$G19</f>
        <v>0</v>
      </c>
      <c r="Y19" s="24">
        <f>'02'!$G19</f>
        <v>0</v>
      </c>
      <c r="Z19" s="24">
        <f>'03'!$G19</f>
        <v>0</v>
      </c>
      <c r="AA19" s="24">
        <f>'04'!$G19</f>
        <v>1.0907E-2</v>
      </c>
      <c r="AB19" s="24">
        <f>'05'!$G19</f>
        <v>6.9480000000000002E-3</v>
      </c>
      <c r="AC19" s="24">
        <f>'06'!$G19</f>
        <v>0</v>
      </c>
      <c r="AD19" s="24">
        <f>'07'!$G19</f>
        <v>0</v>
      </c>
      <c r="AE19" s="24">
        <f>'08'!$G19</f>
        <v>0</v>
      </c>
      <c r="AF19" s="24">
        <f>'09'!$G19</f>
        <v>0</v>
      </c>
      <c r="AG19" s="24">
        <f>'10'!$G19</f>
        <v>0</v>
      </c>
      <c r="AH19" s="24">
        <f>'11'!$G19</f>
        <v>0</v>
      </c>
      <c r="AI19" s="24">
        <f>'12'!$G19</f>
        <v>0</v>
      </c>
      <c r="AJ19" s="24">
        <f>'13'!$G19</f>
        <v>0</v>
      </c>
      <c r="AK19" s="24">
        <f>'14'!$G19</f>
        <v>0</v>
      </c>
      <c r="AL19" s="24">
        <f>'15'!$G19</f>
        <v>0</v>
      </c>
      <c r="AM19" s="24">
        <f>'16'!$G19</f>
        <v>34.391660000000002</v>
      </c>
      <c r="AN19" s="25">
        <f>'17'!$G19</f>
        <v>45.201023809523811</v>
      </c>
    </row>
    <row r="20" spans="1:40" ht="15" customHeight="1" x14ac:dyDescent="0.25">
      <c r="A20" s="106"/>
      <c r="B20" s="23" t="s">
        <v>18</v>
      </c>
      <c r="C20" s="24">
        <f>'80'!$G20</f>
        <v>0</v>
      </c>
      <c r="D20" s="24">
        <f>'81'!$G20</f>
        <v>0</v>
      </c>
      <c r="E20" s="24">
        <f>'82'!$G20</f>
        <v>44.6</v>
      </c>
      <c r="F20" s="24">
        <f>'83'!$G20</f>
        <v>46.6</v>
      </c>
      <c r="G20" s="24">
        <f>'84'!$G20</f>
        <v>54.5</v>
      </c>
      <c r="H20" s="24">
        <f>'85'!$G20</f>
        <v>37.299999999999997</v>
      </c>
      <c r="I20" s="24">
        <f>'86'!$G20</f>
        <v>44.4</v>
      </c>
      <c r="J20" s="24">
        <f>'87'!$G20</f>
        <v>54.3</v>
      </c>
      <c r="K20" s="24">
        <f>'88'!$G20</f>
        <v>56.4</v>
      </c>
      <c r="L20" s="24">
        <f>'89'!$G20</f>
        <v>46</v>
      </c>
      <c r="M20" s="24">
        <f>'90'!$G20</f>
        <v>50.7</v>
      </c>
      <c r="N20" s="24">
        <f>'91'!$G20</f>
        <v>58.7</v>
      </c>
      <c r="O20" s="24">
        <f>'92'!$G20</f>
        <v>70.736478000000005</v>
      </c>
      <c r="P20" s="24">
        <f>'93'!$G20</f>
        <v>84.718260000000001</v>
      </c>
      <c r="Q20" s="24">
        <f>'94'!$G20</f>
        <v>45.719890999999997</v>
      </c>
      <c r="R20" s="24">
        <f>'95'!$G20</f>
        <v>61.518864000000001</v>
      </c>
      <c r="S20" s="24">
        <f>'96'!$G20</f>
        <v>69.639722000000006</v>
      </c>
      <c r="T20" s="24">
        <f>'97'!$G20</f>
        <v>83.635835999999998</v>
      </c>
      <c r="U20" s="24">
        <f>'98'!$G20</f>
        <v>79.253200000000007</v>
      </c>
      <c r="V20" s="24">
        <f>'99'!$G20</f>
        <v>83.712940000000003</v>
      </c>
      <c r="W20" s="24">
        <f>'00'!$G20</f>
        <v>94.318915000000004</v>
      </c>
      <c r="X20" s="24">
        <f>'01'!$G20</f>
        <v>99.370310000000003</v>
      </c>
      <c r="Y20" s="24">
        <f>'02'!$G20</f>
        <v>118.769614</v>
      </c>
      <c r="Z20" s="24">
        <f>'03'!$G20</f>
        <v>110.725286</v>
      </c>
      <c r="AA20" s="24">
        <f>'04'!$G20</f>
        <v>101.401827</v>
      </c>
      <c r="AB20" s="24">
        <f>'05'!$G20</f>
        <v>98.401567</v>
      </c>
      <c r="AC20" s="24">
        <f>'06'!$G20</f>
        <v>105.660577</v>
      </c>
      <c r="AD20" s="24">
        <f>'07'!$G20</f>
        <v>111.73940756407796</v>
      </c>
      <c r="AE20" s="24">
        <f>'08'!$G20</f>
        <v>120.79996036298252</v>
      </c>
      <c r="AF20" s="24">
        <f>'09'!$G20</f>
        <v>122.02597299999999</v>
      </c>
      <c r="AG20" s="24">
        <f>'10'!$G20</f>
        <v>105.82661447434998</v>
      </c>
      <c r="AH20" s="24">
        <f>'11'!$G20</f>
        <v>105.117052</v>
      </c>
      <c r="AI20" s="24">
        <f>'12'!$G20</f>
        <v>106.67335199999999</v>
      </c>
      <c r="AJ20" s="24">
        <f>'13'!$G20</f>
        <v>105.2099</v>
      </c>
      <c r="AK20" s="24">
        <f>'14'!$G20</f>
        <v>117.459165</v>
      </c>
      <c r="AL20" s="24">
        <f>'15'!$G20</f>
        <v>158.97664</v>
      </c>
      <c r="AM20" s="24">
        <f>'16'!$G20</f>
        <v>154.26965000000001</v>
      </c>
      <c r="AN20" s="25">
        <f>'17'!$G20</f>
        <v>206.94804999999999</v>
      </c>
    </row>
    <row r="21" spans="1:40" ht="15" customHeight="1" x14ac:dyDescent="0.25">
      <c r="A21" s="106"/>
      <c r="B21" s="23" t="s">
        <v>19</v>
      </c>
      <c r="C21" s="24">
        <f>'80'!$G21</f>
        <v>1</v>
      </c>
      <c r="D21" s="24">
        <f>'81'!$G21</f>
        <v>1.7</v>
      </c>
      <c r="E21" s="24">
        <f>'82'!$G21</f>
        <v>0.2</v>
      </c>
      <c r="F21" s="24">
        <f>'83'!$G21</f>
        <v>0.5</v>
      </c>
      <c r="G21" s="24">
        <f>'84'!$G21</f>
        <v>0</v>
      </c>
      <c r="H21" s="24">
        <f>'85'!$G21</f>
        <v>0</v>
      </c>
      <c r="I21" s="24">
        <f>'86'!$G21</f>
        <v>0</v>
      </c>
      <c r="J21" s="24">
        <f>'87'!$G21</f>
        <v>0</v>
      </c>
      <c r="K21" s="24">
        <f>'88'!$G21</f>
        <v>0</v>
      </c>
      <c r="L21" s="24">
        <f>'89'!$G21</f>
        <v>0</v>
      </c>
      <c r="M21" s="24">
        <f>'90'!$G21</f>
        <v>0</v>
      </c>
      <c r="N21" s="24">
        <f>'91'!$G21</f>
        <v>0</v>
      </c>
      <c r="O21" s="24">
        <f>'92'!$G21</f>
        <v>0.74650000000000005</v>
      </c>
      <c r="P21" s="24">
        <f>'93'!$G21</f>
        <v>0.65900000000000003</v>
      </c>
      <c r="Q21" s="24">
        <f>'94'!$G21</f>
        <v>0</v>
      </c>
      <c r="R21" s="24">
        <f>'95'!$G21</f>
        <v>9.9999999999999995E-7</v>
      </c>
      <c r="S21" s="24">
        <f>'96'!$G21</f>
        <v>0</v>
      </c>
      <c r="T21" s="24">
        <f>'97'!$G21</f>
        <v>0</v>
      </c>
      <c r="U21" s="24">
        <f>'98'!$G21</f>
        <v>0</v>
      </c>
      <c r="V21" s="24">
        <f>'99'!$G21</f>
        <v>0</v>
      </c>
      <c r="W21" s="24">
        <f>'00'!$G21</f>
        <v>0</v>
      </c>
      <c r="X21" s="24">
        <f>'01'!$G21</f>
        <v>0</v>
      </c>
      <c r="Y21" s="24">
        <f>'02'!$G21</f>
        <v>0</v>
      </c>
      <c r="Z21" s="24">
        <f>'03'!$G21</f>
        <v>0</v>
      </c>
      <c r="AA21" s="24">
        <f>'04'!$G21</f>
        <v>0</v>
      </c>
      <c r="AB21" s="24">
        <f>'05'!$G21</f>
        <v>0</v>
      </c>
      <c r="AC21" s="24">
        <f>'06'!$G21</f>
        <v>0</v>
      </c>
      <c r="AD21" s="24">
        <f>'07'!$G21</f>
        <v>0</v>
      </c>
      <c r="AE21" s="24">
        <f>'08'!$G21</f>
        <v>0</v>
      </c>
      <c r="AF21" s="24">
        <f>'09'!$G21</f>
        <v>0</v>
      </c>
      <c r="AG21" s="24">
        <f>'10'!$G21</f>
        <v>0</v>
      </c>
      <c r="AH21" s="24">
        <f>'11'!$G21</f>
        <v>0</v>
      </c>
      <c r="AI21" s="24">
        <f>'12'!$G21</f>
        <v>0</v>
      </c>
      <c r="AJ21" s="24">
        <f>'13'!$G21</f>
        <v>0</v>
      </c>
      <c r="AK21" s="24">
        <f>'14'!$G21</f>
        <v>0.30330299999999999</v>
      </c>
      <c r="AL21" s="24">
        <f>'15'!$G21</f>
        <v>0.46078400000000003</v>
      </c>
      <c r="AM21" s="24">
        <f>'16'!$G21</f>
        <v>0.26833899999999999</v>
      </c>
      <c r="AN21" s="25">
        <f>'17'!$G21</f>
        <v>0</v>
      </c>
    </row>
    <row r="22" spans="1:40" ht="15" customHeight="1" x14ac:dyDescent="0.25">
      <c r="A22" s="106"/>
      <c r="B22" s="80" t="s">
        <v>60</v>
      </c>
      <c r="C22" s="24">
        <f>'80'!$G22</f>
        <v>0</v>
      </c>
      <c r="D22" s="24">
        <f>'81'!$G22</f>
        <v>0</v>
      </c>
      <c r="E22" s="24">
        <f>'82'!$G22</f>
        <v>0.9</v>
      </c>
      <c r="F22" s="24">
        <f>'83'!$G22</f>
        <v>0.7</v>
      </c>
      <c r="G22" s="24">
        <f>'84'!$G22</f>
        <v>0</v>
      </c>
      <c r="H22" s="24">
        <f>'85'!$G22</f>
        <v>0</v>
      </c>
      <c r="I22" s="24">
        <f>'86'!$G22</f>
        <v>0</v>
      </c>
      <c r="J22" s="24">
        <f>'87'!$G22</f>
        <v>0</v>
      </c>
      <c r="K22" s="24">
        <f>'88'!$G22</f>
        <v>0</v>
      </c>
      <c r="L22" s="24">
        <f>'89'!$G22</f>
        <v>0</v>
      </c>
      <c r="M22" s="24">
        <f>'90'!$G22</f>
        <v>0</v>
      </c>
      <c r="N22" s="24">
        <f>'91'!$G22</f>
        <v>0</v>
      </c>
      <c r="O22" s="24">
        <f>'92'!$G22</f>
        <v>0</v>
      </c>
      <c r="P22" s="24">
        <f>'93'!$G22</f>
        <v>0</v>
      </c>
      <c r="Q22" s="24">
        <f>'94'!$G22</f>
        <v>0</v>
      </c>
      <c r="R22" s="24">
        <f>'95'!$G22</f>
        <v>0</v>
      </c>
      <c r="S22" s="24">
        <f>'96'!$G22</f>
        <v>0</v>
      </c>
      <c r="T22" s="24">
        <f>'97'!$G22</f>
        <v>0</v>
      </c>
      <c r="U22" s="24">
        <f>'98'!$G22</f>
        <v>0</v>
      </c>
      <c r="V22" s="24">
        <f>'99'!$G22</f>
        <v>0</v>
      </c>
      <c r="W22" s="24">
        <f>'00'!$G22</f>
        <v>0</v>
      </c>
      <c r="X22" s="24">
        <f>'01'!$G22</f>
        <v>0</v>
      </c>
      <c r="Y22" s="24">
        <f>'02'!$G22</f>
        <v>0</v>
      </c>
      <c r="Z22" s="24">
        <f>'03'!$G22</f>
        <v>0</v>
      </c>
      <c r="AA22" s="24">
        <f>'04'!$G22</f>
        <v>0</v>
      </c>
      <c r="AB22" s="24">
        <f>'05'!$G22</f>
        <v>0</v>
      </c>
      <c r="AC22" s="24">
        <f>'06'!$G22</f>
        <v>0</v>
      </c>
      <c r="AD22" s="24">
        <f>'07'!$G22</f>
        <v>0</v>
      </c>
      <c r="AE22" s="24">
        <f>'08'!$G22</f>
        <v>0</v>
      </c>
      <c r="AF22" s="24">
        <f>'09'!$G22</f>
        <v>0</v>
      </c>
      <c r="AG22" s="24">
        <f>'10'!$G22</f>
        <v>0</v>
      </c>
      <c r="AH22" s="24">
        <f>'11'!$G22</f>
        <v>0</v>
      </c>
      <c r="AI22" s="24">
        <f>'12'!$G22</f>
        <v>0</v>
      </c>
      <c r="AJ22" s="24">
        <f>'13'!$G22</f>
        <v>0</v>
      </c>
      <c r="AK22" s="24">
        <f>'14'!$G22</f>
        <v>0</v>
      </c>
      <c r="AL22" s="24">
        <f>'15'!$G22</f>
        <v>0</v>
      </c>
      <c r="AM22" s="24">
        <f>'16'!$G22</f>
        <v>0</v>
      </c>
      <c r="AN22" s="25">
        <f>'17'!$G22</f>
        <v>0</v>
      </c>
    </row>
    <row r="23" spans="1:40" ht="15" customHeight="1" x14ac:dyDescent="0.25">
      <c r="A23" s="104" t="s">
        <v>59</v>
      </c>
      <c r="B23" s="105"/>
      <c r="C23" s="24">
        <f>'80'!$G23</f>
        <v>206.5</v>
      </c>
      <c r="D23" s="24">
        <f>'81'!$G23</f>
        <v>210.3</v>
      </c>
      <c r="E23" s="24">
        <f>'82'!$G23</f>
        <v>217.2</v>
      </c>
      <c r="F23" s="24">
        <f>'83'!$G23</f>
        <v>250.8</v>
      </c>
      <c r="G23" s="24">
        <f>'84'!$G23</f>
        <v>281.10000000000002</v>
      </c>
      <c r="H23" s="24">
        <f>'85'!$G23</f>
        <v>315.8</v>
      </c>
      <c r="I23" s="24">
        <f>'86'!$G23</f>
        <v>381.8</v>
      </c>
      <c r="J23" s="24">
        <f>'87'!$G23</f>
        <v>393.7</v>
      </c>
      <c r="K23" s="24">
        <f>'88'!$G23</f>
        <v>412.1</v>
      </c>
      <c r="L23" s="24">
        <f>'89'!$G23</f>
        <v>425.8</v>
      </c>
      <c r="M23" s="24">
        <f>'90'!$G23</f>
        <v>420.6</v>
      </c>
      <c r="N23" s="24">
        <f>'91'!$G23</f>
        <v>431.6</v>
      </c>
      <c r="O23" s="24">
        <f>'92'!$G23</f>
        <v>359.74972500000001</v>
      </c>
      <c r="P23" s="24">
        <f>'93'!$G23</f>
        <v>306.13373899999999</v>
      </c>
      <c r="Q23" s="24">
        <f>'94'!$G23</f>
        <v>344.46060399999999</v>
      </c>
      <c r="R23" s="24">
        <f>'95'!$G23</f>
        <v>350.86828800000001</v>
      </c>
      <c r="S23" s="24">
        <f>'96'!$G23</f>
        <v>384.57490799999999</v>
      </c>
      <c r="T23" s="24">
        <f>'97'!$G23</f>
        <v>407.852036</v>
      </c>
      <c r="U23" s="24">
        <f>'98'!$G23</f>
        <v>470.77091899999999</v>
      </c>
      <c r="V23" s="24">
        <f>'99'!$G23</f>
        <v>513.79044899999997</v>
      </c>
      <c r="W23" s="24">
        <f>'00'!$G23</f>
        <v>576.34066700000005</v>
      </c>
      <c r="X23" s="24">
        <f>'01'!$G23</f>
        <v>566.41236700000002</v>
      </c>
      <c r="Y23" s="24">
        <f>'02'!$G23</f>
        <v>602.52168200000006</v>
      </c>
      <c r="Z23" s="24">
        <f>'03'!$G23</f>
        <v>613.19708200000002</v>
      </c>
      <c r="AA23" s="24">
        <f>'04'!$G23</f>
        <v>633.47526000000005</v>
      </c>
      <c r="AB23" s="24">
        <f>'05'!$G23</f>
        <v>631.36381900000003</v>
      </c>
      <c r="AC23" s="24">
        <f>'06'!$G23</f>
        <v>637.88708200000008</v>
      </c>
      <c r="AD23" s="24">
        <f>'07'!$G23</f>
        <v>747.52140099999997</v>
      </c>
      <c r="AE23" s="24">
        <f>'08'!$G23</f>
        <v>733.65232800000001</v>
      </c>
      <c r="AF23" s="24">
        <f>'09'!$G23</f>
        <v>719.571867</v>
      </c>
      <c r="AG23" s="24">
        <f>'10'!$G23</f>
        <v>790.788184</v>
      </c>
      <c r="AH23" s="24">
        <f>'11'!$G23</f>
        <v>862.64998100000003</v>
      </c>
      <c r="AI23" s="24">
        <f>'12'!$G23</f>
        <v>940.67047000000002</v>
      </c>
      <c r="AJ23" s="24">
        <f>'13'!$G23</f>
        <v>1005.131008</v>
      </c>
      <c r="AK23" s="24">
        <f>'14'!$G23</f>
        <v>1063.7910910000001</v>
      </c>
      <c r="AL23" s="24">
        <f>'15'!$G23</f>
        <v>1076.0163329121438</v>
      </c>
      <c r="AM23" s="24">
        <f>'16'!$G23</f>
        <v>1049.690648</v>
      </c>
      <c r="AN23" s="25">
        <f>'17'!$G23</f>
        <v>1306.1230130952381</v>
      </c>
    </row>
    <row r="24" spans="1:40" ht="15" customHeight="1" x14ac:dyDescent="0.25">
      <c r="A24" s="81" t="s">
        <v>2</v>
      </c>
      <c r="B24" s="23" t="s">
        <v>20</v>
      </c>
      <c r="C24" s="24">
        <f>'80'!$G24</f>
        <v>30.9</v>
      </c>
      <c r="D24" s="24">
        <f>'81'!$G24</f>
        <v>22.8</v>
      </c>
      <c r="E24" s="24">
        <f>'82'!$G24</f>
        <v>26</v>
      </c>
      <c r="F24" s="24">
        <f>'83'!$G24</f>
        <v>23.9</v>
      </c>
      <c r="G24" s="24">
        <f>'84'!$G24</f>
        <v>26</v>
      </c>
      <c r="H24" s="24">
        <f>'85'!$G24</f>
        <v>27.4</v>
      </c>
      <c r="I24" s="24">
        <f>'86'!$G24</f>
        <v>31.5</v>
      </c>
      <c r="J24" s="24">
        <f>'87'!$G24</f>
        <v>45.6</v>
      </c>
      <c r="K24" s="24">
        <f>'88'!$G24</f>
        <v>39</v>
      </c>
      <c r="L24" s="24">
        <f>'89'!$G24</f>
        <v>30</v>
      </c>
      <c r="M24" s="24">
        <f>'90'!$G24</f>
        <v>27.8</v>
      </c>
      <c r="N24" s="24">
        <f>'91'!$G24</f>
        <v>34.799999999999997</v>
      </c>
      <c r="O24" s="24">
        <f>'92'!$G24</f>
        <v>32.4968</v>
      </c>
      <c r="P24" s="24">
        <f>'93'!$G24</f>
        <v>55.796467999999997</v>
      </c>
      <c r="Q24" s="24">
        <f>'94'!$G24</f>
        <v>36.223689999999998</v>
      </c>
      <c r="R24" s="24">
        <f>'95'!$G24</f>
        <v>30.704373</v>
      </c>
      <c r="S24" s="24">
        <f>'96'!$G24</f>
        <v>24.776150000000001</v>
      </c>
      <c r="T24" s="24">
        <f>'97'!$G24</f>
        <v>39.503549</v>
      </c>
      <c r="U24" s="24">
        <f>'98'!$G24</f>
        <v>82.663765999999995</v>
      </c>
      <c r="V24" s="24">
        <f>'99'!$G24</f>
        <v>56.651299999999999</v>
      </c>
      <c r="W24" s="24">
        <f>'00'!$G24</f>
        <v>25.170960000000001</v>
      </c>
      <c r="X24" s="24">
        <f>'01'!$G24</f>
        <v>23.062519000000002</v>
      </c>
      <c r="Y24" s="24">
        <f>'02'!$G24</f>
        <v>15.100318</v>
      </c>
      <c r="Z24" s="24">
        <f>'03'!$G24</f>
        <v>11.573433</v>
      </c>
      <c r="AA24" s="24">
        <f>'04'!$G24</f>
        <v>15.110054</v>
      </c>
      <c r="AB24" s="24">
        <f>'05'!$G24</f>
        <v>19.271940999999998</v>
      </c>
      <c r="AC24" s="24">
        <f>'06'!$G24</f>
        <v>19.657071999999999</v>
      </c>
      <c r="AD24" s="24">
        <f>'07'!$G24</f>
        <v>20.787976387110067</v>
      </c>
      <c r="AE24" s="24">
        <f>'08'!$G24</f>
        <v>21.524732</v>
      </c>
      <c r="AF24" s="24">
        <f>'09'!$G24</f>
        <v>20.125477999999998</v>
      </c>
      <c r="AG24" s="24">
        <f>'10'!$G24</f>
        <v>10.009922</v>
      </c>
      <c r="AH24" s="24">
        <f>'11'!$G24</f>
        <v>14.777994</v>
      </c>
      <c r="AI24" s="24">
        <f>'12'!$G24</f>
        <v>17.598222</v>
      </c>
      <c r="AJ24" s="24">
        <f>'13'!$G24</f>
        <v>21.401070000000001</v>
      </c>
      <c r="AK24" s="24">
        <f>'14'!$G24</f>
        <v>19.331</v>
      </c>
      <c r="AL24" s="24">
        <f>'15'!$G24</f>
        <v>21.675000000000001</v>
      </c>
      <c r="AM24" s="24">
        <f>'16'!$G24</f>
        <v>23.006</v>
      </c>
      <c r="AN24" s="25">
        <f>'17'!$G24</f>
        <v>30.771699999999999</v>
      </c>
    </row>
    <row r="25" spans="1:40" ht="15" customHeight="1" x14ac:dyDescent="0.25">
      <c r="A25" s="104" t="s">
        <v>64</v>
      </c>
      <c r="B25" s="105"/>
      <c r="C25" s="24">
        <f>'80'!$G25</f>
        <v>0</v>
      </c>
      <c r="D25" s="24">
        <f>'81'!$G25</f>
        <v>0</v>
      </c>
      <c r="E25" s="24">
        <f>'82'!$G25</f>
        <v>0</v>
      </c>
      <c r="F25" s="24">
        <f>'83'!$G25</f>
        <v>0</v>
      </c>
      <c r="G25" s="24">
        <f>'84'!$G25</f>
        <v>0</v>
      </c>
      <c r="H25" s="24">
        <f>'85'!$G25</f>
        <v>0</v>
      </c>
      <c r="I25" s="24">
        <f>'86'!$G25</f>
        <v>0</v>
      </c>
      <c r="J25" s="24">
        <f>'87'!$G25</f>
        <v>0</v>
      </c>
      <c r="K25" s="24">
        <f>'88'!$G25</f>
        <v>0</v>
      </c>
      <c r="L25" s="24">
        <f>'89'!$G25</f>
        <v>0</v>
      </c>
      <c r="M25" s="24">
        <f>'90'!$G25</f>
        <v>0</v>
      </c>
      <c r="N25" s="24">
        <f>'91'!$G25</f>
        <v>0.2</v>
      </c>
      <c r="O25" s="24">
        <f>'92'!$G25</f>
        <v>0.18104999999999999</v>
      </c>
      <c r="P25" s="24">
        <f>'93'!$G25</f>
        <v>0.1401</v>
      </c>
      <c r="Q25" s="24">
        <f>'94'!$G25</f>
        <v>0.186</v>
      </c>
      <c r="R25" s="24">
        <f>'95'!$G25</f>
        <v>0.22500000000000001</v>
      </c>
      <c r="S25" s="24">
        <f>'96'!$G25</f>
        <v>0.32300000000000001</v>
      </c>
      <c r="T25" s="24">
        <f>'97'!$G25</f>
        <v>0.247</v>
      </c>
      <c r="U25" s="24">
        <f>'98'!$G25</f>
        <v>0.22</v>
      </c>
      <c r="V25" s="24">
        <f>'99'!$G25</f>
        <v>0.245</v>
      </c>
      <c r="W25" s="24">
        <f>'00'!$G25</f>
        <v>0.199714</v>
      </c>
      <c r="X25" s="24">
        <f>'01'!$G25</f>
        <v>0.29499999999999998</v>
      </c>
      <c r="Y25" s="24">
        <f>'02'!$G25</f>
        <v>0.545404</v>
      </c>
      <c r="Z25" s="24">
        <f>'03'!$G25</f>
        <v>0.26200000000000001</v>
      </c>
      <c r="AA25" s="24">
        <f>'04'!$G25</f>
        <v>1.2999999999999999E-2</v>
      </c>
      <c r="AB25" s="24">
        <f>'05'!$G25</f>
        <v>0</v>
      </c>
      <c r="AC25" s="24">
        <f>'06'!$G25</f>
        <v>0.13500000000000001</v>
      </c>
      <c r="AD25" s="24">
        <f>'07'!$G25</f>
        <v>0</v>
      </c>
      <c r="AE25" s="24">
        <f>'08'!$G25</f>
        <v>0</v>
      </c>
      <c r="AF25" s="24">
        <f>'09'!$G25</f>
        <v>0</v>
      </c>
      <c r="AG25" s="24">
        <f>'10'!$G25</f>
        <v>0</v>
      </c>
      <c r="AH25" s="24">
        <f>'11'!$G25</f>
        <v>0</v>
      </c>
      <c r="AI25" s="24">
        <f>'12'!$G25</f>
        <v>0</v>
      </c>
      <c r="AJ25" s="24">
        <f>'13'!$G25</f>
        <v>0</v>
      </c>
      <c r="AK25" s="24">
        <f>'14'!$G25</f>
        <v>0</v>
      </c>
      <c r="AL25" s="24">
        <f>'15'!$G25</f>
        <v>0</v>
      </c>
      <c r="AM25" s="24">
        <f>'16'!$G25</f>
        <v>0</v>
      </c>
      <c r="AN25" s="25">
        <f>'17'!$G25</f>
        <v>0</v>
      </c>
    </row>
    <row r="26" spans="1:40" ht="15" customHeight="1" x14ac:dyDescent="0.25">
      <c r="A26" s="104" t="s">
        <v>3</v>
      </c>
      <c r="B26" s="105"/>
      <c r="C26" s="24">
        <f>'80'!$G26</f>
        <v>14.9</v>
      </c>
      <c r="D26" s="24">
        <f>'81'!$G26</f>
        <v>22.6</v>
      </c>
      <c r="E26" s="24">
        <f>'82'!$G26</f>
        <v>3.4</v>
      </c>
      <c r="F26" s="24">
        <f>'83'!$G26</f>
        <v>3.6</v>
      </c>
      <c r="G26" s="24">
        <f>'84'!$G26</f>
        <v>0</v>
      </c>
      <c r="H26" s="24">
        <f>'85'!$G26</f>
        <v>17</v>
      </c>
      <c r="I26" s="24">
        <f>'86'!$G26</f>
        <v>14.8</v>
      </c>
      <c r="J26" s="24">
        <f>'87'!$G26</f>
        <v>13.1</v>
      </c>
      <c r="K26" s="24">
        <f>'88'!$G26</f>
        <v>15.8</v>
      </c>
      <c r="L26" s="24">
        <f>'89'!$G26</f>
        <v>10</v>
      </c>
      <c r="M26" s="24">
        <f>'90'!$G26</f>
        <v>16.2</v>
      </c>
      <c r="N26" s="24">
        <f>'91'!$G26</f>
        <v>1.2</v>
      </c>
      <c r="O26" s="24">
        <f>'92'!$G26</f>
        <v>15.254799999999999</v>
      </c>
      <c r="P26" s="24">
        <f>'93'!$G26</f>
        <v>27.264800000000001</v>
      </c>
      <c r="Q26" s="24">
        <f>'94'!$G26</f>
        <v>50.957338</v>
      </c>
      <c r="R26" s="24">
        <f>'95'!$G26</f>
        <v>28.324966</v>
      </c>
      <c r="S26" s="24">
        <f>'96'!$G26</f>
        <v>5.1950000000000003</v>
      </c>
      <c r="T26" s="24">
        <f>'97'!$G26</f>
        <v>3.8944800000000002</v>
      </c>
      <c r="U26" s="24">
        <f>'98'!$G26</f>
        <v>0.97489999999999999</v>
      </c>
      <c r="V26" s="24">
        <f>'99'!$G26</f>
        <v>4.681</v>
      </c>
      <c r="W26" s="24">
        <f>'00'!$G26</f>
        <v>11.28645</v>
      </c>
      <c r="X26" s="24">
        <f>'01'!$G26</f>
        <v>40.647849999999998</v>
      </c>
      <c r="Y26" s="24">
        <f>'02'!$G26</f>
        <v>58.968707999999999</v>
      </c>
      <c r="Z26" s="24">
        <f>'03'!$G26</f>
        <v>66.936127999999997</v>
      </c>
      <c r="AA26" s="24">
        <f>'04'!$G26</f>
        <v>77.290580000000006</v>
      </c>
      <c r="AB26" s="24">
        <f>'05'!$G26</f>
        <v>86.243417000000008</v>
      </c>
      <c r="AC26" s="24">
        <f>'06'!$G26</f>
        <v>81.764592999999991</v>
      </c>
      <c r="AD26" s="24">
        <f>'07'!$G26</f>
        <v>86.284636933430775</v>
      </c>
      <c r="AE26" s="24">
        <f>'08'!$G26</f>
        <v>82.756952999999996</v>
      </c>
      <c r="AF26" s="24">
        <f>'09'!$G26</f>
        <v>81.475288000000006</v>
      </c>
      <c r="AG26" s="24">
        <f>'10'!$G26</f>
        <v>30.826651999999999</v>
      </c>
      <c r="AH26" s="24">
        <f>'11'!$G26</f>
        <v>29.444861</v>
      </c>
      <c r="AI26" s="24">
        <f>'12'!$G26</f>
        <v>33.717247999999998</v>
      </c>
      <c r="AJ26" s="24">
        <f>'13'!$G26</f>
        <v>37.084712000000003</v>
      </c>
      <c r="AK26" s="24">
        <f>'14'!$G26</f>
        <v>44.125500000000002</v>
      </c>
      <c r="AL26" s="24">
        <f>'15'!$G26</f>
        <v>46.250540000000001</v>
      </c>
      <c r="AM26" s="24">
        <f>'16'!$G26</f>
        <v>5.4984999999999999</v>
      </c>
      <c r="AN26" s="25">
        <f>'17'!$G26</f>
        <v>8.0111059523809516</v>
      </c>
    </row>
    <row r="27" spans="1:40" ht="15" customHeight="1" x14ac:dyDescent="0.25">
      <c r="A27" s="106" t="s">
        <v>61</v>
      </c>
      <c r="B27" s="23" t="s">
        <v>65</v>
      </c>
      <c r="C27" s="24">
        <f>'80'!$G27</f>
        <v>8.8000000000000007</v>
      </c>
      <c r="D27" s="24">
        <f>'81'!$G27</f>
        <v>6.1</v>
      </c>
      <c r="E27" s="24">
        <f>'82'!$G27</f>
        <v>2.9</v>
      </c>
      <c r="F27" s="24">
        <f>'83'!$G27</f>
        <v>3.8</v>
      </c>
      <c r="G27" s="24">
        <f>'84'!$G27</f>
        <v>6</v>
      </c>
      <c r="H27" s="24">
        <f>'85'!$G27</f>
        <v>8.1</v>
      </c>
      <c r="I27" s="24">
        <f>'86'!$G27</f>
        <v>8.9</v>
      </c>
      <c r="J27" s="24">
        <f>'87'!$G27</f>
        <v>3</v>
      </c>
      <c r="K27" s="24">
        <f>'88'!$G27</f>
        <v>3.6</v>
      </c>
      <c r="L27" s="24">
        <f>'89'!$G27</f>
        <v>2.2999999999999998</v>
      </c>
      <c r="M27" s="24">
        <f>'90'!$G27</f>
        <v>2.1</v>
      </c>
      <c r="N27" s="24">
        <f>'91'!$G27</f>
        <v>5</v>
      </c>
      <c r="O27" s="24">
        <f>'92'!$G27</f>
        <v>4.8782420000000002</v>
      </c>
      <c r="P27" s="24">
        <f>'93'!$G27</f>
        <v>5.1144540000000003</v>
      </c>
      <c r="Q27" s="24">
        <f>'94'!$G27</f>
        <v>3.511692</v>
      </c>
      <c r="R27" s="24">
        <f>'95'!$G27</f>
        <v>2.7456999999999998</v>
      </c>
      <c r="S27" s="24">
        <f>'96'!$G27</f>
        <v>3.6937700000000002</v>
      </c>
      <c r="T27" s="24">
        <f>'97'!$G27</f>
        <v>2.7663000000000002</v>
      </c>
      <c r="U27" s="24">
        <f>'98'!$G27</f>
        <v>2.2061500000000001</v>
      </c>
      <c r="V27" s="24">
        <f>'99'!$G27</f>
        <v>1.678939</v>
      </c>
      <c r="W27" s="24">
        <f>'00'!$G27</f>
        <v>2.1019999999999999</v>
      </c>
      <c r="X27" s="24">
        <f>'01'!$G27</f>
        <v>2.2916599999999998</v>
      </c>
      <c r="Y27" s="24">
        <f>'02'!$G27</f>
        <v>3.0602999999999998</v>
      </c>
      <c r="Z27" s="24">
        <f>'03'!$G27</f>
        <v>2.3898999999999999</v>
      </c>
      <c r="AA27" s="24">
        <f>'04'!$G27</f>
        <v>7.251214</v>
      </c>
      <c r="AB27" s="24">
        <f>'05'!$G27</f>
        <v>6.3163179999999999</v>
      </c>
      <c r="AC27" s="24">
        <f>'06'!$G27</f>
        <v>5.7731000000000003</v>
      </c>
      <c r="AD27" s="24">
        <f>'07'!$G27</f>
        <v>14.318460764301042</v>
      </c>
      <c r="AE27" s="24">
        <f>'08'!$G27</f>
        <v>14.858435</v>
      </c>
      <c r="AF27" s="24">
        <f>'09'!$G27</f>
        <v>14.102523</v>
      </c>
      <c r="AG27" s="24">
        <f>'10'!$G27</f>
        <v>0</v>
      </c>
      <c r="AH27" s="24">
        <f>'11'!$G27</f>
        <v>0</v>
      </c>
      <c r="AI27" s="24">
        <f>'12'!$G27</f>
        <v>0</v>
      </c>
      <c r="AJ27" s="24">
        <f>'13'!$G27</f>
        <v>0</v>
      </c>
      <c r="AK27" s="24">
        <f>'14'!$G27</f>
        <v>0</v>
      </c>
      <c r="AL27" s="24">
        <f>'15'!$G27</f>
        <v>0</v>
      </c>
      <c r="AM27" s="24">
        <f>'16'!$G27</f>
        <v>0</v>
      </c>
      <c r="AN27" s="25">
        <f>'17'!$G27</f>
        <v>0</v>
      </c>
    </row>
    <row r="28" spans="1:40" ht="15" customHeight="1" x14ac:dyDescent="0.25">
      <c r="A28" s="106"/>
      <c r="B28" s="23" t="s">
        <v>21</v>
      </c>
      <c r="C28" s="24">
        <f>'80'!$G28</f>
        <v>0</v>
      </c>
      <c r="D28" s="24">
        <f>'81'!$G28</f>
        <v>0</v>
      </c>
      <c r="E28" s="24">
        <f>'82'!$G28</f>
        <v>0</v>
      </c>
      <c r="F28" s="24">
        <f>'83'!$G28</f>
        <v>0</v>
      </c>
      <c r="G28" s="24">
        <f>'84'!$G28</f>
        <v>0</v>
      </c>
      <c r="H28" s="24">
        <f>'85'!$G28</f>
        <v>0</v>
      </c>
      <c r="I28" s="24">
        <f>'86'!$G28</f>
        <v>0</v>
      </c>
      <c r="J28" s="24">
        <f>'87'!$G28</f>
        <v>0</v>
      </c>
      <c r="K28" s="24">
        <f>'88'!$G28</f>
        <v>0</v>
      </c>
      <c r="L28" s="24">
        <f>'89'!$G28</f>
        <v>0</v>
      </c>
      <c r="M28" s="24">
        <f>'90'!$G28</f>
        <v>0</v>
      </c>
      <c r="N28" s="24">
        <f>'91'!$G28</f>
        <v>0</v>
      </c>
      <c r="O28" s="24">
        <f>'92'!$G28</f>
        <v>3.15E-2</v>
      </c>
      <c r="P28" s="24">
        <f>'93'!$G28</f>
        <v>2.9000000000000001E-2</v>
      </c>
      <c r="Q28" s="24">
        <f>'94'!$G28</f>
        <v>2.5000000000000001E-2</v>
      </c>
      <c r="R28" s="24">
        <f>'95'!$G28</f>
        <v>2.2499999999999999E-2</v>
      </c>
      <c r="S28" s="24">
        <f>'96'!$G28</f>
        <v>3.7499999999999999E-2</v>
      </c>
      <c r="T28" s="24">
        <f>'97'!$G28</f>
        <v>3.5000000000000003E-2</v>
      </c>
      <c r="U28" s="24">
        <f>'98'!$G28</f>
        <v>4.7E-2</v>
      </c>
      <c r="V28" s="24">
        <f>'99'!$G28</f>
        <v>0.29499999999999998</v>
      </c>
      <c r="W28" s="24">
        <f>'00'!$G28</f>
        <v>8.3000000000000004E-2</v>
      </c>
      <c r="X28" s="24">
        <f>'01'!$G28</f>
        <v>4.2999999999999997E-2</v>
      </c>
      <c r="Y28" s="24">
        <f>'02'!$G28</f>
        <v>0.04</v>
      </c>
      <c r="Z28" s="24">
        <f>'03'!$G28</f>
        <v>1.6500000000000001E-2</v>
      </c>
      <c r="AA28" s="24">
        <f>'04'!$G28</f>
        <v>2.1999999999999999E-2</v>
      </c>
      <c r="AB28" s="24">
        <f>'05'!$G28</f>
        <v>0.02</v>
      </c>
      <c r="AC28" s="24">
        <f>'06'!$G28</f>
        <v>0.03</v>
      </c>
      <c r="AD28" s="24">
        <f>'07'!$G28</f>
        <v>0</v>
      </c>
      <c r="AE28" s="24">
        <f>'08'!$G28</f>
        <v>0</v>
      </c>
      <c r="AF28" s="24">
        <f>'09'!$G28</f>
        <v>0</v>
      </c>
      <c r="AG28" s="24">
        <f>'10'!$G28</f>
        <v>0</v>
      </c>
      <c r="AH28" s="24">
        <f>'11'!$G28</f>
        <v>0</v>
      </c>
      <c r="AI28" s="24">
        <f>'12'!$G28</f>
        <v>0</v>
      </c>
      <c r="AJ28" s="24">
        <f>'13'!$G28</f>
        <v>0</v>
      </c>
      <c r="AK28" s="24">
        <f>'14'!$G28</f>
        <v>0</v>
      </c>
      <c r="AL28" s="24">
        <f>'15'!$G28</f>
        <v>0</v>
      </c>
      <c r="AM28" s="24">
        <f>'16'!$G28</f>
        <v>0</v>
      </c>
      <c r="AN28" s="25">
        <f>'17'!$G28</f>
        <v>0</v>
      </c>
    </row>
    <row r="29" spans="1:40" ht="15" customHeight="1" x14ac:dyDescent="0.25">
      <c r="A29" s="104" t="s">
        <v>62</v>
      </c>
      <c r="B29" s="105"/>
      <c r="C29" s="24">
        <f>'80'!$G29</f>
        <v>133.30000000000001</v>
      </c>
      <c r="D29" s="24">
        <f>'81'!$G29</f>
        <v>190.7</v>
      </c>
      <c r="E29" s="24">
        <f>'82'!$G29</f>
        <v>0</v>
      </c>
      <c r="F29" s="24">
        <f>'83'!$G29</f>
        <v>46.9</v>
      </c>
      <c r="G29" s="24">
        <f>'84'!$G29</f>
        <v>44.4</v>
      </c>
      <c r="H29" s="24">
        <f>'85'!$G29</f>
        <v>45.9</v>
      </c>
      <c r="I29" s="24">
        <f>'86'!$G29</f>
        <v>49.1</v>
      </c>
      <c r="J29" s="24">
        <f>'87'!$G29</f>
        <v>44.5</v>
      </c>
      <c r="K29" s="24">
        <f>'88'!$G29</f>
        <v>45.7</v>
      </c>
      <c r="L29" s="24">
        <f>'89'!$G29</f>
        <v>40.4</v>
      </c>
      <c r="M29" s="24">
        <f>'90'!$G29</f>
        <v>38.799999999999997</v>
      </c>
      <c r="N29" s="24">
        <f>'91'!$G29</f>
        <v>53.2</v>
      </c>
      <c r="O29" s="24">
        <f>'92'!$G29</f>
        <v>60.922995</v>
      </c>
      <c r="P29" s="24">
        <f>'93'!$G29</f>
        <v>71.266130000000004</v>
      </c>
      <c r="Q29" s="24">
        <f>'94'!$G29</f>
        <v>71.476618000000002</v>
      </c>
      <c r="R29" s="24">
        <f>'95'!$G29</f>
        <v>24.336728000000001</v>
      </c>
      <c r="S29" s="24">
        <f>'96'!$G29</f>
        <v>2.0499999999999998</v>
      </c>
      <c r="T29" s="24">
        <f>'97'!$G29</f>
        <v>62.948630999999999</v>
      </c>
      <c r="U29" s="24">
        <f>'98'!$G29</f>
        <v>116.351079</v>
      </c>
      <c r="V29" s="24">
        <f>'99'!$G29</f>
        <v>81.007800000000003</v>
      </c>
      <c r="W29" s="24">
        <f>'00'!$G29</f>
        <v>64.233007000000001</v>
      </c>
      <c r="X29" s="24">
        <f>'01'!$G29</f>
        <v>59.216000000000001</v>
      </c>
      <c r="Y29" s="24">
        <f>'02'!$G29</f>
        <v>53.157541000000002</v>
      </c>
      <c r="Z29" s="24">
        <f>'03'!$G29</f>
        <v>68.704121999999998</v>
      </c>
      <c r="AA29" s="24">
        <f>'04'!$G29</f>
        <v>76.165045000000006</v>
      </c>
      <c r="AB29" s="24">
        <f>'05'!$G29</f>
        <v>83.366620999999995</v>
      </c>
      <c r="AC29" s="24">
        <f>'06'!$G29</f>
        <v>71.193653999999995</v>
      </c>
      <c r="AD29" s="24">
        <f>'07'!$G29</f>
        <v>75.292636782682607</v>
      </c>
      <c r="AE29" s="24">
        <f>'08'!$G29</f>
        <v>84.732541999999995</v>
      </c>
      <c r="AF29" s="24">
        <f>'09'!$G29</f>
        <v>44.635983000000003</v>
      </c>
      <c r="AG29" s="24">
        <f>'10'!$G29</f>
        <v>120.949366</v>
      </c>
      <c r="AH29" s="24">
        <f>'11'!$G29</f>
        <v>117.37325199999999</v>
      </c>
      <c r="AI29" s="24">
        <f>'12'!$G29</f>
        <v>116.17390899999999</v>
      </c>
      <c r="AJ29" s="24">
        <f>'13'!$G29</f>
        <v>129.80534299999999</v>
      </c>
      <c r="AK29" s="24">
        <f>'14'!$G29</f>
        <v>132.54242300000001</v>
      </c>
      <c r="AL29" s="24">
        <f>'15'!$G29</f>
        <v>125.072974</v>
      </c>
      <c r="AM29" s="24">
        <f>'16'!$G29</f>
        <v>122.16453199999999</v>
      </c>
      <c r="AN29" s="25">
        <f>'17'!$G29</f>
        <v>121.75134642857142</v>
      </c>
    </row>
    <row r="30" spans="1:40" ht="15" customHeight="1" x14ac:dyDescent="0.25">
      <c r="A30" s="104" t="s">
        <v>63</v>
      </c>
      <c r="B30" s="105"/>
      <c r="C30" s="24">
        <f>'80'!$G30</f>
        <v>5.4</v>
      </c>
      <c r="D30" s="24">
        <f>'81'!$G30</f>
        <v>4.7</v>
      </c>
      <c r="E30" s="24">
        <f>'82'!$G30</f>
        <v>3.2</v>
      </c>
      <c r="F30" s="24">
        <f>'83'!$G30</f>
        <v>3.8</v>
      </c>
      <c r="G30" s="24">
        <f>'84'!$G30</f>
        <v>0</v>
      </c>
      <c r="H30" s="24">
        <f>'85'!$G30</f>
        <v>0</v>
      </c>
      <c r="I30" s="24">
        <f>'86'!$G30</f>
        <v>0</v>
      </c>
      <c r="J30" s="24">
        <f>'87'!$G30</f>
        <v>3.5</v>
      </c>
      <c r="K30" s="24">
        <f>'88'!$G30</f>
        <v>1.9</v>
      </c>
      <c r="L30" s="24">
        <f>'89'!$G30</f>
        <v>1.7</v>
      </c>
      <c r="M30" s="24">
        <f>'90'!$G30</f>
        <v>2</v>
      </c>
      <c r="N30" s="24">
        <f>'91'!$G30</f>
        <v>4.3</v>
      </c>
      <c r="O30" s="24">
        <f>'92'!$G30</f>
        <v>8.8576390000000007</v>
      </c>
      <c r="P30" s="24">
        <f>'93'!$G30</f>
        <v>1.3873</v>
      </c>
      <c r="Q30" s="24">
        <f>'94'!$G30</f>
        <v>1.3252999999999999</v>
      </c>
      <c r="R30" s="24">
        <f>'95'!$G30</f>
        <v>2.230235</v>
      </c>
      <c r="S30" s="24">
        <f>'96'!$G30</f>
        <v>1.9115279999999999</v>
      </c>
      <c r="T30" s="24">
        <f>'97'!$G30</f>
        <v>5.3269099999999998</v>
      </c>
      <c r="U30" s="24">
        <f>'98'!$G30</f>
        <v>5.4561250000000001</v>
      </c>
      <c r="V30" s="24">
        <f>'99'!$G30</f>
        <v>0.52</v>
      </c>
      <c r="W30" s="24">
        <f>'00'!$G30</f>
        <v>0.25152000000000002</v>
      </c>
      <c r="X30" s="24">
        <f>'01'!$G30</f>
        <v>0.33720699999999998</v>
      </c>
      <c r="Y30" s="24">
        <f>'02'!$G30</f>
        <v>2.0708299999999999</v>
      </c>
      <c r="Z30" s="24">
        <f>'03'!$G30</f>
        <v>5.8021349999999998</v>
      </c>
      <c r="AA30" s="24">
        <f>'04'!$G30</f>
        <v>5.8371510000000004</v>
      </c>
      <c r="AB30" s="24">
        <f>'05'!$G30</f>
        <v>8.1555870000000006</v>
      </c>
      <c r="AC30" s="24">
        <f>'06'!$G30</f>
        <v>7.7664099999999996</v>
      </c>
      <c r="AD30" s="24">
        <f>'07'!$G30</f>
        <v>0</v>
      </c>
      <c r="AE30" s="24">
        <f>'08'!$G30</f>
        <v>0</v>
      </c>
      <c r="AF30" s="24">
        <f>'09'!$G30</f>
        <v>0</v>
      </c>
      <c r="AG30" s="24">
        <f>'10'!$G30</f>
        <v>0</v>
      </c>
      <c r="AH30" s="24">
        <f>'11'!$G30</f>
        <v>0</v>
      </c>
      <c r="AI30" s="24">
        <f>'12'!$G30</f>
        <v>0</v>
      </c>
      <c r="AJ30" s="24">
        <f>'13'!$G30</f>
        <v>0</v>
      </c>
      <c r="AK30" s="24">
        <f>'14'!$G30</f>
        <v>0</v>
      </c>
      <c r="AL30" s="24">
        <f>'15'!$G30</f>
        <v>0</v>
      </c>
      <c r="AM30" s="24">
        <f>'16'!$G30</f>
        <v>0</v>
      </c>
      <c r="AN30" s="25">
        <f>'17'!$G30</f>
        <v>0</v>
      </c>
    </row>
    <row r="31" spans="1:40" ht="15" customHeight="1" x14ac:dyDescent="0.25">
      <c r="A31" s="104" t="s">
        <v>4</v>
      </c>
      <c r="B31" s="105"/>
      <c r="C31" s="24">
        <f>'80'!$G31</f>
        <v>0</v>
      </c>
      <c r="D31" s="24">
        <f>'81'!$G31</f>
        <v>0</v>
      </c>
      <c r="E31" s="24">
        <f>'82'!$G31</f>
        <v>0</v>
      </c>
      <c r="F31" s="24">
        <f>'83'!$G31</f>
        <v>0</v>
      </c>
      <c r="G31" s="24">
        <f>'84'!$G31</f>
        <v>0</v>
      </c>
      <c r="H31" s="24">
        <f>'85'!$G31</f>
        <v>5.6</v>
      </c>
      <c r="I31" s="24">
        <f>'86'!$G31</f>
        <v>9.8000000000000007</v>
      </c>
      <c r="J31" s="24">
        <f>'87'!$G31</f>
        <v>16.7</v>
      </c>
      <c r="K31" s="24">
        <f>'88'!$G31</f>
        <v>21.3</v>
      </c>
      <c r="L31" s="24">
        <f>'89'!$G31</f>
        <v>25.3</v>
      </c>
      <c r="M31" s="24">
        <f>'90'!$G31</f>
        <v>31.7</v>
      </c>
      <c r="N31" s="24">
        <f>'91'!$G31</f>
        <v>62.3</v>
      </c>
      <c r="O31" s="24">
        <f>'92'!$G31</f>
        <v>21.61515</v>
      </c>
      <c r="P31" s="24">
        <f>'93'!$G31</f>
        <v>71.155302000000006</v>
      </c>
      <c r="Q31" s="24">
        <f>'94'!$G31</f>
        <v>101.662029</v>
      </c>
      <c r="R31" s="24">
        <f>'95'!$G31</f>
        <v>101.53895799999999</v>
      </c>
      <c r="S31" s="24">
        <f>'96'!$G31</f>
        <v>98.640272999999993</v>
      </c>
      <c r="T31" s="24">
        <f>'97'!$G31</f>
        <v>121.574935</v>
      </c>
      <c r="U31" s="24">
        <f>'98'!$G31</f>
        <v>166.926276</v>
      </c>
      <c r="V31" s="24">
        <f>'99'!$G31</f>
        <v>143.68476799999999</v>
      </c>
      <c r="W31" s="24">
        <f>'00'!$G31</f>
        <v>112.12964700000001</v>
      </c>
      <c r="X31" s="24">
        <f>'01'!$G31</f>
        <v>124.499793</v>
      </c>
      <c r="Y31" s="24">
        <f>'02'!$G31</f>
        <v>111.61483800000001</v>
      </c>
      <c r="Z31" s="24">
        <f>'03'!$G31</f>
        <v>139.34704500000001</v>
      </c>
      <c r="AA31" s="24">
        <f>'04'!$G31</f>
        <v>176.73745199999999</v>
      </c>
      <c r="AB31" s="24">
        <f>'05'!$G31</f>
        <v>181.54373000000001</v>
      </c>
      <c r="AC31" s="24">
        <f>'06'!$G31</f>
        <v>136.496624</v>
      </c>
      <c r="AD31" s="24">
        <f>'07'!$G31</f>
        <v>167.18674999999999</v>
      </c>
      <c r="AE31" s="24">
        <f>'08'!$G31</f>
        <v>187.346416</v>
      </c>
      <c r="AF31" s="24">
        <f>'09'!$G31</f>
        <v>171.939639</v>
      </c>
      <c r="AG31" s="24">
        <f>'10'!$G31</f>
        <v>181.83210700000001</v>
      </c>
      <c r="AH31" s="24">
        <f>'11'!$G31</f>
        <v>200.62370200000001</v>
      </c>
      <c r="AI31" s="24">
        <f>'12'!$G31</f>
        <v>225.429078</v>
      </c>
      <c r="AJ31" s="24">
        <f>'13'!$G31</f>
        <v>230.13357999999999</v>
      </c>
      <c r="AK31" s="24">
        <f>'14'!$G31</f>
        <v>240.40088499999999</v>
      </c>
      <c r="AL31" s="24">
        <f>'15'!$G31</f>
        <v>219.96680000000001</v>
      </c>
      <c r="AM31" s="24">
        <f>'16'!$G31</f>
        <v>233.79205400000001</v>
      </c>
      <c r="AN31" s="25">
        <f>'17'!$G31</f>
        <v>293.13491428571427</v>
      </c>
    </row>
    <row r="32" spans="1:40" ht="15" customHeight="1" x14ac:dyDescent="0.25">
      <c r="A32" s="104" t="s">
        <v>66</v>
      </c>
      <c r="B32" s="105"/>
      <c r="C32" s="24">
        <f>'80'!$G32</f>
        <v>0</v>
      </c>
      <c r="D32" s="24">
        <f>'81'!$G32</f>
        <v>0</v>
      </c>
      <c r="E32" s="24">
        <f>'82'!$G32</f>
        <v>8.6999999999999993</v>
      </c>
      <c r="F32" s="24">
        <f>'83'!$G32</f>
        <v>5.5</v>
      </c>
      <c r="G32" s="24">
        <f>'84'!$G32</f>
        <v>5.2</v>
      </c>
      <c r="H32" s="24">
        <f>'85'!$G32</f>
        <v>6.9</v>
      </c>
      <c r="I32" s="24">
        <f>'86'!$G32</f>
        <v>3.6</v>
      </c>
      <c r="J32" s="24">
        <f>'87'!$G32</f>
        <v>9.9</v>
      </c>
      <c r="K32" s="24">
        <f>'88'!$G32</f>
        <v>18.899999999999999</v>
      </c>
      <c r="L32" s="24">
        <f>'89'!$G32</f>
        <v>25.4</v>
      </c>
      <c r="M32" s="24">
        <f>'90'!$G32</f>
        <v>30.2</v>
      </c>
      <c r="N32" s="24">
        <f>'91'!$G32</f>
        <v>21.8</v>
      </c>
      <c r="O32" s="24">
        <f>'92'!$G32</f>
        <v>0.83794999999999997</v>
      </c>
      <c r="P32" s="24">
        <f>'93'!$G32</f>
        <v>1.3145500000000001</v>
      </c>
      <c r="Q32" s="24">
        <f>'94'!$G32</f>
        <v>0.74029999999999996</v>
      </c>
      <c r="R32" s="24">
        <f>'95'!$G32</f>
        <v>0.3362</v>
      </c>
      <c r="S32" s="24">
        <f>'96'!$G32</f>
        <v>0.35199999999999998</v>
      </c>
      <c r="T32" s="24">
        <f>'97'!$G32</f>
        <v>0.43009999999999998</v>
      </c>
      <c r="U32" s="24">
        <f>'98'!$G32</f>
        <v>0.245</v>
      </c>
      <c r="V32" s="24">
        <f>'99'!$G32</f>
        <v>0.3115</v>
      </c>
      <c r="W32" s="24">
        <f>'00'!$G32</f>
        <v>10.679726</v>
      </c>
      <c r="X32" s="24">
        <f>'01'!$G32</f>
        <v>8.3252699999999997</v>
      </c>
      <c r="Y32" s="24">
        <f>'02'!$G32</f>
        <v>6.7223480000000002</v>
      </c>
      <c r="Z32" s="24">
        <f>'03'!$G32</f>
        <v>1.9285909999999999</v>
      </c>
      <c r="AA32" s="24">
        <f>'04'!$G32</f>
        <v>0.40765600000000002</v>
      </c>
      <c r="AB32" s="24">
        <f>'05'!$G32</f>
        <v>2.9909999999999999E-2</v>
      </c>
      <c r="AC32" s="24">
        <f>'06'!$G32</f>
        <v>0.44019799999999998</v>
      </c>
      <c r="AD32" s="24">
        <f>'07'!$G32</f>
        <v>0.46552333072052016</v>
      </c>
      <c r="AE32" s="24">
        <f>'08'!$G32</f>
        <v>0</v>
      </c>
      <c r="AF32" s="24">
        <f>'09'!$G32</f>
        <v>0</v>
      </c>
      <c r="AG32" s="24">
        <f>'10'!$G32</f>
        <v>0</v>
      </c>
      <c r="AH32" s="24">
        <f>'11'!$G32</f>
        <v>0</v>
      </c>
      <c r="AI32" s="24">
        <f>'12'!$G32</f>
        <v>0</v>
      </c>
      <c r="AJ32" s="24">
        <f>'13'!$G32</f>
        <v>0</v>
      </c>
      <c r="AK32" s="24">
        <f>'14'!$G32</f>
        <v>0</v>
      </c>
      <c r="AL32" s="24">
        <f>'15'!$G32</f>
        <v>0</v>
      </c>
      <c r="AM32" s="24">
        <f>'16'!$G32</f>
        <v>0</v>
      </c>
      <c r="AN32" s="25">
        <f>'17'!$G32</f>
        <v>0</v>
      </c>
    </row>
    <row r="33" spans="1:40" ht="15" customHeight="1" x14ac:dyDescent="0.25">
      <c r="A33" s="104" t="s">
        <v>67</v>
      </c>
      <c r="B33" s="105"/>
      <c r="C33" s="24">
        <f>'80'!$G33</f>
        <v>4</v>
      </c>
      <c r="D33" s="24">
        <f>'81'!$G33</f>
        <v>4.5999999999999996</v>
      </c>
      <c r="E33" s="24">
        <f>'82'!$G33</f>
        <v>0.5</v>
      </c>
      <c r="F33" s="24">
        <f>'83'!$G33</f>
        <v>0</v>
      </c>
      <c r="G33" s="24">
        <f>'84'!$G33</f>
        <v>18.5</v>
      </c>
      <c r="H33" s="24">
        <f>'85'!$G33</f>
        <v>0</v>
      </c>
      <c r="I33" s="24">
        <f>'86'!$G33</f>
        <v>0</v>
      </c>
      <c r="J33" s="24">
        <f>'87'!$G33</f>
        <v>0</v>
      </c>
      <c r="K33" s="24">
        <f>'88'!$G33</f>
        <v>0</v>
      </c>
      <c r="L33" s="24">
        <f>'89'!$G33</f>
        <v>0</v>
      </c>
      <c r="M33" s="24">
        <f>'90'!$G33</f>
        <v>0</v>
      </c>
      <c r="N33" s="24">
        <f>'91'!$G33</f>
        <v>0.1</v>
      </c>
      <c r="O33" s="24">
        <f>'92'!$G33</f>
        <v>0.100184</v>
      </c>
      <c r="P33" s="24">
        <f>'93'!$G33</f>
        <v>0.13042300000000001</v>
      </c>
      <c r="Q33" s="24">
        <f>'94'!$G33</f>
        <v>0.102413</v>
      </c>
      <c r="R33" s="24">
        <f>'95'!$G33</f>
        <v>8.5760000000000003E-2</v>
      </c>
      <c r="S33" s="24">
        <f>'96'!$G33</f>
        <v>0.142371</v>
      </c>
      <c r="T33" s="24">
        <f>'97'!$G33</f>
        <v>0.17476800000000001</v>
      </c>
      <c r="U33" s="24">
        <f>'98'!$G33</f>
        <v>4.2000000000000003E-2</v>
      </c>
      <c r="V33" s="24">
        <f>'99'!$G33</f>
        <v>2.3019999999999999E-2</v>
      </c>
      <c r="W33" s="24">
        <f>'00'!$G33</f>
        <v>1.9729E-2</v>
      </c>
      <c r="X33" s="24">
        <f>'01'!$G33</f>
        <v>1.5016780000000001</v>
      </c>
      <c r="Y33" s="24">
        <f>'02'!$G33</f>
        <v>2.7200000000000002E-3</v>
      </c>
      <c r="Z33" s="24">
        <f>'03'!$G33</f>
        <v>1.905E-3</v>
      </c>
      <c r="AA33" s="24">
        <f>'04'!$G33</f>
        <v>2.372E-3</v>
      </c>
      <c r="AB33" s="24">
        <f>'05'!$G33</f>
        <v>4.0000000000000002E-4</v>
      </c>
      <c r="AC33" s="24">
        <f>'06'!$G33</f>
        <v>2.9239999999999999E-3</v>
      </c>
      <c r="AD33" s="24">
        <f>'07'!$G33</f>
        <v>0</v>
      </c>
      <c r="AE33" s="24">
        <f>'08'!$G33</f>
        <v>0</v>
      </c>
      <c r="AF33" s="24">
        <f>'09'!$G33</f>
        <v>0</v>
      </c>
      <c r="AG33" s="24">
        <f>'10'!$G33</f>
        <v>0</v>
      </c>
      <c r="AH33" s="24">
        <f>'11'!$G33</f>
        <v>0</v>
      </c>
      <c r="AI33" s="24">
        <f>'12'!$G33</f>
        <v>0</v>
      </c>
      <c r="AJ33" s="24">
        <f>'13'!$G33</f>
        <v>0</v>
      </c>
      <c r="AK33" s="24">
        <f>'14'!$G33</f>
        <v>0</v>
      </c>
      <c r="AL33" s="24">
        <f>'15'!$G33</f>
        <v>0</v>
      </c>
      <c r="AM33" s="24">
        <f>'16'!$G33</f>
        <v>0</v>
      </c>
      <c r="AN33" s="25">
        <f>'17'!$G33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'80'!$G34</f>
        <v>0</v>
      </c>
      <c r="D34" s="24">
        <f>'81'!$G34</f>
        <v>0</v>
      </c>
      <c r="E34" s="24">
        <f>'82'!$G34</f>
        <v>0</v>
      </c>
      <c r="F34" s="24">
        <f>'83'!$G34</f>
        <v>0</v>
      </c>
      <c r="G34" s="24">
        <f>'84'!$G34</f>
        <v>0</v>
      </c>
      <c r="H34" s="24">
        <f>'85'!$G34</f>
        <v>0</v>
      </c>
      <c r="I34" s="24">
        <f>'86'!$G34</f>
        <v>0</v>
      </c>
      <c r="J34" s="24">
        <f>'87'!$G34</f>
        <v>0</v>
      </c>
      <c r="K34" s="24">
        <f>'88'!$G34</f>
        <v>0</v>
      </c>
      <c r="L34" s="24">
        <f>'89'!$G34</f>
        <v>0.2</v>
      </c>
      <c r="M34" s="24">
        <f>'90'!$G34</f>
        <v>0.5</v>
      </c>
      <c r="N34" s="24">
        <f>'91'!$G34</f>
        <v>0.6</v>
      </c>
      <c r="O34" s="24">
        <f>'92'!$G34</f>
        <v>3.2000000000000001E-2</v>
      </c>
      <c r="P34" s="24">
        <f>'93'!$G34</f>
        <v>0</v>
      </c>
      <c r="Q34" s="24">
        <f>'94'!$G34</f>
        <v>0</v>
      </c>
      <c r="R34" s="24">
        <f>'95'!$G34</f>
        <v>0</v>
      </c>
      <c r="S34" s="24">
        <f>'96'!$G34</f>
        <v>0</v>
      </c>
      <c r="T34" s="24">
        <f>'97'!$G34</f>
        <v>0</v>
      </c>
      <c r="U34" s="24">
        <f>'98'!$G34</f>
        <v>0</v>
      </c>
      <c r="V34" s="24">
        <f>'99'!$G34</f>
        <v>0</v>
      </c>
      <c r="W34" s="24">
        <f>'00'!$G34</f>
        <v>0</v>
      </c>
      <c r="X34" s="24">
        <f>'01'!$G34</f>
        <v>0</v>
      </c>
      <c r="Y34" s="24">
        <f>'02'!$G34</f>
        <v>0</v>
      </c>
      <c r="Z34" s="24">
        <f>'03'!$G34</f>
        <v>0</v>
      </c>
      <c r="AA34" s="24">
        <f>'04'!$G34</f>
        <v>0</v>
      </c>
      <c r="AB34" s="24">
        <f>'05'!$G34</f>
        <v>0</v>
      </c>
      <c r="AC34" s="24">
        <f>'06'!$G34</f>
        <v>0</v>
      </c>
      <c r="AD34" s="24">
        <f>'07'!$G34</f>
        <v>0</v>
      </c>
      <c r="AE34" s="24">
        <f>'08'!$G34</f>
        <v>0</v>
      </c>
      <c r="AF34" s="24">
        <f>'09'!$G34</f>
        <v>0</v>
      </c>
      <c r="AG34" s="24">
        <f>'10'!$G34</f>
        <v>0.29299799999999998</v>
      </c>
      <c r="AH34" s="24">
        <f>'11'!$G34</f>
        <v>0</v>
      </c>
      <c r="AI34" s="24">
        <f>'12'!$G34</f>
        <v>2.9252E-2</v>
      </c>
      <c r="AJ34" s="24">
        <f>'13'!$G34</f>
        <v>0</v>
      </c>
      <c r="AK34" s="24">
        <f>'14'!$G34</f>
        <v>0</v>
      </c>
      <c r="AL34" s="24">
        <f>'15'!$G34</f>
        <v>0</v>
      </c>
      <c r="AM34" s="24">
        <f>'16'!$G34</f>
        <v>0</v>
      </c>
      <c r="AN34" s="25">
        <f>'17'!$G34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'80'!$G35</f>
        <v>0</v>
      </c>
      <c r="D35" s="24">
        <f>'81'!$G35</f>
        <v>0</v>
      </c>
      <c r="E35" s="24">
        <f>'82'!$G35</f>
        <v>0</v>
      </c>
      <c r="F35" s="24">
        <f>'83'!$G35</f>
        <v>0</v>
      </c>
      <c r="G35" s="24">
        <f>'84'!$G35</f>
        <v>0</v>
      </c>
      <c r="H35" s="24">
        <f>'85'!$G35</f>
        <v>0</v>
      </c>
      <c r="I35" s="24">
        <f>'86'!$G35</f>
        <v>0</v>
      </c>
      <c r="J35" s="24">
        <f>'87'!$G35</f>
        <v>0</v>
      </c>
      <c r="K35" s="24">
        <f>'88'!$G35</f>
        <v>0</v>
      </c>
      <c r="L35" s="24">
        <f>'89'!$G35</f>
        <v>0</v>
      </c>
      <c r="M35" s="24">
        <f>'90'!$G35</f>
        <v>0</v>
      </c>
      <c r="N35" s="24">
        <f>'91'!$G35</f>
        <v>0</v>
      </c>
      <c r="O35" s="24">
        <f>'92'!$G35</f>
        <v>0</v>
      </c>
      <c r="P35" s="24">
        <f>'93'!$G35</f>
        <v>0</v>
      </c>
      <c r="Q35" s="24">
        <f>'94'!$G35</f>
        <v>0</v>
      </c>
      <c r="R35" s="24">
        <f>'95'!$G35</f>
        <v>0</v>
      </c>
      <c r="S35" s="24">
        <f>'96'!$G35</f>
        <v>0</v>
      </c>
      <c r="T35" s="24">
        <f>'97'!$G35</f>
        <v>0</v>
      </c>
      <c r="U35" s="24">
        <f>'98'!$G35</f>
        <v>0</v>
      </c>
      <c r="V35" s="24">
        <f>'99'!$G35</f>
        <v>0</v>
      </c>
      <c r="W35" s="24">
        <f>'00'!$G35</f>
        <v>0</v>
      </c>
      <c r="X35" s="24">
        <f>'01'!$G35</f>
        <v>0</v>
      </c>
      <c r="Y35" s="24">
        <f>'02'!$G35</f>
        <v>0</v>
      </c>
      <c r="Z35" s="24">
        <f>'03'!$G35</f>
        <v>0</v>
      </c>
      <c r="AA35" s="24">
        <f>'04'!$G35</f>
        <v>0</v>
      </c>
      <c r="AB35" s="24">
        <f>'05'!$G35</f>
        <v>0</v>
      </c>
      <c r="AC35" s="24">
        <f>'06'!$G35</f>
        <v>0</v>
      </c>
      <c r="AD35" s="24">
        <f>'07'!$G35</f>
        <v>0</v>
      </c>
      <c r="AE35" s="24">
        <f>'08'!$G35</f>
        <v>0</v>
      </c>
      <c r="AF35" s="24">
        <f>'09'!$G35</f>
        <v>0</v>
      </c>
      <c r="AG35" s="24">
        <f>'10'!$G35</f>
        <v>0</v>
      </c>
      <c r="AH35" s="24">
        <f>'11'!$G35</f>
        <v>0</v>
      </c>
      <c r="AI35" s="24">
        <f>'12'!$G35</f>
        <v>0</v>
      </c>
      <c r="AJ35" s="24">
        <f>'13'!$G35</f>
        <v>0</v>
      </c>
      <c r="AK35" s="24">
        <f>'14'!$G35</f>
        <v>0</v>
      </c>
      <c r="AL35" s="24">
        <f>'15'!$G35</f>
        <v>0</v>
      </c>
      <c r="AM35" s="24">
        <f>'16'!$G35</f>
        <v>0</v>
      </c>
      <c r="AN35" s="25">
        <f>'17'!$G35</f>
        <v>0</v>
      </c>
    </row>
    <row r="36" spans="1:40" s="13" customFormat="1" ht="15" customHeight="1" thickBot="1" x14ac:dyDescent="0.3">
      <c r="A36" s="108" t="s">
        <v>68</v>
      </c>
      <c r="B36" s="109"/>
      <c r="C36" s="27">
        <f>'80'!$G36</f>
        <v>638.19999999999993</v>
      </c>
      <c r="D36" s="27">
        <f>'81'!$G36</f>
        <v>733.80000000000007</v>
      </c>
      <c r="E36" s="27">
        <f>'82'!$G36</f>
        <v>556.1</v>
      </c>
      <c r="F36" s="27">
        <f>'83'!$G36</f>
        <v>500.6</v>
      </c>
      <c r="G36" s="27">
        <f>'84'!$G36</f>
        <v>570.30000000000007</v>
      </c>
      <c r="H36" s="27">
        <f>'85'!$G36</f>
        <v>575.79999999999995</v>
      </c>
      <c r="I36" s="27">
        <f>'86'!$G36</f>
        <v>667.4</v>
      </c>
      <c r="J36" s="27">
        <f>'87'!$G36</f>
        <v>731.9</v>
      </c>
      <c r="K36" s="27">
        <f>'88'!$G36</f>
        <v>755.09999999999991</v>
      </c>
      <c r="L36" s="27">
        <f>'89'!$G36</f>
        <v>720.9</v>
      </c>
      <c r="M36" s="27">
        <f>'90'!$G36</f>
        <v>736.20000000000016</v>
      </c>
      <c r="N36" s="27">
        <f>'91'!$G36</f>
        <v>781.90000000000009</v>
      </c>
      <c r="O36" s="27">
        <f>'92'!$G36</f>
        <v>714.62576600000011</v>
      </c>
      <c r="P36" s="27">
        <f>'93'!$G36</f>
        <v>791.60904399999993</v>
      </c>
      <c r="Q36" s="27">
        <f>'94'!$G36</f>
        <v>802.0643960000001</v>
      </c>
      <c r="R36" s="27">
        <f>'95'!$G36</f>
        <v>668.07672000000002</v>
      </c>
      <c r="S36" s="27">
        <f>'96'!$G36</f>
        <v>645.65316999999993</v>
      </c>
      <c r="T36" s="27">
        <f>'97'!$G36</f>
        <v>859.9326319999999</v>
      </c>
      <c r="U36" s="27">
        <f>'98'!$G36</f>
        <v>1106.1045879999999</v>
      </c>
      <c r="V36" s="27">
        <f>'99'!$G36</f>
        <v>1037.6703630000002</v>
      </c>
      <c r="W36" s="27">
        <f>'00'!$G36</f>
        <v>1069.4870730000002</v>
      </c>
      <c r="X36" s="27">
        <f>'01'!$G36</f>
        <v>1133.4153180000001</v>
      </c>
      <c r="Y36" s="27">
        <f>'02'!$G36</f>
        <v>1133.371494</v>
      </c>
      <c r="Z36" s="27">
        <f>'03'!$G36</f>
        <v>1179.0340390000001</v>
      </c>
      <c r="AA36" s="27">
        <f>'04'!$G36</f>
        <v>1297.2871789999999</v>
      </c>
      <c r="AB36" s="27">
        <f>'05'!$G36</f>
        <v>1331.4686709999996</v>
      </c>
      <c r="AC36" s="27">
        <f>'06'!$G36</f>
        <v>1310.6025989999996</v>
      </c>
      <c r="AD36" s="27">
        <f>'07'!$G36</f>
        <v>1481.4498407746871</v>
      </c>
      <c r="AE36" s="27">
        <f>'08'!$G36</f>
        <v>1509.8333473629827</v>
      </c>
      <c r="AF36" s="27">
        <f>'09'!$G36</f>
        <v>1439.0841219999998</v>
      </c>
      <c r="AG36" s="27">
        <f>'10'!$G36</f>
        <v>1635.3805384743498</v>
      </c>
      <c r="AH36" s="27">
        <f>'11'!$G36</f>
        <v>1809.8586610000002</v>
      </c>
      <c r="AI36" s="27">
        <f>'12'!$G36</f>
        <v>2018.7394430000002</v>
      </c>
      <c r="AJ36" s="27">
        <f>'13'!$G36</f>
        <v>2134.1253219999999</v>
      </c>
      <c r="AK36" s="27">
        <f>'14'!$G36</f>
        <v>2293.1199430000001</v>
      </c>
      <c r="AL36" s="27">
        <f>'15'!$G36</f>
        <v>2321.4058849121438</v>
      </c>
      <c r="AM36" s="27">
        <f>'16'!$G36</f>
        <v>2140.0875610000003</v>
      </c>
      <c r="AN36" s="28">
        <f>'17'!$G36</f>
        <v>2600.4001273809522</v>
      </c>
    </row>
    <row r="37" spans="1:40" ht="15" customHeight="1" thickBot="1" x14ac:dyDescent="0.3">
      <c r="AG37" s="3"/>
    </row>
    <row r="38" spans="1:40" ht="15" customHeight="1" x14ac:dyDescent="0.25">
      <c r="A38" s="112" t="s">
        <v>71</v>
      </c>
      <c r="B38" s="113"/>
      <c r="C38" s="29">
        <f>'80'!$G38</f>
        <v>0</v>
      </c>
      <c r="D38" s="29">
        <f>'81'!$G38</f>
        <v>0</v>
      </c>
      <c r="E38" s="29">
        <f>'82'!$G38</f>
        <v>0</v>
      </c>
      <c r="F38" s="29">
        <f>'83'!$G38</f>
        <v>0</v>
      </c>
      <c r="G38" s="29">
        <f>'84'!$G38</f>
        <v>0</v>
      </c>
      <c r="H38" s="29">
        <f>'85'!$G38</f>
        <v>0</v>
      </c>
      <c r="I38" s="29">
        <f>'86'!$G38</f>
        <v>0</v>
      </c>
      <c r="J38" s="29">
        <f>'87'!$G38</f>
        <v>0</v>
      </c>
      <c r="K38" s="29">
        <f>'88'!$G38</f>
        <v>0</v>
      </c>
      <c r="L38" s="29">
        <f>'89'!$G38</f>
        <v>0</v>
      </c>
      <c r="M38" s="29">
        <f>'90'!$G38</f>
        <v>0</v>
      </c>
      <c r="N38" s="29">
        <f>'91'!$G38</f>
        <v>0</v>
      </c>
      <c r="O38" s="29">
        <f>'92'!$G38</f>
        <v>0</v>
      </c>
      <c r="P38" s="29">
        <f>'93'!$G38</f>
        <v>0</v>
      </c>
      <c r="Q38" s="29">
        <f>'94'!$G38</f>
        <v>0</v>
      </c>
      <c r="R38" s="29">
        <f>'95'!$G38</f>
        <v>0</v>
      </c>
      <c r="S38" s="29">
        <f>'96'!$G38</f>
        <v>0</v>
      </c>
      <c r="T38" s="29">
        <f>'97'!$G38</f>
        <v>0</v>
      </c>
      <c r="U38" s="29">
        <f>'98'!$G38</f>
        <v>0</v>
      </c>
      <c r="V38" s="29">
        <f>'99'!$G38</f>
        <v>0</v>
      </c>
      <c r="W38" s="29">
        <f>'00'!$G38</f>
        <v>0</v>
      </c>
      <c r="X38" s="29">
        <f>'01'!$G38</f>
        <v>0</v>
      </c>
      <c r="Y38" s="29">
        <f>'02'!$G38</f>
        <v>0</v>
      </c>
      <c r="Z38" s="29">
        <f>'03'!$G38</f>
        <v>0</v>
      </c>
      <c r="AA38" s="29">
        <f>'04'!$G38</f>
        <v>0</v>
      </c>
      <c r="AB38" s="29">
        <f>'05'!$G38</f>
        <v>0</v>
      </c>
      <c r="AC38" s="29">
        <f>'06'!$G38</f>
        <v>0</v>
      </c>
      <c r="AD38" s="29">
        <f>'07'!$G38</f>
        <v>0</v>
      </c>
      <c r="AE38" s="29">
        <f>'08'!$G38</f>
        <v>0</v>
      </c>
      <c r="AF38" s="29">
        <f>'09'!$G38</f>
        <v>0</v>
      </c>
      <c r="AG38" s="29">
        <f>'10'!$G38</f>
        <v>11.028</v>
      </c>
      <c r="AH38" s="29">
        <f>'11'!$G38</f>
        <v>15.709</v>
      </c>
      <c r="AI38" s="29">
        <f>'12'!$G38</f>
        <v>18.951499999999999</v>
      </c>
      <c r="AJ38" s="29">
        <f>'13'!$G38</f>
        <v>17.871500000000001</v>
      </c>
      <c r="AK38" s="29">
        <f>'14'!$G38</f>
        <v>10.356999999999999</v>
      </c>
      <c r="AL38" s="29">
        <f>'15'!$G38</f>
        <v>1.7070000000000001</v>
      </c>
      <c r="AM38" s="29">
        <f>'16'!$G38</f>
        <v>1</v>
      </c>
      <c r="AN38" s="30">
        <f>'17'!$G38</f>
        <v>1.1369047619047619</v>
      </c>
    </row>
    <row r="39" spans="1:40" ht="15" customHeight="1" x14ac:dyDescent="0.25">
      <c r="A39" s="114" t="s">
        <v>72</v>
      </c>
      <c r="B39" s="115"/>
      <c r="C39" s="24">
        <f>'80'!$G39</f>
        <v>0</v>
      </c>
      <c r="D39" s="24">
        <f>'81'!$G39</f>
        <v>0</v>
      </c>
      <c r="E39" s="24">
        <f>'82'!$G39</f>
        <v>0</v>
      </c>
      <c r="F39" s="24">
        <f>'83'!$G39</f>
        <v>0</v>
      </c>
      <c r="G39" s="24">
        <f>'84'!$G39</f>
        <v>0</v>
      </c>
      <c r="H39" s="24">
        <f>'85'!$G39</f>
        <v>0</v>
      </c>
      <c r="I39" s="24">
        <f>'86'!$G39</f>
        <v>0</v>
      </c>
      <c r="J39" s="24">
        <f>'87'!$G39</f>
        <v>0</v>
      </c>
      <c r="K39" s="24">
        <f>'88'!$G39</f>
        <v>0</v>
      </c>
      <c r="L39" s="24">
        <f>'89'!$G39</f>
        <v>0</v>
      </c>
      <c r="M39" s="24">
        <f>'90'!$G39</f>
        <v>0</v>
      </c>
      <c r="N39" s="24">
        <f>'91'!$G39</f>
        <v>0</v>
      </c>
      <c r="O39" s="24">
        <f>'92'!$G39</f>
        <v>0</v>
      </c>
      <c r="P39" s="24">
        <f>'93'!$G39</f>
        <v>0</v>
      </c>
      <c r="Q39" s="24">
        <f>'94'!$G39</f>
        <v>0</v>
      </c>
      <c r="R39" s="24">
        <f>'95'!$G39</f>
        <v>0</v>
      </c>
      <c r="S39" s="24">
        <f>'96'!$G39</f>
        <v>0</v>
      </c>
      <c r="T39" s="24">
        <f>'97'!$G39</f>
        <v>0</v>
      </c>
      <c r="U39" s="24">
        <f>'98'!$G39</f>
        <v>0</v>
      </c>
      <c r="V39" s="24">
        <f>'99'!$G39</f>
        <v>0</v>
      </c>
      <c r="W39" s="24">
        <f>'00'!$G39</f>
        <v>0</v>
      </c>
      <c r="X39" s="24">
        <f>'01'!$G39</f>
        <v>0</v>
      </c>
      <c r="Y39" s="24">
        <f>'02'!$G39</f>
        <v>0</v>
      </c>
      <c r="Z39" s="24">
        <f>'03'!$G39</f>
        <v>0</v>
      </c>
      <c r="AA39" s="24">
        <f>'04'!$G39</f>
        <v>0</v>
      </c>
      <c r="AB39" s="24">
        <f>'05'!$G39</f>
        <v>0</v>
      </c>
      <c r="AC39" s="24">
        <f>'06'!$G39</f>
        <v>0</v>
      </c>
      <c r="AD39" s="24">
        <f>'07'!$G39</f>
        <v>0</v>
      </c>
      <c r="AE39" s="24">
        <f>'08'!$G39</f>
        <v>0</v>
      </c>
      <c r="AF39" s="24">
        <f>'09'!$G39</f>
        <v>0</v>
      </c>
      <c r="AG39" s="24">
        <f>'10'!$G39</f>
        <v>0</v>
      </c>
      <c r="AH39" s="24">
        <f>'11'!$G39</f>
        <v>0</v>
      </c>
      <c r="AI39" s="24">
        <f>'12'!$G39</f>
        <v>0</v>
      </c>
      <c r="AJ39" s="24">
        <f>'13'!$G39</f>
        <v>0</v>
      </c>
      <c r="AK39" s="24">
        <f>'14'!$G39</f>
        <v>0</v>
      </c>
      <c r="AL39" s="24">
        <f>'15'!$G39</f>
        <v>0</v>
      </c>
      <c r="AM39" s="24">
        <f>'16'!$G39</f>
        <v>0</v>
      </c>
      <c r="AN39" s="25">
        <f>'17'!$G39</f>
        <v>0</v>
      </c>
    </row>
    <row r="40" spans="1:40" ht="15" customHeight="1" x14ac:dyDescent="0.25">
      <c r="A40" s="114" t="s">
        <v>73</v>
      </c>
      <c r="B40" s="115"/>
      <c r="C40" s="24">
        <f>'80'!$G40</f>
        <v>0</v>
      </c>
      <c r="D40" s="24">
        <f>'81'!$G40</f>
        <v>0</v>
      </c>
      <c r="E40" s="24">
        <f>'82'!$G40</f>
        <v>0</v>
      </c>
      <c r="F40" s="24">
        <f>'83'!$G40</f>
        <v>0</v>
      </c>
      <c r="G40" s="24">
        <f>'84'!$G40</f>
        <v>0</v>
      </c>
      <c r="H40" s="24">
        <f>'85'!$G40</f>
        <v>0</v>
      </c>
      <c r="I40" s="24">
        <f>'86'!$G40</f>
        <v>0</v>
      </c>
      <c r="J40" s="24">
        <f>'87'!$G40</f>
        <v>0</v>
      </c>
      <c r="K40" s="24">
        <f>'88'!$G40</f>
        <v>0</v>
      </c>
      <c r="L40" s="24">
        <f>'89'!$G40</f>
        <v>0</v>
      </c>
      <c r="M40" s="24">
        <f>'90'!$G40</f>
        <v>0</v>
      </c>
      <c r="N40" s="24">
        <f>'91'!$G40</f>
        <v>0</v>
      </c>
      <c r="O40" s="24">
        <f>'92'!$G40</f>
        <v>0</v>
      </c>
      <c r="P40" s="24">
        <f>'93'!$G40</f>
        <v>0</v>
      </c>
      <c r="Q40" s="24">
        <f>'94'!$G40</f>
        <v>0</v>
      </c>
      <c r="R40" s="24">
        <f>'95'!$G40</f>
        <v>0</v>
      </c>
      <c r="S40" s="24">
        <f>'96'!$G40</f>
        <v>0</v>
      </c>
      <c r="T40" s="24">
        <f>'97'!$G40</f>
        <v>0</v>
      </c>
      <c r="U40" s="24">
        <f>'98'!$G40</f>
        <v>0</v>
      </c>
      <c r="V40" s="24">
        <f>'99'!$G40</f>
        <v>0</v>
      </c>
      <c r="W40" s="24">
        <f>'00'!$G40</f>
        <v>0</v>
      </c>
      <c r="X40" s="24">
        <f>'01'!$G40</f>
        <v>0</v>
      </c>
      <c r="Y40" s="24">
        <f>'02'!$G40</f>
        <v>0</v>
      </c>
      <c r="Z40" s="24">
        <f>'03'!$G40</f>
        <v>0</v>
      </c>
      <c r="AA40" s="24">
        <f>'04'!$G40</f>
        <v>0</v>
      </c>
      <c r="AB40" s="24">
        <f>'05'!$G40</f>
        <v>0</v>
      </c>
      <c r="AC40" s="24">
        <f>'06'!$G40</f>
        <v>0</v>
      </c>
      <c r="AD40" s="24">
        <f>'07'!$G40</f>
        <v>0</v>
      </c>
      <c r="AE40" s="24">
        <f>'08'!$G40</f>
        <v>0</v>
      </c>
      <c r="AF40" s="24">
        <f>'09'!$G40</f>
        <v>0</v>
      </c>
      <c r="AG40" s="24">
        <f>'10'!$G40</f>
        <v>2.7549999999999999</v>
      </c>
      <c r="AH40" s="24">
        <f>'11'!$G40</f>
        <v>2.786</v>
      </c>
      <c r="AI40" s="24">
        <f>'12'!$G40</f>
        <v>3.3010000000000002</v>
      </c>
      <c r="AJ40" s="24">
        <f>'13'!$G40</f>
        <v>3.13</v>
      </c>
      <c r="AK40" s="24">
        <f>'14'!$G40</f>
        <v>3.4834999999999998</v>
      </c>
      <c r="AL40" s="24">
        <f>'15'!$G40</f>
        <v>4.9029999999999996</v>
      </c>
      <c r="AM40" s="24">
        <f>'16'!$G40</f>
        <v>5.86</v>
      </c>
      <c r="AN40" s="25">
        <f>'17'!$G40</f>
        <v>7.8630952380952381</v>
      </c>
    </row>
    <row r="41" spans="1:40" ht="15" customHeight="1" x14ac:dyDescent="0.25">
      <c r="A41" s="114" t="s">
        <v>74</v>
      </c>
      <c r="B41" s="115"/>
      <c r="C41" s="24">
        <f>'80'!$G41</f>
        <v>0</v>
      </c>
      <c r="D41" s="24">
        <f>'81'!$G41</f>
        <v>0</v>
      </c>
      <c r="E41" s="24">
        <f>'82'!$G41</f>
        <v>0</v>
      </c>
      <c r="F41" s="24">
        <f>'83'!$G41</f>
        <v>0</v>
      </c>
      <c r="G41" s="24">
        <f>'84'!$G41</f>
        <v>0</v>
      </c>
      <c r="H41" s="24">
        <f>'85'!$G41</f>
        <v>0</v>
      </c>
      <c r="I41" s="24">
        <f>'86'!$G41</f>
        <v>0</v>
      </c>
      <c r="J41" s="24">
        <f>'87'!$G41</f>
        <v>0</v>
      </c>
      <c r="K41" s="24">
        <f>'88'!$G41</f>
        <v>0</v>
      </c>
      <c r="L41" s="24">
        <f>'89'!$G41</f>
        <v>0</v>
      </c>
      <c r="M41" s="24">
        <f>'90'!$G41</f>
        <v>0</v>
      </c>
      <c r="N41" s="24">
        <f>'91'!$G41</f>
        <v>0</v>
      </c>
      <c r="O41" s="24">
        <f>'92'!$G41</f>
        <v>0</v>
      </c>
      <c r="P41" s="24">
        <f>'93'!$G41</f>
        <v>0</v>
      </c>
      <c r="Q41" s="24">
        <f>'94'!$G41</f>
        <v>0</v>
      </c>
      <c r="R41" s="24">
        <f>'95'!$G41</f>
        <v>0</v>
      </c>
      <c r="S41" s="24">
        <f>'96'!$G41</f>
        <v>0</v>
      </c>
      <c r="T41" s="24">
        <f>'97'!$G41</f>
        <v>0</v>
      </c>
      <c r="U41" s="24">
        <f>'98'!$G41</f>
        <v>0</v>
      </c>
      <c r="V41" s="24">
        <f>'99'!$G41</f>
        <v>0</v>
      </c>
      <c r="W41" s="24">
        <f>'00'!$G41</f>
        <v>0</v>
      </c>
      <c r="X41" s="24">
        <f>'01'!$G41</f>
        <v>0</v>
      </c>
      <c r="Y41" s="24">
        <f>'02'!$G41</f>
        <v>0</v>
      </c>
      <c r="Z41" s="24">
        <f>'03'!$G41</f>
        <v>0</v>
      </c>
      <c r="AA41" s="24">
        <f>'04'!$G41</f>
        <v>0</v>
      </c>
      <c r="AB41" s="24">
        <f>'05'!$G41</f>
        <v>0</v>
      </c>
      <c r="AC41" s="24">
        <f>'06'!$G41</f>
        <v>0</v>
      </c>
      <c r="AD41" s="24">
        <f>'07'!$G41</f>
        <v>0</v>
      </c>
      <c r="AE41" s="24">
        <f>'08'!$G41</f>
        <v>0</v>
      </c>
      <c r="AF41" s="24">
        <f>'09'!$G41</f>
        <v>0</v>
      </c>
      <c r="AG41" s="24">
        <f>'10'!$G41</f>
        <v>3.238</v>
      </c>
      <c r="AH41" s="24">
        <f>'11'!$G41</f>
        <v>3.738</v>
      </c>
      <c r="AI41" s="24">
        <f>'12'!$G41</f>
        <v>4.2519999999999998</v>
      </c>
      <c r="AJ41" s="24">
        <f>'13'!$G41</f>
        <v>4.8250000000000002</v>
      </c>
      <c r="AK41" s="24">
        <f>'14'!$G41</f>
        <v>4.7988</v>
      </c>
      <c r="AL41" s="24">
        <f>'15'!$G41</f>
        <v>4.2220000000000004</v>
      </c>
      <c r="AM41" s="24">
        <f>'16'!$G41</f>
        <v>5.0724999999999998</v>
      </c>
      <c r="AN41" s="25">
        <f>'17'!$G41</f>
        <v>7.0235309523809528</v>
      </c>
    </row>
    <row r="42" spans="1:40" ht="15" customHeight="1" x14ac:dyDescent="0.25">
      <c r="A42" s="114" t="s">
        <v>75</v>
      </c>
      <c r="B42" s="115"/>
      <c r="C42" s="24">
        <f>'80'!$G42</f>
        <v>0</v>
      </c>
      <c r="D42" s="24">
        <f>'81'!$G42</f>
        <v>0</v>
      </c>
      <c r="E42" s="24">
        <f>'82'!$G42</f>
        <v>0</v>
      </c>
      <c r="F42" s="24">
        <f>'83'!$G42</f>
        <v>0</v>
      </c>
      <c r="G42" s="24">
        <f>'84'!$G42</f>
        <v>0</v>
      </c>
      <c r="H42" s="24">
        <f>'85'!$G42</f>
        <v>0</v>
      </c>
      <c r="I42" s="24">
        <f>'86'!$G42</f>
        <v>0</v>
      </c>
      <c r="J42" s="24">
        <f>'87'!$G42</f>
        <v>0</v>
      </c>
      <c r="K42" s="24">
        <f>'88'!$G42</f>
        <v>0</v>
      </c>
      <c r="L42" s="24">
        <f>'89'!$G42</f>
        <v>0</v>
      </c>
      <c r="M42" s="24">
        <f>'90'!$G42</f>
        <v>0</v>
      </c>
      <c r="N42" s="24">
        <f>'91'!$G42</f>
        <v>0</v>
      </c>
      <c r="O42" s="24">
        <f>'92'!$G42</f>
        <v>0</v>
      </c>
      <c r="P42" s="24">
        <f>'93'!$G42</f>
        <v>0</v>
      </c>
      <c r="Q42" s="24">
        <f>'94'!$G42</f>
        <v>0</v>
      </c>
      <c r="R42" s="24">
        <f>'95'!$G42</f>
        <v>0</v>
      </c>
      <c r="S42" s="24">
        <f>'96'!$G42</f>
        <v>0</v>
      </c>
      <c r="T42" s="24">
        <f>'97'!$G42</f>
        <v>0</v>
      </c>
      <c r="U42" s="24">
        <f>'98'!$G42</f>
        <v>0</v>
      </c>
      <c r="V42" s="24">
        <f>'99'!$G42</f>
        <v>0</v>
      </c>
      <c r="W42" s="24">
        <f>'00'!$G42</f>
        <v>0</v>
      </c>
      <c r="X42" s="24">
        <f>'01'!$G42</f>
        <v>0</v>
      </c>
      <c r="Y42" s="24">
        <f>'02'!$G42</f>
        <v>0</v>
      </c>
      <c r="Z42" s="24">
        <f>'03'!$G42</f>
        <v>0</v>
      </c>
      <c r="AA42" s="24">
        <f>'04'!$G42</f>
        <v>0</v>
      </c>
      <c r="AB42" s="24">
        <f>'05'!$G42</f>
        <v>0</v>
      </c>
      <c r="AC42" s="24">
        <f>'06'!$G42</f>
        <v>0</v>
      </c>
      <c r="AD42" s="24">
        <f>'07'!$G42</f>
        <v>3.1725950416893321E-2</v>
      </c>
      <c r="AE42" s="24">
        <f>'08'!$G42</f>
        <v>3.5624999999999997E-2</v>
      </c>
      <c r="AF42" s="24">
        <f>'09'!$G42</f>
        <v>4.2685000000000001E-2</v>
      </c>
      <c r="AG42" s="24">
        <f>'10'!$G42</f>
        <v>14.122888</v>
      </c>
      <c r="AH42" s="24">
        <f>'11'!$G42</f>
        <v>3.4533040000000002</v>
      </c>
      <c r="AI42" s="24">
        <f>'12'!$G42</f>
        <v>5.7638870000000004</v>
      </c>
      <c r="AJ42" s="24">
        <f>'13'!$G42</f>
        <v>5.0429899999999996</v>
      </c>
      <c r="AK42" s="24">
        <f>'14'!$G42</f>
        <v>7.668145</v>
      </c>
      <c r="AL42" s="24">
        <f>'15'!$G42</f>
        <v>5.6029999999999998</v>
      </c>
      <c r="AM42" s="24">
        <f>'16'!$G42</f>
        <v>2.85</v>
      </c>
      <c r="AN42" s="25">
        <f>'17'!$G42</f>
        <v>4.410079761904762</v>
      </c>
    </row>
    <row r="43" spans="1:40" ht="15" customHeight="1" thickBot="1" x14ac:dyDescent="0.3">
      <c r="A43" s="110" t="s">
        <v>70</v>
      </c>
      <c r="B43" s="111"/>
      <c r="C43" s="31">
        <f>'80'!$G43</f>
        <v>0</v>
      </c>
      <c r="D43" s="31">
        <f>'81'!$G43</f>
        <v>0</v>
      </c>
      <c r="E43" s="31">
        <f>'82'!$G43</f>
        <v>0</v>
      </c>
      <c r="F43" s="31">
        <f>'83'!$G43</f>
        <v>0</v>
      </c>
      <c r="G43" s="31">
        <f>'84'!$G43</f>
        <v>0</v>
      </c>
      <c r="H43" s="31">
        <f>'85'!$G43</f>
        <v>0</v>
      </c>
      <c r="I43" s="31">
        <f>'86'!$G43</f>
        <v>0</v>
      </c>
      <c r="J43" s="31">
        <f>'87'!$G43</f>
        <v>0</v>
      </c>
      <c r="K43" s="31">
        <f>'88'!$G43</f>
        <v>0</v>
      </c>
      <c r="L43" s="31">
        <f>'89'!$G43</f>
        <v>0</v>
      </c>
      <c r="M43" s="31">
        <f>'90'!$G43</f>
        <v>0</v>
      </c>
      <c r="N43" s="31">
        <f>'91'!$G43</f>
        <v>0</v>
      </c>
      <c r="O43" s="31">
        <f>'92'!$G43</f>
        <v>0</v>
      </c>
      <c r="P43" s="31">
        <f>'93'!$G43</f>
        <v>0</v>
      </c>
      <c r="Q43" s="31">
        <f>'94'!$G43</f>
        <v>0</v>
      </c>
      <c r="R43" s="31">
        <f>'95'!$G43</f>
        <v>0</v>
      </c>
      <c r="S43" s="31">
        <f>'96'!$G43</f>
        <v>0</v>
      </c>
      <c r="T43" s="31">
        <f>'97'!$G43</f>
        <v>0</v>
      </c>
      <c r="U43" s="31">
        <f>'98'!$G43</f>
        <v>0</v>
      </c>
      <c r="V43" s="31">
        <f>'99'!$G43</f>
        <v>0</v>
      </c>
      <c r="W43" s="31">
        <f>'00'!$G43</f>
        <v>0</v>
      </c>
      <c r="X43" s="31">
        <f>'01'!$G43</f>
        <v>0</v>
      </c>
      <c r="Y43" s="31">
        <f>'02'!$G43</f>
        <v>0</v>
      </c>
      <c r="Z43" s="31">
        <f>'03'!$G43</f>
        <v>0</v>
      </c>
      <c r="AA43" s="31">
        <f>'04'!$G43</f>
        <v>0</v>
      </c>
      <c r="AB43" s="31">
        <f>'05'!$G43</f>
        <v>0</v>
      </c>
      <c r="AC43" s="31">
        <f>'06'!$G43</f>
        <v>0</v>
      </c>
      <c r="AD43" s="31">
        <f>'07'!$G43</f>
        <v>0</v>
      </c>
      <c r="AE43" s="31">
        <f>'08'!$G43</f>
        <v>0</v>
      </c>
      <c r="AF43" s="31">
        <f>'09'!$G43</f>
        <v>0</v>
      </c>
      <c r="AG43" s="31">
        <f>'10'!$G43</f>
        <v>5.585782</v>
      </c>
      <c r="AH43" s="31">
        <f>'11'!$G43</f>
        <v>2.2924989999999998</v>
      </c>
      <c r="AI43" s="31">
        <f>'12'!$G43</f>
        <v>4.998373</v>
      </c>
      <c r="AJ43" s="31">
        <f>'13'!$G43</f>
        <v>3.8079740000000002</v>
      </c>
      <c r="AK43" s="31">
        <f>'14'!$G43</f>
        <v>3.4466000000000001</v>
      </c>
      <c r="AL43" s="31">
        <f>'15'!$G43</f>
        <v>2.3274050000000002</v>
      </c>
      <c r="AM43" s="31">
        <f>'16'!$G43</f>
        <v>2.632768</v>
      </c>
      <c r="AN43" s="32">
        <f>'17'!$G43</f>
        <v>3.8919273809523811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77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28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N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si="0"/>
        <v>2009</v>
      </c>
      <c r="AG5" s="21">
        <f t="shared" si="0"/>
        <v>2010</v>
      </c>
      <c r="AH5" s="21">
        <f t="shared" si="0"/>
        <v>2011</v>
      </c>
      <c r="AI5" s="21">
        <f t="shared" si="0"/>
        <v>2012</v>
      </c>
      <c r="AJ5" s="21">
        <f t="shared" si="0"/>
        <v>2013</v>
      </c>
      <c r="AK5" s="21">
        <f t="shared" si="0"/>
        <v>2014</v>
      </c>
      <c r="AL5" s="21">
        <f t="shared" si="0"/>
        <v>2015</v>
      </c>
      <c r="AM5" s="21">
        <f t="shared" si="0"/>
        <v>2016</v>
      </c>
      <c r="AN5" s="22">
        <f t="shared" si="0"/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'80'!$H6</f>
        <v>0</v>
      </c>
      <c r="D6" s="24">
        <f>'81'!$H6</f>
        <v>0</v>
      </c>
      <c r="E6" s="24">
        <f>'82'!$H6</f>
        <v>0</v>
      </c>
      <c r="F6" s="24">
        <f>'83'!$H6</f>
        <v>0</v>
      </c>
      <c r="G6" s="24">
        <f>'84'!$H6</f>
        <v>0</v>
      </c>
      <c r="H6" s="24">
        <f>'85'!$H6</f>
        <v>0</v>
      </c>
      <c r="I6" s="24">
        <f>'86'!$H6</f>
        <v>0</v>
      </c>
      <c r="J6" s="24">
        <f>'87'!$H6</f>
        <v>0</v>
      </c>
      <c r="K6" s="24">
        <f>'88'!$H6</f>
        <v>0</v>
      </c>
      <c r="L6" s="24">
        <f>'89'!$H6</f>
        <v>0</v>
      </c>
      <c r="M6" s="24">
        <f>'90'!$H6</f>
        <v>0</v>
      </c>
      <c r="N6" s="24">
        <f>'91'!$H6</f>
        <v>0</v>
      </c>
      <c r="O6" s="24">
        <f>'92'!$H6</f>
        <v>0</v>
      </c>
      <c r="P6" s="24">
        <f>'93'!$H6</f>
        <v>0</v>
      </c>
      <c r="Q6" s="24">
        <f>'94'!$H6</f>
        <v>0</v>
      </c>
      <c r="R6" s="24">
        <f>'95'!$H6</f>
        <v>0</v>
      </c>
      <c r="S6" s="24">
        <f>'96'!$H6</f>
        <v>0</v>
      </c>
      <c r="T6" s="24">
        <f>'97'!$H6</f>
        <v>0</v>
      </c>
      <c r="U6" s="24">
        <f>'98'!$H6</f>
        <v>0</v>
      </c>
      <c r="V6" s="24">
        <f>'99'!$H6</f>
        <v>0</v>
      </c>
      <c r="W6" s="24">
        <f>'00'!$H6</f>
        <v>0</v>
      </c>
      <c r="X6" s="24">
        <f>'01'!$H6</f>
        <v>0</v>
      </c>
      <c r="Y6" s="24">
        <f>'02'!$H6</f>
        <v>0</v>
      </c>
      <c r="Z6" s="24">
        <f>'03'!$H6</f>
        <v>0</v>
      </c>
      <c r="AA6" s="24">
        <f>'04'!$H6</f>
        <v>0</v>
      </c>
      <c r="AB6" s="24">
        <f>'05'!$H6</f>
        <v>0</v>
      </c>
      <c r="AC6" s="24">
        <f>'06'!$H6</f>
        <v>0</v>
      </c>
      <c r="AD6" s="24">
        <f>'07'!$H6</f>
        <v>0</v>
      </c>
      <c r="AE6" s="24">
        <f>'08'!$H6</f>
        <v>0</v>
      </c>
      <c r="AF6" s="24">
        <f>'09'!$H6</f>
        <v>0</v>
      </c>
      <c r="AG6" s="24">
        <f>'10'!$H6</f>
        <v>0</v>
      </c>
      <c r="AH6" s="24">
        <f>'11'!$H6</f>
        <v>0</v>
      </c>
      <c r="AI6" s="24">
        <f>'12'!$H6</f>
        <v>0</v>
      </c>
      <c r="AJ6" s="24">
        <f>'13'!$H6</f>
        <v>0</v>
      </c>
      <c r="AK6" s="24">
        <f>'14'!$H6</f>
        <v>0</v>
      </c>
      <c r="AL6" s="24">
        <f>'15'!$H6</f>
        <v>0</v>
      </c>
      <c r="AM6" s="24">
        <f>'16'!$H6</f>
        <v>0</v>
      </c>
      <c r="AN6" s="25">
        <f>'17'!$H6</f>
        <v>0</v>
      </c>
    </row>
    <row r="7" spans="1:40" ht="15" customHeight="1" x14ac:dyDescent="0.25">
      <c r="A7" s="107"/>
      <c r="B7" s="23" t="s">
        <v>6</v>
      </c>
      <c r="C7" s="24">
        <f>'80'!$H7</f>
        <v>0</v>
      </c>
      <c r="D7" s="24">
        <f>'81'!$H7</f>
        <v>0</v>
      </c>
      <c r="E7" s="24">
        <f>'82'!$H7</f>
        <v>0</v>
      </c>
      <c r="F7" s="24">
        <f>'83'!$H7</f>
        <v>0</v>
      </c>
      <c r="G7" s="24">
        <f>'84'!$H7</f>
        <v>0</v>
      </c>
      <c r="H7" s="24">
        <f>'85'!$H7</f>
        <v>0</v>
      </c>
      <c r="I7" s="24">
        <f>'86'!$H7</f>
        <v>0</v>
      </c>
      <c r="J7" s="24">
        <f>'87'!$H7</f>
        <v>0</v>
      </c>
      <c r="K7" s="24">
        <f>'88'!$H7</f>
        <v>0</v>
      </c>
      <c r="L7" s="24">
        <f>'89'!$H7</f>
        <v>0</v>
      </c>
      <c r="M7" s="24">
        <f>'90'!$H7</f>
        <v>0</v>
      </c>
      <c r="N7" s="24">
        <f>'91'!$H7</f>
        <v>0</v>
      </c>
      <c r="O7" s="24">
        <f>'92'!$H7</f>
        <v>0</v>
      </c>
      <c r="P7" s="24">
        <f>'93'!$H7</f>
        <v>0</v>
      </c>
      <c r="Q7" s="24">
        <f>'94'!$H7</f>
        <v>0</v>
      </c>
      <c r="R7" s="24">
        <f>'95'!$H7</f>
        <v>0</v>
      </c>
      <c r="S7" s="24">
        <f>'96'!$H7</f>
        <v>0</v>
      </c>
      <c r="T7" s="24">
        <f>'97'!$H7</f>
        <v>0</v>
      </c>
      <c r="U7" s="24">
        <f>'98'!$H7</f>
        <v>0</v>
      </c>
      <c r="V7" s="24">
        <f>'99'!$H7</f>
        <v>0</v>
      </c>
      <c r="W7" s="24">
        <f>'00'!$H7</f>
        <v>0</v>
      </c>
      <c r="X7" s="24">
        <f>'01'!$H7</f>
        <v>0</v>
      </c>
      <c r="Y7" s="24">
        <f>'02'!$H7</f>
        <v>0</v>
      </c>
      <c r="Z7" s="24">
        <f>'03'!$H7</f>
        <v>0</v>
      </c>
      <c r="AA7" s="24">
        <f>'04'!$H7</f>
        <v>0</v>
      </c>
      <c r="AB7" s="24">
        <f>'05'!$H7</f>
        <v>0</v>
      </c>
      <c r="AC7" s="24">
        <f>'06'!$H7</f>
        <v>0</v>
      </c>
      <c r="AD7" s="24">
        <f>'07'!$H7</f>
        <v>0</v>
      </c>
      <c r="AE7" s="24">
        <f>'08'!$H7</f>
        <v>0</v>
      </c>
      <c r="AF7" s="24">
        <f>'09'!$H7</f>
        <v>0</v>
      </c>
      <c r="AG7" s="24">
        <f>'10'!$H7</f>
        <v>0</v>
      </c>
      <c r="AH7" s="24">
        <f>'11'!$H7</f>
        <v>0</v>
      </c>
      <c r="AI7" s="24">
        <f>'12'!$H7</f>
        <v>0</v>
      </c>
      <c r="AJ7" s="24">
        <f>'13'!$H7</f>
        <v>0</v>
      </c>
      <c r="AK7" s="24">
        <f>'14'!$H7</f>
        <v>0</v>
      </c>
      <c r="AL7" s="24">
        <f>'15'!$H7</f>
        <v>0</v>
      </c>
      <c r="AM7" s="24">
        <f>'16'!$H7</f>
        <v>0</v>
      </c>
      <c r="AN7" s="25">
        <f>'17'!$H7</f>
        <v>0</v>
      </c>
    </row>
    <row r="8" spans="1:40" ht="15" customHeight="1" x14ac:dyDescent="0.25">
      <c r="A8" s="107"/>
      <c r="B8" s="23" t="s">
        <v>7</v>
      </c>
      <c r="C8" s="24">
        <f>'80'!$H8</f>
        <v>0</v>
      </c>
      <c r="D8" s="24">
        <f>'81'!$H8</f>
        <v>0</v>
      </c>
      <c r="E8" s="24">
        <f>'82'!$H8</f>
        <v>0</v>
      </c>
      <c r="F8" s="24">
        <f>'83'!$H8</f>
        <v>0</v>
      </c>
      <c r="G8" s="24">
        <f>'84'!$H8</f>
        <v>0</v>
      </c>
      <c r="H8" s="24">
        <f>'85'!$H8</f>
        <v>0</v>
      </c>
      <c r="I8" s="24">
        <f>'86'!$H8</f>
        <v>0</v>
      </c>
      <c r="J8" s="24">
        <f>'87'!$H8</f>
        <v>0</v>
      </c>
      <c r="K8" s="24">
        <f>'88'!$H8</f>
        <v>0</v>
      </c>
      <c r="L8" s="24">
        <f>'89'!$H8</f>
        <v>0</v>
      </c>
      <c r="M8" s="24">
        <f>'90'!$H8</f>
        <v>0</v>
      </c>
      <c r="N8" s="24">
        <f>'91'!$H8</f>
        <v>0</v>
      </c>
      <c r="O8" s="24">
        <f>'92'!$H8</f>
        <v>0</v>
      </c>
      <c r="P8" s="24">
        <f>'93'!$H8</f>
        <v>0</v>
      </c>
      <c r="Q8" s="24">
        <f>'94'!$H8</f>
        <v>0</v>
      </c>
      <c r="R8" s="24">
        <f>'95'!$H8</f>
        <v>0</v>
      </c>
      <c r="S8" s="24">
        <f>'96'!$H8</f>
        <v>0</v>
      </c>
      <c r="T8" s="24">
        <f>'97'!$H8</f>
        <v>0</v>
      </c>
      <c r="U8" s="24">
        <f>'98'!$H8</f>
        <v>0</v>
      </c>
      <c r="V8" s="24">
        <f>'99'!$H8</f>
        <v>0</v>
      </c>
      <c r="W8" s="24">
        <f>'00'!$H8</f>
        <v>0</v>
      </c>
      <c r="X8" s="24">
        <f>'01'!$H8</f>
        <v>0</v>
      </c>
      <c r="Y8" s="24">
        <f>'02'!$H8</f>
        <v>0</v>
      </c>
      <c r="Z8" s="24">
        <f>'03'!$H8</f>
        <v>0</v>
      </c>
      <c r="AA8" s="24">
        <f>'04'!$H8</f>
        <v>0</v>
      </c>
      <c r="AB8" s="24">
        <f>'05'!$H8</f>
        <v>0</v>
      </c>
      <c r="AC8" s="24">
        <f>'06'!$H8</f>
        <v>0</v>
      </c>
      <c r="AD8" s="24">
        <f>'07'!$H8</f>
        <v>0</v>
      </c>
      <c r="AE8" s="24">
        <f>'08'!$H8</f>
        <v>0</v>
      </c>
      <c r="AF8" s="24">
        <f>'09'!$H8</f>
        <v>0</v>
      </c>
      <c r="AG8" s="24">
        <f>'10'!$H8</f>
        <v>0</v>
      </c>
      <c r="AH8" s="24">
        <f>'11'!$H8</f>
        <v>0</v>
      </c>
      <c r="AI8" s="24">
        <f>'12'!$H8</f>
        <v>0</v>
      </c>
      <c r="AJ8" s="24">
        <f>'13'!$H8</f>
        <v>0</v>
      </c>
      <c r="AK8" s="24">
        <f>'14'!$H8</f>
        <v>0</v>
      </c>
      <c r="AL8" s="24">
        <f>'15'!$H8</f>
        <v>0</v>
      </c>
      <c r="AM8" s="24">
        <f>'16'!$H8</f>
        <v>0</v>
      </c>
      <c r="AN8" s="25">
        <f>'17'!$H8</f>
        <v>0</v>
      </c>
    </row>
    <row r="9" spans="1:40" ht="15" customHeight="1" x14ac:dyDescent="0.25">
      <c r="A9" s="107"/>
      <c r="B9" s="23" t="s">
        <v>8</v>
      </c>
      <c r="C9" s="24">
        <f>'80'!$H9</f>
        <v>0</v>
      </c>
      <c r="D9" s="24">
        <f>'81'!$H9</f>
        <v>0</v>
      </c>
      <c r="E9" s="24">
        <f>'82'!$H9</f>
        <v>0</v>
      </c>
      <c r="F9" s="24">
        <f>'83'!$H9</f>
        <v>0</v>
      </c>
      <c r="G9" s="24">
        <f>'84'!$H9</f>
        <v>0</v>
      </c>
      <c r="H9" s="24">
        <f>'85'!$H9</f>
        <v>0</v>
      </c>
      <c r="I9" s="24">
        <f>'86'!$H9</f>
        <v>0</v>
      </c>
      <c r="J9" s="24">
        <f>'87'!$H9</f>
        <v>0</v>
      </c>
      <c r="K9" s="24">
        <f>'88'!$H9</f>
        <v>0</v>
      </c>
      <c r="L9" s="24">
        <f>'89'!$H9</f>
        <v>0</v>
      </c>
      <c r="M9" s="24">
        <f>'90'!$H9</f>
        <v>0</v>
      </c>
      <c r="N9" s="24">
        <f>'91'!$H9</f>
        <v>0</v>
      </c>
      <c r="O9" s="24">
        <f>'92'!$H9</f>
        <v>0</v>
      </c>
      <c r="P9" s="24">
        <f>'93'!$H9</f>
        <v>0</v>
      </c>
      <c r="Q9" s="24">
        <f>'94'!$H9</f>
        <v>0</v>
      </c>
      <c r="R9" s="24">
        <f>'95'!$H9</f>
        <v>0</v>
      </c>
      <c r="S9" s="24">
        <f>'96'!$H9</f>
        <v>0</v>
      </c>
      <c r="T9" s="24">
        <f>'97'!$H9</f>
        <v>0</v>
      </c>
      <c r="U9" s="24">
        <f>'98'!$H9</f>
        <v>0</v>
      </c>
      <c r="V9" s="24">
        <f>'99'!$H9</f>
        <v>0</v>
      </c>
      <c r="W9" s="24">
        <f>'00'!$H9</f>
        <v>0</v>
      </c>
      <c r="X9" s="24">
        <f>'01'!$H9</f>
        <v>0</v>
      </c>
      <c r="Y9" s="24">
        <f>'02'!$H9</f>
        <v>0</v>
      </c>
      <c r="Z9" s="24">
        <f>'03'!$H9</f>
        <v>0</v>
      </c>
      <c r="AA9" s="24">
        <f>'04'!$H9</f>
        <v>0</v>
      </c>
      <c r="AB9" s="24">
        <f>'05'!$H9</f>
        <v>0</v>
      </c>
      <c r="AC9" s="24">
        <f>'06'!$H9</f>
        <v>0</v>
      </c>
      <c r="AD9" s="24">
        <f>'07'!$H9</f>
        <v>0</v>
      </c>
      <c r="AE9" s="24">
        <f>'08'!$H9</f>
        <v>0</v>
      </c>
      <c r="AF9" s="24">
        <f>'09'!$H9</f>
        <v>0</v>
      </c>
      <c r="AG9" s="24">
        <f>'10'!$H9</f>
        <v>0</v>
      </c>
      <c r="AH9" s="24">
        <f>'11'!$H9</f>
        <v>0</v>
      </c>
      <c r="AI9" s="24">
        <f>'12'!$H9</f>
        <v>0</v>
      </c>
      <c r="AJ9" s="24">
        <f>'13'!$H9</f>
        <v>0</v>
      </c>
      <c r="AK9" s="24">
        <f>'14'!$H9</f>
        <v>0</v>
      </c>
      <c r="AL9" s="24">
        <f>'15'!$H9</f>
        <v>0</v>
      </c>
      <c r="AM9" s="24">
        <f>'16'!$H9</f>
        <v>0</v>
      </c>
      <c r="AN9" s="25">
        <f>'17'!$H9</f>
        <v>0</v>
      </c>
    </row>
    <row r="10" spans="1:40" ht="15" customHeight="1" x14ac:dyDescent="0.25">
      <c r="A10" s="106" t="s">
        <v>58</v>
      </c>
      <c r="B10" s="23" t="s">
        <v>9</v>
      </c>
      <c r="C10" s="24">
        <f>'80'!$H10</f>
        <v>0</v>
      </c>
      <c r="D10" s="24">
        <f>'81'!$H10</f>
        <v>0</v>
      </c>
      <c r="E10" s="24">
        <f>'82'!$H10</f>
        <v>0</v>
      </c>
      <c r="F10" s="24">
        <f>'83'!$H10</f>
        <v>0</v>
      </c>
      <c r="G10" s="24">
        <f>'84'!$H10</f>
        <v>0</v>
      </c>
      <c r="H10" s="24">
        <f>'85'!$H10</f>
        <v>0</v>
      </c>
      <c r="I10" s="24">
        <f>'86'!$H10</f>
        <v>0</v>
      </c>
      <c r="J10" s="24">
        <f>'87'!$H10</f>
        <v>0</v>
      </c>
      <c r="K10" s="24">
        <f>'88'!$H10</f>
        <v>0</v>
      </c>
      <c r="L10" s="24">
        <f>'89'!$H10</f>
        <v>0</v>
      </c>
      <c r="M10" s="24">
        <f>'90'!$H10</f>
        <v>0</v>
      </c>
      <c r="N10" s="24">
        <f>'91'!$H10</f>
        <v>2</v>
      </c>
      <c r="O10" s="24">
        <f>'92'!$H10</f>
        <v>3.86565</v>
      </c>
      <c r="P10" s="24">
        <f>'93'!$H10</f>
        <v>2.6408499999999999</v>
      </c>
      <c r="Q10" s="24">
        <f>'94'!$H10</f>
        <v>2.7606000000000002</v>
      </c>
      <c r="R10" s="24">
        <f>'95'!$H10</f>
        <v>3.4895999999999998</v>
      </c>
      <c r="S10" s="24">
        <f>'96'!$H10</f>
        <v>2.29</v>
      </c>
      <c r="T10" s="24">
        <f>'97'!$H10</f>
        <v>0.28999999999999998</v>
      </c>
      <c r="U10" s="24">
        <f>'98'!$H10</f>
        <v>0</v>
      </c>
      <c r="V10" s="24">
        <f>'99'!$H10</f>
        <v>0</v>
      </c>
      <c r="W10" s="24">
        <f>'00'!$H10</f>
        <v>0</v>
      </c>
      <c r="X10" s="24">
        <f>'01'!$H10</f>
        <v>0</v>
      </c>
      <c r="Y10" s="24">
        <f>'02'!$H10</f>
        <v>0</v>
      </c>
      <c r="Z10" s="24">
        <f>'03'!$H10</f>
        <v>0</v>
      </c>
      <c r="AA10" s="24">
        <f>'04'!$H10</f>
        <v>0</v>
      </c>
      <c r="AB10" s="24">
        <f>'05'!$H10</f>
        <v>0</v>
      </c>
      <c r="AC10" s="24">
        <f>'06'!$H10</f>
        <v>0</v>
      </c>
      <c r="AD10" s="24">
        <f>'07'!$H10</f>
        <v>0</v>
      </c>
      <c r="AE10" s="24">
        <f>'08'!$H10</f>
        <v>0</v>
      </c>
      <c r="AF10" s="24">
        <f>'09'!$H10</f>
        <v>0</v>
      </c>
      <c r="AG10" s="24">
        <f>'10'!$H10</f>
        <v>0</v>
      </c>
      <c r="AH10" s="24">
        <f>'11'!$H10</f>
        <v>0</v>
      </c>
      <c r="AI10" s="24">
        <f>'12'!$H10</f>
        <v>0</v>
      </c>
      <c r="AJ10" s="24">
        <f>'13'!$H10</f>
        <v>0</v>
      </c>
      <c r="AK10" s="24">
        <f>'14'!$H10</f>
        <v>0</v>
      </c>
      <c r="AL10" s="24">
        <f>'15'!$H10</f>
        <v>0</v>
      </c>
      <c r="AM10" s="24">
        <f>'16'!$H10</f>
        <v>0</v>
      </c>
      <c r="AN10" s="25">
        <f>'17'!$H10</f>
        <v>0</v>
      </c>
    </row>
    <row r="11" spans="1:40" ht="15" customHeight="1" x14ac:dyDescent="0.25">
      <c r="A11" s="106"/>
      <c r="B11" s="23" t="s">
        <v>56</v>
      </c>
      <c r="C11" s="24">
        <f>'80'!$H11</f>
        <v>0</v>
      </c>
      <c r="D11" s="24">
        <f>'81'!$H11</f>
        <v>0</v>
      </c>
      <c r="E11" s="24">
        <f>'82'!$H11</f>
        <v>0</v>
      </c>
      <c r="F11" s="24">
        <f>'83'!$H11</f>
        <v>0</v>
      </c>
      <c r="G11" s="24">
        <f>'84'!$H11</f>
        <v>0</v>
      </c>
      <c r="H11" s="24">
        <f>'85'!$H11</f>
        <v>0</v>
      </c>
      <c r="I11" s="24">
        <f>'86'!$H11</f>
        <v>0</v>
      </c>
      <c r="J11" s="24">
        <f>'87'!$H11</f>
        <v>0</v>
      </c>
      <c r="K11" s="24">
        <f>'88'!$H11</f>
        <v>0</v>
      </c>
      <c r="L11" s="24">
        <f>'89'!$H11</f>
        <v>0</v>
      </c>
      <c r="M11" s="24">
        <f>'90'!$H11</f>
        <v>0</v>
      </c>
      <c r="N11" s="24">
        <f>'91'!$H11</f>
        <v>0</v>
      </c>
      <c r="O11" s="24">
        <f>'92'!$H11</f>
        <v>0</v>
      </c>
      <c r="P11" s="24">
        <f>'93'!$H11</f>
        <v>0</v>
      </c>
      <c r="Q11" s="24">
        <f>'94'!$H11</f>
        <v>0</v>
      </c>
      <c r="R11" s="24">
        <f>'95'!$H11</f>
        <v>0</v>
      </c>
      <c r="S11" s="24">
        <f>'96'!$H11</f>
        <v>0</v>
      </c>
      <c r="T11" s="24">
        <f>'97'!$H11</f>
        <v>8.8800000000000004E-2</v>
      </c>
      <c r="U11" s="24">
        <f>'98'!$H11</f>
        <v>0.25940000000000002</v>
      </c>
      <c r="V11" s="24">
        <f>'99'!$H11</f>
        <v>0.25719999999999998</v>
      </c>
      <c r="W11" s="24">
        <f>'00'!$H11</f>
        <v>0.31590000000000001</v>
      </c>
      <c r="X11" s="24">
        <f>'01'!$H11</f>
        <v>8.1710000000000005E-2</v>
      </c>
      <c r="Y11" s="24">
        <f>'02'!$H11</f>
        <v>2.5100000000000001E-2</v>
      </c>
      <c r="Z11" s="24">
        <f>'03'!$H11</f>
        <v>0</v>
      </c>
      <c r="AA11" s="24">
        <f>'04'!$H11</f>
        <v>1.4999999999999999E-2</v>
      </c>
      <c r="AB11" s="24">
        <f>'05'!$H11</f>
        <v>0</v>
      </c>
      <c r="AC11" s="24">
        <f>'06'!$H11</f>
        <v>0</v>
      </c>
      <c r="AD11" s="24">
        <f>'07'!$H11</f>
        <v>0</v>
      </c>
      <c r="AE11" s="24">
        <f>'08'!$H11</f>
        <v>0</v>
      </c>
      <c r="AF11" s="24">
        <f>'09'!$H11</f>
        <v>0</v>
      </c>
      <c r="AG11" s="24">
        <f>'10'!$H11</f>
        <v>0</v>
      </c>
      <c r="AH11" s="24">
        <f>'11'!$H11</f>
        <v>0</v>
      </c>
      <c r="AI11" s="24">
        <f>'12'!$H11</f>
        <v>0</v>
      </c>
      <c r="AJ11" s="24">
        <f>'13'!$H11</f>
        <v>0</v>
      </c>
      <c r="AK11" s="24">
        <f>'14'!$H11</f>
        <v>0</v>
      </c>
      <c r="AL11" s="24">
        <f>'15'!$H11</f>
        <v>0</v>
      </c>
      <c r="AM11" s="24">
        <f>'16'!$H11</f>
        <v>0</v>
      </c>
      <c r="AN11" s="25">
        <f>'17'!$H11</f>
        <v>0</v>
      </c>
    </row>
    <row r="12" spans="1:40" ht="15" customHeight="1" x14ac:dyDescent="0.25">
      <c r="A12" s="106"/>
      <c r="B12" s="23" t="s">
        <v>10</v>
      </c>
      <c r="C12" s="24">
        <f>'80'!$H12</f>
        <v>0</v>
      </c>
      <c r="D12" s="24">
        <f>'81'!$H12</f>
        <v>0</v>
      </c>
      <c r="E12" s="24">
        <f>'82'!$H12</f>
        <v>0</v>
      </c>
      <c r="F12" s="24">
        <f>'83'!$H12</f>
        <v>0</v>
      </c>
      <c r="G12" s="24">
        <f>'84'!$H12</f>
        <v>0</v>
      </c>
      <c r="H12" s="24">
        <f>'85'!$H12</f>
        <v>0</v>
      </c>
      <c r="I12" s="24">
        <f>'86'!$H12</f>
        <v>0</v>
      </c>
      <c r="J12" s="24">
        <f>'87'!$H12</f>
        <v>0</v>
      </c>
      <c r="K12" s="24">
        <f>'88'!$H12</f>
        <v>0</v>
      </c>
      <c r="L12" s="24">
        <f>'89'!$H12</f>
        <v>0</v>
      </c>
      <c r="M12" s="24">
        <f>'90'!$H12</f>
        <v>0</v>
      </c>
      <c r="N12" s="24">
        <f>'91'!$H12</f>
        <v>0</v>
      </c>
      <c r="O12" s="24">
        <f>'92'!$H12</f>
        <v>0</v>
      </c>
      <c r="P12" s="24">
        <f>'93'!$H12</f>
        <v>0</v>
      </c>
      <c r="Q12" s="24">
        <f>'94'!$H12</f>
        <v>0</v>
      </c>
      <c r="R12" s="24">
        <f>'95'!$H12</f>
        <v>0</v>
      </c>
      <c r="S12" s="24">
        <f>'96'!$H12</f>
        <v>0</v>
      </c>
      <c r="T12" s="24">
        <f>'97'!$H12</f>
        <v>0</v>
      </c>
      <c r="U12" s="24">
        <f>'98'!$H12</f>
        <v>0</v>
      </c>
      <c r="V12" s="24">
        <f>'99'!$H12</f>
        <v>0</v>
      </c>
      <c r="W12" s="24">
        <f>'00'!$H12</f>
        <v>0</v>
      </c>
      <c r="X12" s="24">
        <f>'01'!$H12</f>
        <v>0</v>
      </c>
      <c r="Y12" s="24">
        <f>'02'!$H12</f>
        <v>0</v>
      </c>
      <c r="Z12" s="24">
        <f>'03'!$H12</f>
        <v>0</v>
      </c>
      <c r="AA12" s="24">
        <f>'04'!$H12</f>
        <v>3.5000000000000003E-2</v>
      </c>
      <c r="AB12" s="24">
        <f>'05'!$H12</f>
        <v>2.5000000000000001E-2</v>
      </c>
      <c r="AC12" s="24">
        <f>'06'!$H12</f>
        <v>0.09</v>
      </c>
      <c r="AD12" s="24">
        <f>'07'!$H12</f>
        <v>0.14601784297567683</v>
      </c>
      <c r="AE12" s="24">
        <f>'08'!$H12</f>
        <v>0.15762399999999999</v>
      </c>
      <c r="AF12" s="24">
        <f>'09'!$H12</f>
        <v>0.16395799999999999</v>
      </c>
      <c r="AG12" s="24">
        <f>'10'!$H12</f>
        <v>0</v>
      </c>
      <c r="AH12" s="24">
        <f>'11'!$H12</f>
        <v>0</v>
      </c>
      <c r="AI12" s="24">
        <f>'12'!$H12</f>
        <v>0</v>
      </c>
      <c r="AJ12" s="24">
        <f>'13'!$H12</f>
        <v>0</v>
      </c>
      <c r="AK12" s="24">
        <f>'14'!$H12</f>
        <v>0</v>
      </c>
      <c r="AL12" s="24">
        <f>'15'!$H12</f>
        <v>0</v>
      </c>
      <c r="AM12" s="24">
        <f>'16'!$H12</f>
        <v>0</v>
      </c>
      <c r="AN12" s="25">
        <f>'17'!$H12</f>
        <v>0</v>
      </c>
    </row>
    <row r="13" spans="1:40" ht="15" customHeight="1" x14ac:dyDescent="0.25">
      <c r="A13" s="106"/>
      <c r="B13" s="23" t="s">
        <v>11</v>
      </c>
      <c r="C13" s="24">
        <f>'80'!$H13</f>
        <v>0</v>
      </c>
      <c r="D13" s="24">
        <f>'81'!$H13</f>
        <v>0</v>
      </c>
      <c r="E13" s="24">
        <f>'82'!$H13</f>
        <v>0</v>
      </c>
      <c r="F13" s="24">
        <f>'83'!$H13</f>
        <v>0</v>
      </c>
      <c r="G13" s="24">
        <f>'84'!$H13</f>
        <v>0</v>
      </c>
      <c r="H13" s="24">
        <f>'85'!$H13</f>
        <v>0</v>
      </c>
      <c r="I13" s="24">
        <f>'86'!$H13</f>
        <v>0</v>
      </c>
      <c r="J13" s="24">
        <f>'87'!$H13</f>
        <v>0</v>
      </c>
      <c r="K13" s="24">
        <f>'88'!$H13</f>
        <v>0</v>
      </c>
      <c r="L13" s="24">
        <f>'89'!$H13</f>
        <v>0</v>
      </c>
      <c r="M13" s="24">
        <f>'90'!$H13</f>
        <v>0</v>
      </c>
      <c r="N13" s="24">
        <f>'91'!$H13</f>
        <v>0</v>
      </c>
      <c r="O13" s="24">
        <f>'92'!$H13</f>
        <v>0</v>
      </c>
      <c r="P13" s="24">
        <f>'93'!$H13</f>
        <v>0</v>
      </c>
      <c r="Q13" s="24">
        <f>'94'!$H13</f>
        <v>0</v>
      </c>
      <c r="R13" s="24">
        <f>'95'!$H13</f>
        <v>0</v>
      </c>
      <c r="S13" s="24">
        <f>'96'!$H13</f>
        <v>0</v>
      </c>
      <c r="T13" s="24">
        <f>'97'!$H13</f>
        <v>0</v>
      </c>
      <c r="U13" s="24">
        <f>'98'!$H13</f>
        <v>0</v>
      </c>
      <c r="V13" s="24">
        <f>'99'!$H13</f>
        <v>0</v>
      </c>
      <c r="W13" s="24">
        <f>'00'!$H13</f>
        <v>0</v>
      </c>
      <c r="X13" s="24">
        <f>'01'!$H13</f>
        <v>0</v>
      </c>
      <c r="Y13" s="24">
        <f>'02'!$H13</f>
        <v>0</v>
      </c>
      <c r="Z13" s="24">
        <f>'03'!$H13</f>
        <v>0</v>
      </c>
      <c r="AA13" s="24">
        <f>'04'!$H13</f>
        <v>0</v>
      </c>
      <c r="AB13" s="24">
        <f>'05'!$H13</f>
        <v>0</v>
      </c>
      <c r="AC13" s="24">
        <f>'06'!$H13</f>
        <v>0</v>
      </c>
      <c r="AD13" s="24">
        <f>'07'!$H13</f>
        <v>0</v>
      </c>
      <c r="AE13" s="24">
        <f>'08'!$H13</f>
        <v>0</v>
      </c>
      <c r="AF13" s="24">
        <f>'09'!$H13</f>
        <v>0</v>
      </c>
      <c r="AG13" s="24">
        <f>'10'!$H13</f>
        <v>0</v>
      </c>
      <c r="AH13" s="24">
        <f>'11'!$H13</f>
        <v>0</v>
      </c>
      <c r="AI13" s="24">
        <f>'12'!$H13</f>
        <v>0</v>
      </c>
      <c r="AJ13" s="24">
        <f>'13'!$H13</f>
        <v>0</v>
      </c>
      <c r="AK13" s="24">
        <f>'14'!$H13</f>
        <v>0</v>
      </c>
      <c r="AL13" s="24">
        <f>'15'!$H13</f>
        <v>0</v>
      </c>
      <c r="AM13" s="24">
        <f>'16'!$H13</f>
        <v>0</v>
      </c>
      <c r="AN13" s="25">
        <f>'17'!$H13</f>
        <v>0</v>
      </c>
    </row>
    <row r="14" spans="1:40" ht="15" customHeight="1" x14ac:dyDescent="0.25">
      <c r="A14" s="106"/>
      <c r="B14" s="23" t="s">
        <v>12</v>
      </c>
      <c r="C14" s="24">
        <f>'80'!$H14</f>
        <v>0</v>
      </c>
      <c r="D14" s="24">
        <f>'81'!$H14</f>
        <v>0</v>
      </c>
      <c r="E14" s="24">
        <f>'82'!$H14</f>
        <v>0</v>
      </c>
      <c r="F14" s="24">
        <f>'83'!$H14</f>
        <v>0</v>
      </c>
      <c r="G14" s="24">
        <f>'84'!$H14</f>
        <v>1.2</v>
      </c>
      <c r="H14" s="24">
        <f>'85'!$H14</f>
        <v>1.8</v>
      </c>
      <c r="I14" s="24">
        <f>'86'!$H14</f>
        <v>4.5</v>
      </c>
      <c r="J14" s="24">
        <f>'87'!$H14</f>
        <v>9.1999999999999993</v>
      </c>
      <c r="K14" s="24">
        <f>'88'!$H14</f>
        <v>6.8</v>
      </c>
      <c r="L14" s="24">
        <f>'89'!$H14</f>
        <v>7</v>
      </c>
      <c r="M14" s="24">
        <f>'90'!$H14</f>
        <v>7.3</v>
      </c>
      <c r="N14" s="24">
        <f>'91'!$H14</f>
        <v>6.6</v>
      </c>
      <c r="O14" s="24">
        <f>'92'!$H14</f>
        <v>3.8948399999999999</v>
      </c>
      <c r="P14" s="24">
        <f>'93'!$H14</f>
        <v>3.452439</v>
      </c>
      <c r="Q14" s="24">
        <f>'94'!$H14</f>
        <v>3.2679999999999998</v>
      </c>
      <c r="R14" s="24">
        <f>'95'!$H14</f>
        <v>0</v>
      </c>
      <c r="S14" s="24">
        <f>'96'!$H14</f>
        <v>0</v>
      </c>
      <c r="T14" s="24">
        <f>'97'!$H14</f>
        <v>0</v>
      </c>
      <c r="U14" s="24">
        <f>'98'!$H14</f>
        <v>0.02</v>
      </c>
      <c r="V14" s="24">
        <f>'99'!$H14</f>
        <v>0</v>
      </c>
      <c r="W14" s="24">
        <f>'00'!$H14</f>
        <v>0</v>
      </c>
      <c r="X14" s="24">
        <f>'01'!$H14</f>
        <v>0</v>
      </c>
      <c r="Y14" s="24">
        <f>'02'!$H14</f>
        <v>0</v>
      </c>
      <c r="Z14" s="24">
        <f>'03'!$H14</f>
        <v>0</v>
      </c>
      <c r="AA14" s="24">
        <f>'04'!$H14</f>
        <v>0</v>
      </c>
      <c r="AB14" s="24">
        <f>'05'!$H14</f>
        <v>0</v>
      </c>
      <c r="AC14" s="24">
        <f>'06'!$H14</f>
        <v>0</v>
      </c>
      <c r="AD14" s="24">
        <f>'07'!$H14</f>
        <v>0</v>
      </c>
      <c r="AE14" s="24">
        <f>'08'!$H14</f>
        <v>0</v>
      </c>
      <c r="AF14" s="24">
        <f>'09'!$H14</f>
        <v>0</v>
      </c>
      <c r="AG14" s="24">
        <f>'10'!$H14</f>
        <v>0</v>
      </c>
      <c r="AH14" s="24">
        <f>'11'!$H14</f>
        <v>0</v>
      </c>
      <c r="AI14" s="24">
        <f>'12'!$H14</f>
        <v>0</v>
      </c>
      <c r="AJ14" s="24">
        <f>'13'!$H14</f>
        <v>0</v>
      </c>
      <c r="AK14" s="24">
        <f>'14'!$H14</f>
        <v>0</v>
      </c>
      <c r="AL14" s="24">
        <f>'15'!$H14</f>
        <v>0</v>
      </c>
      <c r="AM14" s="24">
        <f>'16'!$H14</f>
        <v>0.03</v>
      </c>
      <c r="AN14" s="25">
        <f>'17'!$H14</f>
        <v>0.1130952380952381</v>
      </c>
    </row>
    <row r="15" spans="1:40" ht="15" customHeight="1" x14ac:dyDescent="0.25">
      <c r="A15" s="106"/>
      <c r="B15" s="23" t="s">
        <v>13</v>
      </c>
      <c r="C15" s="24">
        <f>'80'!$H15</f>
        <v>0</v>
      </c>
      <c r="D15" s="24">
        <f>'81'!$H15</f>
        <v>0</v>
      </c>
      <c r="E15" s="24">
        <f>'82'!$H15</f>
        <v>0</v>
      </c>
      <c r="F15" s="24">
        <f>'83'!$H15</f>
        <v>0</v>
      </c>
      <c r="G15" s="24">
        <f>'84'!$H15</f>
        <v>0</v>
      </c>
      <c r="H15" s="24">
        <f>'85'!$H15</f>
        <v>0</v>
      </c>
      <c r="I15" s="24">
        <f>'86'!$H15</f>
        <v>0</v>
      </c>
      <c r="J15" s="24">
        <f>'87'!$H15</f>
        <v>0</v>
      </c>
      <c r="K15" s="24">
        <f>'88'!$H15</f>
        <v>0</v>
      </c>
      <c r="L15" s="24">
        <f>'89'!$H15</f>
        <v>0</v>
      </c>
      <c r="M15" s="24">
        <f>'90'!$H15</f>
        <v>0</v>
      </c>
      <c r="N15" s="24">
        <f>'91'!$H15</f>
        <v>0</v>
      </c>
      <c r="O15" s="24">
        <f>'92'!$H15</f>
        <v>0</v>
      </c>
      <c r="P15" s="24">
        <f>'93'!$H15</f>
        <v>0</v>
      </c>
      <c r="Q15" s="24">
        <f>'94'!$H15</f>
        <v>0</v>
      </c>
      <c r="R15" s="24">
        <f>'95'!$H15</f>
        <v>0</v>
      </c>
      <c r="S15" s="24">
        <f>'96'!$H15</f>
        <v>3.8800000000000001E-2</v>
      </c>
      <c r="T15" s="24">
        <f>'97'!$H15</f>
        <v>0.13619999999999999</v>
      </c>
      <c r="U15" s="24">
        <f>'98'!$H15</f>
        <v>0.14000000000000001</v>
      </c>
      <c r="V15" s="24">
        <f>'99'!$H15</f>
        <v>0.15029999999999999</v>
      </c>
      <c r="W15" s="24">
        <f>'00'!$H15</f>
        <v>0.13500000000000001</v>
      </c>
      <c r="X15" s="24">
        <f>'01'!$H15</f>
        <v>0.13919999999999999</v>
      </c>
      <c r="Y15" s="24">
        <f>'02'!$H15</f>
        <v>0.13009999999999999</v>
      </c>
      <c r="Z15" s="24">
        <f>'03'!$H15</f>
        <v>0.16009999999999999</v>
      </c>
      <c r="AA15" s="24">
        <f>'04'!$H15</f>
        <v>0.14000000000000001</v>
      </c>
      <c r="AB15" s="24">
        <f>'05'!$H15</f>
        <v>0.17</v>
      </c>
      <c r="AC15" s="24">
        <f>'06'!$H15</f>
        <v>0.2</v>
      </c>
      <c r="AD15" s="24">
        <f>'07'!$H15</f>
        <v>0.32448409550150403</v>
      </c>
      <c r="AE15" s="24">
        <f>'08'!$H15</f>
        <v>0.41562400000000005</v>
      </c>
      <c r="AF15" s="24">
        <f>'09'!$H15</f>
        <v>0.43586399999999997</v>
      </c>
      <c r="AG15" s="24">
        <f>'10'!$H15</f>
        <v>0.23</v>
      </c>
      <c r="AH15" s="24">
        <f>'11'!$H15</f>
        <v>0.22500000000000001</v>
      </c>
      <c r="AI15" s="24">
        <f>'12'!$H15</f>
        <v>0.2</v>
      </c>
      <c r="AJ15" s="24">
        <f>'13'!$H15</f>
        <v>0.17499999999999999</v>
      </c>
      <c r="AK15" s="24">
        <f>'14'!$H15</f>
        <v>0.17499999999999999</v>
      </c>
      <c r="AL15" s="24">
        <f>'15'!$H15</f>
        <v>0.16</v>
      </c>
      <c r="AM15" s="24">
        <f>'16'!$H15</f>
        <v>0</v>
      </c>
      <c r="AN15" s="25">
        <f>'17'!$H15</f>
        <v>0</v>
      </c>
    </row>
    <row r="16" spans="1:40" ht="15" customHeight="1" x14ac:dyDescent="0.25">
      <c r="A16" s="106"/>
      <c r="B16" s="23" t="s">
        <v>14</v>
      </c>
      <c r="C16" s="24">
        <f>'80'!$H16</f>
        <v>0</v>
      </c>
      <c r="D16" s="24">
        <f>'81'!$H16</f>
        <v>0</v>
      </c>
      <c r="E16" s="24">
        <f>'82'!$H16</f>
        <v>10.8</v>
      </c>
      <c r="F16" s="24">
        <f>'83'!$H16</f>
        <v>10.1</v>
      </c>
      <c r="G16" s="24">
        <f>'84'!$H16</f>
        <v>8.9</v>
      </c>
      <c r="H16" s="24">
        <f>'85'!$H16</f>
        <v>7.6</v>
      </c>
      <c r="I16" s="24">
        <f>'86'!$H16</f>
        <v>8.1</v>
      </c>
      <c r="J16" s="24">
        <f>'87'!$H16</f>
        <v>10.3</v>
      </c>
      <c r="K16" s="24">
        <f>'88'!$H16</f>
        <v>11.5</v>
      </c>
      <c r="L16" s="24">
        <f>'89'!$H16</f>
        <v>10.9</v>
      </c>
      <c r="M16" s="24">
        <f>'90'!$H16</f>
        <v>10.9</v>
      </c>
      <c r="N16" s="24">
        <f>'91'!$H16</f>
        <v>13.6</v>
      </c>
      <c r="O16" s="24">
        <f>'92'!$H16</f>
        <v>18.854396000000001</v>
      </c>
      <c r="P16" s="24">
        <f>'93'!$H16</f>
        <v>11.584393</v>
      </c>
      <c r="Q16" s="24">
        <f>'94'!$H16</f>
        <v>8.8583479999999994</v>
      </c>
      <c r="R16" s="24">
        <f>'95'!$H16</f>
        <v>7.5945</v>
      </c>
      <c r="S16" s="24">
        <f>'96'!$H16</f>
        <v>5.1067</v>
      </c>
      <c r="T16" s="24">
        <f>'97'!$H16</f>
        <v>4.0068999999999999</v>
      </c>
      <c r="U16" s="24">
        <f>'98'!$H16</f>
        <v>4.1547999999999998</v>
      </c>
      <c r="V16" s="24">
        <f>'99'!$H16</f>
        <v>5.8158000000000003</v>
      </c>
      <c r="W16" s="24">
        <f>'00'!$H16</f>
        <v>5.6375999999999999</v>
      </c>
      <c r="X16" s="24">
        <f>'01'!$H16</f>
        <v>3.1397010000000001</v>
      </c>
      <c r="Y16" s="24">
        <f>'02'!$H16</f>
        <v>1.8420000000000001</v>
      </c>
      <c r="Z16" s="24">
        <f>'03'!$H16</f>
        <v>2.6274000000000002</v>
      </c>
      <c r="AA16" s="24">
        <f>'04'!$H16</f>
        <v>3.3121</v>
      </c>
      <c r="AB16" s="24">
        <f>'05'!$H16</f>
        <v>4.1349</v>
      </c>
      <c r="AC16" s="24">
        <f>'06'!$H16</f>
        <v>4.1208999999999998</v>
      </c>
      <c r="AD16" s="24">
        <f>'07'!$H16</f>
        <v>6.6858325457607393</v>
      </c>
      <c r="AE16" s="24">
        <f>'08'!$H16</f>
        <v>7.8254520000000003</v>
      </c>
      <c r="AF16" s="24">
        <f>'09'!$H16</f>
        <v>7.9783239999999997</v>
      </c>
      <c r="AG16" s="24">
        <f>'10'!$H16</f>
        <v>18.492000000000001</v>
      </c>
      <c r="AH16" s="24">
        <f>'11'!$H16</f>
        <v>24.093</v>
      </c>
      <c r="AI16" s="24">
        <f>'12'!$H16</f>
        <v>31.361000000000001</v>
      </c>
      <c r="AJ16" s="24">
        <f>'13'!$H16</f>
        <v>51.712190999999997</v>
      </c>
      <c r="AK16" s="24">
        <f>'14'!$H16</f>
        <v>44.957738999999997</v>
      </c>
      <c r="AL16" s="24">
        <f>'15'!$H16</f>
        <v>35.409500000000001</v>
      </c>
      <c r="AM16" s="24">
        <f>'16'!$H16</f>
        <v>36.088000000000001</v>
      </c>
      <c r="AN16" s="25">
        <f>'17'!$H16</f>
        <v>40.278361904761901</v>
      </c>
    </row>
    <row r="17" spans="1:40" ht="15" customHeight="1" x14ac:dyDescent="0.25">
      <c r="A17" s="106"/>
      <c r="B17" s="23" t="s">
        <v>15</v>
      </c>
      <c r="C17" s="24">
        <f>'80'!$H17</f>
        <v>15.7</v>
      </c>
      <c r="D17" s="24">
        <f>'81'!$H17</f>
        <v>12.8</v>
      </c>
      <c r="E17" s="24">
        <f>'82'!$H17</f>
        <v>1.7</v>
      </c>
      <c r="F17" s="24">
        <f>'83'!$H17</f>
        <v>1.2</v>
      </c>
      <c r="G17" s="24">
        <f>'84'!$H17</f>
        <v>0</v>
      </c>
      <c r="H17" s="24">
        <f>'85'!$H17</f>
        <v>1.8</v>
      </c>
      <c r="I17" s="24">
        <f>'86'!$H17</f>
        <v>2.5</v>
      </c>
      <c r="J17" s="24">
        <f>'87'!$H17</f>
        <v>1.5</v>
      </c>
      <c r="K17" s="24">
        <f>'88'!$H17</f>
        <v>0.6</v>
      </c>
      <c r="L17" s="24">
        <f>'89'!$H17</f>
        <v>0.7</v>
      </c>
      <c r="M17" s="24">
        <f>'90'!$H17</f>
        <v>1.1000000000000001</v>
      </c>
      <c r="N17" s="24">
        <f>'91'!$H17</f>
        <v>0.9</v>
      </c>
      <c r="O17" s="24">
        <f>'92'!$H17</f>
        <v>1.33815</v>
      </c>
      <c r="P17" s="24">
        <f>'93'!$H17</f>
        <v>0.95840000000000003</v>
      </c>
      <c r="Q17" s="24">
        <f>'94'!$H17</f>
        <v>0.60329999999999995</v>
      </c>
      <c r="R17" s="24">
        <f>'95'!$H17</f>
        <v>0.62849999999999995</v>
      </c>
      <c r="S17" s="24">
        <f>'96'!$H17</f>
        <v>0.66810000000000003</v>
      </c>
      <c r="T17" s="24">
        <f>'97'!$H17</f>
        <v>0.60740000000000005</v>
      </c>
      <c r="U17" s="24">
        <f>'98'!$H17</f>
        <v>1.1913</v>
      </c>
      <c r="V17" s="24">
        <f>'99'!$H17</f>
        <v>0.83789999999999998</v>
      </c>
      <c r="W17" s="24">
        <f>'00'!$H17</f>
        <v>0.98229999999999995</v>
      </c>
      <c r="X17" s="24">
        <f>'01'!$H17</f>
        <v>0.80289999999999995</v>
      </c>
      <c r="Y17" s="24">
        <f>'02'!$H17</f>
        <v>1.2095</v>
      </c>
      <c r="Z17" s="24">
        <f>'03'!$H17</f>
        <v>1.7258</v>
      </c>
      <c r="AA17" s="24">
        <f>'04'!$H17</f>
        <v>1.8101</v>
      </c>
      <c r="AB17" s="24">
        <f>'05'!$H17</f>
        <v>2.2654999999999998</v>
      </c>
      <c r="AC17" s="24">
        <f>'06'!$H17</f>
        <v>0.50009999999999999</v>
      </c>
      <c r="AD17" s="24">
        <f>'07'!$H17</f>
        <v>0.8113724808015107</v>
      </c>
      <c r="AE17" s="24">
        <f>'08'!$H17</f>
        <v>0.95547199999999999</v>
      </c>
      <c r="AF17" s="24">
        <f>'09'!$H17</f>
        <v>0.97693099999999999</v>
      </c>
      <c r="AG17" s="24">
        <f>'10'!$H17</f>
        <v>5.9189999999999996</v>
      </c>
      <c r="AH17" s="24">
        <f>'11'!$H17</f>
        <v>6.3120000000000003</v>
      </c>
      <c r="AI17" s="24">
        <f>'12'!$H17</f>
        <v>6.1449999999999996</v>
      </c>
      <c r="AJ17" s="24">
        <f>'13'!$H17</f>
        <v>5.7009999999999996</v>
      </c>
      <c r="AK17" s="24">
        <f>'14'!$H17</f>
        <v>13.138500000000001</v>
      </c>
      <c r="AL17" s="24">
        <f>'15'!$H17</f>
        <v>11.321</v>
      </c>
      <c r="AM17" s="24">
        <f>'16'!$H17</f>
        <v>6.4455</v>
      </c>
      <c r="AN17" s="25">
        <f>'17'!$H17</f>
        <v>6.5301761904761904</v>
      </c>
    </row>
    <row r="18" spans="1:40" ht="15" customHeight="1" x14ac:dyDescent="0.25">
      <c r="A18" s="106" t="s">
        <v>1</v>
      </c>
      <c r="B18" s="23" t="s">
        <v>16</v>
      </c>
      <c r="C18" s="24">
        <f>'80'!$H18</f>
        <v>0</v>
      </c>
      <c r="D18" s="24">
        <f>'81'!$H18</f>
        <v>0</v>
      </c>
      <c r="E18" s="24">
        <f>'82'!$H18</f>
        <v>0</v>
      </c>
      <c r="F18" s="24">
        <f>'83'!$H18</f>
        <v>0.3</v>
      </c>
      <c r="G18" s="24">
        <f>'84'!$H18</f>
        <v>0.7</v>
      </c>
      <c r="H18" s="24">
        <f>'85'!$H18</f>
        <v>1.8</v>
      </c>
      <c r="I18" s="24">
        <f>'86'!$H18</f>
        <v>2.2000000000000002</v>
      </c>
      <c r="J18" s="24">
        <f>'87'!$H18</f>
        <v>1.8</v>
      </c>
      <c r="K18" s="24">
        <f>'88'!$H18</f>
        <v>1.6</v>
      </c>
      <c r="L18" s="24">
        <f>'89'!$H18</f>
        <v>1.5</v>
      </c>
      <c r="M18" s="24">
        <f>'90'!$H18</f>
        <v>1.4</v>
      </c>
      <c r="N18" s="24">
        <f>'91'!$H18</f>
        <v>1.9</v>
      </c>
      <c r="O18" s="24">
        <f>'92'!$H18</f>
        <v>11.705866</v>
      </c>
      <c r="P18" s="24">
        <f>'93'!$H18</f>
        <v>17.187871999999999</v>
      </c>
      <c r="Q18" s="24">
        <f>'94'!$H18</f>
        <v>9.6817480000000007</v>
      </c>
      <c r="R18" s="24">
        <f>'95'!$H18</f>
        <v>3.4271639999999999</v>
      </c>
      <c r="S18" s="24">
        <f>'96'!$H18</f>
        <v>0.1701</v>
      </c>
      <c r="T18" s="24">
        <f>'97'!$H18</f>
        <v>1.0249539999999999</v>
      </c>
      <c r="U18" s="24">
        <f>'98'!$H18</f>
        <v>0.33379999999999999</v>
      </c>
      <c r="V18" s="24">
        <f>'99'!$H18</f>
        <v>0.22600000000000001</v>
      </c>
      <c r="W18" s="24">
        <f>'00'!$H18</f>
        <v>0.06</v>
      </c>
      <c r="X18" s="24">
        <f>'01'!$H18</f>
        <v>6.5100000000000005E-2</v>
      </c>
      <c r="Y18" s="24">
        <f>'02'!$H18</f>
        <v>0</v>
      </c>
      <c r="Z18" s="24">
        <f>'03'!$H18</f>
        <v>0</v>
      </c>
      <c r="AA18" s="24">
        <f>'04'!$H18</f>
        <v>0</v>
      </c>
      <c r="AB18" s="24">
        <f>'05'!$H18</f>
        <v>0</v>
      </c>
      <c r="AC18" s="24">
        <f>'06'!$H18</f>
        <v>0</v>
      </c>
      <c r="AD18" s="24">
        <f>'07'!$H18</f>
        <v>0</v>
      </c>
      <c r="AE18" s="24">
        <f>'08'!$H18</f>
        <v>0</v>
      </c>
      <c r="AF18" s="24">
        <f>'09'!$H18</f>
        <v>0.27479300000000001</v>
      </c>
      <c r="AG18" s="24">
        <f>'10'!$H18</f>
        <v>0.47</v>
      </c>
      <c r="AH18" s="24">
        <f>'11'!$H18</f>
        <v>0.46</v>
      </c>
      <c r="AI18" s="24">
        <f>'12'!$H18</f>
        <v>0.41299999999999998</v>
      </c>
      <c r="AJ18" s="24">
        <f>'13'!$H18</f>
        <v>1.1005</v>
      </c>
      <c r="AK18" s="24">
        <f>'14'!$H18</f>
        <v>1.4830000000000001</v>
      </c>
      <c r="AL18" s="24">
        <f>'15'!$H18</f>
        <v>1.3620000000000001</v>
      </c>
      <c r="AM18" s="24">
        <f>'16'!$H18</f>
        <v>1.635</v>
      </c>
      <c r="AN18" s="25">
        <f>'17'!$H18</f>
        <v>0.95335238095238095</v>
      </c>
    </row>
    <row r="19" spans="1:40" ht="15" customHeight="1" x14ac:dyDescent="0.25">
      <c r="A19" s="106"/>
      <c r="B19" s="23" t="s">
        <v>17</v>
      </c>
      <c r="C19" s="24">
        <f>'80'!$H19</f>
        <v>0</v>
      </c>
      <c r="D19" s="24">
        <f>'81'!$H19</f>
        <v>0</v>
      </c>
      <c r="E19" s="24">
        <f>'82'!$H19</f>
        <v>0</v>
      </c>
      <c r="F19" s="24">
        <f>'83'!$H19</f>
        <v>0</v>
      </c>
      <c r="G19" s="24">
        <f>'84'!$H19</f>
        <v>0</v>
      </c>
      <c r="H19" s="24">
        <f>'85'!$H19</f>
        <v>0</v>
      </c>
      <c r="I19" s="24">
        <f>'86'!$H19</f>
        <v>0</v>
      </c>
      <c r="J19" s="24">
        <f>'87'!$H19</f>
        <v>0</v>
      </c>
      <c r="K19" s="24">
        <f>'88'!$H19</f>
        <v>0</v>
      </c>
      <c r="L19" s="24">
        <f>'89'!$H19</f>
        <v>0</v>
      </c>
      <c r="M19" s="24">
        <f>'90'!$H19</f>
        <v>0</v>
      </c>
      <c r="N19" s="24">
        <f>'91'!$H19</f>
        <v>0</v>
      </c>
      <c r="O19" s="24">
        <f>'92'!$H19</f>
        <v>0</v>
      </c>
      <c r="P19" s="24">
        <f>'93'!$H19</f>
        <v>0</v>
      </c>
      <c r="Q19" s="24">
        <f>'94'!$H19</f>
        <v>0</v>
      </c>
      <c r="R19" s="24">
        <f>'95'!$H19</f>
        <v>0</v>
      </c>
      <c r="S19" s="24">
        <f>'96'!$H19</f>
        <v>0</v>
      </c>
      <c r="T19" s="24">
        <f>'97'!$H19</f>
        <v>0</v>
      </c>
      <c r="U19" s="24">
        <f>'98'!$H19</f>
        <v>0</v>
      </c>
      <c r="V19" s="24">
        <f>'99'!$H19</f>
        <v>0</v>
      </c>
      <c r="W19" s="24">
        <f>'00'!$H19</f>
        <v>0</v>
      </c>
      <c r="X19" s="24">
        <f>'01'!$H19</f>
        <v>0</v>
      </c>
      <c r="Y19" s="24">
        <f>'02'!$H19</f>
        <v>0</v>
      </c>
      <c r="Z19" s="24">
        <f>'03'!$H19</f>
        <v>0</v>
      </c>
      <c r="AA19" s="24">
        <f>'04'!$H19</f>
        <v>0</v>
      </c>
      <c r="AB19" s="24">
        <f>'05'!$H19</f>
        <v>0</v>
      </c>
      <c r="AC19" s="24">
        <f>'06'!$H19</f>
        <v>0</v>
      </c>
      <c r="AD19" s="24">
        <f>'07'!$H19</f>
        <v>0</v>
      </c>
      <c r="AE19" s="24">
        <f>'08'!$H19</f>
        <v>0</v>
      </c>
      <c r="AF19" s="24">
        <f>'09'!$H19</f>
        <v>0</v>
      </c>
      <c r="AG19" s="24">
        <f>'10'!$H19</f>
        <v>4.7789999999999999</v>
      </c>
      <c r="AH19" s="24">
        <f>'11'!$H19</f>
        <v>6.7210000000000001</v>
      </c>
      <c r="AI19" s="24">
        <f>'12'!$H19</f>
        <v>6.51</v>
      </c>
      <c r="AJ19" s="24">
        <f>'13'!$H19</f>
        <v>5.3788090000000004</v>
      </c>
      <c r="AK19" s="24">
        <f>'14'!$H19</f>
        <v>2.7050000000000001</v>
      </c>
      <c r="AL19" s="24">
        <f>'15'!$H19</f>
        <v>6.5000000000000002E-2</v>
      </c>
      <c r="AM19" s="24">
        <f>'16'!$H19</f>
        <v>0</v>
      </c>
      <c r="AN19" s="25">
        <f>'17'!$H19</f>
        <v>0</v>
      </c>
    </row>
    <row r="20" spans="1:40" ht="15" customHeight="1" x14ac:dyDescent="0.25">
      <c r="A20" s="106"/>
      <c r="B20" s="23" t="s">
        <v>18</v>
      </c>
      <c r="C20" s="24">
        <f>'80'!$H20</f>
        <v>0</v>
      </c>
      <c r="D20" s="24">
        <f>'81'!$H20</f>
        <v>0</v>
      </c>
      <c r="E20" s="24">
        <f>'82'!$H20</f>
        <v>0.4</v>
      </c>
      <c r="F20" s="24">
        <f>'83'!$H20</f>
        <v>0.6</v>
      </c>
      <c r="G20" s="24">
        <f>'84'!$H20</f>
        <v>1</v>
      </c>
      <c r="H20" s="24">
        <f>'85'!$H20</f>
        <v>1.1000000000000001</v>
      </c>
      <c r="I20" s="24">
        <f>'86'!$H20</f>
        <v>1.5</v>
      </c>
      <c r="J20" s="24">
        <f>'87'!$H20</f>
        <v>1.6</v>
      </c>
      <c r="K20" s="24">
        <f>'88'!$H20</f>
        <v>1.9</v>
      </c>
      <c r="L20" s="24">
        <f>'89'!$H20</f>
        <v>2.1</v>
      </c>
      <c r="M20" s="24">
        <f>'90'!$H20</f>
        <v>2</v>
      </c>
      <c r="N20" s="24">
        <f>'91'!$H20</f>
        <v>3</v>
      </c>
      <c r="O20" s="24">
        <f>'92'!$H20</f>
        <v>5.1189999999999998</v>
      </c>
      <c r="P20" s="24">
        <f>'93'!$H20</f>
        <v>4.93058</v>
      </c>
      <c r="Q20" s="24">
        <f>'94'!$H20</f>
        <v>4.7567349999999999</v>
      </c>
      <c r="R20" s="24">
        <f>'95'!$H20</f>
        <v>4.4277499999999996</v>
      </c>
      <c r="S20" s="24">
        <f>'96'!$H20</f>
        <v>4.9412000000000003</v>
      </c>
      <c r="T20" s="24">
        <f>'97'!$H20</f>
        <v>5.5571000000000002</v>
      </c>
      <c r="U20" s="24">
        <f>'98'!$H20</f>
        <v>6.4852999999999996</v>
      </c>
      <c r="V20" s="24">
        <f>'99'!$H20</f>
        <v>6.4880000000000004</v>
      </c>
      <c r="W20" s="24">
        <f>'00'!$H20</f>
        <v>7.2922000000000002</v>
      </c>
      <c r="X20" s="24">
        <f>'01'!$H20</f>
        <v>6.3917999999999999</v>
      </c>
      <c r="Y20" s="24">
        <f>'02'!$H20</f>
        <v>5.1356000000000002</v>
      </c>
      <c r="Z20" s="24">
        <f>'03'!$H20</f>
        <v>6.4823000000000004</v>
      </c>
      <c r="AA20" s="24">
        <f>'04'!$H20</f>
        <v>7.8697999999999997</v>
      </c>
      <c r="AB20" s="24">
        <f>'05'!$H20</f>
        <v>7.9984999999999999</v>
      </c>
      <c r="AC20" s="24">
        <f>'06'!$H20</f>
        <v>3.8763000000000001</v>
      </c>
      <c r="AD20" s="24">
        <f>'07'!$H20</f>
        <v>6.2889884969623999</v>
      </c>
      <c r="AE20" s="24">
        <f>'08'!$H20</f>
        <v>7.8453239999999997</v>
      </c>
      <c r="AF20" s="24">
        <f>'09'!$H20</f>
        <v>29.754626999999999</v>
      </c>
      <c r="AG20" s="24">
        <f>'10'!$H20</f>
        <v>10.211855310506225</v>
      </c>
      <c r="AH20" s="24">
        <f>'11'!$H20</f>
        <v>10.042272000000001</v>
      </c>
      <c r="AI20" s="24">
        <f>'12'!$H20</f>
        <v>9.9227910000000001</v>
      </c>
      <c r="AJ20" s="24">
        <f>'13'!$H20</f>
        <v>13.03</v>
      </c>
      <c r="AK20" s="24">
        <f>'14'!$H20</f>
        <v>11.565</v>
      </c>
      <c r="AL20" s="24">
        <f>'15'!$H20</f>
        <v>11.202</v>
      </c>
      <c r="AM20" s="24">
        <f>'16'!$H20</f>
        <v>11.363</v>
      </c>
      <c r="AN20" s="25">
        <f>'17'!$H20</f>
        <v>14.010310714285714</v>
      </c>
    </row>
    <row r="21" spans="1:40" ht="15" customHeight="1" x14ac:dyDescent="0.25">
      <c r="A21" s="106"/>
      <c r="B21" s="23" t="s">
        <v>19</v>
      </c>
      <c r="C21" s="24">
        <f>'80'!$H21</f>
        <v>0</v>
      </c>
      <c r="D21" s="24">
        <f>'81'!$H21</f>
        <v>0</v>
      </c>
      <c r="E21" s="24">
        <f>'82'!$H21</f>
        <v>0</v>
      </c>
      <c r="F21" s="24">
        <f>'83'!$H21</f>
        <v>0</v>
      </c>
      <c r="G21" s="24">
        <f>'84'!$H21</f>
        <v>0</v>
      </c>
      <c r="H21" s="24">
        <f>'85'!$H21</f>
        <v>0</v>
      </c>
      <c r="I21" s="24">
        <f>'86'!$H21</f>
        <v>0</v>
      </c>
      <c r="J21" s="24">
        <f>'87'!$H21</f>
        <v>0</v>
      </c>
      <c r="K21" s="24">
        <f>'88'!$H21</f>
        <v>0</v>
      </c>
      <c r="L21" s="24">
        <f>'89'!$H21</f>
        <v>0</v>
      </c>
      <c r="M21" s="24">
        <f>'90'!$H21</f>
        <v>0</v>
      </c>
      <c r="N21" s="24">
        <f>'91'!$H21</f>
        <v>0</v>
      </c>
      <c r="O21" s="24">
        <f>'92'!$H21</f>
        <v>0</v>
      </c>
      <c r="P21" s="24">
        <f>'93'!$H21</f>
        <v>0</v>
      </c>
      <c r="Q21" s="24">
        <f>'94'!$H21</f>
        <v>0</v>
      </c>
      <c r="R21" s="24">
        <f>'95'!$H21</f>
        <v>0</v>
      </c>
      <c r="S21" s="24">
        <f>'96'!$H21</f>
        <v>0</v>
      </c>
      <c r="T21" s="24">
        <f>'97'!$H21</f>
        <v>0</v>
      </c>
      <c r="U21" s="24">
        <f>'98'!$H21</f>
        <v>0</v>
      </c>
      <c r="V21" s="24">
        <f>'99'!$H21</f>
        <v>0</v>
      </c>
      <c r="W21" s="24">
        <f>'00'!$H21</f>
        <v>0</v>
      </c>
      <c r="X21" s="24">
        <f>'01'!$H21</f>
        <v>0</v>
      </c>
      <c r="Y21" s="24">
        <f>'02'!$H21</f>
        <v>0</v>
      </c>
      <c r="Z21" s="24">
        <f>'03'!$H21</f>
        <v>0</v>
      </c>
      <c r="AA21" s="24">
        <f>'04'!$H21</f>
        <v>0</v>
      </c>
      <c r="AB21" s="24">
        <f>'05'!$H21</f>
        <v>0</v>
      </c>
      <c r="AC21" s="24">
        <f>'06'!$H21</f>
        <v>0</v>
      </c>
      <c r="AD21" s="24">
        <f>'07'!$H21</f>
        <v>0</v>
      </c>
      <c r="AE21" s="24">
        <f>'08'!$H21</f>
        <v>0</v>
      </c>
      <c r="AF21" s="24">
        <f>'09'!$H21</f>
        <v>0</v>
      </c>
      <c r="AG21" s="24">
        <f>'10'!$H21</f>
        <v>0</v>
      </c>
      <c r="AH21" s="24">
        <f>'11'!$H21</f>
        <v>0</v>
      </c>
      <c r="AI21" s="24">
        <f>'12'!$H21</f>
        <v>0</v>
      </c>
      <c r="AJ21" s="24">
        <f>'13'!$H21</f>
        <v>0</v>
      </c>
      <c r="AK21" s="24">
        <f>'14'!$H21</f>
        <v>0</v>
      </c>
      <c r="AL21" s="24">
        <f>'15'!$H21</f>
        <v>0</v>
      </c>
      <c r="AM21" s="24">
        <f>'16'!$H21</f>
        <v>0</v>
      </c>
      <c r="AN21" s="25">
        <f>'17'!$H21</f>
        <v>0</v>
      </c>
    </row>
    <row r="22" spans="1:40" ht="15" customHeight="1" x14ac:dyDescent="0.25">
      <c r="A22" s="106"/>
      <c r="B22" s="80" t="s">
        <v>60</v>
      </c>
      <c r="C22" s="24">
        <f>'80'!$H22</f>
        <v>0</v>
      </c>
      <c r="D22" s="24">
        <f>'81'!$H22</f>
        <v>0</v>
      </c>
      <c r="E22" s="24">
        <f>'82'!$H22</f>
        <v>0</v>
      </c>
      <c r="F22" s="24">
        <f>'83'!$H22</f>
        <v>0</v>
      </c>
      <c r="G22" s="24">
        <f>'84'!$H22</f>
        <v>0</v>
      </c>
      <c r="H22" s="24">
        <f>'85'!$H22</f>
        <v>0</v>
      </c>
      <c r="I22" s="24">
        <f>'86'!$H22</f>
        <v>0</v>
      </c>
      <c r="J22" s="24">
        <f>'87'!$H22</f>
        <v>0</v>
      </c>
      <c r="K22" s="24">
        <f>'88'!$H22</f>
        <v>0</v>
      </c>
      <c r="L22" s="24">
        <f>'89'!$H22</f>
        <v>0</v>
      </c>
      <c r="M22" s="24">
        <f>'90'!$H22</f>
        <v>0</v>
      </c>
      <c r="N22" s="24">
        <f>'91'!$H22</f>
        <v>0</v>
      </c>
      <c r="O22" s="24">
        <f>'92'!$H22</f>
        <v>0</v>
      </c>
      <c r="P22" s="24">
        <f>'93'!$H22</f>
        <v>0</v>
      </c>
      <c r="Q22" s="24">
        <f>'94'!$H22</f>
        <v>0</v>
      </c>
      <c r="R22" s="24">
        <f>'95'!$H22</f>
        <v>0</v>
      </c>
      <c r="S22" s="24">
        <f>'96'!$H22</f>
        <v>0</v>
      </c>
      <c r="T22" s="24">
        <f>'97'!$H22</f>
        <v>0</v>
      </c>
      <c r="U22" s="24">
        <f>'98'!$H22</f>
        <v>0</v>
      </c>
      <c r="V22" s="24">
        <f>'99'!$H22</f>
        <v>0</v>
      </c>
      <c r="W22" s="24">
        <f>'00'!$H22</f>
        <v>0</v>
      </c>
      <c r="X22" s="24">
        <f>'01'!$H22</f>
        <v>0</v>
      </c>
      <c r="Y22" s="24">
        <f>'02'!$H22</f>
        <v>0</v>
      </c>
      <c r="Z22" s="24">
        <f>'03'!$H22</f>
        <v>0</v>
      </c>
      <c r="AA22" s="24">
        <f>'04'!$H22</f>
        <v>0</v>
      </c>
      <c r="AB22" s="24">
        <f>'05'!$H22</f>
        <v>0</v>
      </c>
      <c r="AC22" s="24">
        <f>'06'!$H22</f>
        <v>0</v>
      </c>
      <c r="AD22" s="24">
        <f>'07'!$H22</f>
        <v>0</v>
      </c>
      <c r="AE22" s="24">
        <f>'08'!$H22</f>
        <v>0</v>
      </c>
      <c r="AF22" s="24">
        <f>'09'!$H22</f>
        <v>0</v>
      </c>
      <c r="AG22" s="24">
        <f>'10'!$H22</f>
        <v>0</v>
      </c>
      <c r="AH22" s="24">
        <f>'11'!$H22</f>
        <v>0</v>
      </c>
      <c r="AI22" s="24">
        <f>'12'!$H22</f>
        <v>0</v>
      </c>
      <c r="AJ22" s="24">
        <f>'13'!$H22</f>
        <v>0</v>
      </c>
      <c r="AK22" s="24">
        <f>'14'!$H22</f>
        <v>0</v>
      </c>
      <c r="AL22" s="24">
        <f>'15'!$H22</f>
        <v>0</v>
      </c>
      <c r="AM22" s="24">
        <f>'16'!$H22</f>
        <v>0</v>
      </c>
      <c r="AN22" s="25">
        <f>'17'!$H22</f>
        <v>0</v>
      </c>
    </row>
    <row r="23" spans="1:40" ht="15" customHeight="1" x14ac:dyDescent="0.25">
      <c r="A23" s="104" t="s">
        <v>59</v>
      </c>
      <c r="B23" s="105"/>
      <c r="C23" s="24">
        <f>'80'!$H23</f>
        <v>10.9</v>
      </c>
      <c r="D23" s="24">
        <f>'81'!$H23</f>
        <v>10.4</v>
      </c>
      <c r="E23" s="24">
        <f>'82'!$H23</f>
        <v>9.9</v>
      </c>
      <c r="F23" s="24">
        <f>'83'!$H23</f>
        <v>11.6</v>
      </c>
      <c r="G23" s="24">
        <f>'84'!$H23</f>
        <v>11.5</v>
      </c>
      <c r="H23" s="24">
        <f>'85'!$H23</f>
        <v>12.4</v>
      </c>
      <c r="I23" s="24">
        <f>'86'!$H23</f>
        <v>16.7</v>
      </c>
      <c r="J23" s="24">
        <f>'87'!$H23</f>
        <v>16.899999999999999</v>
      </c>
      <c r="K23" s="24">
        <f>'88'!$H23</f>
        <v>19.899999999999999</v>
      </c>
      <c r="L23" s="24">
        <f>'89'!$H23</f>
        <v>18</v>
      </c>
      <c r="M23" s="24">
        <f>'90'!$H23</f>
        <v>19.2</v>
      </c>
      <c r="N23" s="24">
        <f>'91'!$H23</f>
        <v>26.8</v>
      </c>
      <c r="O23" s="24">
        <f>'92'!$H23</f>
        <v>20.310718999999999</v>
      </c>
      <c r="P23" s="24">
        <f>'93'!$H23</f>
        <v>23.594159999999999</v>
      </c>
      <c r="Q23" s="24">
        <f>'94'!$H23</f>
        <v>24.53238</v>
      </c>
      <c r="R23" s="24">
        <f>'95'!$H23</f>
        <v>23.667919999999999</v>
      </c>
      <c r="S23" s="24">
        <f>'96'!$H23</f>
        <v>31.095459999999999</v>
      </c>
      <c r="T23" s="24">
        <f>'97'!$H23</f>
        <v>29.422599999999999</v>
      </c>
      <c r="U23" s="24">
        <f>'98'!$H23</f>
        <v>28.636944</v>
      </c>
      <c r="V23" s="24">
        <f>'99'!$H23</f>
        <v>26.771450000000002</v>
      </c>
      <c r="W23" s="24">
        <f>'00'!$H23</f>
        <v>26.98075</v>
      </c>
      <c r="X23" s="24">
        <f>'01'!$H23</f>
        <v>33.200749999999999</v>
      </c>
      <c r="Y23" s="24">
        <f>'02'!$H23</f>
        <v>31.375612</v>
      </c>
      <c r="Z23" s="24">
        <f>'03'!$H23</f>
        <v>28.419799999999999</v>
      </c>
      <c r="AA23" s="24">
        <f>'04'!$H23</f>
        <v>31.297599999999999</v>
      </c>
      <c r="AB23" s="24">
        <f>'05'!$H23</f>
        <v>29.739155</v>
      </c>
      <c r="AC23" s="24">
        <f>'06'!$H23</f>
        <v>24.904199999999999</v>
      </c>
      <c r="AD23" s="24">
        <f>'07'!$H23</f>
        <v>37.275449999999999</v>
      </c>
      <c r="AE23" s="24">
        <f>'08'!$H23</f>
        <v>38.674999999999997</v>
      </c>
      <c r="AF23" s="24">
        <f>'09'!$H23</f>
        <v>45.089750000000002</v>
      </c>
      <c r="AG23" s="24">
        <f>'10'!$H23</f>
        <v>42.766300000000001</v>
      </c>
      <c r="AH23" s="24">
        <f>'11'!$H23</f>
        <v>44.956699999999998</v>
      </c>
      <c r="AI23" s="24">
        <f>'12'!$H23</f>
        <v>52.448300000000003</v>
      </c>
      <c r="AJ23" s="24">
        <f>'13'!$H23</f>
        <v>56.013748</v>
      </c>
      <c r="AK23" s="24">
        <f>'14'!$H23</f>
        <v>59.148000000000003</v>
      </c>
      <c r="AL23" s="24">
        <f>'15'!$H23</f>
        <v>58.072151142654867</v>
      </c>
      <c r="AM23" s="24">
        <f>'16'!$H23</f>
        <v>48.212400000000002</v>
      </c>
      <c r="AN23" s="25">
        <f>'17'!$H23</f>
        <v>51.024184523809524</v>
      </c>
    </row>
    <row r="24" spans="1:40" ht="15" customHeight="1" x14ac:dyDescent="0.25">
      <c r="A24" s="81" t="s">
        <v>2</v>
      </c>
      <c r="B24" s="23" t="s">
        <v>20</v>
      </c>
      <c r="C24" s="24">
        <f>'80'!$H24</f>
        <v>0.5</v>
      </c>
      <c r="D24" s="24">
        <f>'81'!$H24</f>
        <v>0.5</v>
      </c>
      <c r="E24" s="24">
        <f>'82'!$H24</f>
        <v>0.3</v>
      </c>
      <c r="F24" s="24">
        <f>'83'!$H24</f>
        <v>0.4</v>
      </c>
      <c r="G24" s="24">
        <f>'84'!$H24</f>
        <v>0.5</v>
      </c>
      <c r="H24" s="24">
        <f>'85'!$H24</f>
        <v>0.8</v>
      </c>
      <c r="I24" s="24">
        <f>'86'!$H24</f>
        <v>1</v>
      </c>
      <c r="J24" s="24">
        <f>'87'!$H24</f>
        <v>2.2999999999999998</v>
      </c>
      <c r="K24" s="24">
        <f>'88'!$H24</f>
        <v>1.9</v>
      </c>
      <c r="L24" s="24">
        <f>'89'!$H24</f>
        <v>2.2999999999999998</v>
      </c>
      <c r="M24" s="24">
        <f>'90'!$H24</f>
        <v>2.2999999999999998</v>
      </c>
      <c r="N24" s="24">
        <f>'91'!$H24</f>
        <v>2.2999999999999998</v>
      </c>
      <c r="O24" s="24">
        <f>'92'!$H24</f>
        <v>2.4375</v>
      </c>
      <c r="P24" s="24">
        <f>'93'!$H24</f>
        <v>4.0792999999999999</v>
      </c>
      <c r="Q24" s="24">
        <f>'94'!$H24</f>
        <v>5.3718000000000004</v>
      </c>
      <c r="R24" s="24">
        <f>'95'!$H24</f>
        <v>5.6898499999999999</v>
      </c>
      <c r="S24" s="24">
        <f>'96'!$H24</f>
        <v>5.7613000000000003</v>
      </c>
      <c r="T24" s="24">
        <f>'97'!$H24</f>
        <v>6.6223999999999998</v>
      </c>
      <c r="U24" s="24">
        <f>'98'!$H24</f>
        <v>5.0251999999999999</v>
      </c>
      <c r="V24" s="24">
        <f>'99'!$H24</f>
        <v>3.9556</v>
      </c>
      <c r="W24" s="24">
        <f>'00'!$H24</f>
        <v>2.2408000000000001</v>
      </c>
      <c r="X24" s="24">
        <f>'01'!$H24</f>
        <v>1.7987</v>
      </c>
      <c r="Y24" s="24">
        <f>'02'!$H24</f>
        <v>1.448</v>
      </c>
      <c r="Z24" s="24">
        <f>'03'!$H24</f>
        <v>1.8723000000000001</v>
      </c>
      <c r="AA24" s="24">
        <f>'04'!$H24</f>
        <v>3.5055000000000001</v>
      </c>
      <c r="AB24" s="24">
        <f>'05'!$H24</f>
        <v>3.2730000000000001</v>
      </c>
      <c r="AC24" s="24">
        <f>'06'!$H24</f>
        <v>2.5221</v>
      </c>
      <c r="AD24" s="24">
        <f>'07'!$H24</f>
        <v>4.0919066863217166</v>
      </c>
      <c r="AE24" s="24">
        <f>'08'!$H24</f>
        <v>4.8876249999999999</v>
      </c>
      <c r="AF24" s="24">
        <f>'09'!$H24</f>
        <v>5.0236850000000004</v>
      </c>
      <c r="AG24" s="24">
        <f>'10'!$H24</f>
        <v>0.19500000000000001</v>
      </c>
      <c r="AH24" s="24">
        <f>'11'!$H24</f>
        <v>0.27500000000000002</v>
      </c>
      <c r="AI24" s="24">
        <f>'12'!$H24</f>
        <v>5.5E-2</v>
      </c>
      <c r="AJ24" s="24">
        <f>'13'!$H24</f>
        <v>0.185</v>
      </c>
      <c r="AK24" s="24">
        <f>'14'!$H24</f>
        <v>0.185</v>
      </c>
      <c r="AL24" s="24">
        <f>'15'!$H24</f>
        <v>0.18</v>
      </c>
      <c r="AM24" s="24">
        <f>'16'!$H24</f>
        <v>0.16500000000000001</v>
      </c>
      <c r="AN24" s="25">
        <f>'17'!$H24</f>
        <v>0.25586666666666669</v>
      </c>
    </row>
    <row r="25" spans="1:40" ht="15" customHeight="1" x14ac:dyDescent="0.25">
      <c r="A25" s="104" t="s">
        <v>64</v>
      </c>
      <c r="B25" s="105"/>
      <c r="C25" s="24">
        <f>'80'!$H25</f>
        <v>0</v>
      </c>
      <c r="D25" s="24">
        <f>'81'!$H25</f>
        <v>0</v>
      </c>
      <c r="E25" s="24">
        <f>'82'!$H25</f>
        <v>0</v>
      </c>
      <c r="F25" s="24">
        <f>'83'!$H25</f>
        <v>0</v>
      </c>
      <c r="G25" s="24">
        <f>'84'!$H25</f>
        <v>0</v>
      </c>
      <c r="H25" s="24">
        <f>'85'!$H25</f>
        <v>0</v>
      </c>
      <c r="I25" s="24">
        <f>'86'!$H25</f>
        <v>0</v>
      </c>
      <c r="J25" s="24">
        <f>'87'!$H25</f>
        <v>0</v>
      </c>
      <c r="K25" s="24">
        <f>'88'!$H25</f>
        <v>0</v>
      </c>
      <c r="L25" s="24">
        <f>'89'!$H25</f>
        <v>0</v>
      </c>
      <c r="M25" s="24">
        <f>'90'!$H25</f>
        <v>0</v>
      </c>
      <c r="N25" s="24">
        <f>'91'!$H25</f>
        <v>0</v>
      </c>
      <c r="O25" s="24">
        <f>'92'!$H25</f>
        <v>0</v>
      </c>
      <c r="P25" s="24">
        <f>'93'!$H25</f>
        <v>0</v>
      </c>
      <c r="Q25" s="24">
        <f>'94'!$H25</f>
        <v>0</v>
      </c>
      <c r="R25" s="24">
        <f>'95'!$H25</f>
        <v>0</v>
      </c>
      <c r="S25" s="24">
        <f>'96'!$H25</f>
        <v>0</v>
      </c>
      <c r="T25" s="24">
        <f>'97'!$H25</f>
        <v>0</v>
      </c>
      <c r="U25" s="24">
        <f>'98'!$H25</f>
        <v>0</v>
      </c>
      <c r="V25" s="24">
        <f>'99'!$H25</f>
        <v>0</v>
      </c>
      <c r="W25" s="24">
        <f>'00'!$H25</f>
        <v>0</v>
      </c>
      <c r="X25" s="24">
        <f>'01'!$H25</f>
        <v>0</v>
      </c>
      <c r="Y25" s="24">
        <f>'02'!$H25</f>
        <v>0</v>
      </c>
      <c r="Z25" s="24">
        <f>'03'!$H25</f>
        <v>0</v>
      </c>
      <c r="AA25" s="24">
        <f>'04'!$H25</f>
        <v>0</v>
      </c>
      <c r="AB25" s="24">
        <f>'05'!$H25</f>
        <v>0</v>
      </c>
      <c r="AC25" s="24">
        <f>'06'!$H25</f>
        <v>0</v>
      </c>
      <c r="AD25" s="24">
        <f>'07'!$H25</f>
        <v>0</v>
      </c>
      <c r="AE25" s="24">
        <f>'08'!$H25</f>
        <v>0</v>
      </c>
      <c r="AF25" s="24">
        <f>'09'!$H25</f>
        <v>0</v>
      </c>
      <c r="AG25" s="24">
        <f>'10'!$H25</f>
        <v>0</v>
      </c>
      <c r="AH25" s="24">
        <f>'11'!$H25</f>
        <v>0</v>
      </c>
      <c r="AI25" s="24">
        <f>'12'!$H25</f>
        <v>0</v>
      </c>
      <c r="AJ25" s="24">
        <f>'13'!$H25</f>
        <v>0</v>
      </c>
      <c r="AK25" s="24">
        <f>'14'!$H25</f>
        <v>0</v>
      </c>
      <c r="AL25" s="24">
        <f>'15'!$H25</f>
        <v>0</v>
      </c>
      <c r="AM25" s="24">
        <f>'16'!$H25</f>
        <v>0</v>
      </c>
      <c r="AN25" s="25">
        <f>'17'!$H25</f>
        <v>0</v>
      </c>
    </row>
    <row r="26" spans="1:40" ht="15" customHeight="1" x14ac:dyDescent="0.25">
      <c r="A26" s="104" t="s">
        <v>3</v>
      </c>
      <c r="B26" s="105"/>
      <c r="C26" s="24">
        <f>'80'!$H26</f>
        <v>0</v>
      </c>
      <c r="D26" s="24">
        <f>'81'!$H26</f>
        <v>0</v>
      </c>
      <c r="E26" s="24">
        <f>'82'!$H26</f>
        <v>0.6</v>
      </c>
      <c r="F26" s="24">
        <f>'83'!$H26</f>
        <v>0.2</v>
      </c>
      <c r="G26" s="24">
        <f>'84'!$H26</f>
        <v>0</v>
      </c>
      <c r="H26" s="24">
        <f>'85'!$H26</f>
        <v>0</v>
      </c>
      <c r="I26" s="24">
        <f>'86'!$H26</f>
        <v>0</v>
      </c>
      <c r="J26" s="24">
        <f>'87'!$H26</f>
        <v>0.1</v>
      </c>
      <c r="K26" s="24">
        <f>'88'!$H26</f>
        <v>0</v>
      </c>
      <c r="L26" s="24">
        <f>'89'!$H26</f>
        <v>0</v>
      </c>
      <c r="M26" s="24">
        <f>'90'!$H26</f>
        <v>0</v>
      </c>
      <c r="N26" s="24">
        <f>'91'!$H26</f>
        <v>0</v>
      </c>
      <c r="O26" s="24">
        <f>'92'!$H26</f>
        <v>0.47960000000000003</v>
      </c>
      <c r="P26" s="24">
        <f>'93'!$H26</f>
        <v>0.63838300000000003</v>
      </c>
      <c r="Q26" s="24">
        <f>'94'!$H26</f>
        <v>2.3118500000000002</v>
      </c>
      <c r="R26" s="24">
        <f>'95'!$H26</f>
        <v>0.2402</v>
      </c>
      <c r="S26" s="24">
        <f>'96'!$H26</f>
        <v>0</v>
      </c>
      <c r="T26" s="24">
        <f>'97'!$H26</f>
        <v>0.1328</v>
      </c>
      <c r="U26" s="24">
        <f>'98'!$H26</f>
        <v>0.25169999999999998</v>
      </c>
      <c r="V26" s="24">
        <f>'99'!$H26</f>
        <v>0.29399999999999998</v>
      </c>
      <c r="W26" s="24">
        <f>'00'!$H26</f>
        <v>0.27039999999999997</v>
      </c>
      <c r="X26" s="24">
        <f>'01'!$H26</f>
        <v>1.5100000000000001E-2</v>
      </c>
      <c r="Y26" s="24">
        <f>'02'!$H26</f>
        <v>1.3661000000000001</v>
      </c>
      <c r="Z26" s="24">
        <f>'03'!$H26</f>
        <v>2.1623999999999999</v>
      </c>
      <c r="AA26" s="24">
        <f>'04'!$H26</f>
        <v>6.2484999999999999</v>
      </c>
      <c r="AB26" s="24">
        <f>'05'!$H26</f>
        <v>13.569600000000001</v>
      </c>
      <c r="AC26" s="24">
        <f>'06'!$H26</f>
        <v>17.886800000000001</v>
      </c>
      <c r="AD26" s="24">
        <f>'07'!$H26</f>
        <v>29.019910597081513</v>
      </c>
      <c r="AE26" s="24">
        <f>'08'!$H26</f>
        <v>30.845724999999998</v>
      </c>
      <c r="AF26" s="24">
        <f>'09'!$H26</f>
        <v>30.845724999999998</v>
      </c>
      <c r="AG26" s="24">
        <f>'10'!$H26</f>
        <v>0.125</v>
      </c>
      <c r="AH26" s="24">
        <f>'11'!$H26</f>
        <v>0.15</v>
      </c>
      <c r="AI26" s="24">
        <f>'12'!$H26</f>
        <v>0.105</v>
      </c>
      <c r="AJ26" s="24">
        <f>'13'!$H26</f>
        <v>0</v>
      </c>
      <c r="AK26" s="24">
        <f>'14'!$H26</f>
        <v>0.125</v>
      </c>
      <c r="AL26" s="24">
        <f>'15'!$H26</f>
        <v>6.5000000000000002E-2</v>
      </c>
      <c r="AM26" s="24">
        <f>'16'!$H26</f>
        <v>0.14499999999999999</v>
      </c>
      <c r="AN26" s="25">
        <f>'17'!$H26</f>
        <v>0.41666666666666669</v>
      </c>
    </row>
    <row r="27" spans="1:40" ht="15" customHeight="1" x14ac:dyDescent="0.25">
      <c r="A27" s="106" t="s">
        <v>61</v>
      </c>
      <c r="B27" s="23" t="s">
        <v>65</v>
      </c>
      <c r="C27" s="24">
        <f>'80'!$H27</f>
        <v>2.4</v>
      </c>
      <c r="D27" s="24">
        <f>'81'!$H27</f>
        <v>2.5</v>
      </c>
      <c r="E27" s="24">
        <f>'82'!$H27</f>
        <v>2.2000000000000002</v>
      </c>
      <c r="F27" s="24">
        <f>'83'!$H27</f>
        <v>2.2999999999999998</v>
      </c>
      <c r="G27" s="24">
        <f>'84'!$H27</f>
        <v>2.4</v>
      </c>
      <c r="H27" s="24">
        <f>'85'!$H27</f>
        <v>2</v>
      </c>
      <c r="I27" s="24">
        <f>'86'!$H27</f>
        <v>2.5</v>
      </c>
      <c r="J27" s="24">
        <f>'87'!$H27</f>
        <v>1.7</v>
      </c>
      <c r="K27" s="24">
        <f>'88'!$H27</f>
        <v>1.3</v>
      </c>
      <c r="L27" s="24">
        <f>'89'!$H27</f>
        <v>1.2</v>
      </c>
      <c r="M27" s="24">
        <f>'90'!$H27</f>
        <v>1.2</v>
      </c>
      <c r="N27" s="24">
        <f>'91'!$H27</f>
        <v>2.2000000000000002</v>
      </c>
      <c r="O27" s="24">
        <f>'92'!$H27</f>
        <v>3.4609999999999999</v>
      </c>
      <c r="P27" s="24">
        <f>'93'!$H27</f>
        <v>2.1901999999999999</v>
      </c>
      <c r="Q27" s="24">
        <f>'94'!$H27</f>
        <v>1.5803</v>
      </c>
      <c r="R27" s="24">
        <f>'95'!$H27</f>
        <v>0.7379</v>
      </c>
      <c r="S27" s="24">
        <f>'96'!$H27</f>
        <v>1.2615000000000001</v>
      </c>
      <c r="T27" s="24">
        <f>'97'!$H27</f>
        <v>0.42</v>
      </c>
      <c r="U27" s="24">
        <f>'98'!$H27</f>
        <v>1.554</v>
      </c>
      <c r="V27" s="24">
        <f>'99'!$H27</f>
        <v>2.4962</v>
      </c>
      <c r="W27" s="24">
        <f>'00'!$H27</f>
        <v>3.2970999999999999</v>
      </c>
      <c r="X27" s="24">
        <f>'01'!$H27</f>
        <v>3.0960000000000001</v>
      </c>
      <c r="Y27" s="24">
        <f>'02'!$H27</f>
        <v>2.6989999999999998</v>
      </c>
      <c r="Z27" s="24">
        <f>'03'!$H27</f>
        <v>2.2894999999999999</v>
      </c>
      <c r="AA27" s="24">
        <f>'04'!$H27</f>
        <v>2.395</v>
      </c>
      <c r="AB27" s="24">
        <f>'05'!$H27</f>
        <v>3.07</v>
      </c>
      <c r="AC27" s="24">
        <f>'06'!$H27</f>
        <v>2.65</v>
      </c>
      <c r="AD27" s="24">
        <f>'07'!$H27</f>
        <v>7.5848157323476562</v>
      </c>
      <c r="AE27" s="24">
        <f>'08'!$H27</f>
        <v>8.6452469999999995</v>
      </c>
      <c r="AF27" s="24">
        <f>'09'!$H27</f>
        <v>8.975325999999999</v>
      </c>
      <c r="AG27" s="24">
        <f>'10'!$H27</f>
        <v>0</v>
      </c>
      <c r="AH27" s="24">
        <f>'11'!$H27</f>
        <v>0</v>
      </c>
      <c r="AI27" s="24">
        <f>'12'!$H27</f>
        <v>0</v>
      </c>
      <c r="AJ27" s="24">
        <f>'13'!$H27</f>
        <v>0</v>
      </c>
      <c r="AK27" s="24">
        <f>'14'!$H27</f>
        <v>0</v>
      </c>
      <c r="AL27" s="24">
        <f>'15'!$H27</f>
        <v>0</v>
      </c>
      <c r="AM27" s="24">
        <f>'16'!$H27</f>
        <v>0</v>
      </c>
      <c r="AN27" s="25">
        <f>'17'!$H27</f>
        <v>0</v>
      </c>
    </row>
    <row r="28" spans="1:40" ht="15" customHeight="1" x14ac:dyDescent="0.25">
      <c r="A28" s="106"/>
      <c r="B28" s="23" t="s">
        <v>21</v>
      </c>
      <c r="C28" s="24">
        <f>'80'!$H28</f>
        <v>0</v>
      </c>
      <c r="D28" s="24">
        <f>'81'!$H28</f>
        <v>0</v>
      </c>
      <c r="E28" s="24">
        <f>'82'!$H28</f>
        <v>0</v>
      </c>
      <c r="F28" s="24">
        <f>'83'!$H28</f>
        <v>0</v>
      </c>
      <c r="G28" s="24">
        <f>'84'!$H28</f>
        <v>0</v>
      </c>
      <c r="H28" s="24">
        <f>'85'!$H28</f>
        <v>0</v>
      </c>
      <c r="I28" s="24">
        <f>'86'!$H28</f>
        <v>0</v>
      </c>
      <c r="J28" s="24">
        <f>'87'!$H28</f>
        <v>0</v>
      </c>
      <c r="K28" s="24">
        <f>'88'!$H28</f>
        <v>0</v>
      </c>
      <c r="L28" s="24">
        <f>'89'!$H28</f>
        <v>0</v>
      </c>
      <c r="M28" s="24">
        <f>'90'!$H28</f>
        <v>0</v>
      </c>
      <c r="N28" s="24">
        <f>'91'!$H28</f>
        <v>0</v>
      </c>
      <c r="O28" s="24">
        <f>'92'!$H28</f>
        <v>0</v>
      </c>
      <c r="P28" s="24">
        <f>'93'!$H28</f>
        <v>0</v>
      </c>
      <c r="Q28" s="24">
        <f>'94'!$H28</f>
        <v>0</v>
      </c>
      <c r="R28" s="24">
        <f>'95'!$H28</f>
        <v>0</v>
      </c>
      <c r="S28" s="24">
        <f>'96'!$H28</f>
        <v>0</v>
      </c>
      <c r="T28" s="24">
        <f>'97'!$H28</f>
        <v>0</v>
      </c>
      <c r="U28" s="24">
        <f>'98'!$H28</f>
        <v>0</v>
      </c>
      <c r="V28" s="24">
        <f>'99'!$H28</f>
        <v>0</v>
      </c>
      <c r="W28" s="24">
        <f>'00'!$H28</f>
        <v>0</v>
      </c>
      <c r="X28" s="24">
        <f>'01'!$H28</f>
        <v>0</v>
      </c>
      <c r="Y28" s="24">
        <f>'02'!$H28</f>
        <v>0</v>
      </c>
      <c r="Z28" s="24">
        <f>'03'!$H28</f>
        <v>0</v>
      </c>
      <c r="AA28" s="24">
        <f>'04'!$H28</f>
        <v>0</v>
      </c>
      <c r="AB28" s="24">
        <f>'05'!$H28</f>
        <v>0</v>
      </c>
      <c r="AC28" s="24">
        <f>'06'!$H28</f>
        <v>0</v>
      </c>
      <c r="AD28" s="24">
        <f>'07'!$H28</f>
        <v>0</v>
      </c>
      <c r="AE28" s="24">
        <f>'08'!$H28</f>
        <v>0</v>
      </c>
      <c r="AF28" s="24">
        <f>'09'!$H28</f>
        <v>0</v>
      </c>
      <c r="AG28" s="24">
        <f>'10'!$H28</f>
        <v>0</v>
      </c>
      <c r="AH28" s="24">
        <f>'11'!$H28</f>
        <v>0</v>
      </c>
      <c r="AI28" s="24">
        <f>'12'!$H28</f>
        <v>0</v>
      </c>
      <c r="AJ28" s="24">
        <f>'13'!$H28</f>
        <v>0</v>
      </c>
      <c r="AK28" s="24">
        <f>'14'!$H28</f>
        <v>0</v>
      </c>
      <c r="AL28" s="24">
        <f>'15'!$H28</f>
        <v>0</v>
      </c>
      <c r="AM28" s="24">
        <f>'16'!$H28</f>
        <v>0</v>
      </c>
      <c r="AN28" s="25">
        <f>'17'!$H28</f>
        <v>0</v>
      </c>
    </row>
    <row r="29" spans="1:40" ht="15" customHeight="1" x14ac:dyDescent="0.25">
      <c r="A29" s="104" t="s">
        <v>62</v>
      </c>
      <c r="B29" s="105"/>
      <c r="C29" s="24">
        <f>'80'!$H29</f>
        <v>0.9</v>
      </c>
      <c r="D29" s="24">
        <f>'81'!$H29</f>
        <v>1</v>
      </c>
      <c r="E29" s="24">
        <f>'82'!$H29</f>
        <v>0</v>
      </c>
      <c r="F29" s="24">
        <f>'83'!$H29</f>
        <v>1.3</v>
      </c>
      <c r="G29" s="24">
        <f>'84'!$H29</f>
        <v>1.4</v>
      </c>
      <c r="H29" s="24">
        <f>'85'!$H29</f>
        <v>1.9</v>
      </c>
      <c r="I29" s="24">
        <f>'86'!$H29</f>
        <v>1.4</v>
      </c>
      <c r="J29" s="24">
        <f>'87'!$H29</f>
        <v>1.2</v>
      </c>
      <c r="K29" s="24">
        <f>'88'!$H29</f>
        <v>0.6</v>
      </c>
      <c r="L29" s="24">
        <f>'89'!$H29</f>
        <v>1.5</v>
      </c>
      <c r="M29" s="24">
        <f>'90'!$H29</f>
        <v>1.3</v>
      </c>
      <c r="N29" s="24">
        <f>'91'!$H29</f>
        <v>2</v>
      </c>
      <c r="O29" s="24">
        <f>'92'!$H29</f>
        <v>8.1765000000000008</v>
      </c>
      <c r="P29" s="24">
        <f>'93'!$H29</f>
        <v>32.236617000000003</v>
      </c>
      <c r="Q29" s="24">
        <f>'94'!$H29</f>
        <v>41.278849999999998</v>
      </c>
      <c r="R29" s="24">
        <f>'95'!$H29</f>
        <v>16.619523999999998</v>
      </c>
      <c r="S29" s="24">
        <f>'96'!$H29</f>
        <v>0.01</v>
      </c>
      <c r="T29" s="24">
        <f>'97'!$H29</f>
        <v>65.676502999999997</v>
      </c>
      <c r="U29" s="24">
        <f>'98'!$H29</f>
        <v>92.608099999999993</v>
      </c>
      <c r="V29" s="24">
        <f>'99'!$H29</f>
        <v>85.139444999999995</v>
      </c>
      <c r="W29" s="24">
        <f>'00'!$H29</f>
        <v>88.323217</v>
      </c>
      <c r="X29" s="24">
        <f>'01'!$H29</f>
        <v>67.058982</v>
      </c>
      <c r="Y29" s="24">
        <f>'02'!$H29</f>
        <v>74.233313999999993</v>
      </c>
      <c r="Z29" s="24">
        <f>'03'!$H29</f>
        <v>90.502607999999995</v>
      </c>
      <c r="AA29" s="24">
        <f>'04'!$H29</f>
        <v>135.09686199999999</v>
      </c>
      <c r="AB29" s="24">
        <f>'05'!$H29</f>
        <v>157.21976900000001</v>
      </c>
      <c r="AC29" s="24">
        <f>'06'!$H29</f>
        <v>84.911907999999997</v>
      </c>
      <c r="AD29" s="24">
        <f>'07'!$H29</f>
        <v>137.76281832343463</v>
      </c>
      <c r="AE29" s="24">
        <f>'08'!$H29</f>
        <v>144.39535928240161</v>
      </c>
      <c r="AF29" s="24">
        <f>'09'!$H29</f>
        <v>162.58743900000002</v>
      </c>
      <c r="AG29" s="24">
        <f>'10'!$H29</f>
        <v>206.06899999999999</v>
      </c>
      <c r="AH29" s="24">
        <f>'11'!$H29</f>
        <v>246.9495</v>
      </c>
      <c r="AI29" s="24">
        <f>'12'!$H29</f>
        <v>235.98650000000001</v>
      </c>
      <c r="AJ29" s="24">
        <f>'13'!$H29</f>
        <v>221.73750000000001</v>
      </c>
      <c r="AK29" s="24">
        <f>'14'!$H29</f>
        <v>212.42676</v>
      </c>
      <c r="AL29" s="24">
        <f>'15'!$H29</f>
        <v>90.477999999999994</v>
      </c>
      <c r="AM29" s="24">
        <f>'16'!$H29</f>
        <v>1.222</v>
      </c>
      <c r="AN29" s="25">
        <f>'17'!$H29</f>
        <v>0</v>
      </c>
    </row>
    <row r="30" spans="1:40" ht="15" customHeight="1" x14ac:dyDescent="0.25">
      <c r="A30" s="104" t="s">
        <v>63</v>
      </c>
      <c r="B30" s="105"/>
      <c r="C30" s="24">
        <f>'80'!$H30</f>
        <v>0.2</v>
      </c>
      <c r="D30" s="24">
        <f>'81'!$H30</f>
        <v>0</v>
      </c>
      <c r="E30" s="24">
        <f>'82'!$H30</f>
        <v>0</v>
      </c>
      <c r="F30" s="24">
        <f>'83'!$H30</f>
        <v>0</v>
      </c>
      <c r="G30" s="24">
        <f>'84'!$H30</f>
        <v>0</v>
      </c>
      <c r="H30" s="24">
        <f>'85'!$H30</f>
        <v>0</v>
      </c>
      <c r="I30" s="24">
        <f>'86'!$H30</f>
        <v>0</v>
      </c>
      <c r="J30" s="24">
        <f>'87'!$H30</f>
        <v>0.8</v>
      </c>
      <c r="K30" s="24">
        <f>'88'!$H30</f>
        <v>0.9</v>
      </c>
      <c r="L30" s="24">
        <f>'89'!$H30</f>
        <v>1.5</v>
      </c>
      <c r="M30" s="24">
        <f>'90'!$H30</f>
        <v>1.2</v>
      </c>
      <c r="N30" s="24">
        <f>'91'!$H30</f>
        <v>1.2</v>
      </c>
      <c r="O30" s="24">
        <f>'92'!$H30</f>
        <v>0.69447000000000003</v>
      </c>
      <c r="P30" s="24">
        <f>'93'!$H30</f>
        <v>0.17235</v>
      </c>
      <c r="Q30" s="24">
        <f>'94'!$H30</f>
        <v>0.01</v>
      </c>
      <c r="R30" s="24">
        <f>'95'!$H30</f>
        <v>0</v>
      </c>
      <c r="S30" s="24">
        <f>'96'!$H30</f>
        <v>0.01</v>
      </c>
      <c r="T30" s="24">
        <f>'97'!$H30</f>
        <v>0.6</v>
      </c>
      <c r="U30" s="24">
        <f>'98'!$H30</f>
        <v>0.53183999999999998</v>
      </c>
      <c r="V30" s="24">
        <f>'99'!$H30</f>
        <v>0</v>
      </c>
      <c r="W30" s="24">
        <f>'00'!$H30</f>
        <v>0</v>
      </c>
      <c r="X30" s="24">
        <f>'01'!$H30</f>
        <v>0</v>
      </c>
      <c r="Y30" s="24">
        <f>'02'!$H30</f>
        <v>9.0999999999999998E-2</v>
      </c>
      <c r="Z30" s="24">
        <f>'03'!$H30</f>
        <v>0</v>
      </c>
      <c r="AA30" s="24">
        <f>'04'!$H30</f>
        <v>0.28499999999999998</v>
      </c>
      <c r="AB30" s="24">
        <f>'05'!$H30</f>
        <v>0.73199999999999998</v>
      </c>
      <c r="AC30" s="24">
        <f>'06'!$H30</f>
        <v>2.0249999999999999</v>
      </c>
      <c r="AD30" s="24">
        <f>'07'!$H30</f>
        <v>0</v>
      </c>
      <c r="AE30" s="24">
        <f>'08'!$H30</f>
        <v>0</v>
      </c>
      <c r="AF30" s="24">
        <f>'09'!$H30</f>
        <v>0</v>
      </c>
      <c r="AG30" s="24">
        <f>'10'!$H30</f>
        <v>0</v>
      </c>
      <c r="AH30" s="24">
        <f>'11'!$H30</f>
        <v>0</v>
      </c>
      <c r="AI30" s="24">
        <f>'12'!$H30</f>
        <v>0</v>
      </c>
      <c r="AJ30" s="24">
        <f>'13'!$H30</f>
        <v>0</v>
      </c>
      <c r="AK30" s="24">
        <f>'14'!$H30</f>
        <v>0</v>
      </c>
      <c r="AL30" s="24">
        <f>'15'!$H30</f>
        <v>0</v>
      </c>
      <c r="AM30" s="24">
        <f>'16'!$H30</f>
        <v>0</v>
      </c>
      <c r="AN30" s="25">
        <f>'17'!$H30</f>
        <v>0</v>
      </c>
    </row>
    <row r="31" spans="1:40" ht="15" customHeight="1" x14ac:dyDescent="0.25">
      <c r="A31" s="104" t="s">
        <v>4</v>
      </c>
      <c r="B31" s="105"/>
      <c r="C31" s="24">
        <f>'80'!$H31</f>
        <v>0</v>
      </c>
      <c r="D31" s="24">
        <f>'81'!$H31</f>
        <v>0</v>
      </c>
      <c r="E31" s="24">
        <f>'82'!$H31</f>
        <v>0</v>
      </c>
      <c r="F31" s="24">
        <f>'83'!$H31</f>
        <v>0</v>
      </c>
      <c r="G31" s="24">
        <f>'84'!$H31</f>
        <v>0</v>
      </c>
      <c r="H31" s="24">
        <f>'85'!$H31</f>
        <v>0</v>
      </c>
      <c r="I31" s="24">
        <f>'86'!$H31</f>
        <v>0</v>
      </c>
      <c r="J31" s="24">
        <f>'87'!$H31</f>
        <v>0.4</v>
      </c>
      <c r="K31" s="24">
        <f>'88'!$H31</f>
        <v>1.4</v>
      </c>
      <c r="L31" s="24">
        <f>'89'!$H31</f>
        <v>2.2000000000000002</v>
      </c>
      <c r="M31" s="24">
        <f>'90'!$H31</f>
        <v>2.2000000000000002</v>
      </c>
      <c r="N31" s="24">
        <f>'91'!$H31</f>
        <v>0.9</v>
      </c>
      <c r="O31" s="24">
        <f>'92'!$H31</f>
        <v>1.1393500000000001</v>
      </c>
      <c r="P31" s="24">
        <f>'93'!$H31</f>
        <v>0.2525</v>
      </c>
      <c r="Q31" s="24">
        <f>'94'!$H31</f>
        <v>1.861434</v>
      </c>
      <c r="R31" s="24">
        <f>'95'!$H31</f>
        <v>5.1808860000000001</v>
      </c>
      <c r="S31" s="24">
        <f>'96'!$H31</f>
        <v>7.6580000000000004</v>
      </c>
      <c r="T31" s="24">
        <f>'97'!$H31</f>
        <v>3.5975000000000001</v>
      </c>
      <c r="U31" s="24">
        <f>'98'!$H31</f>
        <v>3.0232000000000001</v>
      </c>
      <c r="V31" s="24">
        <f>'99'!$H31</f>
        <v>1.8717999999999999</v>
      </c>
      <c r="W31" s="24">
        <f>'00'!$H31</f>
        <v>0.53979999999999995</v>
      </c>
      <c r="X31" s="24">
        <f>'01'!$H31</f>
        <v>1.1345000000000001</v>
      </c>
      <c r="Y31" s="24">
        <f>'02'!$H31</f>
        <v>1.08</v>
      </c>
      <c r="Z31" s="24">
        <f>'03'!$H31</f>
        <v>1.5553999999999999</v>
      </c>
      <c r="AA31" s="24">
        <f>'04'!$H31</f>
        <v>0.80579999999999996</v>
      </c>
      <c r="AB31" s="24">
        <f>'05'!$H31</f>
        <v>0.57999999999999996</v>
      </c>
      <c r="AC31" s="24">
        <f>'06'!$H31</f>
        <v>0.71</v>
      </c>
      <c r="AD31" s="24">
        <f>'07'!$H31</f>
        <v>0.69679999999999997</v>
      </c>
      <c r="AE31" s="24">
        <f>'08'!$H31</f>
        <v>0.52039999999999997</v>
      </c>
      <c r="AF31" s="24">
        <f>'09'!$H31</f>
        <v>0.435</v>
      </c>
      <c r="AG31" s="24">
        <f>'10'!$H31</f>
        <v>0</v>
      </c>
      <c r="AH31" s="24">
        <f>'11'!$H31</f>
        <v>0</v>
      </c>
      <c r="AI31" s="24">
        <f>'12'!$H31</f>
        <v>0</v>
      </c>
      <c r="AJ31" s="24">
        <f>'13'!$H31</f>
        <v>0</v>
      </c>
      <c r="AK31" s="24">
        <f>'14'!$H31</f>
        <v>0</v>
      </c>
      <c r="AL31" s="24">
        <f>'15'!$H31</f>
        <v>0</v>
      </c>
      <c r="AM31" s="24">
        <f>'16'!$H31</f>
        <v>0</v>
      </c>
      <c r="AN31" s="25">
        <f>'17'!$H31</f>
        <v>0</v>
      </c>
    </row>
    <row r="32" spans="1:40" ht="15" customHeight="1" x14ac:dyDescent="0.25">
      <c r="A32" s="104" t="s">
        <v>66</v>
      </c>
      <c r="B32" s="105"/>
      <c r="C32" s="24">
        <f>'80'!$H32</f>
        <v>0</v>
      </c>
      <c r="D32" s="24">
        <f>'81'!$H32</f>
        <v>0</v>
      </c>
      <c r="E32" s="24">
        <f>'82'!$H32</f>
        <v>0.1</v>
      </c>
      <c r="F32" s="24">
        <f>'83'!$H32</f>
        <v>0</v>
      </c>
      <c r="G32" s="24">
        <f>'84'!$H32</f>
        <v>0</v>
      </c>
      <c r="H32" s="24">
        <f>'85'!$H32</f>
        <v>0.1</v>
      </c>
      <c r="I32" s="24">
        <f>'86'!$H32</f>
        <v>0.6</v>
      </c>
      <c r="J32" s="24">
        <f>'87'!$H32</f>
        <v>1.8</v>
      </c>
      <c r="K32" s="24">
        <f>'88'!$H32</f>
        <v>2.6</v>
      </c>
      <c r="L32" s="24">
        <f>'89'!$H32</f>
        <v>1.6</v>
      </c>
      <c r="M32" s="24">
        <f>'90'!$H32</f>
        <v>1.9</v>
      </c>
      <c r="N32" s="24">
        <f>'91'!$H32</f>
        <v>1.8</v>
      </c>
      <c r="O32" s="24">
        <f>'92'!$H32</f>
        <v>0</v>
      </c>
      <c r="P32" s="24">
        <f>'93'!$H32</f>
        <v>7.9500000000000001E-2</v>
      </c>
      <c r="Q32" s="24">
        <f>'94'!$H32</f>
        <v>0.97729999999999995</v>
      </c>
      <c r="R32" s="24">
        <f>'95'!$H32</f>
        <v>0.255</v>
      </c>
      <c r="S32" s="24">
        <f>'96'!$H32</f>
        <v>0.13800000000000001</v>
      </c>
      <c r="T32" s="24">
        <f>'97'!$H32</f>
        <v>0.04</v>
      </c>
      <c r="U32" s="24">
        <f>'98'!$H32</f>
        <v>0.01</v>
      </c>
      <c r="V32" s="24">
        <f>'99'!$H32</f>
        <v>0</v>
      </c>
      <c r="W32" s="24">
        <f>'00'!$H32</f>
        <v>0.01</v>
      </c>
      <c r="X32" s="24">
        <f>'01'!$H32</f>
        <v>4.0099999999999997E-2</v>
      </c>
      <c r="Y32" s="24">
        <f>'02'!$H32</f>
        <v>0.60560000000000003</v>
      </c>
      <c r="Z32" s="24">
        <f>'03'!$H32</f>
        <v>0.96940000000000004</v>
      </c>
      <c r="AA32" s="24">
        <f>'04'!$H32</f>
        <v>1.8412999999999999</v>
      </c>
      <c r="AB32" s="24">
        <f>'05'!$H32</f>
        <v>1.6527000000000001</v>
      </c>
      <c r="AC32" s="24">
        <f>'06'!$H32</f>
        <v>0.68600000000000005</v>
      </c>
      <c r="AD32" s="24">
        <f>'07'!$H32</f>
        <v>1.112980447570159</v>
      </c>
      <c r="AE32" s="24">
        <f>'08'!$H32</f>
        <v>0</v>
      </c>
      <c r="AF32" s="24">
        <f>'09'!$H32</f>
        <v>0</v>
      </c>
      <c r="AG32" s="24">
        <f>'10'!$H32</f>
        <v>0</v>
      </c>
      <c r="AH32" s="24">
        <f>'11'!$H32</f>
        <v>0</v>
      </c>
      <c r="AI32" s="24">
        <f>'12'!$H32</f>
        <v>0</v>
      </c>
      <c r="AJ32" s="24">
        <f>'13'!$H32</f>
        <v>0</v>
      </c>
      <c r="AK32" s="24">
        <f>'14'!$H32</f>
        <v>0</v>
      </c>
      <c r="AL32" s="24">
        <f>'15'!$H32</f>
        <v>0</v>
      </c>
      <c r="AM32" s="24">
        <f>'16'!$H32</f>
        <v>0</v>
      </c>
      <c r="AN32" s="25">
        <f>'17'!$H32</f>
        <v>0</v>
      </c>
    </row>
    <row r="33" spans="1:40" ht="15" customHeight="1" x14ac:dyDescent="0.25">
      <c r="A33" s="104" t="s">
        <v>67</v>
      </c>
      <c r="B33" s="105"/>
      <c r="C33" s="24">
        <f>'80'!$H33</f>
        <v>0</v>
      </c>
      <c r="D33" s="24">
        <f>'81'!$H33</f>
        <v>0</v>
      </c>
      <c r="E33" s="24">
        <f>'82'!$H33</f>
        <v>0</v>
      </c>
      <c r="F33" s="24">
        <f>'83'!$H33</f>
        <v>0</v>
      </c>
      <c r="G33" s="24">
        <f>'84'!$H33</f>
        <v>0</v>
      </c>
      <c r="H33" s="24">
        <f>'85'!$H33</f>
        <v>0</v>
      </c>
      <c r="I33" s="24">
        <f>'86'!$H33</f>
        <v>0</v>
      </c>
      <c r="J33" s="24">
        <f>'87'!$H33</f>
        <v>0</v>
      </c>
      <c r="K33" s="24">
        <f>'88'!$H33</f>
        <v>0</v>
      </c>
      <c r="L33" s="24">
        <f>'89'!$H33</f>
        <v>0</v>
      </c>
      <c r="M33" s="24">
        <f>'90'!$H33</f>
        <v>0</v>
      </c>
      <c r="N33" s="24">
        <f>'91'!$H33</f>
        <v>0</v>
      </c>
      <c r="O33" s="24">
        <f>'92'!$H33</f>
        <v>0</v>
      </c>
      <c r="P33" s="24">
        <f>'93'!$H33</f>
        <v>0</v>
      </c>
      <c r="Q33" s="24">
        <f>'94'!$H33</f>
        <v>0</v>
      </c>
      <c r="R33" s="24">
        <f>'95'!$H33</f>
        <v>0</v>
      </c>
      <c r="S33" s="24">
        <f>'96'!$H33</f>
        <v>0</v>
      </c>
      <c r="T33" s="24">
        <f>'97'!$H33</f>
        <v>0</v>
      </c>
      <c r="U33" s="24">
        <f>'98'!$H33</f>
        <v>0</v>
      </c>
      <c r="V33" s="24">
        <f>'99'!$H33</f>
        <v>0</v>
      </c>
      <c r="W33" s="24">
        <f>'00'!$H33</f>
        <v>0</v>
      </c>
      <c r="X33" s="24">
        <f>'01'!$H33</f>
        <v>0</v>
      </c>
      <c r="Y33" s="24">
        <f>'02'!$H33</f>
        <v>0</v>
      </c>
      <c r="Z33" s="24">
        <f>'03'!$H33</f>
        <v>6.0000000000000002E-5</v>
      </c>
      <c r="AA33" s="24">
        <f>'04'!$H33</f>
        <v>0</v>
      </c>
      <c r="AB33" s="24">
        <f>'05'!$H33</f>
        <v>0</v>
      </c>
      <c r="AC33" s="24">
        <f>'06'!$H33</f>
        <v>0</v>
      </c>
      <c r="AD33" s="24">
        <f>'07'!$H33</f>
        <v>0</v>
      </c>
      <c r="AE33" s="24">
        <f>'08'!$H33</f>
        <v>0</v>
      </c>
      <c r="AF33" s="24">
        <f>'09'!$H33</f>
        <v>0</v>
      </c>
      <c r="AG33" s="24">
        <f>'10'!$H33</f>
        <v>0</v>
      </c>
      <c r="AH33" s="24">
        <f>'11'!$H33</f>
        <v>0</v>
      </c>
      <c r="AI33" s="24">
        <f>'12'!$H33</f>
        <v>0</v>
      </c>
      <c r="AJ33" s="24">
        <f>'13'!$H33</f>
        <v>0</v>
      </c>
      <c r="AK33" s="24">
        <f>'14'!$H33</f>
        <v>0</v>
      </c>
      <c r="AL33" s="24">
        <f>'15'!$H33</f>
        <v>0</v>
      </c>
      <c r="AM33" s="24">
        <f>'16'!$H33</f>
        <v>0</v>
      </c>
      <c r="AN33" s="25">
        <f>'17'!$H33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'80'!$H34</f>
        <v>0</v>
      </c>
      <c r="D34" s="24">
        <f>'81'!$H34</f>
        <v>0</v>
      </c>
      <c r="E34" s="24">
        <f>'82'!$H34</f>
        <v>0</v>
      </c>
      <c r="F34" s="24">
        <f>'83'!$H34</f>
        <v>0</v>
      </c>
      <c r="G34" s="24">
        <f>'84'!$H34</f>
        <v>0</v>
      </c>
      <c r="H34" s="24">
        <f>'85'!$H34</f>
        <v>0</v>
      </c>
      <c r="I34" s="24">
        <f>'86'!$H34</f>
        <v>0</v>
      </c>
      <c r="J34" s="24">
        <f>'87'!$H34</f>
        <v>0</v>
      </c>
      <c r="K34" s="24">
        <f>'88'!$H34</f>
        <v>0</v>
      </c>
      <c r="L34" s="24">
        <f>'89'!$H34</f>
        <v>0</v>
      </c>
      <c r="M34" s="24">
        <f>'90'!$H34</f>
        <v>0</v>
      </c>
      <c r="N34" s="24">
        <f>'91'!$H34</f>
        <v>0</v>
      </c>
      <c r="O34" s="24">
        <f>'92'!$H34</f>
        <v>0</v>
      </c>
      <c r="P34" s="24">
        <f>'93'!$H34</f>
        <v>0</v>
      </c>
      <c r="Q34" s="24">
        <f>'94'!$H34</f>
        <v>0</v>
      </c>
      <c r="R34" s="24">
        <f>'95'!$H34</f>
        <v>0</v>
      </c>
      <c r="S34" s="24">
        <f>'96'!$H34</f>
        <v>0</v>
      </c>
      <c r="T34" s="24">
        <f>'97'!$H34</f>
        <v>0</v>
      </c>
      <c r="U34" s="24">
        <f>'98'!$H34</f>
        <v>0</v>
      </c>
      <c r="V34" s="24">
        <f>'99'!$H34</f>
        <v>0</v>
      </c>
      <c r="W34" s="24">
        <f>'00'!$H34</f>
        <v>0</v>
      </c>
      <c r="X34" s="24">
        <f>'01'!$H34</f>
        <v>0</v>
      </c>
      <c r="Y34" s="24">
        <f>'02'!$H34</f>
        <v>0</v>
      </c>
      <c r="Z34" s="24">
        <f>'03'!$H34</f>
        <v>0</v>
      </c>
      <c r="AA34" s="24">
        <f>'04'!$H34</f>
        <v>0</v>
      </c>
      <c r="AB34" s="24">
        <f>'05'!$H34</f>
        <v>0</v>
      </c>
      <c r="AC34" s="24">
        <f>'06'!$H34</f>
        <v>0</v>
      </c>
      <c r="AD34" s="24">
        <f>'07'!$H34</f>
        <v>0</v>
      </c>
      <c r="AE34" s="24">
        <f>'08'!$H34</f>
        <v>0</v>
      </c>
      <c r="AF34" s="24">
        <f>'09'!$H34</f>
        <v>0</v>
      </c>
      <c r="AG34" s="24">
        <f>'10'!$H34</f>
        <v>0</v>
      </c>
      <c r="AH34" s="24">
        <f>'11'!$H34</f>
        <v>0</v>
      </c>
      <c r="AI34" s="24">
        <f>'12'!$H34</f>
        <v>0</v>
      </c>
      <c r="AJ34" s="24">
        <f>'13'!$H34</f>
        <v>0</v>
      </c>
      <c r="AK34" s="24">
        <f>'14'!$H34</f>
        <v>0</v>
      </c>
      <c r="AL34" s="24">
        <f>'15'!$H34</f>
        <v>0</v>
      </c>
      <c r="AM34" s="24">
        <f>'16'!$H34</f>
        <v>0</v>
      </c>
      <c r="AN34" s="25">
        <f>'17'!$H34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'80'!$H35</f>
        <v>0</v>
      </c>
      <c r="D35" s="24">
        <f>'81'!$H35</f>
        <v>0</v>
      </c>
      <c r="E35" s="24">
        <f>'82'!$H35</f>
        <v>0</v>
      </c>
      <c r="F35" s="24">
        <f>'83'!$H35</f>
        <v>0</v>
      </c>
      <c r="G35" s="24">
        <f>'84'!$H35</f>
        <v>0</v>
      </c>
      <c r="H35" s="24">
        <f>'85'!$H35</f>
        <v>0</v>
      </c>
      <c r="I35" s="24">
        <f>'86'!$H35</f>
        <v>0</v>
      </c>
      <c r="J35" s="24">
        <f>'87'!$H35</f>
        <v>0</v>
      </c>
      <c r="K35" s="24">
        <f>'88'!$H35</f>
        <v>0</v>
      </c>
      <c r="L35" s="24">
        <f>'89'!$H35</f>
        <v>0</v>
      </c>
      <c r="M35" s="24">
        <f>'90'!$H35</f>
        <v>0</v>
      </c>
      <c r="N35" s="24">
        <f>'91'!$H35</f>
        <v>0</v>
      </c>
      <c r="O35" s="24">
        <f>'92'!$H35</f>
        <v>0</v>
      </c>
      <c r="P35" s="24">
        <f>'93'!$H35</f>
        <v>0</v>
      </c>
      <c r="Q35" s="24">
        <f>'94'!$H35</f>
        <v>0</v>
      </c>
      <c r="R35" s="24">
        <f>'95'!$H35</f>
        <v>0</v>
      </c>
      <c r="S35" s="24">
        <f>'96'!$H35</f>
        <v>0</v>
      </c>
      <c r="T35" s="24">
        <f>'97'!$H35</f>
        <v>0</v>
      </c>
      <c r="U35" s="24">
        <f>'98'!$H35</f>
        <v>0</v>
      </c>
      <c r="V35" s="24">
        <f>'99'!$H35</f>
        <v>0</v>
      </c>
      <c r="W35" s="24">
        <f>'00'!$H35</f>
        <v>0</v>
      </c>
      <c r="X35" s="24">
        <f>'01'!$H35</f>
        <v>0</v>
      </c>
      <c r="Y35" s="24">
        <f>'02'!$H35</f>
        <v>0</v>
      </c>
      <c r="Z35" s="24">
        <f>'03'!$H35</f>
        <v>0</v>
      </c>
      <c r="AA35" s="24">
        <f>'04'!$H35</f>
        <v>0</v>
      </c>
      <c r="AB35" s="24">
        <f>'05'!$H35</f>
        <v>0</v>
      </c>
      <c r="AC35" s="24">
        <f>'06'!$H35</f>
        <v>0</v>
      </c>
      <c r="AD35" s="24">
        <f>'07'!$H35</f>
        <v>0</v>
      </c>
      <c r="AE35" s="24">
        <f>'08'!$H35</f>
        <v>0</v>
      </c>
      <c r="AF35" s="24">
        <f>'09'!$H35</f>
        <v>0</v>
      </c>
      <c r="AG35" s="24">
        <f>'10'!$H35</f>
        <v>0</v>
      </c>
      <c r="AH35" s="24">
        <f>'11'!$H35</f>
        <v>0</v>
      </c>
      <c r="AI35" s="24">
        <f>'12'!$H35</f>
        <v>0</v>
      </c>
      <c r="AJ35" s="24">
        <f>'13'!$H35</f>
        <v>0</v>
      </c>
      <c r="AK35" s="24">
        <f>'14'!$H35</f>
        <v>0</v>
      </c>
      <c r="AL35" s="24">
        <f>'15'!$H35</f>
        <v>0</v>
      </c>
      <c r="AM35" s="24">
        <f>'16'!$H35</f>
        <v>0</v>
      </c>
      <c r="AN35" s="25">
        <f>'17'!$H35</f>
        <v>0</v>
      </c>
    </row>
    <row r="36" spans="1:40" s="13" customFormat="1" ht="15" customHeight="1" thickBot="1" x14ac:dyDescent="0.3">
      <c r="A36" s="108" t="s">
        <v>68</v>
      </c>
      <c r="B36" s="109"/>
      <c r="C36" s="27">
        <f>'80'!$H36</f>
        <v>30.599999999999998</v>
      </c>
      <c r="D36" s="27">
        <f>'81'!$H36</f>
        <v>27.200000000000003</v>
      </c>
      <c r="E36" s="27">
        <f>'82'!$H36</f>
        <v>26.000000000000004</v>
      </c>
      <c r="F36" s="27">
        <f>'83'!$H36</f>
        <v>27.999999999999996</v>
      </c>
      <c r="G36" s="27">
        <f>'84'!$H36</f>
        <v>27.599999999999994</v>
      </c>
      <c r="H36" s="27">
        <f>'85'!$H36</f>
        <v>31.3</v>
      </c>
      <c r="I36" s="27">
        <f>'86'!$H36</f>
        <v>41</v>
      </c>
      <c r="J36" s="27">
        <f>'87'!$H36</f>
        <v>49.599999999999994</v>
      </c>
      <c r="K36" s="27">
        <f>'88'!$H36</f>
        <v>50.999999999999993</v>
      </c>
      <c r="L36" s="27">
        <f>'89'!$H36</f>
        <v>50.500000000000007</v>
      </c>
      <c r="M36" s="27">
        <f>'90'!$H36</f>
        <v>52</v>
      </c>
      <c r="N36" s="27">
        <f>'91'!$H36</f>
        <v>65.2</v>
      </c>
      <c r="O36" s="27">
        <f>'92'!$H36</f>
        <v>81.477040999999986</v>
      </c>
      <c r="P36" s="27">
        <f>'93'!$H36</f>
        <v>103.997544</v>
      </c>
      <c r="Q36" s="27">
        <f>'94'!$H36</f>
        <v>107.85264500000001</v>
      </c>
      <c r="R36" s="27">
        <f>'95'!$H36</f>
        <v>71.958793999999997</v>
      </c>
      <c r="S36" s="27">
        <f>'96'!$H36</f>
        <v>59.149159999999995</v>
      </c>
      <c r="T36" s="27">
        <f>'97'!$H36</f>
        <v>118.223157</v>
      </c>
      <c r="U36" s="27">
        <f>'98'!$H36</f>
        <v>144.22558399999997</v>
      </c>
      <c r="V36" s="27">
        <f>'99'!$H36</f>
        <v>134.303695</v>
      </c>
      <c r="W36" s="27">
        <f>'00'!$H36</f>
        <v>136.08506700000001</v>
      </c>
      <c r="X36" s="27">
        <f>'01'!$H36</f>
        <v>116.96454299999999</v>
      </c>
      <c r="Y36" s="27">
        <f>'02'!$H36</f>
        <v>121.24092599999999</v>
      </c>
      <c r="Z36" s="27">
        <f>'03'!$H36</f>
        <v>138.76706799999999</v>
      </c>
      <c r="AA36" s="27">
        <f>'04'!$H36</f>
        <v>194.65756199999998</v>
      </c>
      <c r="AB36" s="27">
        <f>'05'!$H36</f>
        <v>224.43012400000003</v>
      </c>
      <c r="AC36" s="27">
        <f>'06'!$H36</f>
        <v>145.08330800000002</v>
      </c>
      <c r="AD36" s="27">
        <f>'07'!$H36</f>
        <v>231.80137724875746</v>
      </c>
      <c r="AE36" s="27">
        <f>'08'!$H36</f>
        <v>245.16885228240159</v>
      </c>
      <c r="AF36" s="27">
        <f>'09'!$H36</f>
        <v>292.54142200000007</v>
      </c>
      <c r="AG36" s="27">
        <f>'10'!$H36</f>
        <v>316.44575531050623</v>
      </c>
      <c r="AH36" s="27">
        <f>'11'!$H36</f>
        <v>371.33799600000003</v>
      </c>
      <c r="AI36" s="27">
        <f>'12'!$H36</f>
        <v>472.281724</v>
      </c>
      <c r="AJ36" s="27">
        <f>'13'!$H36</f>
        <v>483.124121</v>
      </c>
      <c r="AK36" s="27">
        <f>'14'!$H36</f>
        <v>471.74104399999999</v>
      </c>
      <c r="AL36" s="27">
        <f>'15'!$H36</f>
        <v>253.66990214265485</v>
      </c>
      <c r="AM36" s="27">
        <f>'16'!$H36</f>
        <v>119.94025999999999</v>
      </c>
      <c r="AN36" s="28">
        <f>'17'!$H36</f>
        <v>132.13345595238096</v>
      </c>
    </row>
    <row r="37" spans="1:40" ht="15" customHeight="1" thickBot="1" x14ac:dyDescent="0.3">
      <c r="AG37" s="3"/>
    </row>
    <row r="38" spans="1:40" ht="15" customHeight="1" x14ac:dyDescent="0.25">
      <c r="A38" s="112" t="s">
        <v>71</v>
      </c>
      <c r="B38" s="113"/>
      <c r="C38" s="29">
        <f>'80'!$H38</f>
        <v>0</v>
      </c>
      <c r="D38" s="29">
        <f>'81'!$H38</f>
        <v>0</v>
      </c>
      <c r="E38" s="29">
        <f>'82'!$H38</f>
        <v>0</v>
      </c>
      <c r="F38" s="29">
        <f>'83'!$H38</f>
        <v>0</v>
      </c>
      <c r="G38" s="29">
        <f>'84'!$H38</f>
        <v>0</v>
      </c>
      <c r="H38" s="29">
        <f>'85'!$H38</f>
        <v>0</v>
      </c>
      <c r="I38" s="29">
        <f>'86'!$H38</f>
        <v>0</v>
      </c>
      <c r="J38" s="29">
        <f>'87'!$H38</f>
        <v>0</v>
      </c>
      <c r="K38" s="29">
        <f>'88'!$H38</f>
        <v>0</v>
      </c>
      <c r="L38" s="29">
        <f>'89'!$H38</f>
        <v>0</v>
      </c>
      <c r="M38" s="29">
        <f>'90'!$H38</f>
        <v>0</v>
      </c>
      <c r="N38" s="29">
        <f>'91'!$H38</f>
        <v>0</v>
      </c>
      <c r="O38" s="29">
        <f>'92'!$H38</f>
        <v>0</v>
      </c>
      <c r="P38" s="29">
        <f>'93'!$H38</f>
        <v>0</v>
      </c>
      <c r="Q38" s="29">
        <f>'94'!$H38</f>
        <v>0</v>
      </c>
      <c r="R38" s="29">
        <f>'95'!$H38</f>
        <v>0</v>
      </c>
      <c r="S38" s="29">
        <f>'96'!$H38</f>
        <v>0</v>
      </c>
      <c r="T38" s="29">
        <f>'97'!$H38</f>
        <v>0</v>
      </c>
      <c r="U38" s="29">
        <f>'98'!$H38</f>
        <v>0</v>
      </c>
      <c r="V38" s="29">
        <f>'99'!$H38</f>
        <v>0</v>
      </c>
      <c r="W38" s="29">
        <f>'00'!$H38</f>
        <v>0</v>
      </c>
      <c r="X38" s="29">
        <f>'01'!$H38</f>
        <v>0</v>
      </c>
      <c r="Y38" s="29">
        <f>'02'!$H38</f>
        <v>0</v>
      </c>
      <c r="Z38" s="29">
        <f>'03'!$H38</f>
        <v>0</v>
      </c>
      <c r="AA38" s="29">
        <f>'04'!$H38</f>
        <v>0</v>
      </c>
      <c r="AB38" s="29">
        <f>'05'!$H38</f>
        <v>0</v>
      </c>
      <c r="AC38" s="29">
        <f>'06'!$H38</f>
        <v>0</v>
      </c>
      <c r="AD38" s="29">
        <f>'07'!$H38</f>
        <v>0</v>
      </c>
      <c r="AE38" s="29">
        <f>'08'!$H38</f>
        <v>0</v>
      </c>
      <c r="AF38" s="29">
        <f>'09'!$H38</f>
        <v>0</v>
      </c>
      <c r="AG38" s="29">
        <f>'10'!$H38</f>
        <v>0</v>
      </c>
      <c r="AH38" s="29">
        <f>'11'!$H38</f>
        <v>0</v>
      </c>
      <c r="AI38" s="29">
        <f>'12'!$H38</f>
        <v>0</v>
      </c>
      <c r="AJ38" s="29">
        <f>'13'!$H38</f>
        <v>0</v>
      </c>
      <c r="AK38" s="29">
        <f>'14'!$H38</f>
        <v>0</v>
      </c>
      <c r="AL38" s="29">
        <f>'15'!$H38</f>
        <v>0</v>
      </c>
      <c r="AM38" s="29">
        <f>'16'!$H38</f>
        <v>0</v>
      </c>
      <c r="AN38" s="30">
        <f>'17'!$H38</f>
        <v>0</v>
      </c>
    </row>
    <row r="39" spans="1:40" ht="15" customHeight="1" x14ac:dyDescent="0.25">
      <c r="A39" s="114" t="s">
        <v>72</v>
      </c>
      <c r="B39" s="115"/>
      <c r="C39" s="24">
        <f>'80'!$H39</f>
        <v>0</v>
      </c>
      <c r="D39" s="24">
        <f>'81'!$H39</f>
        <v>0</v>
      </c>
      <c r="E39" s="24">
        <f>'82'!$H39</f>
        <v>0</v>
      </c>
      <c r="F39" s="24">
        <f>'83'!$H39</f>
        <v>0</v>
      </c>
      <c r="G39" s="24">
        <f>'84'!$H39</f>
        <v>0</v>
      </c>
      <c r="H39" s="24">
        <f>'85'!$H39</f>
        <v>0</v>
      </c>
      <c r="I39" s="24">
        <f>'86'!$H39</f>
        <v>0</v>
      </c>
      <c r="J39" s="24">
        <f>'87'!$H39</f>
        <v>0</v>
      </c>
      <c r="K39" s="24">
        <f>'88'!$H39</f>
        <v>0</v>
      </c>
      <c r="L39" s="24">
        <f>'89'!$H39</f>
        <v>0</v>
      </c>
      <c r="M39" s="24">
        <f>'90'!$H39</f>
        <v>0</v>
      </c>
      <c r="N39" s="24">
        <f>'91'!$H39</f>
        <v>0</v>
      </c>
      <c r="O39" s="24">
        <f>'92'!$H39</f>
        <v>0</v>
      </c>
      <c r="P39" s="24">
        <f>'93'!$H39</f>
        <v>0</v>
      </c>
      <c r="Q39" s="24">
        <f>'94'!$H39</f>
        <v>0</v>
      </c>
      <c r="R39" s="24">
        <f>'95'!$H39</f>
        <v>0</v>
      </c>
      <c r="S39" s="24">
        <f>'96'!$H39</f>
        <v>0</v>
      </c>
      <c r="T39" s="24">
        <f>'97'!$H39</f>
        <v>0</v>
      </c>
      <c r="U39" s="24">
        <f>'98'!$H39</f>
        <v>0</v>
      </c>
      <c r="V39" s="24">
        <f>'99'!$H39</f>
        <v>0</v>
      </c>
      <c r="W39" s="24">
        <f>'00'!$H39</f>
        <v>0</v>
      </c>
      <c r="X39" s="24">
        <f>'01'!$H39</f>
        <v>0</v>
      </c>
      <c r="Y39" s="24">
        <f>'02'!$H39</f>
        <v>0</v>
      </c>
      <c r="Z39" s="24">
        <f>'03'!$H39</f>
        <v>0</v>
      </c>
      <c r="AA39" s="24">
        <f>'04'!$H39</f>
        <v>0</v>
      </c>
      <c r="AB39" s="24">
        <f>'05'!$H39</f>
        <v>0</v>
      </c>
      <c r="AC39" s="24">
        <f>'06'!$H39</f>
        <v>0</v>
      </c>
      <c r="AD39" s="24">
        <f>'07'!$H39</f>
        <v>0</v>
      </c>
      <c r="AE39" s="24">
        <f>'08'!$H39</f>
        <v>0</v>
      </c>
      <c r="AF39" s="24">
        <f>'09'!$H39</f>
        <v>0</v>
      </c>
      <c r="AG39" s="24">
        <f>'10'!$H39</f>
        <v>0</v>
      </c>
      <c r="AH39" s="24">
        <f>'11'!$H39</f>
        <v>0</v>
      </c>
      <c r="AI39" s="24">
        <f>'12'!$H39</f>
        <v>0</v>
      </c>
      <c r="AJ39" s="24">
        <f>'13'!$H39</f>
        <v>0</v>
      </c>
      <c r="AK39" s="24">
        <f>'14'!$H39</f>
        <v>0</v>
      </c>
      <c r="AL39" s="24">
        <f>'15'!$H39</f>
        <v>0</v>
      </c>
      <c r="AM39" s="24">
        <f>'16'!$H39</f>
        <v>0</v>
      </c>
      <c r="AN39" s="25">
        <f>'17'!$H39</f>
        <v>0</v>
      </c>
    </row>
    <row r="40" spans="1:40" ht="15" customHeight="1" x14ac:dyDescent="0.25">
      <c r="A40" s="114" t="s">
        <v>73</v>
      </c>
      <c r="B40" s="115"/>
      <c r="C40" s="24">
        <f>'80'!$H40</f>
        <v>0</v>
      </c>
      <c r="D40" s="24">
        <f>'81'!$H40</f>
        <v>0</v>
      </c>
      <c r="E40" s="24">
        <f>'82'!$H40</f>
        <v>0</v>
      </c>
      <c r="F40" s="24">
        <f>'83'!$H40</f>
        <v>0</v>
      </c>
      <c r="G40" s="24">
        <f>'84'!$H40</f>
        <v>0</v>
      </c>
      <c r="H40" s="24">
        <f>'85'!$H40</f>
        <v>0</v>
      </c>
      <c r="I40" s="24">
        <f>'86'!$H40</f>
        <v>0</v>
      </c>
      <c r="J40" s="24">
        <f>'87'!$H40</f>
        <v>0</v>
      </c>
      <c r="K40" s="24">
        <f>'88'!$H40</f>
        <v>0</v>
      </c>
      <c r="L40" s="24">
        <f>'89'!$H40</f>
        <v>0</v>
      </c>
      <c r="M40" s="24">
        <f>'90'!$H40</f>
        <v>0</v>
      </c>
      <c r="N40" s="24">
        <f>'91'!$H40</f>
        <v>0</v>
      </c>
      <c r="O40" s="24">
        <f>'92'!$H40</f>
        <v>0</v>
      </c>
      <c r="P40" s="24">
        <f>'93'!$H40</f>
        <v>0</v>
      </c>
      <c r="Q40" s="24">
        <f>'94'!$H40</f>
        <v>0</v>
      </c>
      <c r="R40" s="24">
        <f>'95'!$H40</f>
        <v>0</v>
      </c>
      <c r="S40" s="24">
        <f>'96'!$H40</f>
        <v>0</v>
      </c>
      <c r="T40" s="24">
        <f>'97'!$H40</f>
        <v>0</v>
      </c>
      <c r="U40" s="24">
        <f>'98'!$H40</f>
        <v>0</v>
      </c>
      <c r="V40" s="24">
        <f>'99'!$H40</f>
        <v>0</v>
      </c>
      <c r="W40" s="24">
        <f>'00'!$H40</f>
        <v>0</v>
      </c>
      <c r="X40" s="24">
        <f>'01'!$H40</f>
        <v>0</v>
      </c>
      <c r="Y40" s="24">
        <f>'02'!$H40</f>
        <v>0</v>
      </c>
      <c r="Z40" s="24">
        <f>'03'!$H40</f>
        <v>0</v>
      </c>
      <c r="AA40" s="24">
        <f>'04'!$H40</f>
        <v>0</v>
      </c>
      <c r="AB40" s="24">
        <f>'05'!$H40</f>
        <v>0</v>
      </c>
      <c r="AC40" s="24">
        <f>'06'!$H40</f>
        <v>0</v>
      </c>
      <c r="AD40" s="24">
        <f>'07'!$H40</f>
        <v>0</v>
      </c>
      <c r="AE40" s="24">
        <f>'08'!$H40</f>
        <v>0</v>
      </c>
      <c r="AF40" s="24">
        <f>'09'!$H40</f>
        <v>0</v>
      </c>
      <c r="AG40" s="24">
        <f>'10'!$H40</f>
        <v>0</v>
      </c>
      <c r="AH40" s="24">
        <f>'11'!$H40</f>
        <v>0</v>
      </c>
      <c r="AI40" s="24">
        <f>'12'!$H40</f>
        <v>0</v>
      </c>
      <c r="AJ40" s="24">
        <f>'13'!$H40</f>
        <v>0</v>
      </c>
      <c r="AK40" s="24">
        <f>'14'!$H40</f>
        <v>0</v>
      </c>
      <c r="AL40" s="24">
        <f>'15'!$H40</f>
        <v>0</v>
      </c>
      <c r="AM40" s="24">
        <f>'16'!$H40</f>
        <v>0</v>
      </c>
      <c r="AN40" s="25">
        <f>'17'!$H40</f>
        <v>0</v>
      </c>
    </row>
    <row r="41" spans="1:40" ht="15" customHeight="1" x14ac:dyDescent="0.25">
      <c r="A41" s="114" t="s">
        <v>74</v>
      </c>
      <c r="B41" s="115"/>
      <c r="C41" s="24">
        <f>'80'!$H41</f>
        <v>0</v>
      </c>
      <c r="D41" s="24">
        <f>'81'!$H41</f>
        <v>0</v>
      </c>
      <c r="E41" s="24">
        <f>'82'!$H41</f>
        <v>0</v>
      </c>
      <c r="F41" s="24">
        <f>'83'!$H41</f>
        <v>0</v>
      </c>
      <c r="G41" s="24">
        <f>'84'!$H41</f>
        <v>0</v>
      </c>
      <c r="H41" s="24">
        <f>'85'!$H41</f>
        <v>0</v>
      </c>
      <c r="I41" s="24">
        <f>'86'!$H41</f>
        <v>0</v>
      </c>
      <c r="J41" s="24">
        <f>'87'!$H41</f>
        <v>0</v>
      </c>
      <c r="K41" s="24">
        <f>'88'!$H41</f>
        <v>0</v>
      </c>
      <c r="L41" s="24">
        <f>'89'!$H41</f>
        <v>0</v>
      </c>
      <c r="M41" s="24">
        <f>'90'!$H41</f>
        <v>0</v>
      </c>
      <c r="N41" s="24">
        <f>'91'!$H41</f>
        <v>0</v>
      </c>
      <c r="O41" s="24">
        <f>'92'!$H41</f>
        <v>0</v>
      </c>
      <c r="P41" s="24">
        <f>'93'!$H41</f>
        <v>0</v>
      </c>
      <c r="Q41" s="24">
        <f>'94'!$H41</f>
        <v>0</v>
      </c>
      <c r="R41" s="24">
        <f>'95'!$H41</f>
        <v>0</v>
      </c>
      <c r="S41" s="24">
        <f>'96'!$H41</f>
        <v>0</v>
      </c>
      <c r="T41" s="24">
        <f>'97'!$H41</f>
        <v>0</v>
      </c>
      <c r="U41" s="24">
        <f>'98'!$H41</f>
        <v>0</v>
      </c>
      <c r="V41" s="24">
        <f>'99'!$H41</f>
        <v>0</v>
      </c>
      <c r="W41" s="24">
        <f>'00'!$H41</f>
        <v>0</v>
      </c>
      <c r="X41" s="24">
        <f>'01'!$H41</f>
        <v>0</v>
      </c>
      <c r="Y41" s="24">
        <f>'02'!$H41</f>
        <v>0</v>
      </c>
      <c r="Z41" s="24">
        <f>'03'!$H41</f>
        <v>0</v>
      </c>
      <c r="AA41" s="24">
        <f>'04'!$H41</f>
        <v>0</v>
      </c>
      <c r="AB41" s="24">
        <f>'05'!$H41</f>
        <v>0</v>
      </c>
      <c r="AC41" s="24">
        <f>'06'!$H41</f>
        <v>0</v>
      </c>
      <c r="AD41" s="24">
        <f>'07'!$H41</f>
        <v>0</v>
      </c>
      <c r="AE41" s="24">
        <f>'08'!$H41</f>
        <v>0</v>
      </c>
      <c r="AF41" s="24">
        <f>'09'!$H41</f>
        <v>0</v>
      </c>
      <c r="AG41" s="24">
        <f>'10'!$H41</f>
        <v>0</v>
      </c>
      <c r="AH41" s="24">
        <f>'11'!$H41</f>
        <v>0</v>
      </c>
      <c r="AI41" s="24">
        <f>'12'!$H41</f>
        <v>0</v>
      </c>
      <c r="AJ41" s="24">
        <f>'13'!$H41</f>
        <v>0</v>
      </c>
      <c r="AK41" s="24">
        <f>'14'!$H41</f>
        <v>0</v>
      </c>
      <c r="AL41" s="24">
        <f>'15'!$H41</f>
        <v>0</v>
      </c>
      <c r="AM41" s="24">
        <f>'16'!$H41</f>
        <v>0</v>
      </c>
      <c r="AN41" s="25">
        <f>'17'!$H41</f>
        <v>0</v>
      </c>
    </row>
    <row r="42" spans="1:40" ht="15" customHeight="1" x14ac:dyDescent="0.25">
      <c r="A42" s="114" t="s">
        <v>75</v>
      </c>
      <c r="B42" s="115"/>
      <c r="C42" s="24">
        <f>'80'!$H42</f>
        <v>0</v>
      </c>
      <c r="D42" s="24">
        <f>'81'!$H42</f>
        <v>0</v>
      </c>
      <c r="E42" s="24">
        <f>'82'!$H42</f>
        <v>0</v>
      </c>
      <c r="F42" s="24">
        <f>'83'!$H42</f>
        <v>0</v>
      </c>
      <c r="G42" s="24">
        <f>'84'!$H42</f>
        <v>0</v>
      </c>
      <c r="H42" s="24">
        <f>'85'!$H42</f>
        <v>0</v>
      </c>
      <c r="I42" s="24">
        <f>'86'!$H42</f>
        <v>0</v>
      </c>
      <c r="J42" s="24">
        <f>'87'!$H42</f>
        <v>0</v>
      </c>
      <c r="K42" s="24">
        <f>'88'!$H42</f>
        <v>0</v>
      </c>
      <c r="L42" s="24">
        <f>'89'!$H42</f>
        <v>0</v>
      </c>
      <c r="M42" s="24">
        <f>'90'!$H42</f>
        <v>0</v>
      </c>
      <c r="N42" s="24">
        <f>'91'!$H42</f>
        <v>0</v>
      </c>
      <c r="O42" s="24">
        <f>'92'!$H42</f>
        <v>0</v>
      </c>
      <c r="P42" s="24">
        <f>'93'!$H42</f>
        <v>0</v>
      </c>
      <c r="Q42" s="24">
        <f>'94'!$H42</f>
        <v>0</v>
      </c>
      <c r="R42" s="24">
        <f>'95'!$H42</f>
        <v>0</v>
      </c>
      <c r="S42" s="24">
        <f>'96'!$H42</f>
        <v>0</v>
      </c>
      <c r="T42" s="24">
        <f>'97'!$H42</f>
        <v>0</v>
      </c>
      <c r="U42" s="24">
        <f>'98'!$H42</f>
        <v>0</v>
      </c>
      <c r="V42" s="24">
        <f>'99'!$H42</f>
        <v>0</v>
      </c>
      <c r="W42" s="24">
        <f>'00'!$H42</f>
        <v>0</v>
      </c>
      <c r="X42" s="24">
        <f>'01'!$H42</f>
        <v>0</v>
      </c>
      <c r="Y42" s="24">
        <f>'02'!$H42</f>
        <v>0</v>
      </c>
      <c r="Z42" s="24">
        <f>'03'!$H42</f>
        <v>0</v>
      </c>
      <c r="AA42" s="24">
        <f>'04'!$H42</f>
        <v>0</v>
      </c>
      <c r="AB42" s="24">
        <f>'05'!$H42</f>
        <v>0</v>
      </c>
      <c r="AC42" s="24">
        <f>'06'!$H42</f>
        <v>0</v>
      </c>
      <c r="AD42" s="24">
        <f>'07'!$H42</f>
        <v>0</v>
      </c>
      <c r="AE42" s="24">
        <f>'08'!$H42</f>
        <v>0</v>
      </c>
      <c r="AF42" s="24">
        <f>'09'!$H42</f>
        <v>0</v>
      </c>
      <c r="AG42" s="24">
        <f>'10'!$H42</f>
        <v>0.18185100000000001</v>
      </c>
      <c r="AH42" s="24">
        <f>'11'!$H42</f>
        <v>0.152424</v>
      </c>
      <c r="AI42" s="24">
        <f>'12'!$H42</f>
        <v>0.378112</v>
      </c>
      <c r="AJ42" s="24">
        <f>'13'!$H42</f>
        <v>0.155</v>
      </c>
      <c r="AK42" s="24">
        <f>'14'!$H42</f>
        <v>0.34899999999999998</v>
      </c>
      <c r="AL42" s="24">
        <f>'15'!$H42</f>
        <v>1.946</v>
      </c>
      <c r="AM42" s="24">
        <f>'16'!$H42</f>
        <v>11.734360000000001</v>
      </c>
      <c r="AN42" s="25">
        <f>'17'!$H42</f>
        <v>14.864671428571429</v>
      </c>
    </row>
    <row r="43" spans="1:40" ht="15" customHeight="1" thickBot="1" x14ac:dyDescent="0.3">
      <c r="A43" s="110" t="s">
        <v>70</v>
      </c>
      <c r="B43" s="111"/>
      <c r="C43" s="31">
        <f>'80'!$H43</f>
        <v>0</v>
      </c>
      <c r="D43" s="31">
        <f>'81'!$H43</f>
        <v>0</v>
      </c>
      <c r="E43" s="31">
        <f>'82'!$H43</f>
        <v>0</v>
      </c>
      <c r="F43" s="31">
        <f>'83'!$H43</f>
        <v>0</v>
      </c>
      <c r="G43" s="31">
        <f>'84'!$H43</f>
        <v>0</v>
      </c>
      <c r="H43" s="31">
        <f>'85'!$H43</f>
        <v>0</v>
      </c>
      <c r="I43" s="31">
        <f>'86'!$H43</f>
        <v>0</v>
      </c>
      <c r="J43" s="31">
        <f>'87'!$H43</f>
        <v>0</v>
      </c>
      <c r="K43" s="31">
        <f>'88'!$H43</f>
        <v>0</v>
      </c>
      <c r="L43" s="31">
        <f>'89'!$H43</f>
        <v>0</v>
      </c>
      <c r="M43" s="31">
        <f>'90'!$H43</f>
        <v>0</v>
      </c>
      <c r="N43" s="31">
        <f>'91'!$H43</f>
        <v>0</v>
      </c>
      <c r="O43" s="31">
        <f>'92'!$H43</f>
        <v>0</v>
      </c>
      <c r="P43" s="31">
        <f>'93'!$H43</f>
        <v>0</v>
      </c>
      <c r="Q43" s="31">
        <f>'94'!$H43</f>
        <v>0</v>
      </c>
      <c r="R43" s="31">
        <f>'95'!$H43</f>
        <v>0</v>
      </c>
      <c r="S43" s="31">
        <f>'96'!$H43</f>
        <v>0</v>
      </c>
      <c r="T43" s="31">
        <f>'97'!$H43</f>
        <v>0</v>
      </c>
      <c r="U43" s="31">
        <f>'98'!$H43</f>
        <v>0</v>
      </c>
      <c r="V43" s="31">
        <f>'99'!$H43</f>
        <v>0</v>
      </c>
      <c r="W43" s="31">
        <f>'00'!$H43</f>
        <v>0</v>
      </c>
      <c r="X43" s="31">
        <f>'01'!$H43</f>
        <v>0</v>
      </c>
      <c r="Y43" s="31">
        <f>'02'!$H43</f>
        <v>0</v>
      </c>
      <c r="Z43" s="31">
        <f>'03'!$H43</f>
        <v>0</v>
      </c>
      <c r="AA43" s="31">
        <f>'04'!$H43</f>
        <v>0</v>
      </c>
      <c r="AB43" s="31">
        <f>'05'!$H43</f>
        <v>0</v>
      </c>
      <c r="AC43" s="31">
        <f>'06'!$H43</f>
        <v>0</v>
      </c>
      <c r="AD43" s="31">
        <f>'07'!$H43</f>
        <v>0</v>
      </c>
      <c r="AE43" s="31">
        <f>'08'!$H43</f>
        <v>0</v>
      </c>
      <c r="AF43" s="31">
        <f>'09'!$H43</f>
        <v>0</v>
      </c>
      <c r="AG43" s="31">
        <f>'10'!$H43</f>
        <v>27.006748999999999</v>
      </c>
      <c r="AH43" s="31">
        <f>'11'!$H43</f>
        <v>31.001100000000001</v>
      </c>
      <c r="AI43" s="31">
        <f>'12'!$H43</f>
        <v>128.75702100000001</v>
      </c>
      <c r="AJ43" s="31">
        <f>'13'!$H43</f>
        <v>127.935373</v>
      </c>
      <c r="AK43" s="31">
        <f>'14'!$H43</f>
        <v>125.483045</v>
      </c>
      <c r="AL43" s="31">
        <f>'15'!$H43</f>
        <v>43.409250999999998</v>
      </c>
      <c r="AM43" s="31">
        <f>'16'!$H43</f>
        <v>2.9</v>
      </c>
      <c r="AN43" s="32">
        <f>'17'!$H43</f>
        <v>3.6867702380952383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5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29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N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si="0"/>
        <v>2009</v>
      </c>
      <c r="AG5" s="21">
        <f t="shared" si="0"/>
        <v>2010</v>
      </c>
      <c r="AH5" s="21">
        <f t="shared" si="0"/>
        <v>2011</v>
      </c>
      <c r="AI5" s="21">
        <f t="shared" si="0"/>
        <v>2012</v>
      </c>
      <c r="AJ5" s="21">
        <f t="shared" si="0"/>
        <v>2013</v>
      </c>
      <c r="AK5" s="21">
        <f t="shared" si="0"/>
        <v>2014</v>
      </c>
      <c r="AL5" s="21">
        <f t="shared" si="0"/>
        <v>2015</v>
      </c>
      <c r="AM5" s="21">
        <f t="shared" si="0"/>
        <v>2016</v>
      </c>
      <c r="AN5" s="22">
        <f t="shared" si="0"/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'80'!$I6</f>
        <v>0</v>
      </c>
      <c r="D6" s="24">
        <f>'81'!$I6</f>
        <v>0</v>
      </c>
      <c r="E6" s="24">
        <f>'82'!$I6</f>
        <v>0</v>
      </c>
      <c r="F6" s="24">
        <f>'83'!$I6</f>
        <v>0</v>
      </c>
      <c r="G6" s="24">
        <f>'84'!$I6</f>
        <v>0</v>
      </c>
      <c r="H6" s="24">
        <f>'85'!$I6</f>
        <v>0</v>
      </c>
      <c r="I6" s="24">
        <f>'86'!$I6</f>
        <v>0</v>
      </c>
      <c r="J6" s="24">
        <f>'87'!$I6</f>
        <v>0</v>
      </c>
      <c r="K6" s="24">
        <f>'88'!$I6</f>
        <v>0</v>
      </c>
      <c r="L6" s="24">
        <f>'89'!$I6</f>
        <v>0</v>
      </c>
      <c r="M6" s="24">
        <f>'90'!$I6</f>
        <v>0</v>
      </c>
      <c r="N6" s="24">
        <f>'91'!$I6</f>
        <v>0</v>
      </c>
      <c r="O6" s="24">
        <f>'92'!$I6</f>
        <v>0</v>
      </c>
      <c r="P6" s="24">
        <f>'93'!$I6</f>
        <v>0</v>
      </c>
      <c r="Q6" s="24">
        <f>'94'!$I6</f>
        <v>0</v>
      </c>
      <c r="R6" s="24">
        <f>'95'!$I6</f>
        <v>0</v>
      </c>
      <c r="S6" s="24">
        <f>'96'!$I6</f>
        <v>0</v>
      </c>
      <c r="T6" s="24">
        <f>'97'!$I6</f>
        <v>0</v>
      </c>
      <c r="U6" s="24">
        <f>'98'!$I6</f>
        <v>0</v>
      </c>
      <c r="V6" s="24">
        <f>'99'!$I6</f>
        <v>0</v>
      </c>
      <c r="W6" s="24">
        <f>'00'!$I6</f>
        <v>0</v>
      </c>
      <c r="X6" s="24">
        <f>'01'!$I6</f>
        <v>0</v>
      </c>
      <c r="Y6" s="24">
        <f>'02'!$I6</f>
        <v>0</v>
      </c>
      <c r="Z6" s="24">
        <f>'03'!$I6</f>
        <v>0</v>
      </c>
      <c r="AA6" s="24">
        <f>'04'!$I6</f>
        <v>0</v>
      </c>
      <c r="AB6" s="24">
        <f>'05'!$I6</f>
        <v>0</v>
      </c>
      <c r="AC6" s="24">
        <f>'06'!$I6</f>
        <v>0</v>
      </c>
      <c r="AD6" s="24">
        <f>'07'!$I6</f>
        <v>0</v>
      </c>
      <c r="AE6" s="24">
        <f>'08'!$I6</f>
        <v>0</v>
      </c>
      <c r="AF6" s="24">
        <f>'09'!$I6</f>
        <v>0</v>
      </c>
      <c r="AG6" s="36">
        <f>'10'!$I6</f>
        <v>0</v>
      </c>
      <c r="AH6" s="36">
        <f>'11'!$I6</f>
        <v>5.0000000000000001E-3</v>
      </c>
      <c r="AI6" s="36">
        <f>'12'!$I6</f>
        <v>0</v>
      </c>
      <c r="AJ6" s="36">
        <f>'13'!$I6</f>
        <v>0</v>
      </c>
      <c r="AK6" s="36">
        <f>'14'!$I6</f>
        <v>0</v>
      </c>
      <c r="AL6" s="36">
        <f>'15'!$I6</f>
        <v>0</v>
      </c>
      <c r="AM6" s="36">
        <f>'16'!$I6</f>
        <v>0</v>
      </c>
      <c r="AN6" s="37">
        <f>'17'!$I6</f>
        <v>0</v>
      </c>
    </row>
    <row r="7" spans="1:40" ht="15" customHeight="1" x14ac:dyDescent="0.25">
      <c r="A7" s="107"/>
      <c r="B7" s="23" t="s">
        <v>6</v>
      </c>
      <c r="C7" s="24">
        <f>'80'!$I7</f>
        <v>0</v>
      </c>
      <c r="D7" s="24">
        <f>'81'!$I7</f>
        <v>0</v>
      </c>
      <c r="E7" s="24">
        <f>'82'!$I7</f>
        <v>0</v>
      </c>
      <c r="F7" s="24">
        <f>'83'!$I7</f>
        <v>0</v>
      </c>
      <c r="G7" s="24">
        <f>'84'!$I7</f>
        <v>0</v>
      </c>
      <c r="H7" s="24">
        <f>'85'!$I7</f>
        <v>0</v>
      </c>
      <c r="I7" s="24">
        <f>'86'!$I7</f>
        <v>0</v>
      </c>
      <c r="J7" s="24">
        <f>'87'!$I7</f>
        <v>0</v>
      </c>
      <c r="K7" s="24">
        <f>'88'!$I7</f>
        <v>0</v>
      </c>
      <c r="L7" s="24">
        <f>'89'!$I7</f>
        <v>0</v>
      </c>
      <c r="M7" s="24">
        <f>'90'!$I7</f>
        <v>0</v>
      </c>
      <c r="N7" s="24">
        <f>'91'!$I7</f>
        <v>0</v>
      </c>
      <c r="O7" s="24">
        <f>'92'!$I7</f>
        <v>0</v>
      </c>
      <c r="P7" s="24">
        <f>'93'!$I7</f>
        <v>0</v>
      </c>
      <c r="Q7" s="24">
        <f>'94'!$I7</f>
        <v>0</v>
      </c>
      <c r="R7" s="24">
        <f>'95'!$I7</f>
        <v>0</v>
      </c>
      <c r="S7" s="24">
        <f>'96'!$I7</f>
        <v>0</v>
      </c>
      <c r="T7" s="24">
        <f>'97'!$I7</f>
        <v>0</v>
      </c>
      <c r="U7" s="24">
        <f>'98'!$I7</f>
        <v>0</v>
      </c>
      <c r="V7" s="24">
        <f>'99'!$I7</f>
        <v>0</v>
      </c>
      <c r="W7" s="24">
        <f>'00'!$I7</f>
        <v>0</v>
      </c>
      <c r="X7" s="24">
        <f>'01'!$I7</f>
        <v>0.1</v>
      </c>
      <c r="Y7" s="24">
        <f>'02'!$I7</f>
        <v>0.1</v>
      </c>
      <c r="Z7" s="24">
        <f>'03'!$I7</f>
        <v>0.13</v>
      </c>
      <c r="AA7" s="24">
        <f>'04'!$I7</f>
        <v>0.14000000000000001</v>
      </c>
      <c r="AB7" s="24">
        <f>'05'!$I7</f>
        <v>0.09</v>
      </c>
      <c r="AC7" s="24">
        <f>'06'!$I7</f>
        <v>0.22</v>
      </c>
      <c r="AD7" s="24">
        <f>'07'!$I7</f>
        <v>0.30814279864938526</v>
      </c>
      <c r="AE7" s="24">
        <f>'08'!$I7</f>
        <v>0.32584099999999999</v>
      </c>
      <c r="AF7" s="24">
        <f>'09'!$I7</f>
        <v>0.305421</v>
      </c>
      <c r="AG7" s="36">
        <f>'10'!$I7</f>
        <v>1.74</v>
      </c>
      <c r="AH7" s="36">
        <f>'11'!$I7</f>
        <v>1.7669999999999999</v>
      </c>
      <c r="AI7" s="36">
        <f>'12'!$I7</f>
        <v>1.7450000000000001</v>
      </c>
      <c r="AJ7" s="36">
        <f>'13'!$I7</f>
        <v>1.665</v>
      </c>
      <c r="AK7" s="36">
        <f>'14'!$I7</f>
        <v>1.6950000000000001</v>
      </c>
      <c r="AL7" s="36">
        <f>'15'!$I7</f>
        <v>1.78</v>
      </c>
      <c r="AM7" s="36">
        <f>'16'!$I7</f>
        <v>1.44</v>
      </c>
      <c r="AN7" s="37">
        <f>'17'!$I7</f>
        <v>1.4953083333333332</v>
      </c>
    </row>
    <row r="8" spans="1:40" ht="15" customHeight="1" x14ac:dyDescent="0.25">
      <c r="A8" s="107"/>
      <c r="B8" s="23" t="s">
        <v>7</v>
      </c>
      <c r="C8" s="24">
        <f>'80'!$I8</f>
        <v>0</v>
      </c>
      <c r="D8" s="24">
        <f>'81'!$I8</f>
        <v>0</v>
      </c>
      <c r="E8" s="24">
        <f>'82'!$I8</f>
        <v>0</v>
      </c>
      <c r="F8" s="24">
        <f>'83'!$I8</f>
        <v>0</v>
      </c>
      <c r="G8" s="24">
        <f>'84'!$I8</f>
        <v>0</v>
      </c>
      <c r="H8" s="24">
        <f>'85'!$I8</f>
        <v>0</v>
      </c>
      <c r="I8" s="24">
        <f>'86'!$I8</f>
        <v>0</v>
      </c>
      <c r="J8" s="24">
        <f>'87'!$I8</f>
        <v>0</v>
      </c>
      <c r="K8" s="24">
        <f>'88'!$I8</f>
        <v>0</v>
      </c>
      <c r="L8" s="24">
        <f>'89'!$I8</f>
        <v>0</v>
      </c>
      <c r="M8" s="24">
        <f>'90'!$I8</f>
        <v>0</v>
      </c>
      <c r="N8" s="24">
        <f>'91'!$I8</f>
        <v>0</v>
      </c>
      <c r="O8" s="24">
        <f>'92'!$I8</f>
        <v>0</v>
      </c>
      <c r="P8" s="24">
        <f>'93'!$I8</f>
        <v>0</v>
      </c>
      <c r="Q8" s="24">
        <f>'94'!$I8</f>
        <v>0</v>
      </c>
      <c r="R8" s="24">
        <f>'95'!$I8</f>
        <v>0</v>
      </c>
      <c r="S8" s="24">
        <f>'96'!$I8</f>
        <v>0</v>
      </c>
      <c r="T8" s="24">
        <f>'97'!$I8</f>
        <v>0</v>
      </c>
      <c r="U8" s="24">
        <f>'98'!$I8</f>
        <v>0</v>
      </c>
      <c r="V8" s="24">
        <f>'99'!$I8</f>
        <v>0</v>
      </c>
      <c r="W8" s="24">
        <f>'00'!$I8</f>
        <v>0</v>
      </c>
      <c r="X8" s="24">
        <f>'01'!$I8</f>
        <v>0</v>
      </c>
      <c r="Y8" s="24">
        <f>'02'!$I8</f>
        <v>0</v>
      </c>
      <c r="Z8" s="24">
        <f>'03'!$I8</f>
        <v>0</v>
      </c>
      <c r="AA8" s="24">
        <f>'04'!$I8</f>
        <v>0</v>
      </c>
      <c r="AB8" s="24">
        <f>'05'!$I8</f>
        <v>0</v>
      </c>
      <c r="AC8" s="24">
        <f>'06'!$I8</f>
        <v>0</v>
      </c>
      <c r="AD8" s="24">
        <f>'07'!$I8</f>
        <v>0</v>
      </c>
      <c r="AE8" s="24">
        <f>'08'!$I8</f>
        <v>0</v>
      </c>
      <c r="AF8" s="24">
        <f>'09'!$I8</f>
        <v>0</v>
      </c>
      <c r="AG8" s="36">
        <f>'10'!$I8</f>
        <v>0</v>
      </c>
      <c r="AH8" s="36">
        <f>'11'!$I8</f>
        <v>0</v>
      </c>
      <c r="AI8" s="36">
        <f>'12'!$I8</f>
        <v>0</v>
      </c>
      <c r="AJ8" s="36">
        <f>'13'!$I8</f>
        <v>0</v>
      </c>
      <c r="AK8" s="36">
        <f>'14'!$I8</f>
        <v>0</v>
      </c>
      <c r="AL8" s="36">
        <f>'15'!$I8</f>
        <v>0</v>
      </c>
      <c r="AM8" s="36">
        <f>'16'!$I8</f>
        <v>0</v>
      </c>
      <c r="AN8" s="37">
        <f>'17'!$I8</f>
        <v>0</v>
      </c>
    </row>
    <row r="9" spans="1:40" ht="15" customHeight="1" x14ac:dyDescent="0.25">
      <c r="A9" s="107"/>
      <c r="B9" s="23" t="s">
        <v>8</v>
      </c>
      <c r="C9" s="24">
        <f>'80'!$I9</f>
        <v>0</v>
      </c>
      <c r="D9" s="24">
        <f>'81'!$I9</f>
        <v>0</v>
      </c>
      <c r="E9" s="24">
        <f>'82'!$I9</f>
        <v>0</v>
      </c>
      <c r="F9" s="24">
        <f>'83'!$I9</f>
        <v>0</v>
      </c>
      <c r="G9" s="24">
        <f>'84'!$I9</f>
        <v>0</v>
      </c>
      <c r="H9" s="24">
        <f>'85'!$I9</f>
        <v>0</v>
      </c>
      <c r="I9" s="24">
        <f>'86'!$I9</f>
        <v>0</v>
      </c>
      <c r="J9" s="24">
        <f>'87'!$I9</f>
        <v>0</v>
      </c>
      <c r="K9" s="24">
        <f>'88'!$I9</f>
        <v>0</v>
      </c>
      <c r="L9" s="24">
        <f>'89'!$I9</f>
        <v>0.1</v>
      </c>
      <c r="M9" s="24">
        <f>'90'!$I9</f>
        <v>0</v>
      </c>
      <c r="N9" s="24">
        <f>'91'!$I9</f>
        <v>0</v>
      </c>
      <c r="O9" s="24">
        <f>'92'!$I9</f>
        <v>0</v>
      </c>
      <c r="P9" s="24">
        <f>'93'!$I9</f>
        <v>0</v>
      </c>
      <c r="Q9" s="24">
        <f>'94'!$I9</f>
        <v>0</v>
      </c>
      <c r="R9" s="24">
        <f>'95'!$I9</f>
        <v>0</v>
      </c>
      <c r="S9" s="24">
        <f>'96'!$I9</f>
        <v>0</v>
      </c>
      <c r="T9" s="24">
        <f>'97'!$I9</f>
        <v>0</v>
      </c>
      <c r="U9" s="24">
        <f>'98'!$I9</f>
        <v>0</v>
      </c>
      <c r="V9" s="24">
        <f>'99'!$I9</f>
        <v>0</v>
      </c>
      <c r="W9" s="24">
        <f>'00'!$I9</f>
        <v>0</v>
      </c>
      <c r="X9" s="24">
        <f>'01'!$I9</f>
        <v>0</v>
      </c>
      <c r="Y9" s="24">
        <f>'02'!$I9</f>
        <v>0</v>
      </c>
      <c r="Z9" s="24">
        <f>'03'!$I9</f>
        <v>0</v>
      </c>
      <c r="AA9" s="24">
        <f>'04'!$I9</f>
        <v>0</v>
      </c>
      <c r="AB9" s="24">
        <f>'05'!$I9</f>
        <v>0</v>
      </c>
      <c r="AC9" s="24">
        <f>'06'!$I9</f>
        <v>0</v>
      </c>
      <c r="AD9" s="24">
        <f>'07'!$I9</f>
        <v>0</v>
      </c>
      <c r="AE9" s="24">
        <f>'08'!$I9</f>
        <v>0</v>
      </c>
      <c r="AF9" s="24">
        <f>'09'!$I9</f>
        <v>0</v>
      </c>
      <c r="AG9" s="36">
        <f>'10'!$I9</f>
        <v>0</v>
      </c>
      <c r="AH9" s="36">
        <f>'11'!$I9</f>
        <v>0</v>
      </c>
      <c r="AI9" s="36">
        <f>'12'!$I9</f>
        <v>0</v>
      </c>
      <c r="AJ9" s="36">
        <f>'13'!$I9</f>
        <v>0</v>
      </c>
      <c r="AK9" s="36">
        <f>'14'!$I9</f>
        <v>0</v>
      </c>
      <c r="AL9" s="36">
        <f>'15'!$I9</f>
        <v>0</v>
      </c>
      <c r="AM9" s="36">
        <f>'16'!$I9</f>
        <v>6.5000000000000002E-2</v>
      </c>
      <c r="AN9" s="37">
        <f>'17'!$I9</f>
        <v>6.5476190476190479E-2</v>
      </c>
    </row>
    <row r="10" spans="1:40" ht="15" customHeight="1" x14ac:dyDescent="0.25">
      <c r="A10" s="106" t="s">
        <v>58</v>
      </c>
      <c r="B10" s="23" t="s">
        <v>9</v>
      </c>
      <c r="C10" s="24">
        <f>'80'!$I10</f>
        <v>0</v>
      </c>
      <c r="D10" s="24">
        <f>'81'!$I10</f>
        <v>0</v>
      </c>
      <c r="E10" s="24">
        <f>'82'!$I10</f>
        <v>0</v>
      </c>
      <c r="F10" s="24">
        <f>'83'!$I10</f>
        <v>0</v>
      </c>
      <c r="G10" s="24">
        <f>'84'!$I10</f>
        <v>0</v>
      </c>
      <c r="H10" s="24">
        <f>'85'!$I10</f>
        <v>0</v>
      </c>
      <c r="I10" s="24">
        <f>'86'!$I10</f>
        <v>0</v>
      </c>
      <c r="J10" s="24">
        <f>'87'!$I10</f>
        <v>0</v>
      </c>
      <c r="K10" s="24">
        <f>'88'!$I10</f>
        <v>0</v>
      </c>
      <c r="L10" s="24">
        <f>'89'!$I10</f>
        <v>0.1</v>
      </c>
      <c r="M10" s="24">
        <f>'90'!$I10</f>
        <v>0</v>
      </c>
      <c r="N10" s="24">
        <f>'91'!$I10</f>
        <v>0</v>
      </c>
      <c r="O10" s="24">
        <f>'92'!$I10</f>
        <v>0</v>
      </c>
      <c r="P10" s="24">
        <f>'93'!$I10</f>
        <v>0</v>
      </c>
      <c r="Q10" s="24">
        <f>'94'!$I10</f>
        <v>0</v>
      </c>
      <c r="R10" s="24">
        <f>'95'!$I10</f>
        <v>0</v>
      </c>
      <c r="S10" s="24">
        <f>'96'!$I10</f>
        <v>0</v>
      </c>
      <c r="T10" s="24">
        <f>'97'!$I10</f>
        <v>0</v>
      </c>
      <c r="U10" s="24">
        <f>'98'!$I10</f>
        <v>0</v>
      </c>
      <c r="V10" s="24">
        <f>'99'!$I10</f>
        <v>0</v>
      </c>
      <c r="W10" s="24">
        <f>'00'!$I10</f>
        <v>0</v>
      </c>
      <c r="X10" s="24">
        <f>'01'!$I10</f>
        <v>0</v>
      </c>
      <c r="Y10" s="24">
        <f>'02'!$I10</f>
        <v>0</v>
      </c>
      <c r="Z10" s="24">
        <f>'03'!$I10</f>
        <v>0</v>
      </c>
      <c r="AA10" s="24">
        <f>'04'!$I10</f>
        <v>0</v>
      </c>
      <c r="AB10" s="24">
        <f>'05'!$I10</f>
        <v>0</v>
      </c>
      <c r="AC10" s="24">
        <f>'06'!$I10</f>
        <v>0</v>
      </c>
      <c r="AD10" s="24">
        <f>'07'!$I10</f>
        <v>0</v>
      </c>
      <c r="AE10" s="24">
        <f>'08'!$I10</f>
        <v>0</v>
      </c>
      <c r="AF10" s="24">
        <f>'09'!$I10</f>
        <v>0</v>
      </c>
      <c r="AG10" s="36">
        <f>'10'!$I10</f>
        <v>0</v>
      </c>
      <c r="AH10" s="36">
        <f>'11'!$I10</f>
        <v>0</v>
      </c>
      <c r="AI10" s="36">
        <f>'12'!$I10</f>
        <v>0</v>
      </c>
      <c r="AJ10" s="36">
        <f>'13'!$I10</f>
        <v>0</v>
      </c>
      <c r="AK10" s="36">
        <f>'14'!$I10</f>
        <v>0</v>
      </c>
      <c r="AL10" s="36">
        <f>'15'!$I10</f>
        <v>0</v>
      </c>
      <c r="AM10" s="36">
        <f>'16'!$I10</f>
        <v>0</v>
      </c>
      <c r="AN10" s="37">
        <f>'17'!$I10</f>
        <v>0</v>
      </c>
    </row>
    <row r="11" spans="1:40" ht="15" customHeight="1" x14ac:dyDescent="0.25">
      <c r="A11" s="106"/>
      <c r="B11" s="23" t="s">
        <v>56</v>
      </c>
      <c r="C11" s="24">
        <f>'80'!$I11</f>
        <v>0</v>
      </c>
      <c r="D11" s="24">
        <f>'81'!$I11</f>
        <v>0</v>
      </c>
      <c r="E11" s="24">
        <f>'82'!$I11</f>
        <v>0</v>
      </c>
      <c r="F11" s="24">
        <f>'83'!$I11</f>
        <v>0</v>
      </c>
      <c r="G11" s="24">
        <f>'84'!$I11</f>
        <v>0</v>
      </c>
      <c r="H11" s="24">
        <f>'85'!$I11</f>
        <v>0</v>
      </c>
      <c r="I11" s="24">
        <f>'86'!$I11</f>
        <v>0</v>
      </c>
      <c r="J11" s="24">
        <f>'87'!$I11</f>
        <v>0</v>
      </c>
      <c r="K11" s="24">
        <f>'88'!$I11</f>
        <v>0</v>
      </c>
      <c r="L11" s="24">
        <f>'89'!$I11</f>
        <v>0</v>
      </c>
      <c r="M11" s="24">
        <f>'90'!$I11</f>
        <v>0</v>
      </c>
      <c r="N11" s="24">
        <f>'91'!$I11</f>
        <v>0</v>
      </c>
      <c r="O11" s="24">
        <f>'92'!$I11</f>
        <v>0</v>
      </c>
      <c r="P11" s="24">
        <f>'93'!$I11</f>
        <v>0</v>
      </c>
      <c r="Q11" s="24">
        <f>'94'!$I11</f>
        <v>0</v>
      </c>
      <c r="R11" s="24">
        <f>'95'!$I11</f>
        <v>0</v>
      </c>
      <c r="S11" s="24">
        <f>'96'!$I11</f>
        <v>0</v>
      </c>
      <c r="T11" s="24">
        <f>'97'!$I11</f>
        <v>0</v>
      </c>
      <c r="U11" s="24">
        <f>'98'!$I11</f>
        <v>0</v>
      </c>
      <c r="V11" s="24">
        <f>'99'!$I11</f>
        <v>0</v>
      </c>
      <c r="W11" s="24">
        <f>'00'!$I11</f>
        <v>0</v>
      </c>
      <c r="X11" s="24">
        <f>'01'!$I11</f>
        <v>0</v>
      </c>
      <c r="Y11" s="24">
        <f>'02'!$I11</f>
        <v>0</v>
      </c>
      <c r="Z11" s="24">
        <f>'03'!$I11</f>
        <v>0</v>
      </c>
      <c r="AA11" s="24">
        <f>'04'!$I11</f>
        <v>0</v>
      </c>
      <c r="AB11" s="24">
        <f>'05'!$I11</f>
        <v>0</v>
      </c>
      <c r="AC11" s="24">
        <f>'06'!$I11</f>
        <v>0</v>
      </c>
      <c r="AD11" s="24">
        <f>'07'!$I11</f>
        <v>0</v>
      </c>
      <c r="AE11" s="24">
        <f>'08'!$I11</f>
        <v>0</v>
      </c>
      <c r="AF11" s="24">
        <f>'09'!$I11</f>
        <v>0</v>
      </c>
      <c r="AG11" s="36">
        <f>'10'!$I11</f>
        <v>0</v>
      </c>
      <c r="AH11" s="36">
        <f>'11'!$I11</f>
        <v>0</v>
      </c>
      <c r="AI11" s="36">
        <f>'12'!$I11</f>
        <v>0</v>
      </c>
      <c r="AJ11" s="36">
        <f>'13'!$I11</f>
        <v>0</v>
      </c>
      <c r="AK11" s="36">
        <f>'14'!$I11</f>
        <v>0</v>
      </c>
      <c r="AL11" s="36">
        <f>'15'!$I11</f>
        <v>0</v>
      </c>
      <c r="AM11" s="36">
        <f>'16'!$I11</f>
        <v>0</v>
      </c>
      <c r="AN11" s="37">
        <f>'17'!$I11</f>
        <v>0</v>
      </c>
    </row>
    <row r="12" spans="1:40" ht="15" customHeight="1" x14ac:dyDescent="0.25">
      <c r="A12" s="106"/>
      <c r="B12" s="23" t="s">
        <v>10</v>
      </c>
      <c r="C12" s="24">
        <f>'80'!$I12</f>
        <v>0</v>
      </c>
      <c r="D12" s="24">
        <f>'81'!$I12</f>
        <v>0</v>
      </c>
      <c r="E12" s="24">
        <f>'82'!$I12</f>
        <v>0</v>
      </c>
      <c r="F12" s="24">
        <f>'83'!$I12</f>
        <v>0</v>
      </c>
      <c r="G12" s="24">
        <f>'84'!$I12</f>
        <v>0</v>
      </c>
      <c r="H12" s="24">
        <f>'85'!$I12</f>
        <v>0</v>
      </c>
      <c r="I12" s="24">
        <f>'86'!$I12</f>
        <v>0</v>
      </c>
      <c r="J12" s="24">
        <f>'87'!$I12</f>
        <v>0</v>
      </c>
      <c r="K12" s="24">
        <f>'88'!$I12</f>
        <v>0</v>
      </c>
      <c r="L12" s="24">
        <f>'89'!$I12</f>
        <v>0</v>
      </c>
      <c r="M12" s="24">
        <f>'90'!$I12</f>
        <v>0</v>
      </c>
      <c r="N12" s="24">
        <f>'91'!$I12</f>
        <v>0</v>
      </c>
      <c r="O12" s="24">
        <f>'92'!$I12</f>
        <v>0.315</v>
      </c>
      <c r="P12" s="24">
        <f>'93'!$I12</f>
        <v>0.73224999999999996</v>
      </c>
      <c r="Q12" s="24">
        <f>'94'!$I12</f>
        <v>0.73680000000000001</v>
      </c>
      <c r="R12" s="24">
        <f>'95'!$I12</f>
        <v>1.28145</v>
      </c>
      <c r="S12" s="24">
        <f>'96'!$I12</f>
        <v>0.22605</v>
      </c>
      <c r="T12" s="24">
        <f>'97'!$I12</f>
        <v>6.5000000000000002E-2</v>
      </c>
      <c r="U12" s="24">
        <f>'98'!$I12</f>
        <v>0</v>
      </c>
      <c r="V12" s="24">
        <f>'99'!$I12</f>
        <v>0</v>
      </c>
      <c r="W12" s="24">
        <f>'00'!$I12</f>
        <v>0</v>
      </c>
      <c r="X12" s="24">
        <f>'01'!$I12</f>
        <v>7.4999999999999997E-2</v>
      </c>
      <c r="Y12" s="24">
        <f>'02'!$I12</f>
        <v>0.22500000000000001</v>
      </c>
      <c r="Z12" s="24">
        <f>'03'!$I12</f>
        <v>0</v>
      </c>
      <c r="AA12" s="24">
        <f>'04'!$I12</f>
        <v>0.33</v>
      </c>
      <c r="AB12" s="24">
        <f>'05'!$I12</f>
        <v>0</v>
      </c>
      <c r="AC12" s="24">
        <f>'06'!$I12</f>
        <v>0.22</v>
      </c>
      <c r="AD12" s="24">
        <f>'07'!$I12</f>
        <v>0.30814279864938526</v>
      </c>
      <c r="AE12" s="24">
        <f>'08'!$I12</f>
        <v>0.36587400000000003</v>
      </c>
      <c r="AF12" s="24">
        <f>'09'!$I12</f>
        <v>0.32547799999999999</v>
      </c>
      <c r="AG12" s="36">
        <f>'10'!$I12</f>
        <v>0</v>
      </c>
      <c r="AH12" s="36">
        <f>'11'!$I12</f>
        <v>0.185</v>
      </c>
      <c r="AI12" s="36">
        <f>'12'!$I12</f>
        <v>1.861</v>
      </c>
      <c r="AJ12" s="36">
        <f>'13'!$I12</f>
        <v>2.3919999999999999</v>
      </c>
      <c r="AK12" s="36">
        <f>'14'!$I12</f>
        <v>1.8415999999999999</v>
      </c>
      <c r="AL12" s="36">
        <f>'15'!$I12</f>
        <v>0.06</v>
      </c>
      <c r="AM12" s="36">
        <f>'16'!$I12</f>
        <v>0.17499999999999999</v>
      </c>
      <c r="AN12" s="37">
        <f>'17'!$I12</f>
        <v>3.6747654761904762</v>
      </c>
    </row>
    <row r="13" spans="1:40" ht="15" customHeight="1" x14ac:dyDescent="0.25">
      <c r="A13" s="106"/>
      <c r="B13" s="23" t="s">
        <v>11</v>
      </c>
      <c r="C13" s="24">
        <f>'80'!$I13</f>
        <v>0</v>
      </c>
      <c r="D13" s="24">
        <f>'81'!$I13</f>
        <v>0</v>
      </c>
      <c r="E13" s="24">
        <f>'82'!$I13</f>
        <v>0</v>
      </c>
      <c r="F13" s="24">
        <f>'83'!$I13</f>
        <v>0</v>
      </c>
      <c r="G13" s="24">
        <f>'84'!$I13</f>
        <v>0</v>
      </c>
      <c r="H13" s="24">
        <f>'85'!$I13</f>
        <v>0</v>
      </c>
      <c r="I13" s="24">
        <f>'86'!$I13</f>
        <v>0</v>
      </c>
      <c r="J13" s="24">
        <f>'87'!$I13</f>
        <v>0</v>
      </c>
      <c r="K13" s="24">
        <f>'88'!$I13</f>
        <v>0</v>
      </c>
      <c r="L13" s="24">
        <f>'89'!$I13</f>
        <v>0</v>
      </c>
      <c r="M13" s="24">
        <f>'90'!$I13</f>
        <v>0</v>
      </c>
      <c r="N13" s="24">
        <f>'91'!$I13</f>
        <v>0</v>
      </c>
      <c r="O13" s="24">
        <f>'92'!$I13</f>
        <v>0</v>
      </c>
      <c r="P13" s="24">
        <f>'93'!$I13</f>
        <v>0</v>
      </c>
      <c r="Q13" s="24">
        <f>'94'!$I13</f>
        <v>0</v>
      </c>
      <c r="R13" s="24">
        <f>'95'!$I13</f>
        <v>0</v>
      </c>
      <c r="S13" s="24">
        <f>'96'!$I13</f>
        <v>0</v>
      </c>
      <c r="T13" s="24">
        <f>'97'!$I13</f>
        <v>0</v>
      </c>
      <c r="U13" s="24">
        <f>'98'!$I13</f>
        <v>0</v>
      </c>
      <c r="V13" s="24">
        <f>'99'!$I13</f>
        <v>0</v>
      </c>
      <c r="W13" s="24">
        <f>'00'!$I13</f>
        <v>0</v>
      </c>
      <c r="X13" s="24">
        <f>'01'!$I13</f>
        <v>0</v>
      </c>
      <c r="Y13" s="24">
        <f>'02'!$I13</f>
        <v>0</v>
      </c>
      <c r="Z13" s="24">
        <f>'03'!$I13</f>
        <v>0</v>
      </c>
      <c r="AA13" s="24">
        <f>'04'!$I13</f>
        <v>0</v>
      </c>
      <c r="AB13" s="24">
        <f>'05'!$I13</f>
        <v>0</v>
      </c>
      <c r="AC13" s="24">
        <f>'06'!$I13</f>
        <v>0</v>
      </c>
      <c r="AD13" s="24">
        <f>'07'!$I13</f>
        <v>0</v>
      </c>
      <c r="AE13" s="24">
        <f>'08'!$I13</f>
        <v>0</v>
      </c>
      <c r="AF13" s="24">
        <f>'09'!$I13</f>
        <v>0</v>
      </c>
      <c r="AG13" s="36">
        <f>'10'!$I13</f>
        <v>0</v>
      </c>
      <c r="AH13" s="36">
        <f>'11'!$I13</f>
        <v>0</v>
      </c>
      <c r="AI13" s="36">
        <f>'12'!$I13</f>
        <v>0</v>
      </c>
      <c r="AJ13" s="36">
        <f>'13'!$I13</f>
        <v>0</v>
      </c>
      <c r="AK13" s="36">
        <f>'14'!$I13</f>
        <v>0</v>
      </c>
      <c r="AL13" s="36">
        <f>'15'!$I13</f>
        <v>0</v>
      </c>
      <c r="AM13" s="36">
        <f>'16'!$I13</f>
        <v>0</v>
      </c>
      <c r="AN13" s="37">
        <f>'17'!$I13</f>
        <v>0</v>
      </c>
    </row>
    <row r="14" spans="1:40" ht="15" customHeight="1" x14ac:dyDescent="0.25">
      <c r="A14" s="106"/>
      <c r="B14" s="23" t="s">
        <v>12</v>
      </c>
      <c r="C14" s="24">
        <f>'80'!$I14</f>
        <v>0</v>
      </c>
      <c r="D14" s="24">
        <f>'81'!$I14</f>
        <v>0</v>
      </c>
      <c r="E14" s="24">
        <f>'82'!$I14</f>
        <v>0</v>
      </c>
      <c r="F14" s="24">
        <f>'83'!$I14</f>
        <v>0</v>
      </c>
      <c r="G14" s="24">
        <f>'84'!$I14</f>
        <v>0</v>
      </c>
      <c r="H14" s="24">
        <f>'85'!$I14</f>
        <v>0</v>
      </c>
      <c r="I14" s="24">
        <f>'86'!$I14</f>
        <v>0</v>
      </c>
      <c r="J14" s="24">
        <f>'87'!$I14</f>
        <v>0</v>
      </c>
      <c r="K14" s="24">
        <f>'88'!$I14</f>
        <v>0</v>
      </c>
      <c r="L14" s="24">
        <f>'89'!$I14</f>
        <v>0</v>
      </c>
      <c r="M14" s="24">
        <f>'90'!$I14</f>
        <v>0</v>
      </c>
      <c r="N14" s="24">
        <f>'91'!$I14</f>
        <v>0</v>
      </c>
      <c r="O14" s="24">
        <f>'92'!$I14</f>
        <v>0.33815000000000001</v>
      </c>
      <c r="P14" s="24">
        <f>'93'!$I14</f>
        <v>0.12695000000000001</v>
      </c>
      <c r="Q14" s="24">
        <f>'94'!$I14</f>
        <v>0</v>
      </c>
      <c r="R14" s="24">
        <f>'95'!$I14</f>
        <v>0</v>
      </c>
      <c r="S14" s="24">
        <f>'96'!$I14</f>
        <v>0</v>
      </c>
      <c r="T14" s="24">
        <f>'97'!$I14</f>
        <v>0</v>
      </c>
      <c r="U14" s="24">
        <f>'98'!$I14</f>
        <v>0</v>
      </c>
      <c r="V14" s="24">
        <f>'99'!$I14</f>
        <v>0</v>
      </c>
      <c r="W14" s="24">
        <f>'00'!$I14</f>
        <v>0</v>
      </c>
      <c r="X14" s="24">
        <f>'01'!$I14</f>
        <v>0</v>
      </c>
      <c r="Y14" s="24">
        <f>'02'!$I14</f>
        <v>0</v>
      </c>
      <c r="Z14" s="24">
        <f>'03'!$I14</f>
        <v>0</v>
      </c>
      <c r="AA14" s="24">
        <f>'04'!$I14</f>
        <v>0.06</v>
      </c>
      <c r="AB14" s="24">
        <f>'05'!$I14</f>
        <v>0.56999999999999995</v>
      </c>
      <c r="AC14" s="24">
        <f>'06'!$I14</f>
        <v>0.06</v>
      </c>
      <c r="AD14" s="24">
        <f>'07'!$I14</f>
        <v>8.4038945086195985E-2</v>
      </c>
      <c r="AE14" s="24">
        <f>'08'!$I14</f>
        <v>9.8744999999999999E-2</v>
      </c>
      <c r="AF14" s="24">
        <f>'09'!$I14</f>
        <v>9.7456999999999988E-2</v>
      </c>
      <c r="AG14" s="36">
        <f>'10'!$I14</f>
        <v>0</v>
      </c>
      <c r="AH14" s="36">
        <f>'11'!$I14</f>
        <v>6.0000000000000001E-3</v>
      </c>
      <c r="AI14" s="36">
        <f>'12'!$I14</f>
        <v>0</v>
      </c>
      <c r="AJ14" s="36">
        <f>'13'!$I14</f>
        <v>0</v>
      </c>
      <c r="AK14" s="36">
        <f>'14'!$I14</f>
        <v>5.0000000000000001E-3</v>
      </c>
      <c r="AL14" s="36">
        <f>'15'!$I14</f>
        <v>0</v>
      </c>
      <c r="AM14" s="36">
        <f>'16'!$I14</f>
        <v>0.58499999999999996</v>
      </c>
      <c r="AN14" s="37">
        <f>'17'!$I14</f>
        <v>0.64596190476190474</v>
      </c>
    </row>
    <row r="15" spans="1:40" ht="15" customHeight="1" x14ac:dyDescent="0.25">
      <c r="A15" s="106"/>
      <c r="B15" s="23" t="s">
        <v>13</v>
      </c>
      <c r="C15" s="24">
        <f>'80'!$I15</f>
        <v>0</v>
      </c>
      <c r="D15" s="24">
        <f>'81'!$I15</f>
        <v>0</v>
      </c>
      <c r="E15" s="24">
        <f>'82'!$I15</f>
        <v>0</v>
      </c>
      <c r="F15" s="24">
        <f>'83'!$I15</f>
        <v>0</v>
      </c>
      <c r="G15" s="24">
        <f>'84'!$I15</f>
        <v>0</v>
      </c>
      <c r="H15" s="24">
        <f>'85'!$I15</f>
        <v>0</v>
      </c>
      <c r="I15" s="24">
        <f>'86'!$I15</f>
        <v>0</v>
      </c>
      <c r="J15" s="24">
        <f>'87'!$I15</f>
        <v>0</v>
      </c>
      <c r="K15" s="24">
        <f>'88'!$I15</f>
        <v>0</v>
      </c>
      <c r="L15" s="24">
        <f>'89'!$I15</f>
        <v>0</v>
      </c>
      <c r="M15" s="24">
        <f>'90'!$I15</f>
        <v>0</v>
      </c>
      <c r="N15" s="24">
        <f>'91'!$I15</f>
        <v>0</v>
      </c>
      <c r="O15" s="24">
        <f>'92'!$I15</f>
        <v>0</v>
      </c>
      <c r="P15" s="24">
        <f>'93'!$I15</f>
        <v>0</v>
      </c>
      <c r="Q15" s="24">
        <f>'94'!$I15</f>
        <v>0</v>
      </c>
      <c r="R15" s="24">
        <f>'95'!$I15</f>
        <v>0</v>
      </c>
      <c r="S15" s="24">
        <f>'96'!$I15</f>
        <v>0</v>
      </c>
      <c r="T15" s="24">
        <f>'97'!$I15</f>
        <v>0</v>
      </c>
      <c r="U15" s="24">
        <f>'98'!$I15</f>
        <v>0</v>
      </c>
      <c r="V15" s="24">
        <f>'99'!$I15</f>
        <v>0</v>
      </c>
      <c r="W15" s="24">
        <f>'00'!$I15</f>
        <v>0</v>
      </c>
      <c r="X15" s="24">
        <f>'01'!$I15</f>
        <v>0</v>
      </c>
      <c r="Y15" s="24">
        <f>'02'!$I15</f>
        <v>0</v>
      </c>
      <c r="Z15" s="24">
        <f>'03'!$I15</f>
        <v>0</v>
      </c>
      <c r="AA15" s="24">
        <f>'04'!$I15</f>
        <v>0</v>
      </c>
      <c r="AB15" s="24">
        <f>'05'!$I15</f>
        <v>0</v>
      </c>
      <c r="AC15" s="24">
        <f>'06'!$I15</f>
        <v>0</v>
      </c>
      <c r="AD15" s="24">
        <f>'07'!$I15</f>
        <v>0</v>
      </c>
      <c r="AE15" s="24">
        <f>'08'!$I15</f>
        <v>0</v>
      </c>
      <c r="AF15" s="24">
        <f>'09'!$I15</f>
        <v>0</v>
      </c>
      <c r="AG15" s="36">
        <f>'10'!$I15</f>
        <v>0</v>
      </c>
      <c r="AH15" s="36">
        <f>'11'!$I15</f>
        <v>0</v>
      </c>
      <c r="AI15" s="36">
        <f>'12'!$I15</f>
        <v>0</v>
      </c>
      <c r="AJ15" s="36">
        <f>'13'!$I15</f>
        <v>0</v>
      </c>
      <c r="AK15" s="36">
        <f>'14'!$I15</f>
        <v>0</v>
      </c>
      <c r="AL15" s="36">
        <f>'15'!$I15</f>
        <v>0</v>
      </c>
      <c r="AM15" s="36">
        <f>'16'!$I15</f>
        <v>0</v>
      </c>
      <c r="AN15" s="37">
        <f>'17'!$I15</f>
        <v>0</v>
      </c>
    </row>
    <row r="16" spans="1:40" ht="15" customHeight="1" x14ac:dyDescent="0.25">
      <c r="A16" s="106"/>
      <c r="B16" s="23" t="s">
        <v>14</v>
      </c>
      <c r="C16" s="24">
        <f>'80'!$I16</f>
        <v>0</v>
      </c>
      <c r="D16" s="24">
        <f>'81'!$I16</f>
        <v>0</v>
      </c>
      <c r="E16" s="24">
        <f>'82'!$I16</f>
        <v>0</v>
      </c>
      <c r="F16" s="24">
        <f>'83'!$I16</f>
        <v>0</v>
      </c>
      <c r="G16" s="24">
        <f>'84'!$I16</f>
        <v>0</v>
      </c>
      <c r="H16" s="24">
        <f>'85'!$I16</f>
        <v>0</v>
      </c>
      <c r="I16" s="24">
        <f>'86'!$I16</f>
        <v>0</v>
      </c>
      <c r="J16" s="24">
        <f>'87'!$I16</f>
        <v>0</v>
      </c>
      <c r="K16" s="24">
        <f>'88'!$I16</f>
        <v>0</v>
      </c>
      <c r="L16" s="24">
        <f>'89'!$I16</f>
        <v>0.2</v>
      </c>
      <c r="M16" s="24">
        <f>'90'!$I16</f>
        <v>0</v>
      </c>
      <c r="N16" s="24">
        <f>'91'!$I16</f>
        <v>0</v>
      </c>
      <c r="O16" s="24">
        <f>'92'!$I16</f>
        <v>0</v>
      </c>
      <c r="P16" s="24">
        <f>'93'!$I16</f>
        <v>1.5049999999999999E-2</v>
      </c>
      <c r="Q16" s="24">
        <f>'94'!$I16</f>
        <v>0</v>
      </c>
      <c r="R16" s="24">
        <f>'95'!$I16</f>
        <v>0.05</v>
      </c>
      <c r="S16" s="24">
        <f>'96'!$I16</f>
        <v>0.38</v>
      </c>
      <c r="T16" s="24">
        <f>'97'!$I16</f>
        <v>0.88500000000000001</v>
      </c>
      <c r="U16" s="24">
        <f>'98'!$I16</f>
        <v>0.9</v>
      </c>
      <c r="V16" s="24">
        <f>'99'!$I16</f>
        <v>0.9022</v>
      </c>
      <c r="W16" s="24">
        <f>'00'!$I16</f>
        <v>0.73499999999999999</v>
      </c>
      <c r="X16" s="24">
        <f>'01'!$I16</f>
        <v>0.161</v>
      </c>
      <c r="Y16" s="24">
        <f>'02'!$I16</f>
        <v>0</v>
      </c>
      <c r="Z16" s="24">
        <f>'03'!$I16</f>
        <v>0</v>
      </c>
      <c r="AA16" s="24">
        <f>'04'!$I16</f>
        <v>7.0000000000000007E-2</v>
      </c>
      <c r="AB16" s="24">
        <f>'05'!$I16</f>
        <v>0.194855</v>
      </c>
      <c r="AC16" s="24">
        <f>'06'!$I16</f>
        <v>0.55500000000000005</v>
      </c>
      <c r="AD16" s="24">
        <f>'07'!$I16</f>
        <v>0.7773602420473128</v>
      </c>
      <c r="AE16" s="24">
        <f>'08'!$I16</f>
        <v>0.82451700000000006</v>
      </c>
      <c r="AF16" s="24">
        <f>'09'!$I16</f>
        <v>0.82042100000000007</v>
      </c>
      <c r="AG16" s="36">
        <f>'10'!$I16</f>
        <v>0.36499999999999999</v>
      </c>
      <c r="AH16" s="36">
        <f>'11'!$I16</f>
        <v>1.2605</v>
      </c>
      <c r="AI16" s="36">
        <f>'12'!$I16</f>
        <v>1.778</v>
      </c>
      <c r="AJ16" s="36">
        <f>'13'!$I16</f>
        <v>1.5269999999999999</v>
      </c>
      <c r="AK16" s="36">
        <f>'14'!$I16</f>
        <v>1.96</v>
      </c>
      <c r="AL16" s="36">
        <f>'15'!$I16</f>
        <v>2.085</v>
      </c>
      <c r="AM16" s="36">
        <f>'16'!$I16</f>
        <v>1.8049999999999999</v>
      </c>
      <c r="AN16" s="37">
        <f>'17'!$I16</f>
        <v>2.7107142857142859</v>
      </c>
    </row>
    <row r="17" spans="1:40" ht="15" customHeight="1" x14ac:dyDescent="0.25">
      <c r="A17" s="106"/>
      <c r="B17" s="23" t="s">
        <v>15</v>
      </c>
      <c r="C17" s="24">
        <f>'80'!$I17</f>
        <v>0</v>
      </c>
      <c r="D17" s="24">
        <f>'81'!$I17</f>
        <v>0</v>
      </c>
      <c r="E17" s="24">
        <f>'82'!$I17</f>
        <v>0</v>
      </c>
      <c r="F17" s="24">
        <f>'83'!$I17</f>
        <v>0</v>
      </c>
      <c r="G17" s="24">
        <f>'84'!$I17</f>
        <v>1.6</v>
      </c>
      <c r="H17" s="24">
        <f>'85'!$I17</f>
        <v>0</v>
      </c>
      <c r="I17" s="24">
        <f>'86'!$I17</f>
        <v>0</v>
      </c>
      <c r="J17" s="24">
        <f>'87'!$I17</f>
        <v>0</v>
      </c>
      <c r="K17" s="24">
        <f>'88'!$I17</f>
        <v>0</v>
      </c>
      <c r="L17" s="24">
        <f>'89'!$I17</f>
        <v>1.2</v>
      </c>
      <c r="M17" s="24">
        <f>'90'!$I17</f>
        <v>1</v>
      </c>
      <c r="N17" s="24">
        <f>'91'!$I17</f>
        <v>1</v>
      </c>
      <c r="O17" s="24">
        <f>'92'!$I17</f>
        <v>3.4952999999999999</v>
      </c>
      <c r="P17" s="24">
        <f>'93'!$I17</f>
        <v>5.4749999999999996</v>
      </c>
      <c r="Q17" s="24">
        <f>'94'!$I17</f>
        <v>1.6934499999999999</v>
      </c>
      <c r="R17" s="24">
        <f>'95'!$I17</f>
        <v>0.87150000000000005</v>
      </c>
      <c r="S17" s="24">
        <f>'96'!$I17</f>
        <v>5.7589499999999996</v>
      </c>
      <c r="T17" s="24">
        <f>'97'!$I17</f>
        <v>8.3192000000000004</v>
      </c>
      <c r="U17" s="24">
        <f>'98'!$I17</f>
        <v>8.5223999999999993</v>
      </c>
      <c r="V17" s="24">
        <f>'99'!$I17</f>
        <v>10.7432</v>
      </c>
      <c r="W17" s="24">
        <f>'00'!$I17</f>
        <v>15.952199999999999</v>
      </c>
      <c r="X17" s="24">
        <f>'01'!$I17</f>
        <v>17.459339</v>
      </c>
      <c r="Y17" s="24">
        <f>'02'!$I17</f>
        <v>20.858393</v>
      </c>
      <c r="Z17" s="24">
        <f>'03'!$I17</f>
        <v>17.433817999999999</v>
      </c>
      <c r="AA17" s="24">
        <f>'04'!$I17</f>
        <v>18.892018</v>
      </c>
      <c r="AB17" s="24">
        <f>'05'!$I17</f>
        <v>20.574818999999998</v>
      </c>
      <c r="AC17" s="24">
        <f>'06'!$I17</f>
        <v>12.880148999999999</v>
      </c>
      <c r="AD17" s="24">
        <f>'07'!$I17</f>
        <v>18.04056890855037</v>
      </c>
      <c r="AE17" s="24">
        <f>'08'!$I17</f>
        <v>18.854724999999998</v>
      </c>
      <c r="AF17" s="24">
        <f>'09'!$I17</f>
        <v>13.385624</v>
      </c>
      <c r="AG17" s="36">
        <f>'10'!$I17</f>
        <v>8.4320000000000004</v>
      </c>
      <c r="AH17" s="36">
        <f>'11'!$I17</f>
        <v>3.7637999999999998</v>
      </c>
      <c r="AI17" s="36">
        <f>'12'!$I17</f>
        <v>1.0525</v>
      </c>
      <c r="AJ17" s="36">
        <f>'13'!$I17</f>
        <v>2.1059000000000001</v>
      </c>
      <c r="AK17" s="36">
        <f>'14'!$I17</f>
        <v>1.2134499999999999</v>
      </c>
      <c r="AL17" s="36">
        <f>'15'!$I17</f>
        <v>0.97499999999999998</v>
      </c>
      <c r="AM17" s="36">
        <f>'16'!$I17</f>
        <v>2.4300000000000002</v>
      </c>
      <c r="AN17" s="37">
        <f>'17'!$I17</f>
        <v>3.3544166666666668</v>
      </c>
    </row>
    <row r="18" spans="1:40" ht="15" customHeight="1" x14ac:dyDescent="0.25">
      <c r="A18" s="106" t="s">
        <v>1</v>
      </c>
      <c r="B18" s="23" t="s">
        <v>16</v>
      </c>
      <c r="C18" s="24">
        <f>'80'!$I18</f>
        <v>0</v>
      </c>
      <c r="D18" s="24">
        <f>'81'!$I18</f>
        <v>0</v>
      </c>
      <c r="E18" s="24">
        <f>'82'!$I18</f>
        <v>0</v>
      </c>
      <c r="F18" s="24">
        <f>'83'!$I18</f>
        <v>0</v>
      </c>
      <c r="G18" s="24">
        <f>'84'!$I18</f>
        <v>0</v>
      </c>
      <c r="H18" s="24">
        <f>'85'!$I18</f>
        <v>0</v>
      </c>
      <c r="I18" s="24">
        <f>'86'!$I18</f>
        <v>0</v>
      </c>
      <c r="J18" s="24">
        <f>'87'!$I18</f>
        <v>0</v>
      </c>
      <c r="K18" s="24">
        <f>'88'!$I18</f>
        <v>0</v>
      </c>
      <c r="L18" s="24">
        <f>'89'!$I18</f>
        <v>0</v>
      </c>
      <c r="M18" s="24">
        <f>'90'!$I18</f>
        <v>0</v>
      </c>
      <c r="N18" s="24">
        <f>'91'!$I18</f>
        <v>0</v>
      </c>
      <c r="O18" s="24">
        <f>'92'!$I18</f>
        <v>0</v>
      </c>
      <c r="P18" s="24">
        <f>'93'!$I18</f>
        <v>0</v>
      </c>
      <c r="Q18" s="24">
        <f>'94'!$I18</f>
        <v>0</v>
      </c>
      <c r="R18" s="24">
        <f>'95'!$I18</f>
        <v>0</v>
      </c>
      <c r="S18" s="24">
        <f>'96'!$I18</f>
        <v>0</v>
      </c>
      <c r="T18" s="24">
        <f>'97'!$I18</f>
        <v>0</v>
      </c>
      <c r="U18" s="24">
        <f>'98'!$I18</f>
        <v>0.16500000000000001</v>
      </c>
      <c r="V18" s="24">
        <f>'99'!$I18</f>
        <v>0.41299999999999998</v>
      </c>
      <c r="W18" s="24">
        <f>'00'!$I18</f>
        <v>0.52547500000000003</v>
      </c>
      <c r="X18" s="24">
        <f>'01'!$I18</f>
        <v>0.54433699999999996</v>
      </c>
      <c r="Y18" s="24">
        <f>'02'!$I18</f>
        <v>0.56999200000000005</v>
      </c>
      <c r="Z18" s="24">
        <f>'03'!$I18</f>
        <v>0.59934299999999996</v>
      </c>
      <c r="AA18" s="24">
        <f>'04'!$I18</f>
        <v>0.51306099999999999</v>
      </c>
      <c r="AB18" s="24">
        <f>'05'!$I18</f>
        <v>0.79972500000000002</v>
      </c>
      <c r="AC18" s="24">
        <f>'06'!$I18</f>
        <v>0.82252999999999998</v>
      </c>
      <c r="AD18" s="24">
        <f>'07'!$I18</f>
        <v>1.1520758916958129</v>
      </c>
      <c r="AE18" s="24">
        <f>'08'!$I18</f>
        <v>1.224758</v>
      </c>
      <c r="AF18" s="24">
        <f>'09'!$I18</f>
        <v>0</v>
      </c>
      <c r="AG18" s="36">
        <f>'10'!$I18</f>
        <v>0.67500000000000004</v>
      </c>
      <c r="AH18" s="36">
        <f>'11'!$I18</f>
        <v>0.63500000000000001</v>
      </c>
      <c r="AI18" s="36">
        <f>'12'!$I18</f>
        <v>0.85499999999999998</v>
      </c>
      <c r="AJ18" s="36">
        <f>'13'!$I18</f>
        <v>0.95</v>
      </c>
      <c r="AK18" s="36">
        <f>'14'!$I18</f>
        <v>1.105</v>
      </c>
      <c r="AL18" s="36">
        <f>'15'!$I18</f>
        <v>1.085</v>
      </c>
      <c r="AM18" s="36">
        <f>'16'!$I18</f>
        <v>0.42499999999999999</v>
      </c>
      <c r="AN18" s="37">
        <f>'17'!$I18</f>
        <v>0.44047619047619047</v>
      </c>
    </row>
    <row r="19" spans="1:40" ht="15" customHeight="1" x14ac:dyDescent="0.25">
      <c r="A19" s="106"/>
      <c r="B19" s="23" t="s">
        <v>17</v>
      </c>
      <c r="C19" s="24">
        <f>'80'!$I19</f>
        <v>0</v>
      </c>
      <c r="D19" s="24">
        <f>'81'!$I19</f>
        <v>0</v>
      </c>
      <c r="E19" s="24">
        <f>'82'!$I19</f>
        <v>0</v>
      </c>
      <c r="F19" s="24">
        <f>'83'!$I19</f>
        <v>0</v>
      </c>
      <c r="G19" s="24">
        <f>'84'!$I19</f>
        <v>0</v>
      </c>
      <c r="H19" s="24">
        <f>'85'!$I19</f>
        <v>0</v>
      </c>
      <c r="I19" s="24">
        <f>'86'!$I19</f>
        <v>0</v>
      </c>
      <c r="J19" s="24">
        <f>'87'!$I19</f>
        <v>0</v>
      </c>
      <c r="K19" s="24">
        <f>'88'!$I19</f>
        <v>0</v>
      </c>
      <c r="L19" s="24">
        <f>'89'!$I19</f>
        <v>0.7</v>
      </c>
      <c r="M19" s="24">
        <f>'90'!$I19</f>
        <v>0</v>
      </c>
      <c r="N19" s="24">
        <f>'91'!$I19</f>
        <v>0</v>
      </c>
      <c r="O19" s="24">
        <f>'92'!$I19</f>
        <v>0</v>
      </c>
      <c r="P19" s="24">
        <f>'93'!$I19</f>
        <v>0</v>
      </c>
      <c r="Q19" s="24">
        <f>'94'!$I19</f>
        <v>0</v>
      </c>
      <c r="R19" s="24">
        <f>'95'!$I19</f>
        <v>0</v>
      </c>
      <c r="S19" s="24">
        <f>'96'!$I19</f>
        <v>0</v>
      </c>
      <c r="T19" s="24">
        <f>'97'!$I19</f>
        <v>0</v>
      </c>
      <c r="U19" s="24">
        <f>'98'!$I19</f>
        <v>0</v>
      </c>
      <c r="V19" s="24">
        <f>'99'!$I19</f>
        <v>0</v>
      </c>
      <c r="W19" s="24">
        <f>'00'!$I19</f>
        <v>0</v>
      </c>
      <c r="X19" s="24">
        <f>'01'!$I19</f>
        <v>0</v>
      </c>
      <c r="Y19" s="24">
        <f>'02'!$I19</f>
        <v>0</v>
      </c>
      <c r="Z19" s="24">
        <f>'03'!$I19</f>
        <v>0</v>
      </c>
      <c r="AA19" s="24">
        <f>'04'!$I19</f>
        <v>0</v>
      </c>
      <c r="AB19" s="24">
        <f>'05'!$I19</f>
        <v>0</v>
      </c>
      <c r="AC19" s="24">
        <f>'06'!$I19</f>
        <v>0</v>
      </c>
      <c r="AD19" s="24">
        <f>'07'!$I19</f>
        <v>0</v>
      </c>
      <c r="AE19" s="24">
        <f>'08'!$I19</f>
        <v>0</v>
      </c>
      <c r="AF19" s="24">
        <f>'09'!$I19</f>
        <v>0</v>
      </c>
      <c r="AG19" s="36">
        <f>'10'!$I19</f>
        <v>0</v>
      </c>
      <c r="AH19" s="36">
        <f>'11'!$I19</f>
        <v>0</v>
      </c>
      <c r="AI19" s="36">
        <f>'12'!$I19</f>
        <v>0</v>
      </c>
      <c r="AJ19" s="36">
        <f>'13'!$I19</f>
        <v>0</v>
      </c>
      <c r="AK19" s="36">
        <f>'14'!$I19</f>
        <v>0</v>
      </c>
      <c r="AL19" s="36">
        <f>'15'!$I19</f>
        <v>0</v>
      </c>
      <c r="AM19" s="36">
        <f>'16'!$I19</f>
        <v>0.03</v>
      </c>
      <c r="AN19" s="37">
        <f>'17'!$I19</f>
        <v>0.16666666666666666</v>
      </c>
    </row>
    <row r="20" spans="1:40" ht="15" customHeight="1" x14ac:dyDescent="0.25">
      <c r="A20" s="106"/>
      <c r="B20" s="23" t="s">
        <v>18</v>
      </c>
      <c r="C20" s="24">
        <f>'80'!$I20</f>
        <v>0</v>
      </c>
      <c r="D20" s="24">
        <f>'81'!$I20</f>
        <v>0</v>
      </c>
      <c r="E20" s="24">
        <f>'82'!$I20</f>
        <v>0</v>
      </c>
      <c r="F20" s="24">
        <f>'83'!$I20</f>
        <v>0</v>
      </c>
      <c r="G20" s="24">
        <f>'84'!$I20</f>
        <v>0</v>
      </c>
      <c r="H20" s="24">
        <f>'85'!$I20</f>
        <v>0</v>
      </c>
      <c r="I20" s="24">
        <f>'86'!$I20</f>
        <v>0</v>
      </c>
      <c r="J20" s="24">
        <f>'87'!$I20</f>
        <v>0</v>
      </c>
      <c r="K20" s="24">
        <f>'88'!$I20</f>
        <v>0</v>
      </c>
      <c r="L20" s="24">
        <f>'89'!$I20</f>
        <v>1.9</v>
      </c>
      <c r="M20" s="24">
        <f>'90'!$I20</f>
        <v>0</v>
      </c>
      <c r="N20" s="24">
        <f>'91'!$I20</f>
        <v>0.2</v>
      </c>
      <c r="O20" s="24">
        <f>'92'!$I20</f>
        <v>4.0556640000000002</v>
      </c>
      <c r="P20" s="24">
        <f>'93'!$I20</f>
        <v>11.575205</v>
      </c>
      <c r="Q20" s="24">
        <f>'94'!$I20</f>
        <v>10.037205999999999</v>
      </c>
      <c r="R20" s="24">
        <f>'95'!$I20</f>
        <v>9.0830110000000008</v>
      </c>
      <c r="S20" s="24">
        <f>'96'!$I20</f>
        <v>19.482163</v>
      </c>
      <c r="T20" s="24">
        <f>'97'!$I20</f>
        <v>18.219792000000002</v>
      </c>
      <c r="U20" s="24">
        <f>'98'!$I20</f>
        <v>8.0279310000000006</v>
      </c>
      <c r="V20" s="24">
        <f>'99'!$I20</f>
        <v>11.888268999999999</v>
      </c>
      <c r="W20" s="24">
        <f>'00'!$I20</f>
        <v>9.4312020000000008</v>
      </c>
      <c r="X20" s="24">
        <f>'01'!$I20</f>
        <v>10.70851</v>
      </c>
      <c r="Y20" s="24">
        <f>'02'!$I20</f>
        <v>9.936083</v>
      </c>
      <c r="Z20" s="24">
        <f>'03'!$I20</f>
        <v>10.417832000000001</v>
      </c>
      <c r="AA20" s="24">
        <f>'04'!$I20</f>
        <v>13.609622999999999</v>
      </c>
      <c r="AB20" s="24">
        <f>'05'!$I20</f>
        <v>16.355529000000001</v>
      </c>
      <c r="AC20" s="24">
        <f>'06'!$I20</f>
        <v>16.652750000000001</v>
      </c>
      <c r="AD20" s="24">
        <f>'07'!$I20</f>
        <v>23.324659046402502</v>
      </c>
      <c r="AE20" s="24">
        <f>'08'!$I20</f>
        <v>30.473443873348952</v>
      </c>
      <c r="AF20" s="24">
        <f>'09'!$I20</f>
        <v>29.164685000000002</v>
      </c>
      <c r="AG20" s="36">
        <f>'10'!$I20</f>
        <v>16.327999999999999</v>
      </c>
      <c r="AH20" s="36">
        <f>'11'!$I20</f>
        <v>13.674137999999999</v>
      </c>
      <c r="AI20" s="36">
        <f>'12'!$I20</f>
        <v>15.820773000000001</v>
      </c>
      <c r="AJ20" s="36">
        <f>'13'!$I20</f>
        <v>12.9232</v>
      </c>
      <c r="AK20" s="36">
        <f>'14'!$I20</f>
        <v>12.796099999999999</v>
      </c>
      <c r="AL20" s="36">
        <f>'15'!$I20</f>
        <v>11.2</v>
      </c>
      <c r="AM20" s="36">
        <f>'16'!$I20</f>
        <v>11.576000000000001</v>
      </c>
      <c r="AN20" s="37">
        <f>'17'!$I20</f>
        <v>11.177210714285714</v>
      </c>
    </row>
    <row r="21" spans="1:40" ht="15" customHeight="1" x14ac:dyDescent="0.25">
      <c r="A21" s="106"/>
      <c r="B21" s="23" t="s">
        <v>19</v>
      </c>
      <c r="C21" s="24">
        <f>'80'!$I21</f>
        <v>0</v>
      </c>
      <c r="D21" s="24">
        <f>'81'!$I21</f>
        <v>0</v>
      </c>
      <c r="E21" s="24">
        <f>'82'!$I21</f>
        <v>0</v>
      </c>
      <c r="F21" s="24">
        <f>'83'!$I21</f>
        <v>0</v>
      </c>
      <c r="G21" s="24">
        <f>'84'!$I21</f>
        <v>0</v>
      </c>
      <c r="H21" s="24">
        <f>'85'!$I21</f>
        <v>0</v>
      </c>
      <c r="I21" s="24">
        <f>'86'!$I21</f>
        <v>0</v>
      </c>
      <c r="J21" s="24">
        <f>'87'!$I21</f>
        <v>0</v>
      </c>
      <c r="K21" s="24">
        <f>'88'!$I21</f>
        <v>0</v>
      </c>
      <c r="L21" s="24">
        <f>'89'!$I21</f>
        <v>0</v>
      </c>
      <c r="M21" s="24">
        <f>'90'!$I21</f>
        <v>0</v>
      </c>
      <c r="N21" s="24">
        <f>'91'!$I21</f>
        <v>0</v>
      </c>
      <c r="O21" s="24">
        <f>'92'!$I21</f>
        <v>0</v>
      </c>
      <c r="P21" s="24">
        <f>'93'!$I21</f>
        <v>0</v>
      </c>
      <c r="Q21" s="24">
        <f>'94'!$I21</f>
        <v>0</v>
      </c>
      <c r="R21" s="24">
        <f>'95'!$I21</f>
        <v>0</v>
      </c>
      <c r="S21" s="24">
        <f>'96'!$I21</f>
        <v>0</v>
      </c>
      <c r="T21" s="24">
        <f>'97'!$I21</f>
        <v>0</v>
      </c>
      <c r="U21" s="24">
        <f>'98'!$I21</f>
        <v>0</v>
      </c>
      <c r="V21" s="24">
        <f>'99'!$I21</f>
        <v>0</v>
      </c>
      <c r="W21" s="24">
        <f>'00'!$I21</f>
        <v>0</v>
      </c>
      <c r="X21" s="24">
        <f>'01'!$I21</f>
        <v>0</v>
      </c>
      <c r="Y21" s="24">
        <f>'02'!$I21</f>
        <v>0</v>
      </c>
      <c r="Z21" s="24">
        <f>'03'!$I21</f>
        <v>0</v>
      </c>
      <c r="AA21" s="24">
        <f>'04'!$I21</f>
        <v>0</v>
      </c>
      <c r="AB21" s="24">
        <f>'05'!$I21</f>
        <v>0</v>
      </c>
      <c r="AC21" s="24">
        <f>'06'!$I21</f>
        <v>0</v>
      </c>
      <c r="AD21" s="24">
        <f>'07'!$I21</f>
        <v>0</v>
      </c>
      <c r="AE21" s="24">
        <f>'08'!$I21</f>
        <v>0</v>
      </c>
      <c r="AF21" s="24">
        <f>'09'!$I21</f>
        <v>0</v>
      </c>
      <c r="AG21" s="36">
        <f>'10'!$I21</f>
        <v>0</v>
      </c>
      <c r="AH21" s="36">
        <f>'11'!$I21</f>
        <v>0</v>
      </c>
      <c r="AI21" s="36">
        <f>'12'!$I21</f>
        <v>0</v>
      </c>
      <c r="AJ21" s="36">
        <f>'13'!$I21</f>
        <v>0</v>
      </c>
      <c r="AK21" s="36">
        <f>'14'!$I21</f>
        <v>0</v>
      </c>
      <c r="AL21" s="36">
        <f>'15'!$I21</f>
        <v>0</v>
      </c>
      <c r="AM21" s="36">
        <f>'16'!$I21</f>
        <v>0</v>
      </c>
      <c r="AN21" s="37">
        <f>'17'!$I21</f>
        <v>0</v>
      </c>
    </row>
    <row r="22" spans="1:40" ht="15" customHeight="1" x14ac:dyDescent="0.25">
      <c r="A22" s="106"/>
      <c r="B22" s="80" t="s">
        <v>60</v>
      </c>
      <c r="C22" s="24">
        <f>'80'!$I22</f>
        <v>0</v>
      </c>
      <c r="D22" s="24">
        <f>'81'!$I22</f>
        <v>0</v>
      </c>
      <c r="E22" s="24">
        <f>'82'!$I22</f>
        <v>0</v>
      </c>
      <c r="F22" s="24">
        <f>'83'!$I22</f>
        <v>0</v>
      </c>
      <c r="G22" s="24">
        <f>'84'!$I22</f>
        <v>0</v>
      </c>
      <c r="H22" s="24">
        <f>'85'!$I22</f>
        <v>0</v>
      </c>
      <c r="I22" s="24">
        <f>'86'!$I22</f>
        <v>0</v>
      </c>
      <c r="J22" s="24">
        <f>'87'!$I22</f>
        <v>0</v>
      </c>
      <c r="K22" s="24">
        <f>'88'!$I22</f>
        <v>0</v>
      </c>
      <c r="L22" s="24">
        <f>'89'!$I22</f>
        <v>0</v>
      </c>
      <c r="M22" s="24">
        <f>'90'!$I22</f>
        <v>0</v>
      </c>
      <c r="N22" s="24">
        <f>'91'!$I22</f>
        <v>0</v>
      </c>
      <c r="O22" s="24">
        <f>'92'!$I22</f>
        <v>0</v>
      </c>
      <c r="P22" s="24">
        <f>'93'!$I22</f>
        <v>0</v>
      </c>
      <c r="Q22" s="24">
        <f>'94'!$I22</f>
        <v>0</v>
      </c>
      <c r="R22" s="24">
        <f>'95'!$I22</f>
        <v>0</v>
      </c>
      <c r="S22" s="24">
        <f>'96'!$I22</f>
        <v>0</v>
      </c>
      <c r="T22" s="24">
        <f>'97'!$I22</f>
        <v>0</v>
      </c>
      <c r="U22" s="24">
        <f>'98'!$I22</f>
        <v>0</v>
      </c>
      <c r="V22" s="24">
        <f>'99'!$I22</f>
        <v>0</v>
      </c>
      <c r="W22" s="24">
        <f>'00'!$I22</f>
        <v>0</v>
      </c>
      <c r="X22" s="24">
        <f>'01'!$I22</f>
        <v>0</v>
      </c>
      <c r="Y22" s="24">
        <f>'02'!$I22</f>
        <v>0</v>
      </c>
      <c r="Z22" s="24">
        <f>'03'!$I22</f>
        <v>0</v>
      </c>
      <c r="AA22" s="24">
        <f>'04'!$I22</f>
        <v>0</v>
      </c>
      <c r="AB22" s="24">
        <f>'05'!$I22</f>
        <v>0</v>
      </c>
      <c r="AC22" s="24">
        <f>'06'!$I22</f>
        <v>0</v>
      </c>
      <c r="AD22" s="24">
        <f>'07'!$I22</f>
        <v>0</v>
      </c>
      <c r="AE22" s="24">
        <f>'08'!$I22</f>
        <v>0</v>
      </c>
      <c r="AF22" s="24">
        <f>'09'!$I22</f>
        <v>0</v>
      </c>
      <c r="AG22" s="36">
        <f>'10'!$I22</f>
        <v>0</v>
      </c>
      <c r="AH22" s="36">
        <f>'11'!$I22</f>
        <v>0</v>
      </c>
      <c r="AI22" s="36">
        <f>'12'!$I22</f>
        <v>0</v>
      </c>
      <c r="AJ22" s="36">
        <f>'13'!$I22</f>
        <v>0</v>
      </c>
      <c r="AK22" s="36">
        <f>'14'!$I22</f>
        <v>0</v>
      </c>
      <c r="AL22" s="36">
        <f>'15'!$I22</f>
        <v>0</v>
      </c>
      <c r="AM22" s="36">
        <f>'16'!$I22</f>
        <v>0</v>
      </c>
      <c r="AN22" s="37">
        <f>'17'!$I22</f>
        <v>0</v>
      </c>
    </row>
    <row r="23" spans="1:40" ht="15" customHeight="1" x14ac:dyDescent="0.25">
      <c r="A23" s="104" t="s">
        <v>59</v>
      </c>
      <c r="B23" s="105"/>
      <c r="C23" s="24">
        <f>'80'!$I23</f>
        <v>0</v>
      </c>
      <c r="D23" s="24">
        <f>'81'!$I23</f>
        <v>0</v>
      </c>
      <c r="E23" s="24">
        <f>'82'!$I23</f>
        <v>0</v>
      </c>
      <c r="F23" s="24">
        <f>'83'!$I23</f>
        <v>0</v>
      </c>
      <c r="G23" s="24">
        <f>'84'!$I23</f>
        <v>0</v>
      </c>
      <c r="H23" s="24">
        <f>'85'!$I23</f>
        <v>0</v>
      </c>
      <c r="I23" s="24">
        <f>'86'!$I23</f>
        <v>0</v>
      </c>
      <c r="J23" s="24">
        <f>'87'!$I23</f>
        <v>0</v>
      </c>
      <c r="K23" s="24">
        <f>'88'!$I23</f>
        <v>0</v>
      </c>
      <c r="L23" s="24">
        <f>'89'!$I23</f>
        <v>190.4</v>
      </c>
      <c r="M23" s="24">
        <f>'90'!$I23</f>
        <v>189.1</v>
      </c>
      <c r="N23" s="24">
        <f>'91'!$I23</f>
        <v>200.2</v>
      </c>
      <c r="O23" s="24">
        <f>'92'!$I23</f>
        <v>199.84442000000001</v>
      </c>
      <c r="P23" s="24">
        <f>'93'!$I23</f>
        <v>197.79965899999999</v>
      </c>
      <c r="Q23" s="24">
        <f>'94'!$I23</f>
        <v>197.05125699999999</v>
      </c>
      <c r="R23" s="24">
        <f>'95'!$I23</f>
        <v>195.65980300000001</v>
      </c>
      <c r="S23" s="24">
        <f>'96'!$I23</f>
        <v>210.80536699999999</v>
      </c>
      <c r="T23" s="24">
        <f>'97'!$I23</f>
        <v>277.92871600000001</v>
      </c>
      <c r="U23" s="24">
        <f>'98'!$I23</f>
        <v>312.19601799999998</v>
      </c>
      <c r="V23" s="24">
        <f>'99'!$I23</f>
        <v>294.05114500000002</v>
      </c>
      <c r="W23" s="24">
        <f>'00'!$I23</f>
        <v>290.73167799999999</v>
      </c>
      <c r="X23" s="24">
        <f>'01'!$I23</f>
        <v>295.212132</v>
      </c>
      <c r="Y23" s="24">
        <f>'02'!$I23</f>
        <v>332.95864399999999</v>
      </c>
      <c r="Z23" s="24">
        <f>'03'!$I23</f>
        <v>341.21713299999999</v>
      </c>
      <c r="AA23" s="24">
        <f>'04'!$I23</f>
        <v>372.29077599999999</v>
      </c>
      <c r="AB23" s="24">
        <f>'05'!$I23</f>
        <v>376.13163199999997</v>
      </c>
      <c r="AC23" s="24">
        <f>'06'!$I23</f>
        <v>386.82236</v>
      </c>
      <c r="AD23" s="24">
        <f>'07'!$I23</f>
        <v>468.128491</v>
      </c>
      <c r="AE23" s="24">
        <f>'08'!$I23</f>
        <v>507.95643100000001</v>
      </c>
      <c r="AF23" s="24">
        <f>'09'!$I23</f>
        <v>498.129434</v>
      </c>
      <c r="AG23" s="36">
        <f>'10'!$I23</f>
        <v>620.63956199999996</v>
      </c>
      <c r="AH23" s="36">
        <f>'11'!$I23</f>
        <v>659.27432799999997</v>
      </c>
      <c r="AI23" s="36">
        <f>'12'!$I23</f>
        <v>727.84538899999995</v>
      </c>
      <c r="AJ23" s="36">
        <f>'13'!$I23</f>
        <v>804.64171899999997</v>
      </c>
      <c r="AK23" s="36">
        <f>'14'!$I23</f>
        <v>860.73667699999999</v>
      </c>
      <c r="AL23" s="36">
        <f>'15'!$I23</f>
        <v>841.85971790488577</v>
      </c>
      <c r="AM23" s="36">
        <f>'16'!$I23</f>
        <v>794.43742999999995</v>
      </c>
      <c r="AN23" s="37">
        <f>'17'!$I23</f>
        <v>1041.1117035714285</v>
      </c>
    </row>
    <row r="24" spans="1:40" ht="15" customHeight="1" x14ac:dyDescent="0.25">
      <c r="A24" s="81" t="s">
        <v>2</v>
      </c>
      <c r="B24" s="23" t="s">
        <v>20</v>
      </c>
      <c r="C24" s="24">
        <f>'80'!$I24</f>
        <v>0</v>
      </c>
      <c r="D24" s="24">
        <f>'81'!$I24</f>
        <v>0</v>
      </c>
      <c r="E24" s="24">
        <f>'82'!$I24</f>
        <v>0</v>
      </c>
      <c r="F24" s="24">
        <f>'83'!$I24</f>
        <v>0</v>
      </c>
      <c r="G24" s="24">
        <f>'84'!$I24</f>
        <v>0</v>
      </c>
      <c r="H24" s="24">
        <f>'85'!$I24</f>
        <v>0</v>
      </c>
      <c r="I24" s="24">
        <f>'86'!$I24</f>
        <v>0</v>
      </c>
      <c r="J24" s="24">
        <f>'87'!$I24</f>
        <v>0</v>
      </c>
      <c r="K24" s="24">
        <f>'88'!$I24</f>
        <v>0</v>
      </c>
      <c r="L24" s="24">
        <f>'89'!$I24</f>
        <v>0</v>
      </c>
      <c r="M24" s="24">
        <f>'90'!$I24</f>
        <v>0</v>
      </c>
      <c r="N24" s="24">
        <f>'91'!$I24</f>
        <v>0.1</v>
      </c>
      <c r="O24" s="24">
        <f>'92'!$I24</f>
        <v>0.86845000000000006</v>
      </c>
      <c r="P24" s="24">
        <f>'93'!$I24</f>
        <v>3.2157499999999999</v>
      </c>
      <c r="Q24" s="24">
        <f>'94'!$I24</f>
        <v>0.5635</v>
      </c>
      <c r="R24" s="24">
        <f>'95'!$I24</f>
        <v>1.09415</v>
      </c>
      <c r="S24" s="24">
        <f>'96'!$I24</f>
        <v>0.1002</v>
      </c>
      <c r="T24" s="24">
        <f>'97'!$I24</f>
        <v>0.12609999999999999</v>
      </c>
      <c r="U24" s="24">
        <f>'98'!$I24</f>
        <v>4.8000000000000001E-2</v>
      </c>
      <c r="V24" s="24">
        <f>'99'!$I24</f>
        <v>0.06</v>
      </c>
      <c r="W24" s="24">
        <f>'00'!$I24</f>
        <v>0.14199999999999999</v>
      </c>
      <c r="X24" s="24">
        <f>'01'!$I24</f>
        <v>0.06</v>
      </c>
      <c r="Y24" s="24">
        <f>'02'!$I24</f>
        <v>3.5000000000000003E-2</v>
      </c>
      <c r="Z24" s="24">
        <f>'03'!$I24</f>
        <v>0.19500000000000001</v>
      </c>
      <c r="AA24" s="24">
        <f>'04'!$I24</f>
        <v>0.53927099999999994</v>
      </c>
      <c r="AB24" s="24">
        <f>'05'!$I24</f>
        <v>0.97698200000000002</v>
      </c>
      <c r="AC24" s="24">
        <f>'06'!$I24</f>
        <v>1.006651</v>
      </c>
      <c r="AD24" s="24">
        <f>'07'!$I24</f>
        <v>1.409964801832738</v>
      </c>
      <c r="AE24" s="24">
        <f>'08'!$I24</f>
        <v>1.485762</v>
      </c>
      <c r="AF24" s="24">
        <f>'09'!$I24</f>
        <v>1.4742310000000001</v>
      </c>
      <c r="AG24" s="36">
        <f>'10'!$I24</f>
        <v>0.995</v>
      </c>
      <c r="AH24" s="36">
        <f>'11'!$I24</f>
        <v>1.823</v>
      </c>
      <c r="AI24" s="36">
        <f>'12'!$I24</f>
        <v>1.645</v>
      </c>
      <c r="AJ24" s="36">
        <f>'13'!$I24</f>
        <v>1.835</v>
      </c>
      <c r="AK24" s="36">
        <f>'14'!$I24</f>
        <v>2.742</v>
      </c>
      <c r="AL24" s="36">
        <f>'15'!$I24</f>
        <v>5.6215999999999999</v>
      </c>
      <c r="AM24" s="36">
        <f>'16'!$I24</f>
        <v>5.694</v>
      </c>
      <c r="AN24" s="37">
        <f>'17'!$I24</f>
        <v>8.4500214285714286</v>
      </c>
    </row>
    <row r="25" spans="1:40" ht="15" customHeight="1" x14ac:dyDescent="0.25">
      <c r="A25" s="104" t="s">
        <v>64</v>
      </c>
      <c r="B25" s="105"/>
      <c r="C25" s="24">
        <f>'80'!$I25</f>
        <v>0</v>
      </c>
      <c r="D25" s="24">
        <f>'81'!$I25</f>
        <v>0</v>
      </c>
      <c r="E25" s="24">
        <f>'82'!$I25</f>
        <v>0</v>
      </c>
      <c r="F25" s="24">
        <f>'83'!$I25</f>
        <v>0</v>
      </c>
      <c r="G25" s="24">
        <f>'84'!$I25</f>
        <v>0</v>
      </c>
      <c r="H25" s="24">
        <f>'85'!$I25</f>
        <v>0</v>
      </c>
      <c r="I25" s="24">
        <f>'86'!$I25</f>
        <v>0</v>
      </c>
      <c r="J25" s="24">
        <f>'87'!$I25</f>
        <v>0</v>
      </c>
      <c r="K25" s="24">
        <f>'88'!$I25</f>
        <v>0</v>
      </c>
      <c r="L25" s="24">
        <f>'89'!$I25</f>
        <v>0</v>
      </c>
      <c r="M25" s="24">
        <f>'90'!$I25</f>
        <v>0</v>
      </c>
      <c r="N25" s="24">
        <f>'91'!$I25</f>
        <v>0</v>
      </c>
      <c r="O25" s="24">
        <f>'92'!$I25</f>
        <v>0</v>
      </c>
      <c r="P25" s="24">
        <f>'93'!$I25</f>
        <v>3.5099999999999999E-2</v>
      </c>
      <c r="Q25" s="24">
        <f>'94'!$I25</f>
        <v>0</v>
      </c>
      <c r="R25" s="24">
        <f>'95'!$I25</f>
        <v>0</v>
      </c>
      <c r="S25" s="24">
        <f>'96'!$I25</f>
        <v>0</v>
      </c>
      <c r="T25" s="24">
        <f>'97'!$I25</f>
        <v>0</v>
      </c>
      <c r="U25" s="24">
        <f>'98'!$I25</f>
        <v>0</v>
      </c>
      <c r="V25" s="24">
        <f>'99'!$I25</f>
        <v>0</v>
      </c>
      <c r="W25" s="24">
        <f>'00'!$I25</f>
        <v>0</v>
      </c>
      <c r="X25" s="24">
        <f>'01'!$I25</f>
        <v>0</v>
      </c>
      <c r="Y25" s="24">
        <f>'02'!$I25</f>
        <v>0</v>
      </c>
      <c r="Z25" s="24">
        <f>'03'!$I25</f>
        <v>0</v>
      </c>
      <c r="AA25" s="24">
        <f>'04'!$I25</f>
        <v>0</v>
      </c>
      <c r="AB25" s="24">
        <f>'05'!$I25</f>
        <v>0</v>
      </c>
      <c r="AC25" s="24">
        <f>'06'!$I25</f>
        <v>0</v>
      </c>
      <c r="AD25" s="24">
        <f>'07'!$I25</f>
        <v>0</v>
      </c>
      <c r="AE25" s="24">
        <f>'08'!$I25</f>
        <v>0</v>
      </c>
      <c r="AF25" s="24">
        <f>'09'!$I25</f>
        <v>0</v>
      </c>
      <c r="AG25" s="36">
        <f>'10'!$I25</f>
        <v>0</v>
      </c>
      <c r="AH25" s="36">
        <f>'11'!$I25</f>
        <v>0</v>
      </c>
      <c r="AI25" s="36">
        <f>'12'!$I25</f>
        <v>0</v>
      </c>
      <c r="AJ25" s="36">
        <f>'13'!$I25</f>
        <v>0</v>
      </c>
      <c r="AK25" s="36">
        <f>'14'!$I25</f>
        <v>0</v>
      </c>
      <c r="AL25" s="36">
        <f>'15'!$I25</f>
        <v>0</v>
      </c>
      <c r="AM25" s="36">
        <f>'16'!$I25</f>
        <v>0</v>
      </c>
      <c r="AN25" s="37">
        <f>'17'!$I25</f>
        <v>0</v>
      </c>
    </row>
    <row r="26" spans="1:40" ht="15" customHeight="1" x14ac:dyDescent="0.25">
      <c r="A26" s="104" t="s">
        <v>3</v>
      </c>
      <c r="B26" s="105"/>
      <c r="C26" s="24">
        <f>'80'!$I26</f>
        <v>0</v>
      </c>
      <c r="D26" s="24">
        <f>'81'!$I26</f>
        <v>0</v>
      </c>
      <c r="E26" s="24">
        <f>'82'!$I26</f>
        <v>0</v>
      </c>
      <c r="F26" s="24">
        <f>'83'!$I26</f>
        <v>0</v>
      </c>
      <c r="G26" s="24">
        <f>'84'!$I26</f>
        <v>0</v>
      </c>
      <c r="H26" s="24">
        <f>'85'!$I26</f>
        <v>0</v>
      </c>
      <c r="I26" s="24">
        <f>'86'!$I26</f>
        <v>0</v>
      </c>
      <c r="J26" s="24">
        <f>'87'!$I26</f>
        <v>0</v>
      </c>
      <c r="K26" s="24">
        <f>'88'!$I26</f>
        <v>0</v>
      </c>
      <c r="L26" s="24">
        <f>'89'!$I26</f>
        <v>0</v>
      </c>
      <c r="M26" s="24">
        <f>'90'!$I26</f>
        <v>0.4</v>
      </c>
      <c r="N26" s="24">
        <f>'91'!$I26</f>
        <v>0</v>
      </c>
      <c r="O26" s="24">
        <f>'92'!$I26</f>
        <v>0.44695000000000001</v>
      </c>
      <c r="P26" s="24">
        <f>'93'!$I26</f>
        <v>2.0933000000000002</v>
      </c>
      <c r="Q26" s="24">
        <f>'94'!$I26</f>
        <v>0.7177</v>
      </c>
      <c r="R26" s="24">
        <f>'95'!$I26</f>
        <v>4.5204700000000004</v>
      </c>
      <c r="S26" s="24">
        <f>'96'!$I26</f>
        <v>1.994</v>
      </c>
      <c r="T26" s="24">
        <f>'97'!$I26</f>
        <v>0.1145</v>
      </c>
      <c r="U26" s="24">
        <f>'98'!$I26</f>
        <v>0.48</v>
      </c>
      <c r="V26" s="24">
        <f>'99'!$I26</f>
        <v>1.825</v>
      </c>
      <c r="W26" s="24">
        <f>'00'!$I26</f>
        <v>1.9419299999999999</v>
      </c>
      <c r="X26" s="24">
        <f>'01'!$I26</f>
        <v>1.787701</v>
      </c>
      <c r="Y26" s="24">
        <f>'02'!$I26</f>
        <v>2.7819950000000002</v>
      </c>
      <c r="Z26" s="24">
        <f>'03'!$I26</f>
        <v>2.1305900000000002</v>
      </c>
      <c r="AA26" s="24">
        <f>'04'!$I26</f>
        <v>1.542</v>
      </c>
      <c r="AB26" s="24">
        <f>'05'!$I26</f>
        <v>5.7353500000000004</v>
      </c>
      <c r="AC26" s="24">
        <f>'06'!$I26</f>
        <v>2.5655999999999999</v>
      </c>
      <c r="AD26" s="24">
        <f>'07'!$I26</f>
        <v>3.59350529188574</v>
      </c>
      <c r="AE26" s="24">
        <f>'08'!$I26</f>
        <v>3.7842579999999999</v>
      </c>
      <c r="AF26" s="24">
        <f>'09'!$I26</f>
        <v>3.6547519999999998</v>
      </c>
      <c r="AG26" s="36">
        <f>'10'!$I26</f>
        <v>1.4379999999999999</v>
      </c>
      <c r="AH26" s="36">
        <f>'11'!$I26</f>
        <v>1.1719999999999999</v>
      </c>
      <c r="AI26" s="36">
        <f>'12'!$I26</f>
        <v>1.24</v>
      </c>
      <c r="AJ26" s="36">
        <f>'13'!$I26</f>
        <v>1.1950000000000001</v>
      </c>
      <c r="AK26" s="36">
        <f>'14'!$I26</f>
        <v>1.3879999999999999</v>
      </c>
      <c r="AL26" s="36">
        <f>'15'!$I26</f>
        <v>1.6040000000000001</v>
      </c>
      <c r="AM26" s="36">
        <f>'16'!$I26</f>
        <v>1.6679999999999999</v>
      </c>
      <c r="AN26" s="37">
        <f>'17'!$I26</f>
        <v>2.2142857142857144</v>
      </c>
    </row>
    <row r="27" spans="1:40" ht="15" customHeight="1" x14ac:dyDescent="0.25">
      <c r="A27" s="106" t="s">
        <v>61</v>
      </c>
      <c r="B27" s="23" t="s">
        <v>65</v>
      </c>
      <c r="C27" s="24">
        <f>'80'!$I27</f>
        <v>0</v>
      </c>
      <c r="D27" s="24">
        <f>'81'!$I27</f>
        <v>0</v>
      </c>
      <c r="E27" s="24">
        <f>'82'!$I27</f>
        <v>0</v>
      </c>
      <c r="F27" s="24">
        <f>'83'!$I27</f>
        <v>0</v>
      </c>
      <c r="G27" s="24">
        <f>'84'!$I27</f>
        <v>0</v>
      </c>
      <c r="H27" s="24">
        <f>'85'!$I27</f>
        <v>0</v>
      </c>
      <c r="I27" s="24">
        <f>'86'!$I27</f>
        <v>0</v>
      </c>
      <c r="J27" s="24">
        <f>'87'!$I27</f>
        <v>0</v>
      </c>
      <c r="K27" s="24">
        <f>'88'!$I27</f>
        <v>0</v>
      </c>
      <c r="L27" s="24">
        <f>'89'!$I27</f>
        <v>0.1</v>
      </c>
      <c r="M27" s="24">
        <f>'90'!$I27</f>
        <v>0</v>
      </c>
      <c r="N27" s="24">
        <f>'91'!$I27</f>
        <v>0</v>
      </c>
      <c r="O27" s="24">
        <f>'92'!$I27</f>
        <v>2.1149499999999999</v>
      </c>
      <c r="P27" s="24">
        <f>'93'!$I27</f>
        <v>2.44381</v>
      </c>
      <c r="Q27" s="24">
        <f>'94'!$I27</f>
        <v>1.4908999999999999</v>
      </c>
      <c r="R27" s="24">
        <f>'95'!$I27</f>
        <v>1.8845499999999999</v>
      </c>
      <c r="S27" s="24">
        <f>'96'!$I27</f>
        <v>2.5291999999999999</v>
      </c>
      <c r="T27" s="24">
        <f>'97'!$I27</f>
        <v>2.9020000000000001</v>
      </c>
      <c r="U27" s="24">
        <f>'98'!$I27</f>
        <v>4.3842999999999996</v>
      </c>
      <c r="V27" s="24">
        <f>'99'!$I27</f>
        <v>4.0522999999999998</v>
      </c>
      <c r="W27" s="24">
        <f>'00'!$I27</f>
        <v>5.5019999999999998</v>
      </c>
      <c r="X27" s="24">
        <f>'01'!$I27</f>
        <v>6.09</v>
      </c>
      <c r="Y27" s="24">
        <f>'02'!$I27</f>
        <v>5.6889599999999998</v>
      </c>
      <c r="Z27" s="24">
        <f>'03'!$I27</f>
        <v>5.6159999999999997</v>
      </c>
      <c r="AA27" s="24">
        <f>'04'!$I27</f>
        <v>3.9940000000000002</v>
      </c>
      <c r="AB27" s="24">
        <f>'05'!$I27</f>
        <v>4.8929999999999998</v>
      </c>
      <c r="AC27" s="24">
        <f>'06'!$I27</f>
        <v>4.9470000000000001</v>
      </c>
      <c r="AD27" s="24">
        <f>'07'!$I27</f>
        <v>6.9360142677807088</v>
      </c>
      <c r="AE27" s="24">
        <f>'08'!$I27</f>
        <v>7.2584750000000007</v>
      </c>
      <c r="AF27" s="24">
        <f>'09'!$I27</f>
        <v>7.2584750000000007</v>
      </c>
      <c r="AG27" s="36">
        <f>'10'!$I27</f>
        <v>0</v>
      </c>
      <c r="AH27" s="36">
        <f>'11'!$I27</f>
        <v>0</v>
      </c>
      <c r="AI27" s="36">
        <f>'12'!$I27</f>
        <v>0</v>
      </c>
      <c r="AJ27" s="36">
        <f>'13'!$I27</f>
        <v>0</v>
      </c>
      <c r="AK27" s="36">
        <f>'14'!$I27</f>
        <v>0</v>
      </c>
      <c r="AL27" s="36">
        <f>'15'!$I27</f>
        <v>0</v>
      </c>
      <c r="AM27" s="36">
        <f>'16'!$I27</f>
        <v>0</v>
      </c>
      <c r="AN27" s="37">
        <f>'17'!$I27</f>
        <v>0</v>
      </c>
    </row>
    <row r="28" spans="1:40" ht="15" customHeight="1" x14ac:dyDescent="0.25">
      <c r="A28" s="106"/>
      <c r="B28" s="23" t="s">
        <v>21</v>
      </c>
      <c r="C28" s="24">
        <f>'80'!$I28</f>
        <v>0</v>
      </c>
      <c r="D28" s="24">
        <f>'81'!$I28</f>
        <v>0</v>
      </c>
      <c r="E28" s="24">
        <f>'82'!$I28</f>
        <v>0</v>
      </c>
      <c r="F28" s="24">
        <f>'83'!$I28</f>
        <v>0</v>
      </c>
      <c r="G28" s="24">
        <f>'84'!$I28</f>
        <v>0</v>
      </c>
      <c r="H28" s="24">
        <f>'85'!$I28</f>
        <v>0</v>
      </c>
      <c r="I28" s="24">
        <f>'86'!$I28</f>
        <v>0</v>
      </c>
      <c r="J28" s="24">
        <f>'87'!$I28</f>
        <v>0</v>
      </c>
      <c r="K28" s="24">
        <f>'88'!$I28</f>
        <v>0</v>
      </c>
      <c r="L28" s="24">
        <f>'89'!$I28</f>
        <v>0</v>
      </c>
      <c r="M28" s="24">
        <f>'90'!$I28</f>
        <v>0</v>
      </c>
      <c r="N28" s="24">
        <f>'91'!$I28</f>
        <v>0</v>
      </c>
      <c r="O28" s="24">
        <f>'92'!$I28</f>
        <v>0</v>
      </c>
      <c r="P28" s="24">
        <f>'93'!$I28</f>
        <v>0</v>
      </c>
      <c r="Q28" s="24">
        <f>'94'!$I28</f>
        <v>0</v>
      </c>
      <c r="R28" s="24">
        <f>'95'!$I28</f>
        <v>0</v>
      </c>
      <c r="S28" s="24">
        <f>'96'!$I28</f>
        <v>0</v>
      </c>
      <c r="T28" s="24">
        <f>'97'!$I28</f>
        <v>0</v>
      </c>
      <c r="U28" s="24">
        <f>'98'!$I28</f>
        <v>0</v>
      </c>
      <c r="V28" s="24">
        <f>'99'!$I28</f>
        <v>0</v>
      </c>
      <c r="W28" s="24">
        <f>'00'!$I28</f>
        <v>0</v>
      </c>
      <c r="X28" s="24">
        <f>'01'!$I28</f>
        <v>0</v>
      </c>
      <c r="Y28" s="24">
        <f>'02'!$I28</f>
        <v>0</v>
      </c>
      <c r="Z28" s="24">
        <f>'03'!$I28</f>
        <v>0</v>
      </c>
      <c r="AA28" s="24">
        <f>'04'!$I28</f>
        <v>0</v>
      </c>
      <c r="AB28" s="24">
        <f>'05'!$I28</f>
        <v>0</v>
      </c>
      <c r="AC28" s="24">
        <f>'06'!$I28</f>
        <v>0</v>
      </c>
      <c r="AD28" s="24">
        <f>'07'!$I28</f>
        <v>0</v>
      </c>
      <c r="AE28" s="24">
        <f>'08'!$I28</f>
        <v>0</v>
      </c>
      <c r="AF28" s="24">
        <f>'09'!$I28</f>
        <v>0</v>
      </c>
      <c r="AG28" s="36">
        <f>'10'!$I28</f>
        <v>0</v>
      </c>
      <c r="AH28" s="36">
        <f>'11'!$I28</f>
        <v>0</v>
      </c>
      <c r="AI28" s="36">
        <f>'12'!$I28</f>
        <v>0</v>
      </c>
      <c r="AJ28" s="36">
        <f>'13'!$I28</f>
        <v>0</v>
      </c>
      <c r="AK28" s="36">
        <f>'14'!$I28</f>
        <v>0</v>
      </c>
      <c r="AL28" s="36">
        <f>'15'!$I28</f>
        <v>0</v>
      </c>
      <c r="AM28" s="36">
        <f>'16'!$I28</f>
        <v>0</v>
      </c>
      <c r="AN28" s="37">
        <f>'17'!$I28</f>
        <v>0</v>
      </c>
    </row>
    <row r="29" spans="1:40" ht="15" customHeight="1" x14ac:dyDescent="0.25">
      <c r="A29" s="104" t="s">
        <v>62</v>
      </c>
      <c r="B29" s="105"/>
      <c r="C29" s="24">
        <f>'80'!$I29</f>
        <v>0</v>
      </c>
      <c r="D29" s="24">
        <f>'81'!$I29</f>
        <v>0</v>
      </c>
      <c r="E29" s="24">
        <f>'82'!$I29</f>
        <v>0</v>
      </c>
      <c r="F29" s="24">
        <f>'83'!$I29</f>
        <v>0</v>
      </c>
      <c r="G29" s="24">
        <f>'84'!$I29</f>
        <v>0</v>
      </c>
      <c r="H29" s="24">
        <f>'85'!$I29</f>
        <v>0</v>
      </c>
      <c r="I29" s="24">
        <f>'86'!$I29</f>
        <v>0</v>
      </c>
      <c r="J29" s="24">
        <f>'87'!$I29</f>
        <v>0</v>
      </c>
      <c r="K29" s="24">
        <f>'88'!$I29</f>
        <v>0</v>
      </c>
      <c r="L29" s="24">
        <f>'89'!$I29</f>
        <v>0</v>
      </c>
      <c r="M29" s="24">
        <f>'90'!$I29</f>
        <v>0.1</v>
      </c>
      <c r="N29" s="24">
        <f>'91'!$I29</f>
        <v>3</v>
      </c>
      <c r="O29" s="24">
        <f>'92'!$I29</f>
        <v>3.383283</v>
      </c>
      <c r="P29" s="24">
        <f>'93'!$I29</f>
        <v>4.7761899999999997</v>
      </c>
      <c r="Q29" s="24">
        <f>'94'!$I29</f>
        <v>4.2377900000000004</v>
      </c>
      <c r="R29" s="24">
        <f>'95'!$I29</f>
        <v>1.5813299999999999</v>
      </c>
      <c r="S29" s="24">
        <f>'96'!$I29</f>
        <v>1.1619999999999999</v>
      </c>
      <c r="T29" s="24">
        <f>'97'!$I29</f>
        <v>1.5249999999999999</v>
      </c>
      <c r="U29" s="24">
        <f>'98'!$I29</f>
        <v>1.7350000000000001</v>
      </c>
      <c r="V29" s="24">
        <f>'99'!$I29</f>
        <v>1.5249999999999999</v>
      </c>
      <c r="W29" s="24">
        <f>'00'!$I29</f>
        <v>1.4750000000000001</v>
      </c>
      <c r="X29" s="24">
        <f>'01'!$I29</f>
        <v>7.0000000000000007E-2</v>
      </c>
      <c r="Y29" s="24">
        <f>'02'!$I29</f>
        <v>0</v>
      </c>
      <c r="Z29" s="24">
        <f>'03'!$I29</f>
        <v>0</v>
      </c>
      <c r="AA29" s="24">
        <f>'04'!$I29</f>
        <v>0</v>
      </c>
      <c r="AB29" s="24">
        <f>'05'!$I29</f>
        <v>0</v>
      </c>
      <c r="AC29" s="24">
        <f>'06'!$I29</f>
        <v>0.81499999999999995</v>
      </c>
      <c r="AD29" s="24">
        <f>'07'!$I29</f>
        <v>1.1415290040874955</v>
      </c>
      <c r="AE29" s="24">
        <f>'08'!$I29</f>
        <v>1.2854760000000001</v>
      </c>
      <c r="AF29" s="24">
        <f>'09'!$I29</f>
        <v>1.154752</v>
      </c>
      <c r="AG29" s="36">
        <f>'10'!$I29</f>
        <v>5.0000000000000001E-3</v>
      </c>
      <c r="AH29" s="36">
        <f>'11'!$I29</f>
        <v>7.0000000000000001E-3</v>
      </c>
      <c r="AI29" s="36">
        <f>'12'!$I29</f>
        <v>0</v>
      </c>
      <c r="AJ29" s="36">
        <f>'13'!$I29</f>
        <v>0</v>
      </c>
      <c r="AK29" s="36">
        <f>'14'!$I29</f>
        <v>0</v>
      </c>
      <c r="AL29" s="36">
        <f>'15'!$I29</f>
        <v>0</v>
      </c>
      <c r="AM29" s="36">
        <f>'16'!$I29</f>
        <v>0</v>
      </c>
      <c r="AN29" s="37">
        <f>'17'!$I29</f>
        <v>0</v>
      </c>
    </row>
    <row r="30" spans="1:40" ht="15" customHeight="1" x14ac:dyDescent="0.25">
      <c r="A30" s="104" t="s">
        <v>63</v>
      </c>
      <c r="B30" s="105"/>
      <c r="C30" s="24">
        <f>'80'!$I30</f>
        <v>0</v>
      </c>
      <c r="D30" s="24">
        <f>'81'!$I30</f>
        <v>0</v>
      </c>
      <c r="E30" s="24">
        <f>'82'!$I30</f>
        <v>0</v>
      </c>
      <c r="F30" s="24">
        <f>'83'!$I30</f>
        <v>0</v>
      </c>
      <c r="G30" s="24">
        <f>'84'!$I30</f>
        <v>0</v>
      </c>
      <c r="H30" s="24">
        <f>'85'!$I30</f>
        <v>0</v>
      </c>
      <c r="I30" s="24">
        <f>'86'!$I30</f>
        <v>0</v>
      </c>
      <c r="J30" s="24">
        <f>'87'!$I30</f>
        <v>0</v>
      </c>
      <c r="K30" s="24">
        <f>'88'!$I30</f>
        <v>0</v>
      </c>
      <c r="L30" s="24">
        <f>'89'!$I30</f>
        <v>0.1</v>
      </c>
      <c r="M30" s="24">
        <f>'90'!$I30</f>
        <v>0</v>
      </c>
      <c r="N30" s="24">
        <f>'91'!$I30</f>
        <v>0</v>
      </c>
      <c r="O30" s="24">
        <f>'92'!$I30</f>
        <v>0</v>
      </c>
      <c r="P30" s="24">
        <f>'93'!$I30</f>
        <v>0</v>
      </c>
      <c r="Q30" s="24">
        <f>'94'!$I30</f>
        <v>0</v>
      </c>
      <c r="R30" s="24">
        <f>'95'!$I30</f>
        <v>0</v>
      </c>
      <c r="S30" s="24">
        <f>'96'!$I30</f>
        <v>0</v>
      </c>
      <c r="T30" s="24">
        <f>'97'!$I30</f>
        <v>0.81115000000000004</v>
      </c>
      <c r="U30" s="24">
        <f>'98'!$I30</f>
        <v>5.8000000000000003E-2</v>
      </c>
      <c r="V30" s="24">
        <f>'99'!$I30</f>
        <v>8.7999999999999995E-2</v>
      </c>
      <c r="W30" s="24">
        <f>'00'!$I30</f>
        <v>8.2858000000000001E-2</v>
      </c>
      <c r="X30" s="24">
        <f>'01'!$I30</f>
        <v>0.14000000000000001</v>
      </c>
      <c r="Y30" s="24">
        <f>'02'!$I30</f>
        <v>0</v>
      </c>
      <c r="Z30" s="24">
        <f>'03'!$I30</f>
        <v>0</v>
      </c>
      <c r="AA30" s="24">
        <f>'04'!$I30</f>
        <v>0.24399999999999999</v>
      </c>
      <c r="AB30" s="24">
        <f>'05'!$I30</f>
        <v>0.03</v>
      </c>
      <c r="AC30" s="24">
        <f>'06'!$I30</f>
        <v>5.0000000000000001E-3</v>
      </c>
      <c r="AD30" s="24">
        <f>'07'!$I30</f>
        <v>0</v>
      </c>
      <c r="AE30" s="24">
        <f>'08'!$I30</f>
        <v>0</v>
      </c>
      <c r="AF30" s="24">
        <f>'09'!$I30</f>
        <v>0</v>
      </c>
      <c r="AG30" s="36">
        <f>'10'!$I30</f>
        <v>0</v>
      </c>
      <c r="AH30" s="36">
        <f>'11'!$I30</f>
        <v>0</v>
      </c>
      <c r="AI30" s="36">
        <f>'12'!$I30</f>
        <v>0</v>
      </c>
      <c r="AJ30" s="36">
        <f>'13'!$I30</f>
        <v>0</v>
      </c>
      <c r="AK30" s="36">
        <f>'14'!$I30</f>
        <v>0</v>
      </c>
      <c r="AL30" s="36">
        <f>'15'!$I30</f>
        <v>0</v>
      </c>
      <c r="AM30" s="36">
        <f>'16'!$I30</f>
        <v>0</v>
      </c>
      <c r="AN30" s="37">
        <f>'17'!$I30</f>
        <v>0</v>
      </c>
    </row>
    <row r="31" spans="1:40" ht="15" customHeight="1" x14ac:dyDescent="0.25">
      <c r="A31" s="104" t="s">
        <v>4</v>
      </c>
      <c r="B31" s="105"/>
      <c r="C31" s="24">
        <f>'80'!$I31</f>
        <v>0</v>
      </c>
      <c r="D31" s="24">
        <f>'81'!$I31</f>
        <v>0</v>
      </c>
      <c r="E31" s="24">
        <f>'82'!$I31</f>
        <v>0</v>
      </c>
      <c r="F31" s="24">
        <f>'83'!$I31</f>
        <v>0</v>
      </c>
      <c r="G31" s="24">
        <f>'84'!$I31</f>
        <v>0</v>
      </c>
      <c r="H31" s="24">
        <f>'85'!$I31</f>
        <v>0</v>
      </c>
      <c r="I31" s="24">
        <f>'86'!$I31</f>
        <v>0</v>
      </c>
      <c r="J31" s="24">
        <f>'87'!$I31</f>
        <v>0</v>
      </c>
      <c r="K31" s="24">
        <f>'88'!$I31</f>
        <v>0</v>
      </c>
      <c r="L31" s="24">
        <f>'89'!$I31</f>
        <v>22.6</v>
      </c>
      <c r="M31" s="24">
        <f>'90'!$I31</f>
        <v>21.7</v>
      </c>
      <c r="N31" s="24">
        <f>'91'!$I31</f>
        <v>19</v>
      </c>
      <c r="O31" s="24">
        <f>'92'!$I31</f>
        <v>22.95055</v>
      </c>
      <c r="P31" s="24">
        <f>'93'!$I31</f>
        <v>23.898575000000001</v>
      </c>
      <c r="Q31" s="24">
        <f>'94'!$I31</f>
        <v>34.103859999999997</v>
      </c>
      <c r="R31" s="24">
        <f>'95'!$I31</f>
        <v>28.768999999999998</v>
      </c>
      <c r="S31" s="24">
        <f>'96'!$I31</f>
        <v>57.213549999999998</v>
      </c>
      <c r="T31" s="24">
        <f>'97'!$I31</f>
        <v>32.319533</v>
      </c>
      <c r="U31" s="24">
        <f>'98'!$I31</f>
        <v>60.580717999999997</v>
      </c>
      <c r="V31" s="24">
        <f>'99'!$I31</f>
        <v>31.578512</v>
      </c>
      <c r="W31" s="24">
        <f>'00'!$I31</f>
        <v>21.124551</v>
      </c>
      <c r="X31" s="24">
        <f>'01'!$I31</f>
        <v>11.016999999999999</v>
      </c>
      <c r="Y31" s="24">
        <f>'02'!$I31</f>
        <v>12.474</v>
      </c>
      <c r="Z31" s="24">
        <f>'03'!$I31</f>
        <v>14.60257</v>
      </c>
      <c r="AA31" s="24">
        <f>'04'!$I31</f>
        <v>14.518134</v>
      </c>
      <c r="AB31" s="24">
        <f>'05'!$I31</f>
        <v>13.424066999999999</v>
      </c>
      <c r="AC31" s="24">
        <f>'06'!$I31</f>
        <v>11.700921000000001</v>
      </c>
      <c r="AD31" s="24">
        <f>'07'!$I31</f>
        <v>13.119350000000001</v>
      </c>
      <c r="AE31" s="24">
        <f>'08'!$I31</f>
        <v>17.97945</v>
      </c>
      <c r="AF31" s="24">
        <f>'09'!$I31</f>
        <v>20.8093</v>
      </c>
      <c r="AG31" s="36">
        <f>'10'!$I31</f>
        <v>4.4161000000000001</v>
      </c>
      <c r="AH31" s="36">
        <f>'11'!$I31</f>
        <v>0.09</v>
      </c>
      <c r="AI31" s="36">
        <f>'12'!$I31</f>
        <v>5.45</v>
      </c>
      <c r="AJ31" s="36">
        <f>'13'!$I31</f>
        <v>7.9269999999999996</v>
      </c>
      <c r="AK31" s="36">
        <f>'14'!$I31</f>
        <v>8.11</v>
      </c>
      <c r="AL31" s="36">
        <f>'15'!$I31</f>
        <v>8.8889999999999993</v>
      </c>
      <c r="AM31" s="36">
        <f>'16'!$I31</f>
        <v>7.9029999999999996</v>
      </c>
      <c r="AN31" s="37">
        <f>'17'!$I31</f>
        <v>10.378405952380952</v>
      </c>
    </row>
    <row r="32" spans="1:40" ht="15" customHeight="1" x14ac:dyDescent="0.25">
      <c r="A32" s="104" t="s">
        <v>66</v>
      </c>
      <c r="B32" s="105"/>
      <c r="C32" s="24">
        <f>'80'!$I32</f>
        <v>0</v>
      </c>
      <c r="D32" s="24">
        <f>'81'!$I32</f>
        <v>0</v>
      </c>
      <c r="E32" s="24">
        <f>'82'!$I32</f>
        <v>0</v>
      </c>
      <c r="F32" s="24">
        <f>'83'!$I32</f>
        <v>0</v>
      </c>
      <c r="G32" s="24">
        <f>'84'!$I32</f>
        <v>0</v>
      </c>
      <c r="H32" s="24">
        <f>'85'!$I32</f>
        <v>0</v>
      </c>
      <c r="I32" s="24">
        <f>'86'!$I32</f>
        <v>0</v>
      </c>
      <c r="J32" s="24">
        <f>'87'!$I32</f>
        <v>0</v>
      </c>
      <c r="K32" s="24">
        <f>'88'!$I32</f>
        <v>0</v>
      </c>
      <c r="L32" s="24">
        <f>'89'!$I32</f>
        <v>2.9</v>
      </c>
      <c r="M32" s="24">
        <f>'90'!$I32</f>
        <v>2.4</v>
      </c>
      <c r="N32" s="24">
        <f>'91'!$I32</f>
        <v>0.5</v>
      </c>
      <c r="O32" s="24">
        <f>'92'!$I32</f>
        <v>7.0150000000000004E-2</v>
      </c>
      <c r="P32" s="24">
        <f>'93'!$I32</f>
        <v>8.2500000000000004E-2</v>
      </c>
      <c r="Q32" s="24">
        <f>'94'!$I32</f>
        <v>6.5049999999999997E-2</v>
      </c>
      <c r="R32" s="24">
        <f>'95'!$I32</f>
        <v>0.17299999999999999</v>
      </c>
      <c r="S32" s="24">
        <f>'96'!$I32</f>
        <v>1.2375</v>
      </c>
      <c r="T32" s="24">
        <f>'97'!$I32</f>
        <v>0.2752</v>
      </c>
      <c r="U32" s="24">
        <f>'98'!$I32</f>
        <v>0.26300000000000001</v>
      </c>
      <c r="V32" s="24">
        <f>'99'!$I32</f>
        <v>0.16500000000000001</v>
      </c>
      <c r="W32" s="24">
        <f>'00'!$I32</f>
        <v>4.4999999999999998E-2</v>
      </c>
      <c r="X32" s="24">
        <f>'01'!$I32</f>
        <v>0</v>
      </c>
      <c r="Y32" s="24">
        <f>'02'!$I32</f>
        <v>0</v>
      </c>
      <c r="Z32" s="24">
        <f>'03'!$I32</f>
        <v>0</v>
      </c>
      <c r="AA32" s="24">
        <f>'04'!$I32</f>
        <v>0</v>
      </c>
      <c r="AB32" s="24">
        <f>'05'!$I32</f>
        <v>0</v>
      </c>
      <c r="AC32" s="24">
        <f>'06'!$I32</f>
        <v>0.03</v>
      </c>
      <c r="AD32" s="24">
        <f>'07'!$I32</f>
        <v>4.2019472543097992E-2</v>
      </c>
      <c r="AE32" s="24">
        <f>'08'!$I32</f>
        <v>0</v>
      </c>
      <c r="AF32" s="24">
        <f>'09'!$I32</f>
        <v>0</v>
      </c>
      <c r="AG32" s="36">
        <f>'10'!$I32</f>
        <v>0</v>
      </c>
      <c r="AH32" s="36">
        <f>'11'!$I32</f>
        <v>0</v>
      </c>
      <c r="AI32" s="36">
        <f>'12'!$I32</f>
        <v>0</v>
      </c>
      <c r="AJ32" s="36">
        <f>'13'!$I32</f>
        <v>0</v>
      </c>
      <c r="AK32" s="36">
        <f>'14'!$I32</f>
        <v>0</v>
      </c>
      <c r="AL32" s="36">
        <f>'15'!$I32</f>
        <v>0</v>
      </c>
      <c r="AM32" s="36">
        <f>'16'!$I32</f>
        <v>0</v>
      </c>
      <c r="AN32" s="37">
        <f>'17'!$I32</f>
        <v>0</v>
      </c>
    </row>
    <row r="33" spans="1:40" ht="15" customHeight="1" x14ac:dyDescent="0.25">
      <c r="A33" s="104" t="s">
        <v>67</v>
      </c>
      <c r="B33" s="105"/>
      <c r="C33" s="24">
        <f>'80'!$I33</f>
        <v>0</v>
      </c>
      <c r="D33" s="24">
        <f>'81'!$I33</f>
        <v>0</v>
      </c>
      <c r="E33" s="24">
        <f>'82'!$I33</f>
        <v>0</v>
      </c>
      <c r="F33" s="24">
        <f>'83'!$I33</f>
        <v>0</v>
      </c>
      <c r="G33" s="24">
        <f>'84'!$I33</f>
        <v>0</v>
      </c>
      <c r="H33" s="24">
        <f>'85'!$I33</f>
        <v>0</v>
      </c>
      <c r="I33" s="24">
        <f>'86'!$I33</f>
        <v>0</v>
      </c>
      <c r="J33" s="24">
        <f>'87'!$I33</f>
        <v>0</v>
      </c>
      <c r="K33" s="24">
        <f>'88'!$I33</f>
        <v>0</v>
      </c>
      <c r="L33" s="24">
        <f>'89'!$I33</f>
        <v>0</v>
      </c>
      <c r="M33" s="24">
        <f>'90'!$I33</f>
        <v>0</v>
      </c>
      <c r="N33" s="24">
        <f>'91'!$I33</f>
        <v>0</v>
      </c>
      <c r="O33" s="24">
        <f>'92'!$I33</f>
        <v>1.06E-3</v>
      </c>
      <c r="P33" s="24">
        <f>'93'!$I33</f>
        <v>0</v>
      </c>
      <c r="Q33" s="24">
        <f>'94'!$I33</f>
        <v>6.8199999999999997E-3</v>
      </c>
      <c r="R33" s="24">
        <f>'95'!$I33</f>
        <v>1.6000000000000001E-3</v>
      </c>
      <c r="S33" s="24">
        <f>'96'!$I33</f>
        <v>2E-3</v>
      </c>
      <c r="T33" s="24">
        <f>'97'!$I33</f>
        <v>1.1999999999999999E-3</v>
      </c>
      <c r="U33" s="24">
        <f>'98'!$I33</f>
        <v>0</v>
      </c>
      <c r="V33" s="24">
        <f>'99'!$I33</f>
        <v>1.6999999999999999E-3</v>
      </c>
      <c r="W33" s="24">
        <f>'00'!$I33</f>
        <v>0</v>
      </c>
      <c r="X33" s="24">
        <f>'01'!$I33</f>
        <v>0</v>
      </c>
      <c r="Y33" s="24">
        <f>'02'!$I33</f>
        <v>0</v>
      </c>
      <c r="Z33" s="24">
        <f>'03'!$I33</f>
        <v>0</v>
      </c>
      <c r="AA33" s="24">
        <f>'04'!$I33</f>
        <v>0</v>
      </c>
      <c r="AB33" s="24">
        <f>'05'!$I33</f>
        <v>0</v>
      </c>
      <c r="AC33" s="24">
        <f>'06'!$I33</f>
        <v>0</v>
      </c>
      <c r="AD33" s="24">
        <f>'07'!$I33</f>
        <v>0</v>
      </c>
      <c r="AE33" s="24">
        <f>'08'!$I33</f>
        <v>0</v>
      </c>
      <c r="AF33" s="24">
        <f>'09'!$I33</f>
        <v>0</v>
      </c>
      <c r="AG33" s="36">
        <f>'10'!$I33</f>
        <v>0</v>
      </c>
      <c r="AH33" s="36">
        <f>'11'!$I33</f>
        <v>0</v>
      </c>
      <c r="AI33" s="36">
        <f>'12'!$I33</f>
        <v>0</v>
      </c>
      <c r="AJ33" s="36">
        <f>'13'!$I33</f>
        <v>0</v>
      </c>
      <c r="AK33" s="36">
        <f>'14'!$I33</f>
        <v>0</v>
      </c>
      <c r="AL33" s="36">
        <f>'15'!$I33</f>
        <v>0</v>
      </c>
      <c r="AM33" s="36">
        <f>'16'!$I33</f>
        <v>0</v>
      </c>
      <c r="AN33" s="37">
        <f>'17'!$I33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'80'!$I34</f>
        <v>0</v>
      </c>
      <c r="D34" s="24">
        <f>'81'!$I34</f>
        <v>0</v>
      </c>
      <c r="E34" s="24">
        <f>'82'!$I34</f>
        <v>0</v>
      </c>
      <c r="F34" s="24">
        <f>'83'!$I34</f>
        <v>0</v>
      </c>
      <c r="G34" s="24">
        <f>'84'!$I34</f>
        <v>0</v>
      </c>
      <c r="H34" s="24">
        <f>'85'!$I34</f>
        <v>0</v>
      </c>
      <c r="I34" s="24">
        <f>'86'!$I34</f>
        <v>0</v>
      </c>
      <c r="J34" s="24">
        <f>'87'!$I34</f>
        <v>0</v>
      </c>
      <c r="K34" s="24">
        <f>'88'!$I34</f>
        <v>0</v>
      </c>
      <c r="L34" s="24">
        <f>'89'!$I34</f>
        <v>0</v>
      </c>
      <c r="M34" s="24">
        <f>'90'!$I34</f>
        <v>0</v>
      </c>
      <c r="N34" s="24">
        <f>'91'!$I34</f>
        <v>0</v>
      </c>
      <c r="O34" s="24">
        <f>'92'!$I34</f>
        <v>0</v>
      </c>
      <c r="P34" s="24">
        <f>'93'!$I34</f>
        <v>0</v>
      </c>
      <c r="Q34" s="24">
        <f>'94'!$I34</f>
        <v>0</v>
      </c>
      <c r="R34" s="24">
        <f>'95'!$I34</f>
        <v>0</v>
      </c>
      <c r="S34" s="24">
        <f>'96'!$I34</f>
        <v>0</v>
      </c>
      <c r="T34" s="24">
        <f>'97'!$I34</f>
        <v>0</v>
      </c>
      <c r="U34" s="24">
        <f>'98'!$I34</f>
        <v>0</v>
      </c>
      <c r="V34" s="24">
        <f>'99'!$I34</f>
        <v>0</v>
      </c>
      <c r="W34" s="24">
        <f>'00'!$I34</f>
        <v>0</v>
      </c>
      <c r="X34" s="24">
        <f>'01'!$I34</f>
        <v>0</v>
      </c>
      <c r="Y34" s="24">
        <f>'02'!$I34</f>
        <v>0</v>
      </c>
      <c r="Z34" s="24">
        <f>'03'!$I34</f>
        <v>0</v>
      </c>
      <c r="AA34" s="24">
        <f>'04'!$I34</f>
        <v>0</v>
      </c>
      <c r="AB34" s="24">
        <f>'05'!$I34</f>
        <v>0</v>
      </c>
      <c r="AC34" s="24">
        <f>'06'!$I34</f>
        <v>0</v>
      </c>
      <c r="AD34" s="24">
        <f>'07'!$I34</f>
        <v>0</v>
      </c>
      <c r="AE34" s="24">
        <f>'08'!$I34</f>
        <v>0</v>
      </c>
      <c r="AF34" s="24">
        <f>'09'!$I34</f>
        <v>0</v>
      </c>
      <c r="AG34" s="36">
        <f>'10'!$I34</f>
        <v>0</v>
      </c>
      <c r="AH34" s="36">
        <f>'11'!$I34</f>
        <v>0</v>
      </c>
      <c r="AI34" s="36">
        <f>'12'!$I34</f>
        <v>0</v>
      </c>
      <c r="AJ34" s="36">
        <f>'13'!$I34</f>
        <v>0</v>
      </c>
      <c r="AK34" s="36">
        <f>'14'!$I34</f>
        <v>0</v>
      </c>
      <c r="AL34" s="36">
        <f>'15'!$I34</f>
        <v>0</v>
      </c>
      <c r="AM34" s="36">
        <f>'16'!$I34</f>
        <v>0</v>
      </c>
      <c r="AN34" s="37">
        <f>'17'!$I34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'80'!$I35</f>
        <v>0</v>
      </c>
      <c r="D35" s="24">
        <f>'81'!$I35</f>
        <v>0</v>
      </c>
      <c r="E35" s="24">
        <f>'82'!$I35</f>
        <v>0</v>
      </c>
      <c r="F35" s="24">
        <f>'83'!$I35</f>
        <v>0</v>
      </c>
      <c r="G35" s="24">
        <f>'84'!$I35</f>
        <v>0</v>
      </c>
      <c r="H35" s="24">
        <f>'85'!$I35</f>
        <v>0</v>
      </c>
      <c r="I35" s="24">
        <f>'86'!$I35</f>
        <v>0</v>
      </c>
      <c r="J35" s="24">
        <f>'87'!$I35</f>
        <v>0</v>
      </c>
      <c r="K35" s="24">
        <f>'88'!$I35</f>
        <v>0</v>
      </c>
      <c r="L35" s="24">
        <f>'89'!$I35</f>
        <v>0</v>
      </c>
      <c r="M35" s="24">
        <f>'90'!$I35</f>
        <v>0</v>
      </c>
      <c r="N35" s="24">
        <f>'91'!$I35</f>
        <v>0</v>
      </c>
      <c r="O35" s="24">
        <f>'92'!$I35</f>
        <v>0</v>
      </c>
      <c r="P35" s="24">
        <f>'93'!$I35</f>
        <v>0</v>
      </c>
      <c r="Q35" s="24">
        <f>'94'!$I35</f>
        <v>0</v>
      </c>
      <c r="R35" s="24">
        <f>'95'!$I35</f>
        <v>0</v>
      </c>
      <c r="S35" s="24">
        <f>'96'!$I35</f>
        <v>0</v>
      </c>
      <c r="T35" s="24">
        <f>'97'!$I35</f>
        <v>0</v>
      </c>
      <c r="U35" s="24">
        <f>'98'!$I35</f>
        <v>0</v>
      </c>
      <c r="V35" s="24">
        <f>'99'!$I35</f>
        <v>0</v>
      </c>
      <c r="W35" s="24">
        <f>'00'!$I35</f>
        <v>0</v>
      </c>
      <c r="X35" s="24">
        <f>'01'!$I35</f>
        <v>0</v>
      </c>
      <c r="Y35" s="24">
        <f>'02'!$I35</f>
        <v>0</v>
      </c>
      <c r="Z35" s="24">
        <f>'03'!$I35</f>
        <v>0</v>
      </c>
      <c r="AA35" s="24">
        <f>'04'!$I35</f>
        <v>0</v>
      </c>
      <c r="AB35" s="24">
        <f>'05'!$I35</f>
        <v>0</v>
      </c>
      <c r="AC35" s="24">
        <f>'06'!$I35</f>
        <v>0</v>
      </c>
      <c r="AD35" s="24">
        <f>'07'!$I35</f>
        <v>0</v>
      </c>
      <c r="AE35" s="24">
        <f>'08'!$I35</f>
        <v>0</v>
      </c>
      <c r="AF35" s="24">
        <f>'09'!$I35</f>
        <v>0</v>
      </c>
      <c r="AG35" s="36">
        <f>'10'!$I35</f>
        <v>0</v>
      </c>
      <c r="AH35" s="36">
        <f>'11'!$I35</f>
        <v>0</v>
      </c>
      <c r="AI35" s="36">
        <f>'12'!$I35</f>
        <v>0</v>
      </c>
      <c r="AJ35" s="36">
        <f>'13'!$I35</f>
        <v>0</v>
      </c>
      <c r="AK35" s="36">
        <f>'14'!$I35</f>
        <v>0</v>
      </c>
      <c r="AL35" s="36">
        <f>'15'!$I35</f>
        <v>0</v>
      </c>
      <c r="AM35" s="36">
        <f>'16'!$I35</f>
        <v>0</v>
      </c>
      <c r="AN35" s="37">
        <f>'17'!$I35</f>
        <v>0</v>
      </c>
    </row>
    <row r="36" spans="1:40" s="13" customFormat="1" ht="15" customHeight="1" thickBot="1" x14ac:dyDescent="0.3">
      <c r="A36" s="108" t="s">
        <v>68</v>
      </c>
      <c r="B36" s="109"/>
      <c r="C36" s="27">
        <f>'80'!$I36</f>
        <v>0</v>
      </c>
      <c r="D36" s="27">
        <f>'81'!$I36</f>
        <v>0</v>
      </c>
      <c r="E36" s="27">
        <f>'82'!$I36</f>
        <v>0</v>
      </c>
      <c r="F36" s="27">
        <f>'83'!$I36</f>
        <v>0</v>
      </c>
      <c r="G36" s="27">
        <f>'84'!$I36</f>
        <v>1.6</v>
      </c>
      <c r="H36" s="27">
        <f>'85'!$I36</f>
        <v>0</v>
      </c>
      <c r="I36" s="27">
        <f>'86'!$I36</f>
        <v>0</v>
      </c>
      <c r="J36" s="27">
        <f>'87'!$I36</f>
        <v>0</v>
      </c>
      <c r="K36" s="27">
        <f>'88'!$I36</f>
        <v>0</v>
      </c>
      <c r="L36" s="27">
        <f>'89'!$I36</f>
        <v>220.29999999999998</v>
      </c>
      <c r="M36" s="27">
        <f>'90'!$I36</f>
        <v>214.7</v>
      </c>
      <c r="N36" s="27">
        <f>'91'!$I36</f>
        <v>223.99999999999997</v>
      </c>
      <c r="O36" s="27">
        <f>'92'!$I36</f>
        <v>237.883927</v>
      </c>
      <c r="P36" s="27">
        <f>'93'!$I36</f>
        <v>252.26933900000003</v>
      </c>
      <c r="Q36" s="27">
        <f>'94'!$I36</f>
        <v>250.70433300000002</v>
      </c>
      <c r="R36" s="27">
        <f>'95'!$I36</f>
        <v>244.969864</v>
      </c>
      <c r="S36" s="27">
        <f>'96'!$I36</f>
        <v>300.89098000000001</v>
      </c>
      <c r="T36" s="27">
        <f>'97'!$I36</f>
        <v>343.49239099999994</v>
      </c>
      <c r="U36" s="27">
        <f>'98'!$I36</f>
        <v>397.36036699999994</v>
      </c>
      <c r="V36" s="27">
        <f>'99'!$I36</f>
        <v>357.29332600000004</v>
      </c>
      <c r="W36" s="27">
        <f>'00'!$I36</f>
        <v>347.688894</v>
      </c>
      <c r="X36" s="27">
        <f>'01'!$I36</f>
        <v>343.42501899999996</v>
      </c>
      <c r="Y36" s="27">
        <f>'02'!$I36</f>
        <v>385.62806699999999</v>
      </c>
      <c r="Z36" s="27">
        <f>'03'!$I36</f>
        <v>392.34228599999994</v>
      </c>
      <c r="AA36" s="27">
        <f>'04'!$I36</f>
        <v>426.74288300000001</v>
      </c>
      <c r="AB36" s="27">
        <f>'05'!$I36</f>
        <v>439.77595899999989</v>
      </c>
      <c r="AC36" s="27">
        <f>'06'!$I36</f>
        <v>439.30296099999998</v>
      </c>
      <c r="AD36" s="27">
        <f>'07'!$I36</f>
        <v>538.36586246921081</v>
      </c>
      <c r="AE36" s="27">
        <f>'08'!$I36</f>
        <v>591.91775587334905</v>
      </c>
      <c r="AF36" s="27">
        <f>'09'!$I36</f>
        <v>576.58003000000008</v>
      </c>
      <c r="AG36" s="38">
        <f>'10'!$I36</f>
        <v>665.11634897711281</v>
      </c>
      <c r="AH36" s="38">
        <f>'11'!$I36</f>
        <v>693.04276599999992</v>
      </c>
      <c r="AI36" s="38">
        <f>'12'!$I36</f>
        <v>770.60066199999994</v>
      </c>
      <c r="AJ36" s="38">
        <f>'13'!$I36</f>
        <v>850.50121899999999</v>
      </c>
      <c r="AK36" s="38">
        <f>'14'!$I36</f>
        <v>907.97982699999989</v>
      </c>
      <c r="AL36" s="38">
        <f>'15'!$I36</f>
        <v>887.42031790488568</v>
      </c>
      <c r="AM36" s="38">
        <f>'16'!$I36</f>
        <v>838.85842999999988</v>
      </c>
      <c r="AN36" s="39">
        <f>'17'!$I36</f>
        <v>1099.2165916666668</v>
      </c>
    </row>
    <row r="37" spans="1:40" ht="15" customHeight="1" thickBot="1" x14ac:dyDescent="0.3"/>
    <row r="38" spans="1:40" ht="15" customHeight="1" x14ac:dyDescent="0.25">
      <c r="A38" s="112" t="s">
        <v>71</v>
      </c>
      <c r="B38" s="113"/>
      <c r="C38" s="29">
        <f>'80'!$I38</f>
        <v>0</v>
      </c>
      <c r="D38" s="29">
        <f>'81'!$I38</f>
        <v>0</v>
      </c>
      <c r="E38" s="29">
        <f>'82'!$I38</f>
        <v>0</v>
      </c>
      <c r="F38" s="29">
        <f>'83'!$I38</f>
        <v>0</v>
      </c>
      <c r="G38" s="29">
        <f>'84'!$I38</f>
        <v>0</v>
      </c>
      <c r="H38" s="29">
        <f>'85'!$I38</f>
        <v>0</v>
      </c>
      <c r="I38" s="29">
        <f>'86'!$I38</f>
        <v>0</v>
      </c>
      <c r="J38" s="29">
        <f>'87'!$I38</f>
        <v>0</v>
      </c>
      <c r="K38" s="29">
        <f>'88'!$I38</f>
        <v>0</v>
      </c>
      <c r="L38" s="29">
        <f>'89'!$I38</f>
        <v>0</v>
      </c>
      <c r="M38" s="29">
        <f>'90'!$I38</f>
        <v>0</v>
      </c>
      <c r="N38" s="29">
        <f>'91'!$I38</f>
        <v>0</v>
      </c>
      <c r="O38" s="29">
        <f>'92'!$I38</f>
        <v>0</v>
      </c>
      <c r="P38" s="29">
        <f>'93'!$I38</f>
        <v>0</v>
      </c>
      <c r="Q38" s="29">
        <f>'94'!$I38</f>
        <v>0</v>
      </c>
      <c r="R38" s="29">
        <f>'95'!$I38</f>
        <v>0</v>
      </c>
      <c r="S38" s="29">
        <f>'96'!$I38</f>
        <v>0</v>
      </c>
      <c r="T38" s="29">
        <f>'97'!$I38</f>
        <v>0</v>
      </c>
      <c r="U38" s="29">
        <f>'98'!$I38</f>
        <v>0</v>
      </c>
      <c r="V38" s="29">
        <f>'99'!$I38</f>
        <v>0</v>
      </c>
      <c r="W38" s="29">
        <f>'00'!$I38</f>
        <v>0</v>
      </c>
      <c r="X38" s="29">
        <f>'01'!$I38</f>
        <v>0</v>
      </c>
      <c r="Y38" s="29">
        <f>'02'!$I38</f>
        <v>0</v>
      </c>
      <c r="Z38" s="29">
        <f>'03'!$I38</f>
        <v>0</v>
      </c>
      <c r="AA38" s="29">
        <f>'04'!$I38</f>
        <v>0</v>
      </c>
      <c r="AB38" s="29">
        <f>'05'!$I38</f>
        <v>0</v>
      </c>
      <c r="AC38" s="29">
        <f>'06'!$I38</f>
        <v>0</v>
      </c>
      <c r="AD38" s="29">
        <f>'07'!$I38</f>
        <v>0</v>
      </c>
      <c r="AE38" s="29">
        <f>'08'!$I38</f>
        <v>0</v>
      </c>
      <c r="AF38" s="29">
        <f>'09'!$I38</f>
        <v>0</v>
      </c>
      <c r="AG38" s="40">
        <f>'10'!$I38</f>
        <v>0</v>
      </c>
      <c r="AH38" s="40">
        <f>'11'!$I38</f>
        <v>0</v>
      </c>
      <c r="AI38" s="40">
        <f>'12'!$I38</f>
        <v>0</v>
      </c>
      <c r="AJ38" s="40">
        <f>'13'!$I38</f>
        <v>0</v>
      </c>
      <c r="AK38" s="40">
        <f>'14'!$I38</f>
        <v>0</v>
      </c>
      <c r="AL38" s="40">
        <f>'15'!$I38</f>
        <v>0</v>
      </c>
      <c r="AM38" s="40">
        <f>'16'!$I38</f>
        <v>0</v>
      </c>
      <c r="AN38" s="41">
        <f>'17'!$I38</f>
        <v>0</v>
      </c>
    </row>
    <row r="39" spans="1:40" ht="15" customHeight="1" x14ac:dyDescent="0.25">
      <c r="A39" s="114" t="s">
        <v>72</v>
      </c>
      <c r="B39" s="115"/>
      <c r="C39" s="24">
        <f>'80'!$I39</f>
        <v>0</v>
      </c>
      <c r="D39" s="24">
        <f>'81'!$I39</f>
        <v>0</v>
      </c>
      <c r="E39" s="24">
        <f>'82'!$I39</f>
        <v>0</v>
      </c>
      <c r="F39" s="24">
        <f>'83'!$I39</f>
        <v>0</v>
      </c>
      <c r="G39" s="24">
        <f>'84'!$I39</f>
        <v>0</v>
      </c>
      <c r="H39" s="24">
        <f>'85'!$I39</f>
        <v>0</v>
      </c>
      <c r="I39" s="24">
        <f>'86'!$I39</f>
        <v>0</v>
      </c>
      <c r="J39" s="24">
        <f>'87'!$I39</f>
        <v>0</v>
      </c>
      <c r="K39" s="24">
        <f>'88'!$I39</f>
        <v>0</v>
      </c>
      <c r="L39" s="24">
        <f>'89'!$I39</f>
        <v>0</v>
      </c>
      <c r="M39" s="24">
        <f>'90'!$I39</f>
        <v>0</v>
      </c>
      <c r="N39" s="24">
        <f>'91'!$I39</f>
        <v>0</v>
      </c>
      <c r="O39" s="24">
        <f>'92'!$I39</f>
        <v>0</v>
      </c>
      <c r="P39" s="24">
        <f>'93'!$I39</f>
        <v>0</v>
      </c>
      <c r="Q39" s="24">
        <f>'94'!$I39</f>
        <v>0</v>
      </c>
      <c r="R39" s="24">
        <f>'95'!$I39</f>
        <v>0</v>
      </c>
      <c r="S39" s="24">
        <f>'96'!$I39</f>
        <v>0</v>
      </c>
      <c r="T39" s="24">
        <f>'97'!$I39</f>
        <v>0</v>
      </c>
      <c r="U39" s="24">
        <f>'98'!$I39</f>
        <v>0</v>
      </c>
      <c r="V39" s="24">
        <f>'99'!$I39</f>
        <v>0</v>
      </c>
      <c r="W39" s="24">
        <f>'00'!$I39</f>
        <v>0</v>
      </c>
      <c r="X39" s="24">
        <f>'01'!$I39</f>
        <v>0</v>
      </c>
      <c r="Y39" s="24">
        <f>'02'!$I39</f>
        <v>0</v>
      </c>
      <c r="Z39" s="24">
        <f>'03'!$I39</f>
        <v>0</v>
      </c>
      <c r="AA39" s="24">
        <f>'04'!$I39</f>
        <v>0</v>
      </c>
      <c r="AB39" s="24">
        <f>'05'!$I39</f>
        <v>0</v>
      </c>
      <c r="AC39" s="24">
        <f>'06'!$I39</f>
        <v>0</v>
      </c>
      <c r="AD39" s="24">
        <f>'07'!$I39</f>
        <v>0</v>
      </c>
      <c r="AE39" s="24">
        <f>'08'!$I39</f>
        <v>0</v>
      </c>
      <c r="AF39" s="24">
        <f>'09'!$I39</f>
        <v>0</v>
      </c>
      <c r="AG39" s="36">
        <f>'10'!$I39</f>
        <v>0</v>
      </c>
      <c r="AH39" s="36">
        <f>'11'!$I39</f>
        <v>0</v>
      </c>
      <c r="AI39" s="36">
        <f>'12'!$I39</f>
        <v>0</v>
      </c>
      <c r="AJ39" s="36">
        <f>'13'!$I39</f>
        <v>0</v>
      </c>
      <c r="AK39" s="36">
        <f>'14'!$I39</f>
        <v>0</v>
      </c>
      <c r="AL39" s="36">
        <f>'15'!$I39</f>
        <v>0</v>
      </c>
      <c r="AM39" s="36">
        <f>'16'!$I39</f>
        <v>0</v>
      </c>
      <c r="AN39" s="37">
        <f>'17'!$I39</f>
        <v>0</v>
      </c>
    </row>
    <row r="40" spans="1:40" ht="15" customHeight="1" x14ac:dyDescent="0.25">
      <c r="A40" s="114" t="s">
        <v>73</v>
      </c>
      <c r="B40" s="115"/>
      <c r="C40" s="24">
        <f>'80'!$I40</f>
        <v>0</v>
      </c>
      <c r="D40" s="24">
        <f>'81'!$I40</f>
        <v>0</v>
      </c>
      <c r="E40" s="24">
        <f>'82'!$I40</f>
        <v>0</v>
      </c>
      <c r="F40" s="24">
        <f>'83'!$I40</f>
        <v>0</v>
      </c>
      <c r="G40" s="24">
        <f>'84'!$I40</f>
        <v>0</v>
      </c>
      <c r="H40" s="24">
        <f>'85'!$I40</f>
        <v>0</v>
      </c>
      <c r="I40" s="24">
        <f>'86'!$I40</f>
        <v>0</v>
      </c>
      <c r="J40" s="24">
        <f>'87'!$I40</f>
        <v>0</v>
      </c>
      <c r="K40" s="24">
        <f>'88'!$I40</f>
        <v>0</v>
      </c>
      <c r="L40" s="24">
        <f>'89'!$I40</f>
        <v>0</v>
      </c>
      <c r="M40" s="24">
        <f>'90'!$I40</f>
        <v>0</v>
      </c>
      <c r="N40" s="24">
        <f>'91'!$I40</f>
        <v>0</v>
      </c>
      <c r="O40" s="24">
        <f>'92'!$I40</f>
        <v>0</v>
      </c>
      <c r="P40" s="24">
        <f>'93'!$I40</f>
        <v>0</v>
      </c>
      <c r="Q40" s="24">
        <f>'94'!$I40</f>
        <v>0</v>
      </c>
      <c r="R40" s="24">
        <f>'95'!$I40</f>
        <v>0</v>
      </c>
      <c r="S40" s="24">
        <f>'96'!$I40</f>
        <v>0</v>
      </c>
      <c r="T40" s="24">
        <f>'97'!$I40</f>
        <v>0</v>
      </c>
      <c r="U40" s="24">
        <f>'98'!$I40</f>
        <v>0</v>
      </c>
      <c r="V40" s="24">
        <f>'99'!$I40</f>
        <v>0</v>
      </c>
      <c r="W40" s="24">
        <f>'00'!$I40</f>
        <v>0</v>
      </c>
      <c r="X40" s="24">
        <f>'01'!$I40</f>
        <v>0</v>
      </c>
      <c r="Y40" s="24">
        <f>'02'!$I40</f>
        <v>0</v>
      </c>
      <c r="Z40" s="24">
        <f>'03'!$I40</f>
        <v>0</v>
      </c>
      <c r="AA40" s="24">
        <f>'04'!$I40</f>
        <v>0</v>
      </c>
      <c r="AB40" s="24">
        <f>'05'!$I40</f>
        <v>0</v>
      </c>
      <c r="AC40" s="24">
        <f>'06'!$I40</f>
        <v>0</v>
      </c>
      <c r="AD40" s="24">
        <f>'07'!$I40</f>
        <v>0</v>
      </c>
      <c r="AE40" s="24">
        <f>'08'!$I40</f>
        <v>0</v>
      </c>
      <c r="AF40" s="24">
        <f>'09'!$I40</f>
        <v>0</v>
      </c>
      <c r="AG40" s="36">
        <f>'10'!$I40</f>
        <v>0</v>
      </c>
      <c r="AH40" s="36">
        <f>'11'!$I40</f>
        <v>0</v>
      </c>
      <c r="AI40" s="36">
        <f>'12'!$I40</f>
        <v>0</v>
      </c>
      <c r="AJ40" s="36">
        <f>'13'!$I40</f>
        <v>0</v>
      </c>
      <c r="AK40" s="36">
        <f>'14'!$I40</f>
        <v>0</v>
      </c>
      <c r="AL40" s="36">
        <f>'15'!$I40</f>
        <v>0</v>
      </c>
      <c r="AM40" s="36">
        <f>'16'!$I40</f>
        <v>0</v>
      </c>
      <c r="AN40" s="37">
        <f>'17'!$I40</f>
        <v>0</v>
      </c>
    </row>
    <row r="41" spans="1:40" ht="15" customHeight="1" x14ac:dyDescent="0.25">
      <c r="A41" s="114" t="s">
        <v>74</v>
      </c>
      <c r="B41" s="115"/>
      <c r="C41" s="24">
        <f>'80'!$I41</f>
        <v>0</v>
      </c>
      <c r="D41" s="24">
        <f>'81'!$I41</f>
        <v>0</v>
      </c>
      <c r="E41" s="24">
        <f>'82'!$I41</f>
        <v>0</v>
      </c>
      <c r="F41" s="24">
        <f>'83'!$I41</f>
        <v>0</v>
      </c>
      <c r="G41" s="24">
        <f>'84'!$I41</f>
        <v>0</v>
      </c>
      <c r="H41" s="24">
        <f>'85'!$I41</f>
        <v>0</v>
      </c>
      <c r="I41" s="24">
        <f>'86'!$I41</f>
        <v>0</v>
      </c>
      <c r="J41" s="24">
        <f>'87'!$I41</f>
        <v>0</v>
      </c>
      <c r="K41" s="24">
        <f>'88'!$I41</f>
        <v>0</v>
      </c>
      <c r="L41" s="24">
        <f>'89'!$I41</f>
        <v>0</v>
      </c>
      <c r="M41" s="24">
        <f>'90'!$I41</f>
        <v>0</v>
      </c>
      <c r="N41" s="24">
        <f>'91'!$I41</f>
        <v>0</v>
      </c>
      <c r="O41" s="24">
        <f>'92'!$I41</f>
        <v>0</v>
      </c>
      <c r="P41" s="24">
        <f>'93'!$I41</f>
        <v>0</v>
      </c>
      <c r="Q41" s="24">
        <f>'94'!$I41</f>
        <v>0</v>
      </c>
      <c r="R41" s="24">
        <f>'95'!$I41</f>
        <v>0</v>
      </c>
      <c r="S41" s="24">
        <f>'96'!$I41</f>
        <v>0</v>
      </c>
      <c r="T41" s="24">
        <f>'97'!$I41</f>
        <v>0</v>
      </c>
      <c r="U41" s="24">
        <f>'98'!$I41</f>
        <v>0</v>
      </c>
      <c r="V41" s="24">
        <f>'99'!$I41</f>
        <v>0</v>
      </c>
      <c r="W41" s="24">
        <f>'00'!$I41</f>
        <v>0</v>
      </c>
      <c r="X41" s="24">
        <f>'01'!$I41</f>
        <v>0</v>
      </c>
      <c r="Y41" s="24">
        <f>'02'!$I41</f>
        <v>0</v>
      </c>
      <c r="Z41" s="24">
        <f>'03'!$I41</f>
        <v>0</v>
      </c>
      <c r="AA41" s="24">
        <f>'04'!$I41</f>
        <v>0</v>
      </c>
      <c r="AB41" s="24">
        <f>'05'!$I41</f>
        <v>0</v>
      </c>
      <c r="AC41" s="24">
        <f>'06'!$I41</f>
        <v>0</v>
      </c>
      <c r="AD41" s="24">
        <f>'07'!$I41</f>
        <v>0</v>
      </c>
      <c r="AE41" s="24">
        <f>'08'!$I41</f>
        <v>0</v>
      </c>
      <c r="AF41" s="24">
        <f>'09'!$I41</f>
        <v>0</v>
      </c>
      <c r="AG41" s="36">
        <f>'10'!$I41</f>
        <v>4.0979999999999999</v>
      </c>
      <c r="AH41" s="36">
        <f>'11'!$I41</f>
        <v>6.17</v>
      </c>
      <c r="AI41" s="36">
        <f>'12'!$I41</f>
        <v>7.367</v>
      </c>
      <c r="AJ41" s="36">
        <f>'13'!$I41</f>
        <v>7.5834000000000001</v>
      </c>
      <c r="AK41" s="36">
        <f>'14'!$I41</f>
        <v>7.9269999999999996</v>
      </c>
      <c r="AL41" s="36">
        <f>'15'!$I41</f>
        <v>7.9169999999999998</v>
      </c>
      <c r="AM41" s="36">
        <f>'16'!$I41</f>
        <v>7.6879999999999997</v>
      </c>
      <c r="AN41" s="37">
        <f>'17'!$I41</f>
        <v>9.4095238095238098</v>
      </c>
    </row>
    <row r="42" spans="1:40" ht="15" customHeight="1" x14ac:dyDescent="0.25">
      <c r="A42" s="114" t="s">
        <v>75</v>
      </c>
      <c r="B42" s="115"/>
      <c r="C42" s="24">
        <f>'80'!$I42</f>
        <v>0</v>
      </c>
      <c r="D42" s="24">
        <f>'81'!$I42</f>
        <v>0</v>
      </c>
      <c r="E42" s="24">
        <f>'82'!$I42</f>
        <v>0</v>
      </c>
      <c r="F42" s="24">
        <f>'83'!$I42</f>
        <v>0</v>
      </c>
      <c r="G42" s="24">
        <f>'84'!$I42</f>
        <v>0</v>
      </c>
      <c r="H42" s="24">
        <f>'85'!$I42</f>
        <v>0</v>
      </c>
      <c r="I42" s="24">
        <f>'86'!$I42</f>
        <v>0</v>
      </c>
      <c r="J42" s="24">
        <f>'87'!$I42</f>
        <v>0</v>
      </c>
      <c r="K42" s="24">
        <f>'88'!$I42</f>
        <v>0</v>
      </c>
      <c r="L42" s="24">
        <f>'89'!$I42</f>
        <v>0</v>
      </c>
      <c r="M42" s="24">
        <f>'90'!$I42</f>
        <v>0</v>
      </c>
      <c r="N42" s="24">
        <f>'91'!$I42</f>
        <v>0</v>
      </c>
      <c r="O42" s="24">
        <f>'92'!$I42</f>
        <v>0</v>
      </c>
      <c r="P42" s="24">
        <f>'93'!$I42</f>
        <v>0</v>
      </c>
      <c r="Q42" s="24">
        <f>'94'!$I42</f>
        <v>0</v>
      </c>
      <c r="R42" s="24">
        <f>'95'!$I42</f>
        <v>0</v>
      </c>
      <c r="S42" s="24">
        <f>'96'!$I42</f>
        <v>0</v>
      </c>
      <c r="T42" s="24">
        <f>'97'!$I42</f>
        <v>0</v>
      </c>
      <c r="U42" s="24">
        <f>'98'!$I42</f>
        <v>0</v>
      </c>
      <c r="V42" s="24">
        <f>'99'!$I42</f>
        <v>0</v>
      </c>
      <c r="W42" s="24">
        <f>'00'!$I42</f>
        <v>0</v>
      </c>
      <c r="X42" s="24">
        <f>'01'!$I42</f>
        <v>0</v>
      </c>
      <c r="Y42" s="24">
        <f>'02'!$I42</f>
        <v>0</v>
      </c>
      <c r="Z42" s="24">
        <f>'03'!$I42</f>
        <v>0</v>
      </c>
      <c r="AA42" s="24">
        <f>'04'!$I42</f>
        <v>0</v>
      </c>
      <c r="AB42" s="24">
        <f>'05'!$I42</f>
        <v>0</v>
      </c>
      <c r="AC42" s="24">
        <f>'06'!$I42</f>
        <v>0</v>
      </c>
      <c r="AD42" s="24">
        <f>'07'!$I42</f>
        <v>0</v>
      </c>
      <c r="AE42" s="24">
        <f>'08'!$I42</f>
        <v>0</v>
      </c>
      <c r="AF42" s="24">
        <f>'09'!$I42</f>
        <v>0</v>
      </c>
      <c r="AG42" s="36">
        <f>'10'!$I42</f>
        <v>0.21099999999999999</v>
      </c>
      <c r="AH42" s="36">
        <f>'11'!$I42</f>
        <v>6.0000000000000001E-3</v>
      </c>
      <c r="AI42" s="36">
        <f>'12'!$I42</f>
        <v>0</v>
      </c>
      <c r="AJ42" s="36">
        <f>'13'!$I42</f>
        <v>0</v>
      </c>
      <c r="AK42" s="36">
        <f>'14'!$I42</f>
        <v>0</v>
      </c>
      <c r="AL42" s="36">
        <f>'15'!$I42</f>
        <v>0.17499999999999999</v>
      </c>
      <c r="AM42" s="36">
        <f>'16'!$I42</f>
        <v>2E-3</v>
      </c>
      <c r="AN42" s="37">
        <f>'17'!$I42</f>
        <v>5.9523809523809521E-3</v>
      </c>
    </row>
    <row r="43" spans="1:40" ht="15" customHeight="1" thickBot="1" x14ac:dyDescent="0.3">
      <c r="A43" s="110" t="s">
        <v>70</v>
      </c>
      <c r="B43" s="111"/>
      <c r="C43" s="31">
        <f>'80'!$I43</f>
        <v>0</v>
      </c>
      <c r="D43" s="31">
        <f>'81'!$I43</f>
        <v>0</v>
      </c>
      <c r="E43" s="31">
        <f>'82'!$I43</f>
        <v>0</v>
      </c>
      <c r="F43" s="31">
        <f>'83'!$I43</f>
        <v>0</v>
      </c>
      <c r="G43" s="31">
        <f>'84'!$I43</f>
        <v>0</v>
      </c>
      <c r="H43" s="31">
        <f>'85'!$I43</f>
        <v>0</v>
      </c>
      <c r="I43" s="31">
        <f>'86'!$I43</f>
        <v>0</v>
      </c>
      <c r="J43" s="31">
        <f>'87'!$I43</f>
        <v>0</v>
      </c>
      <c r="K43" s="31">
        <f>'88'!$I43</f>
        <v>0</v>
      </c>
      <c r="L43" s="31">
        <f>'89'!$I43</f>
        <v>0</v>
      </c>
      <c r="M43" s="31">
        <f>'90'!$I43</f>
        <v>0</v>
      </c>
      <c r="N43" s="31">
        <f>'91'!$I43</f>
        <v>0</v>
      </c>
      <c r="O43" s="31">
        <f>'92'!$I43</f>
        <v>0</v>
      </c>
      <c r="P43" s="31">
        <f>'93'!$I43</f>
        <v>0</v>
      </c>
      <c r="Q43" s="31">
        <f>'94'!$I43</f>
        <v>0</v>
      </c>
      <c r="R43" s="31">
        <f>'95'!$I43</f>
        <v>0</v>
      </c>
      <c r="S43" s="31">
        <f>'96'!$I43</f>
        <v>0</v>
      </c>
      <c r="T43" s="31">
        <f>'97'!$I43</f>
        <v>0</v>
      </c>
      <c r="U43" s="31">
        <f>'98'!$I43</f>
        <v>0</v>
      </c>
      <c r="V43" s="31">
        <f>'99'!$I43</f>
        <v>0</v>
      </c>
      <c r="W43" s="31">
        <f>'00'!$I43</f>
        <v>0</v>
      </c>
      <c r="X43" s="31">
        <f>'01'!$I43</f>
        <v>0</v>
      </c>
      <c r="Y43" s="31">
        <f>'02'!$I43</f>
        <v>0</v>
      </c>
      <c r="Z43" s="31">
        <f>'03'!$I43</f>
        <v>0</v>
      </c>
      <c r="AA43" s="31">
        <f>'04'!$I43</f>
        <v>0</v>
      </c>
      <c r="AB43" s="31">
        <f>'05'!$I43</f>
        <v>0</v>
      </c>
      <c r="AC43" s="31">
        <f>'06'!$I43</f>
        <v>0</v>
      </c>
      <c r="AD43" s="31">
        <f>'07'!$I43</f>
        <v>0</v>
      </c>
      <c r="AE43" s="31">
        <f>'08'!$I43</f>
        <v>0</v>
      </c>
      <c r="AF43" s="31">
        <f>'09'!$I43</f>
        <v>0</v>
      </c>
      <c r="AG43" s="42">
        <f>'10'!$I43</f>
        <v>5.7736869771128889</v>
      </c>
      <c r="AH43" s="42">
        <f>'11'!$I43</f>
        <v>3.2040000000000002</v>
      </c>
      <c r="AI43" s="42">
        <f>'12'!$I43</f>
        <v>3.9409999999999998</v>
      </c>
      <c r="AJ43" s="42">
        <f>'13'!$I43</f>
        <v>5.7560000000000002</v>
      </c>
      <c r="AK43" s="42">
        <f>'14'!$I43</f>
        <v>6.46</v>
      </c>
      <c r="AL43" s="42">
        <f>'15'!$I43</f>
        <v>4.1689999999999996</v>
      </c>
      <c r="AM43" s="42">
        <f>'16'!$I43</f>
        <v>2.9350000000000001</v>
      </c>
      <c r="AN43" s="43">
        <f>'17'!$I43</f>
        <v>3.9157023809523808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5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30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N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si="0"/>
        <v>2009</v>
      </c>
      <c r="AG5" s="21">
        <f t="shared" si="0"/>
        <v>2010</v>
      </c>
      <c r="AH5" s="21">
        <f t="shared" si="0"/>
        <v>2011</v>
      </c>
      <c r="AI5" s="21">
        <f t="shared" si="0"/>
        <v>2012</v>
      </c>
      <c r="AJ5" s="21">
        <f t="shared" si="0"/>
        <v>2013</v>
      </c>
      <c r="AK5" s="21">
        <f t="shared" si="0"/>
        <v>2014</v>
      </c>
      <c r="AL5" s="21">
        <f t="shared" si="0"/>
        <v>2015</v>
      </c>
      <c r="AM5" s="21">
        <f t="shared" si="0"/>
        <v>2016</v>
      </c>
      <c r="AN5" s="22">
        <f t="shared" si="0"/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'80'!$J6</f>
        <v>0</v>
      </c>
      <c r="D6" s="24">
        <f>'81'!$J6</f>
        <v>0</v>
      </c>
      <c r="E6" s="24">
        <f>'82'!$J6</f>
        <v>0</v>
      </c>
      <c r="F6" s="24">
        <f>'83'!$J6</f>
        <v>0</v>
      </c>
      <c r="G6" s="24">
        <f>'84'!$J6</f>
        <v>0</v>
      </c>
      <c r="H6" s="24">
        <f>'85'!$J6</f>
        <v>0</v>
      </c>
      <c r="I6" s="24">
        <f>'86'!$J6</f>
        <v>0</v>
      </c>
      <c r="J6" s="24">
        <f>'87'!$J6</f>
        <v>0</v>
      </c>
      <c r="K6" s="24">
        <f>'88'!$J6</f>
        <v>0</v>
      </c>
      <c r="L6" s="24">
        <f>'89'!$J6</f>
        <v>0</v>
      </c>
      <c r="M6" s="24">
        <f>'90'!$J6</f>
        <v>0</v>
      </c>
      <c r="N6" s="24">
        <f>'91'!$J6</f>
        <v>0</v>
      </c>
      <c r="O6" s="24">
        <f>'92'!$J6</f>
        <v>0</v>
      </c>
      <c r="P6" s="24">
        <f>'93'!$J6</f>
        <v>0</v>
      </c>
      <c r="Q6" s="24">
        <f>'94'!$J6</f>
        <v>0</v>
      </c>
      <c r="R6" s="24">
        <f>'95'!$J6</f>
        <v>0</v>
      </c>
      <c r="S6" s="24">
        <f>'96'!$J6</f>
        <v>0</v>
      </c>
      <c r="T6" s="24">
        <f>'97'!$J6</f>
        <v>4.725E-2</v>
      </c>
      <c r="U6" s="24">
        <f>'98'!$J6</f>
        <v>0.1</v>
      </c>
      <c r="V6" s="24">
        <f>'99'!$J6</f>
        <v>0.16500000000000001</v>
      </c>
      <c r="W6" s="24">
        <f>'00'!$J6</f>
        <v>0.20499999999999999</v>
      </c>
      <c r="X6" s="24">
        <f>'01'!$J6</f>
        <v>0.22500000000000001</v>
      </c>
      <c r="Y6" s="24">
        <f>'02'!$J6</f>
        <v>0.3</v>
      </c>
      <c r="Z6" s="24">
        <f>'03'!$J6</f>
        <v>0.14000000000000001</v>
      </c>
      <c r="AA6" s="24">
        <f>'04'!$J6</f>
        <v>0.24</v>
      </c>
      <c r="AB6" s="24">
        <f>'05'!$J6</f>
        <v>0.27</v>
      </c>
      <c r="AC6" s="24">
        <f>'06'!$J6</f>
        <v>0.22500000000000001</v>
      </c>
      <c r="AD6" s="24">
        <f>'07'!$J6</f>
        <v>0.29820794546727042</v>
      </c>
      <c r="AE6" s="24">
        <f>'08'!$J6</f>
        <v>0.42399999999999999</v>
      </c>
      <c r="AF6" s="24">
        <f>'09'!$J6</f>
        <v>0.40572000000000003</v>
      </c>
      <c r="AG6" s="24">
        <f>'10'!$J6</f>
        <v>0.48</v>
      </c>
      <c r="AH6" s="24">
        <f>'11'!$J6</f>
        <v>0.52</v>
      </c>
      <c r="AI6" s="24">
        <f>'12'!$J6</f>
        <v>0.44</v>
      </c>
      <c r="AJ6" s="24">
        <f>'13'!$J6</f>
        <v>0.34499999999999997</v>
      </c>
      <c r="AK6" s="24">
        <f>'14'!$J6</f>
        <v>0.47499999999999998</v>
      </c>
      <c r="AL6" s="24">
        <f>'15'!$J6</f>
        <v>0.57999999999999996</v>
      </c>
      <c r="AM6" s="24">
        <f>'16'!$J6</f>
        <v>0.54500000000000004</v>
      </c>
      <c r="AN6" s="25">
        <f>'17'!$J6</f>
        <v>0.7612511904761905</v>
      </c>
    </row>
    <row r="7" spans="1:40" ht="15" customHeight="1" x14ac:dyDescent="0.25">
      <c r="A7" s="107"/>
      <c r="B7" s="23" t="s">
        <v>6</v>
      </c>
      <c r="C7" s="24">
        <f>'80'!$J7</f>
        <v>0</v>
      </c>
      <c r="D7" s="24">
        <f>'81'!$J7</f>
        <v>0</v>
      </c>
      <c r="E7" s="24">
        <f>'82'!$J7</f>
        <v>0.2</v>
      </c>
      <c r="F7" s="24">
        <f>'83'!$J7</f>
        <v>0.1</v>
      </c>
      <c r="G7" s="24">
        <f>'84'!$J7</f>
        <v>0.1</v>
      </c>
      <c r="H7" s="24">
        <f>'85'!$J7</f>
        <v>0.1</v>
      </c>
      <c r="I7" s="24">
        <f>'86'!$J7</f>
        <v>0</v>
      </c>
      <c r="J7" s="24">
        <f>'87'!$J7</f>
        <v>0</v>
      </c>
      <c r="K7" s="24">
        <f>'88'!$J7</f>
        <v>0</v>
      </c>
      <c r="L7" s="24">
        <f>'89'!$J7</f>
        <v>0</v>
      </c>
      <c r="M7" s="24">
        <f>'90'!$J7</f>
        <v>0</v>
      </c>
      <c r="N7" s="24">
        <f>'91'!$J7</f>
        <v>0</v>
      </c>
      <c r="O7" s="24">
        <f>'92'!$J7</f>
        <v>0</v>
      </c>
      <c r="P7" s="24">
        <f>'93'!$J7</f>
        <v>0</v>
      </c>
      <c r="Q7" s="24">
        <f>'94'!$J7</f>
        <v>0</v>
      </c>
      <c r="R7" s="24">
        <f>'95'!$J7</f>
        <v>0</v>
      </c>
      <c r="S7" s="24">
        <f>'96'!$J7</f>
        <v>0</v>
      </c>
      <c r="T7" s="24">
        <f>'97'!$J7</f>
        <v>0</v>
      </c>
      <c r="U7" s="24">
        <f>'98'!$J7</f>
        <v>0</v>
      </c>
      <c r="V7" s="24">
        <f>'99'!$J7</f>
        <v>0</v>
      </c>
      <c r="W7" s="24">
        <f>'00'!$J7</f>
        <v>0.16</v>
      </c>
      <c r="X7" s="24">
        <f>'01'!$J7</f>
        <v>7.4999999999999997E-2</v>
      </c>
      <c r="Y7" s="24">
        <f>'02'!$J7</f>
        <v>9.1999999999999998E-2</v>
      </c>
      <c r="Z7" s="24">
        <f>'03'!$J7</f>
        <v>0.1</v>
      </c>
      <c r="AA7" s="24">
        <f>'04'!$J7</f>
        <v>0.16500000000000001</v>
      </c>
      <c r="AB7" s="24">
        <f>'05'!$J7</f>
        <v>0.23</v>
      </c>
      <c r="AC7" s="24">
        <f>'06'!$J7</f>
        <v>0.13500000000000001</v>
      </c>
      <c r="AD7" s="24">
        <f>'07'!$J7</f>
        <v>0.17892476728036225</v>
      </c>
      <c r="AE7" s="24">
        <f>'08'!$J7</f>
        <v>0.32500000000000001</v>
      </c>
      <c r="AF7" s="24">
        <f>'09'!$J7</f>
        <v>0.31054000000000004</v>
      </c>
      <c r="AG7" s="24">
        <f>'10'!$J7</f>
        <v>0.09</v>
      </c>
      <c r="AH7" s="24">
        <f>'11'!$J7</f>
        <v>0.505</v>
      </c>
      <c r="AI7" s="24">
        <f>'12'!$J7</f>
        <v>0.79</v>
      </c>
      <c r="AJ7" s="24">
        <f>'13'!$J7</f>
        <v>0.37</v>
      </c>
      <c r="AK7" s="24">
        <f>'14'!$J7</f>
        <v>0.59</v>
      </c>
      <c r="AL7" s="24">
        <f>'15'!$J7</f>
        <v>0.27</v>
      </c>
      <c r="AM7" s="24">
        <f>'16'!$J7</f>
        <v>0.23</v>
      </c>
      <c r="AN7" s="25">
        <f>'17'!$J7</f>
        <v>0.34484285714285712</v>
      </c>
    </row>
    <row r="8" spans="1:40" ht="15" customHeight="1" x14ac:dyDescent="0.25">
      <c r="A8" s="107"/>
      <c r="B8" s="23" t="s">
        <v>7</v>
      </c>
      <c r="C8" s="24">
        <f>'80'!$J8</f>
        <v>0</v>
      </c>
      <c r="D8" s="24">
        <f>'81'!$J8</f>
        <v>0</v>
      </c>
      <c r="E8" s="24">
        <f>'82'!$J8</f>
        <v>0.4</v>
      </c>
      <c r="F8" s="24">
        <f>'83'!$J8</f>
        <v>0.1</v>
      </c>
      <c r="G8" s="24">
        <f>'84'!$J8</f>
        <v>0.1</v>
      </c>
      <c r="H8" s="24">
        <f>'85'!$J8</f>
        <v>0.1</v>
      </c>
      <c r="I8" s="24">
        <f>'86'!$J8</f>
        <v>0</v>
      </c>
      <c r="J8" s="24">
        <f>'87'!$J8</f>
        <v>0</v>
      </c>
      <c r="K8" s="24">
        <f>'88'!$J8</f>
        <v>0</v>
      </c>
      <c r="L8" s="24">
        <f>'89'!$J8</f>
        <v>0</v>
      </c>
      <c r="M8" s="24">
        <f>'90'!$J8</f>
        <v>0</v>
      </c>
      <c r="N8" s="24">
        <f>'91'!$J8</f>
        <v>0</v>
      </c>
      <c r="O8" s="24">
        <f>'92'!$J8</f>
        <v>0</v>
      </c>
      <c r="P8" s="24">
        <f>'93'!$J8</f>
        <v>0</v>
      </c>
      <c r="Q8" s="24">
        <f>'94'!$J8</f>
        <v>0</v>
      </c>
      <c r="R8" s="24">
        <f>'95'!$J8</f>
        <v>0</v>
      </c>
      <c r="S8" s="24">
        <f>'96'!$J8</f>
        <v>0</v>
      </c>
      <c r="T8" s="24">
        <f>'97'!$J8</f>
        <v>0</v>
      </c>
      <c r="U8" s="24">
        <f>'98'!$J8</f>
        <v>0</v>
      </c>
      <c r="V8" s="24">
        <f>'99'!$J8</f>
        <v>0</v>
      </c>
      <c r="W8" s="24">
        <f>'00'!$J8</f>
        <v>0</v>
      </c>
      <c r="X8" s="24">
        <f>'01'!$J8</f>
        <v>0</v>
      </c>
      <c r="Y8" s="24">
        <f>'02'!$J8</f>
        <v>0</v>
      </c>
      <c r="Z8" s="24">
        <f>'03'!$J8</f>
        <v>0</v>
      </c>
      <c r="AA8" s="24">
        <f>'04'!$J8</f>
        <v>0</v>
      </c>
      <c r="AB8" s="24">
        <f>'05'!$J8</f>
        <v>0</v>
      </c>
      <c r="AC8" s="24">
        <f>'06'!$J8</f>
        <v>0</v>
      </c>
      <c r="AD8" s="24">
        <f>'07'!$J8</f>
        <v>0</v>
      </c>
      <c r="AE8" s="24">
        <f>'08'!$J8</f>
        <v>0</v>
      </c>
      <c r="AF8" s="24">
        <f>'09'!$J8</f>
        <v>0</v>
      </c>
      <c r="AG8" s="24">
        <f>'10'!$J8</f>
        <v>0</v>
      </c>
      <c r="AH8" s="24">
        <f>'11'!$J8</f>
        <v>0</v>
      </c>
      <c r="AI8" s="24">
        <f>'12'!$J8</f>
        <v>0</v>
      </c>
      <c r="AJ8" s="24">
        <f>'13'!$J8</f>
        <v>0</v>
      </c>
      <c r="AK8" s="24">
        <f>'14'!$J8</f>
        <v>0</v>
      </c>
      <c r="AL8" s="24">
        <f>'15'!$J8</f>
        <v>0</v>
      </c>
      <c r="AM8" s="24">
        <f>'16'!$J8</f>
        <v>0</v>
      </c>
      <c r="AN8" s="25">
        <f>'17'!$J8</f>
        <v>0</v>
      </c>
    </row>
    <row r="9" spans="1:40" ht="15" customHeight="1" x14ac:dyDescent="0.25">
      <c r="A9" s="107"/>
      <c r="B9" s="23" t="s">
        <v>8</v>
      </c>
      <c r="C9" s="24">
        <f>'80'!$J9</f>
        <v>0</v>
      </c>
      <c r="D9" s="24">
        <f>'81'!$J9</f>
        <v>0</v>
      </c>
      <c r="E9" s="24">
        <f>'82'!$J9</f>
        <v>0</v>
      </c>
      <c r="F9" s="24">
        <f>'83'!$J9</f>
        <v>0.1</v>
      </c>
      <c r="G9" s="24">
        <f>'84'!$J9</f>
        <v>0</v>
      </c>
      <c r="H9" s="24">
        <f>'85'!$J9</f>
        <v>0.1</v>
      </c>
      <c r="I9" s="24">
        <f>'86'!$J9</f>
        <v>0.2</v>
      </c>
      <c r="J9" s="24">
        <f>'87'!$J9</f>
        <v>0.3</v>
      </c>
      <c r="K9" s="24">
        <f>'88'!$J9</f>
        <v>0.5</v>
      </c>
      <c r="L9" s="24">
        <f>'89'!$J9</f>
        <v>0.7</v>
      </c>
      <c r="M9" s="24">
        <f>'90'!$J9</f>
        <v>0.6</v>
      </c>
      <c r="N9" s="24">
        <f>'91'!$J9</f>
        <v>0</v>
      </c>
      <c r="O9" s="24">
        <f>'92'!$J9</f>
        <v>6.8400000000000002E-2</v>
      </c>
      <c r="P9" s="24">
        <f>'93'!$J9</f>
        <v>7.2999999999999995E-2</v>
      </c>
      <c r="Q9" s="24">
        <f>'94'!$J9</f>
        <v>5.1749999999999997E-2</v>
      </c>
      <c r="R9" s="24">
        <f>'95'!$J9</f>
        <v>6.1499999999999999E-2</v>
      </c>
      <c r="S9" s="24">
        <f>'96'!$J9</f>
        <v>3.2250000000000001E-2</v>
      </c>
      <c r="T9" s="24">
        <f>'97'!$J9</f>
        <v>0</v>
      </c>
      <c r="U9" s="24">
        <f>'98'!$J9</f>
        <v>0</v>
      </c>
      <c r="V9" s="24">
        <f>'99'!$J9</f>
        <v>0</v>
      </c>
      <c r="W9" s="24">
        <f>'00'!$J9</f>
        <v>5.5E-2</v>
      </c>
      <c r="X9" s="24">
        <f>'01'!$J9</f>
        <v>0</v>
      </c>
      <c r="Y9" s="24">
        <f>'02'!$J9</f>
        <v>0</v>
      </c>
      <c r="Z9" s="24">
        <f>'03'!$J9</f>
        <v>0</v>
      </c>
      <c r="AA9" s="24">
        <f>'04'!$J9</f>
        <v>0</v>
      </c>
      <c r="AB9" s="24">
        <f>'05'!$J9</f>
        <v>0.12</v>
      </c>
      <c r="AC9" s="24">
        <f>'06'!$J9</f>
        <v>0.55500000000000005</v>
      </c>
      <c r="AD9" s="24">
        <f>'07'!$J9</f>
        <v>0.73557959881926693</v>
      </c>
      <c r="AE9" s="24">
        <f>'08'!$J9</f>
        <v>1.0049999999999999</v>
      </c>
      <c r="AF9" s="24">
        <f>'09'!$J9</f>
        <v>0.93577999999999995</v>
      </c>
      <c r="AG9" s="24">
        <f>'10'!$J9</f>
        <v>0</v>
      </c>
      <c r="AH9" s="24">
        <f>'11'!$J9</f>
        <v>0</v>
      </c>
      <c r="AI9" s="24">
        <f>'12'!$J9</f>
        <v>0</v>
      </c>
      <c r="AJ9" s="24">
        <f>'13'!$J9</f>
        <v>0</v>
      </c>
      <c r="AK9" s="24">
        <f>'14'!$J9</f>
        <v>0</v>
      </c>
      <c r="AL9" s="24">
        <f>'15'!$J9</f>
        <v>0</v>
      </c>
      <c r="AM9" s="24">
        <f>'16'!$J9</f>
        <v>2.5000000000000001E-2</v>
      </c>
      <c r="AN9" s="25">
        <f>'17'!$J9</f>
        <v>0</v>
      </c>
    </row>
    <row r="10" spans="1:40" ht="15" customHeight="1" x14ac:dyDescent="0.25">
      <c r="A10" s="106" t="s">
        <v>58</v>
      </c>
      <c r="B10" s="23" t="s">
        <v>9</v>
      </c>
      <c r="C10" s="24">
        <f>'80'!$J10</f>
        <v>0</v>
      </c>
      <c r="D10" s="24">
        <f>'81'!$J10</f>
        <v>0</v>
      </c>
      <c r="E10" s="24">
        <f>'82'!$J10</f>
        <v>0.2</v>
      </c>
      <c r="F10" s="24">
        <f>'83'!$J10</f>
        <v>0.2</v>
      </c>
      <c r="G10" s="24">
        <f>'84'!$J10</f>
        <v>4.7</v>
      </c>
      <c r="H10" s="24">
        <f>'85'!$J10</f>
        <v>7.5</v>
      </c>
      <c r="I10" s="24">
        <f>'86'!$J10</f>
        <v>12.4</v>
      </c>
      <c r="J10" s="24">
        <f>'87'!$J10</f>
        <v>13</v>
      </c>
      <c r="K10" s="24">
        <f>'88'!$J10</f>
        <v>11.1</v>
      </c>
      <c r="L10" s="24">
        <f>'89'!$J10</f>
        <v>14.8</v>
      </c>
      <c r="M10" s="24">
        <f>'90'!$J10</f>
        <v>14.7</v>
      </c>
      <c r="N10" s="24">
        <f>'91'!$J10</f>
        <v>21.7</v>
      </c>
      <c r="O10" s="24">
        <f>'92'!$J10</f>
        <v>21.829249999999998</v>
      </c>
      <c r="P10" s="24">
        <f>'93'!$J10</f>
        <v>8.0273920000000007</v>
      </c>
      <c r="Q10" s="24">
        <f>'94'!$J10</f>
        <v>2.07125</v>
      </c>
      <c r="R10" s="24">
        <f>'95'!$J10</f>
        <v>2.0718000000000001</v>
      </c>
      <c r="S10" s="24">
        <f>'96'!$J10</f>
        <v>1.75895</v>
      </c>
      <c r="T10" s="24">
        <f>'97'!$J10</f>
        <v>1.5548999999999999</v>
      </c>
      <c r="U10" s="24">
        <f>'98'!$J10</f>
        <v>1.58</v>
      </c>
      <c r="V10" s="24">
        <f>'99'!$J10</f>
        <v>1.38</v>
      </c>
      <c r="W10" s="24">
        <f>'00'!$J10</f>
        <v>1.835</v>
      </c>
      <c r="X10" s="24">
        <f>'01'!$J10</f>
        <v>2.0699999999999998</v>
      </c>
      <c r="Y10" s="24">
        <f>'02'!$J10</f>
        <v>3.6949999999999998</v>
      </c>
      <c r="Z10" s="24">
        <f>'03'!$J10</f>
        <v>4.6420000000000003</v>
      </c>
      <c r="AA10" s="24">
        <f>'04'!$J10</f>
        <v>5.19</v>
      </c>
      <c r="AB10" s="24">
        <f>'05'!$J10</f>
        <v>4.59</v>
      </c>
      <c r="AC10" s="24">
        <f>'06'!$J10</f>
        <v>4.4450000000000003</v>
      </c>
      <c r="AD10" s="24">
        <f>'07'!$J10</f>
        <v>5.8912636337867417</v>
      </c>
      <c r="AE10" s="24">
        <f>'08'!$J10</f>
        <v>4.9355000000000002</v>
      </c>
      <c r="AF10" s="24">
        <f>'09'!$J10</f>
        <v>4.2547600000000001</v>
      </c>
      <c r="AG10" s="24">
        <f>'10'!$J10</f>
        <v>0</v>
      </c>
      <c r="AH10" s="24">
        <f>'11'!$J10</f>
        <v>0</v>
      </c>
      <c r="AI10" s="24">
        <f>'12'!$J10</f>
        <v>0</v>
      </c>
      <c r="AJ10" s="24">
        <f>'13'!$J10</f>
        <v>0</v>
      </c>
      <c r="AK10" s="24">
        <f>'14'!$J10</f>
        <v>0</v>
      </c>
      <c r="AL10" s="24">
        <f>'15'!$J10</f>
        <v>0</v>
      </c>
      <c r="AM10" s="24">
        <f>'16'!$J10</f>
        <v>0</v>
      </c>
      <c r="AN10" s="25">
        <f>'17'!$J10</f>
        <v>0</v>
      </c>
    </row>
    <row r="11" spans="1:40" ht="15" customHeight="1" x14ac:dyDescent="0.25">
      <c r="A11" s="106"/>
      <c r="B11" s="23" t="s">
        <v>56</v>
      </c>
      <c r="C11" s="24">
        <f>'80'!$J11</f>
        <v>0</v>
      </c>
      <c r="D11" s="24">
        <f>'81'!$J11</f>
        <v>0</v>
      </c>
      <c r="E11" s="24">
        <f>'82'!$J11</f>
        <v>0.1</v>
      </c>
      <c r="F11" s="24">
        <f>'83'!$J11</f>
        <v>0.1</v>
      </c>
      <c r="G11" s="24">
        <f>'84'!$J11</f>
        <v>0.1</v>
      </c>
      <c r="H11" s="24">
        <f>'85'!$J11</f>
        <v>0.1</v>
      </c>
      <c r="I11" s="24">
        <f>'86'!$J11</f>
        <v>0</v>
      </c>
      <c r="J11" s="24">
        <f>'87'!$J11</f>
        <v>0</v>
      </c>
      <c r="K11" s="24">
        <f>'88'!$J11</f>
        <v>0</v>
      </c>
      <c r="L11" s="24">
        <f>'89'!$J11</f>
        <v>0</v>
      </c>
      <c r="M11" s="24">
        <f>'90'!$J11</f>
        <v>0</v>
      </c>
      <c r="N11" s="24">
        <f>'91'!$J11</f>
        <v>0</v>
      </c>
      <c r="O11" s="24">
        <f>'92'!$J11</f>
        <v>0</v>
      </c>
      <c r="P11" s="24">
        <f>'93'!$J11</f>
        <v>0</v>
      </c>
      <c r="Q11" s="24">
        <f>'94'!$J11</f>
        <v>0</v>
      </c>
      <c r="R11" s="24">
        <f>'95'!$J11</f>
        <v>0.44464999999999999</v>
      </c>
      <c r="S11" s="24">
        <f>'96'!$J11</f>
        <v>0.80320000000000003</v>
      </c>
      <c r="T11" s="24">
        <f>'97'!$J11</f>
        <v>0.35499999999999998</v>
      </c>
      <c r="U11" s="24">
        <f>'98'!$J11</f>
        <v>0.04</v>
      </c>
      <c r="V11" s="24">
        <f>'99'!$J11</f>
        <v>0</v>
      </c>
      <c r="W11" s="24">
        <f>'00'!$J11</f>
        <v>0</v>
      </c>
      <c r="X11" s="24">
        <f>'01'!$J11</f>
        <v>0</v>
      </c>
      <c r="Y11" s="24">
        <f>'02'!$J11</f>
        <v>0</v>
      </c>
      <c r="Z11" s="24">
        <f>'03'!$J11</f>
        <v>0</v>
      </c>
      <c r="AA11" s="24">
        <f>'04'!$J11</f>
        <v>0</v>
      </c>
      <c r="AB11" s="24">
        <f>'05'!$J11</f>
        <v>0</v>
      </c>
      <c r="AC11" s="24">
        <f>'06'!$J11</f>
        <v>0</v>
      </c>
      <c r="AD11" s="24">
        <f>'07'!$J11</f>
        <v>0</v>
      </c>
      <c r="AE11" s="24">
        <f>'08'!$J11</f>
        <v>0</v>
      </c>
      <c r="AF11" s="24">
        <f>'09'!$J11</f>
        <v>0</v>
      </c>
      <c r="AG11" s="24">
        <f>'10'!$J11</f>
        <v>0</v>
      </c>
      <c r="AH11" s="24">
        <f>'11'!$J11</f>
        <v>1.9510000000000001</v>
      </c>
      <c r="AI11" s="24">
        <f>'12'!$J11</f>
        <v>0</v>
      </c>
      <c r="AJ11" s="24">
        <f>'13'!$J11</f>
        <v>1.425</v>
      </c>
      <c r="AK11" s="24">
        <f>'14'!$J11</f>
        <v>0.17499999999999999</v>
      </c>
      <c r="AL11" s="24">
        <f>'15'!$J11</f>
        <v>0.14499999999999999</v>
      </c>
      <c r="AM11" s="24">
        <f>'16'!$J11</f>
        <v>0.15</v>
      </c>
      <c r="AN11" s="25">
        <f>'17'!$J11</f>
        <v>0.51190476190476186</v>
      </c>
    </row>
    <row r="12" spans="1:40" ht="15" customHeight="1" x14ac:dyDescent="0.25">
      <c r="A12" s="106"/>
      <c r="B12" s="23" t="s">
        <v>10</v>
      </c>
      <c r="C12" s="24">
        <f>'80'!$J12</f>
        <v>0</v>
      </c>
      <c r="D12" s="24">
        <f>'81'!$J12</f>
        <v>0</v>
      </c>
      <c r="E12" s="24">
        <f>'82'!$J12</f>
        <v>0.4</v>
      </c>
      <c r="F12" s="24">
        <f>'83'!$J12</f>
        <v>0</v>
      </c>
      <c r="G12" s="24">
        <f>'84'!$J12</f>
        <v>0</v>
      </c>
      <c r="H12" s="24">
        <f>'85'!$J12</f>
        <v>0</v>
      </c>
      <c r="I12" s="24">
        <f>'86'!$J12</f>
        <v>0</v>
      </c>
      <c r="J12" s="24">
        <f>'87'!$J12</f>
        <v>1.7</v>
      </c>
      <c r="K12" s="24">
        <f>'88'!$J12</f>
        <v>1</v>
      </c>
      <c r="L12" s="24">
        <f>'89'!$J12</f>
        <v>0.2</v>
      </c>
      <c r="M12" s="24">
        <f>'90'!$J12</f>
        <v>0.3</v>
      </c>
      <c r="N12" s="24">
        <f>'91'!$J12</f>
        <v>0</v>
      </c>
      <c r="O12" s="24">
        <f>'92'!$J12</f>
        <v>0.61650000000000005</v>
      </c>
      <c r="P12" s="24">
        <f>'93'!$J12</f>
        <v>1.6369499999999999</v>
      </c>
      <c r="Q12" s="24">
        <f>'94'!$J12</f>
        <v>0.68279999999999996</v>
      </c>
      <c r="R12" s="24">
        <f>'95'!$J12</f>
        <v>0.16289999999999999</v>
      </c>
      <c r="S12" s="24">
        <f>'96'!$J12</f>
        <v>0.05</v>
      </c>
      <c r="T12" s="24">
        <f>'97'!$J12</f>
        <v>0</v>
      </c>
      <c r="U12" s="24">
        <f>'98'!$J12</f>
        <v>0.06</v>
      </c>
      <c r="V12" s="24">
        <f>'99'!$J12</f>
        <v>0</v>
      </c>
      <c r="W12" s="24">
        <f>'00'!$J12</f>
        <v>1.392155</v>
      </c>
      <c r="X12" s="24">
        <f>'01'!$J12</f>
        <v>0.15857499999999999</v>
      </c>
      <c r="Y12" s="24">
        <f>'02'!$J12</f>
        <v>0.67737099999999995</v>
      </c>
      <c r="Z12" s="24">
        <f>'03'!$J12</f>
        <v>0.39910699999999999</v>
      </c>
      <c r="AA12" s="24">
        <f>'04'!$J12</f>
        <v>0.38928499999999999</v>
      </c>
      <c r="AB12" s="24">
        <f>'05'!$J12</f>
        <v>0.17379499999999998</v>
      </c>
      <c r="AC12" s="24">
        <f>'06'!$J12</f>
        <v>2.3249679999999997</v>
      </c>
      <c r="AD12" s="24">
        <f>'07'!$J12</f>
        <v>3.0814396913651052</v>
      </c>
      <c r="AE12" s="24">
        <f>'08'!$J12</f>
        <v>3.25074</v>
      </c>
      <c r="AF12" s="24">
        <f>'09'!$J12</f>
        <v>2.8754299999999997</v>
      </c>
      <c r="AG12" s="24">
        <f>'10'!$J12</f>
        <v>3.9849999999999999</v>
      </c>
      <c r="AH12" s="24">
        <f>'11'!$J12</f>
        <v>4.1849999999999996</v>
      </c>
      <c r="AI12" s="24">
        <f>'12'!$J12</f>
        <v>4.2880000000000003</v>
      </c>
      <c r="AJ12" s="24">
        <f>'13'!$J12</f>
        <v>4.2210000000000001</v>
      </c>
      <c r="AK12" s="24">
        <f>'14'!$J12</f>
        <v>3.4809999999999999</v>
      </c>
      <c r="AL12" s="24">
        <f>'15'!$J12</f>
        <v>4.7915000000000001</v>
      </c>
      <c r="AM12" s="24">
        <f>'16'!$J12</f>
        <v>4.8630000000000004</v>
      </c>
      <c r="AN12" s="25">
        <f>'17'!$J12</f>
        <v>7.0818095238095236</v>
      </c>
    </row>
    <row r="13" spans="1:40" ht="15" customHeight="1" x14ac:dyDescent="0.25">
      <c r="A13" s="106"/>
      <c r="B13" s="23" t="s">
        <v>11</v>
      </c>
      <c r="C13" s="24">
        <f>'80'!$J13</f>
        <v>0</v>
      </c>
      <c r="D13" s="24">
        <f>'81'!$J13</f>
        <v>0</v>
      </c>
      <c r="E13" s="24">
        <f>'82'!$J13</f>
        <v>0</v>
      </c>
      <c r="F13" s="24">
        <f>'83'!$J13</f>
        <v>0</v>
      </c>
      <c r="G13" s="24">
        <f>'84'!$J13</f>
        <v>0</v>
      </c>
      <c r="H13" s="24">
        <f>'85'!$J13</f>
        <v>0</v>
      </c>
      <c r="I13" s="24">
        <f>'86'!$J13</f>
        <v>0</v>
      </c>
      <c r="J13" s="24">
        <f>'87'!$J13</f>
        <v>0</v>
      </c>
      <c r="K13" s="24">
        <f>'88'!$J13</f>
        <v>0</v>
      </c>
      <c r="L13" s="24">
        <f>'89'!$J13</f>
        <v>0</v>
      </c>
      <c r="M13" s="24">
        <f>'90'!$J13</f>
        <v>0</v>
      </c>
      <c r="N13" s="24">
        <f>'91'!$J13</f>
        <v>0</v>
      </c>
      <c r="O13" s="24">
        <f>'92'!$J13</f>
        <v>0</v>
      </c>
      <c r="P13" s="24">
        <f>'93'!$J13</f>
        <v>0</v>
      </c>
      <c r="Q13" s="24">
        <f>'94'!$J13</f>
        <v>0</v>
      </c>
      <c r="R13" s="24">
        <f>'95'!$J13</f>
        <v>0</v>
      </c>
      <c r="S13" s="24">
        <f>'96'!$J13</f>
        <v>0</v>
      </c>
      <c r="T13" s="24">
        <f>'97'!$J13</f>
        <v>0</v>
      </c>
      <c r="U13" s="24">
        <f>'98'!$J13</f>
        <v>0</v>
      </c>
      <c r="V13" s="24">
        <f>'99'!$J13</f>
        <v>0</v>
      </c>
      <c r="W13" s="24">
        <f>'00'!$J13</f>
        <v>0</v>
      </c>
      <c r="X13" s="24">
        <f>'01'!$J13</f>
        <v>0</v>
      </c>
      <c r="Y13" s="24">
        <f>'02'!$J13</f>
        <v>0</v>
      </c>
      <c r="Z13" s="24">
        <f>'03'!$J13</f>
        <v>0</v>
      </c>
      <c r="AA13" s="24">
        <f>'04'!$J13</f>
        <v>0</v>
      </c>
      <c r="AB13" s="24">
        <f>'05'!$J13</f>
        <v>0</v>
      </c>
      <c r="AC13" s="24">
        <f>'06'!$J13</f>
        <v>0</v>
      </c>
      <c r="AD13" s="24">
        <f>'07'!$J13</f>
        <v>0</v>
      </c>
      <c r="AE13" s="24">
        <f>'08'!$J13</f>
        <v>0</v>
      </c>
      <c r="AF13" s="24">
        <f>'09'!$J13</f>
        <v>0</v>
      </c>
      <c r="AG13" s="24">
        <f>'10'!$J13</f>
        <v>0</v>
      </c>
      <c r="AH13" s="24">
        <f>'11'!$J13</f>
        <v>0</v>
      </c>
      <c r="AI13" s="24">
        <f>'12'!$J13</f>
        <v>0</v>
      </c>
      <c r="AJ13" s="24">
        <f>'13'!$J13</f>
        <v>0</v>
      </c>
      <c r="AK13" s="24">
        <f>'14'!$J13</f>
        <v>0</v>
      </c>
      <c r="AL13" s="24">
        <f>'15'!$J13</f>
        <v>0</v>
      </c>
      <c r="AM13" s="24">
        <f>'16'!$J13</f>
        <v>0</v>
      </c>
      <c r="AN13" s="25">
        <f>'17'!$J13</f>
        <v>0</v>
      </c>
    </row>
    <row r="14" spans="1:40" ht="15" customHeight="1" x14ac:dyDescent="0.25">
      <c r="A14" s="106"/>
      <c r="B14" s="23" t="s">
        <v>12</v>
      </c>
      <c r="C14" s="24">
        <f>'80'!$J14</f>
        <v>0</v>
      </c>
      <c r="D14" s="24">
        <f>'81'!$J14</f>
        <v>0</v>
      </c>
      <c r="E14" s="24">
        <f>'82'!$J14</f>
        <v>3.8</v>
      </c>
      <c r="F14" s="24">
        <f>'83'!$J14</f>
        <v>0.7</v>
      </c>
      <c r="G14" s="24">
        <f>'84'!$J14</f>
        <v>1.6</v>
      </c>
      <c r="H14" s="24">
        <f>'85'!$J14</f>
        <v>1.1000000000000001</v>
      </c>
      <c r="I14" s="24">
        <f>'86'!$J14</f>
        <v>0.7</v>
      </c>
      <c r="J14" s="24">
        <f>'87'!$J14</f>
        <v>0.1</v>
      </c>
      <c r="K14" s="24">
        <f>'88'!$J14</f>
        <v>0.1</v>
      </c>
      <c r="L14" s="24">
        <f>'89'!$J14</f>
        <v>0.1</v>
      </c>
      <c r="M14" s="24">
        <f>'90'!$J14</f>
        <v>0.1</v>
      </c>
      <c r="N14" s="24">
        <f>'91'!$J14</f>
        <v>0.3</v>
      </c>
      <c r="O14" s="24">
        <f>'92'!$J14</f>
        <v>0.40579999999999999</v>
      </c>
      <c r="P14" s="24">
        <f>'93'!$J14</f>
        <v>0.27260000000000001</v>
      </c>
      <c r="Q14" s="24">
        <f>'94'!$J14</f>
        <v>0.10965</v>
      </c>
      <c r="R14" s="24">
        <f>'95'!$J14</f>
        <v>2.6550000000000001E-2</v>
      </c>
      <c r="S14" s="24">
        <f>'96'!$J14</f>
        <v>0</v>
      </c>
      <c r="T14" s="24">
        <f>'97'!$J14</f>
        <v>0</v>
      </c>
      <c r="U14" s="24">
        <f>'98'!$J14</f>
        <v>0</v>
      </c>
      <c r="V14" s="24">
        <f>'99'!$J14</f>
        <v>0.55600000000000005</v>
      </c>
      <c r="W14" s="24">
        <f>'00'!$J14</f>
        <v>0.51</v>
      </c>
      <c r="X14" s="24">
        <f>'01'!$J14</f>
        <v>0.63</v>
      </c>
      <c r="Y14" s="24">
        <f>'02'!$J14</f>
        <v>0.78800000000000003</v>
      </c>
      <c r="Z14" s="24">
        <f>'03'!$J14</f>
        <v>0.68500000000000005</v>
      </c>
      <c r="AA14" s="24">
        <f>'04'!$J14</f>
        <v>0.97899999999999998</v>
      </c>
      <c r="AB14" s="24">
        <f>'05'!$J14</f>
        <v>0.443</v>
      </c>
      <c r="AC14" s="24">
        <f>'06'!$J14</f>
        <v>0.12</v>
      </c>
      <c r="AD14" s="24">
        <f>'07'!$J14</f>
        <v>0.15904423758254421</v>
      </c>
      <c r="AE14" s="24">
        <f>'08'!$J14</f>
        <v>0.318</v>
      </c>
      <c r="AF14" s="24">
        <f>'09'!$J14</f>
        <v>0.30482500000000001</v>
      </c>
      <c r="AG14" s="24">
        <f>'10'!$J14</f>
        <v>2.5000000000000001E-2</v>
      </c>
      <c r="AH14" s="24">
        <f>'11'!$J14</f>
        <v>0.09</v>
      </c>
      <c r="AI14" s="24">
        <f>'12'!$J14</f>
        <v>0.1</v>
      </c>
      <c r="AJ14" s="24">
        <f>'13'!$J14</f>
        <v>5.0000000000000001E-3</v>
      </c>
      <c r="AK14" s="24">
        <f>'14'!$J14</f>
        <v>0.22500000000000001</v>
      </c>
      <c r="AL14" s="24">
        <f>'15'!$J14</f>
        <v>0.47025</v>
      </c>
      <c r="AM14" s="24">
        <f>'16'!$J14</f>
        <v>0.375</v>
      </c>
      <c r="AN14" s="25">
        <f>'17'!$J14</f>
        <v>0.61904761904761907</v>
      </c>
    </row>
    <row r="15" spans="1:40" ht="15" customHeight="1" x14ac:dyDescent="0.25">
      <c r="A15" s="106"/>
      <c r="B15" s="23" t="s">
        <v>13</v>
      </c>
      <c r="C15" s="24">
        <f>'80'!$J15</f>
        <v>0</v>
      </c>
      <c r="D15" s="24">
        <f>'81'!$J15</f>
        <v>0</v>
      </c>
      <c r="E15" s="24">
        <f>'82'!$J15</f>
        <v>0.8</v>
      </c>
      <c r="F15" s="24">
        <f>'83'!$J15</f>
        <v>0.8</v>
      </c>
      <c r="G15" s="24">
        <f>'84'!$J15</f>
        <v>0</v>
      </c>
      <c r="H15" s="24">
        <f>'85'!$J15</f>
        <v>0</v>
      </c>
      <c r="I15" s="24">
        <f>'86'!$J15</f>
        <v>0</v>
      </c>
      <c r="J15" s="24">
        <f>'87'!$J15</f>
        <v>0</v>
      </c>
      <c r="K15" s="24">
        <f>'88'!$J15</f>
        <v>0</v>
      </c>
      <c r="L15" s="24">
        <f>'89'!$J15</f>
        <v>0</v>
      </c>
      <c r="M15" s="24">
        <f>'90'!$J15</f>
        <v>0</v>
      </c>
      <c r="N15" s="24">
        <f>'91'!$J15</f>
        <v>0</v>
      </c>
      <c r="O15" s="24">
        <f>'92'!$J15</f>
        <v>0.36065000000000003</v>
      </c>
      <c r="P15" s="24">
        <f>'93'!$J15</f>
        <v>0.21</v>
      </c>
      <c r="Q15" s="24">
        <f>'94'!$J15</f>
        <v>0.29881999999999997</v>
      </c>
      <c r="R15" s="24">
        <f>'95'!$J15</f>
        <v>0.61804999999999999</v>
      </c>
      <c r="S15" s="24">
        <f>'96'!$J15</f>
        <v>0.85680000000000001</v>
      </c>
      <c r="T15" s="24">
        <f>'97'!$J15</f>
        <v>0.78</v>
      </c>
      <c r="U15" s="24">
        <f>'98'!$J15</f>
        <v>1.07</v>
      </c>
      <c r="V15" s="24">
        <f>'99'!$J15</f>
        <v>1.075</v>
      </c>
      <c r="W15" s="24">
        <f>'00'!$J15</f>
        <v>0.64905400000000002</v>
      </c>
      <c r="X15" s="24">
        <f>'01'!$J15</f>
        <v>1.17706</v>
      </c>
      <c r="Y15" s="24">
        <f>'02'!$J15</f>
        <v>8.3064309999999999</v>
      </c>
      <c r="Z15" s="24">
        <f>'03'!$J15</f>
        <v>9.3002249999999993</v>
      </c>
      <c r="AA15" s="24">
        <f>'04'!$J15</f>
        <v>3.9531969999999998</v>
      </c>
      <c r="AB15" s="24">
        <f>'05'!$J15</f>
        <v>1.0553269999999999</v>
      </c>
      <c r="AC15" s="24">
        <f>'06'!$J15</f>
        <v>1.066867</v>
      </c>
      <c r="AD15" s="24">
        <f>'07'!$J15</f>
        <v>1.4139920718081349</v>
      </c>
      <c r="AE15" s="24">
        <f>'08'!$J15</f>
        <v>2.45045</v>
      </c>
      <c r="AF15" s="24">
        <f>'09'!$J15</f>
        <v>2.245762</v>
      </c>
      <c r="AG15" s="24">
        <f>'10'!$J15</f>
        <v>0.56499999999999995</v>
      </c>
      <c r="AH15" s="24">
        <f>'11'!$J15</f>
        <v>0.45500000000000002</v>
      </c>
      <c r="AI15" s="24">
        <f>'12'!$J15</f>
        <v>0.41</v>
      </c>
      <c r="AJ15" s="24">
        <f>'13'!$J15</f>
        <v>0.21</v>
      </c>
      <c r="AK15" s="24">
        <f>'14'!$J15</f>
        <v>0.35499999999999998</v>
      </c>
      <c r="AL15" s="24">
        <f>'15'!$J15</f>
        <v>0</v>
      </c>
      <c r="AM15" s="24">
        <f>'16'!$J15</f>
        <v>0.125</v>
      </c>
      <c r="AN15" s="25">
        <f>'17'!$J15</f>
        <v>0.41563095238095238</v>
      </c>
    </row>
    <row r="16" spans="1:40" ht="15" customHeight="1" x14ac:dyDescent="0.25">
      <c r="A16" s="106"/>
      <c r="B16" s="23" t="s">
        <v>14</v>
      </c>
      <c r="C16" s="24">
        <f>'80'!$J16</f>
        <v>0</v>
      </c>
      <c r="D16" s="24">
        <f>'81'!$J16</f>
        <v>0</v>
      </c>
      <c r="E16" s="24">
        <f>'82'!$J16</f>
        <v>0.7</v>
      </c>
      <c r="F16" s="24">
        <f>'83'!$J16</f>
        <v>2</v>
      </c>
      <c r="G16" s="24">
        <f>'84'!$J16</f>
        <v>5.2</v>
      </c>
      <c r="H16" s="24">
        <f>'85'!$J16</f>
        <v>7.4</v>
      </c>
      <c r="I16" s="24">
        <f>'86'!$J16</f>
        <v>20.6</v>
      </c>
      <c r="J16" s="24">
        <f>'87'!$J16</f>
        <v>0</v>
      </c>
      <c r="K16" s="24">
        <f>'88'!$J16</f>
        <v>4.5999999999999996</v>
      </c>
      <c r="L16" s="24">
        <f>'89'!$J16</f>
        <v>0</v>
      </c>
      <c r="M16" s="24">
        <f>'90'!$J16</f>
        <v>1.1000000000000001</v>
      </c>
      <c r="N16" s="24">
        <f>'91'!$J16</f>
        <v>16.8</v>
      </c>
      <c r="O16" s="24">
        <f>'92'!$J16</f>
        <v>54.072912000000002</v>
      </c>
      <c r="P16" s="24">
        <f>'93'!$J16</f>
        <v>52.872656999999997</v>
      </c>
      <c r="Q16" s="24">
        <f>'94'!$J16</f>
        <v>54.355527000000002</v>
      </c>
      <c r="R16" s="24">
        <f>'95'!$J16</f>
        <v>55.430197</v>
      </c>
      <c r="S16" s="24">
        <f>'96'!$J16</f>
        <v>55.790978000000003</v>
      </c>
      <c r="T16" s="24">
        <f>'97'!$J16</f>
        <v>58.401195999999999</v>
      </c>
      <c r="U16" s="24">
        <f>'98'!$J16</f>
        <v>67.288235</v>
      </c>
      <c r="V16" s="24">
        <f>'99'!$J16</f>
        <v>67.640107999999998</v>
      </c>
      <c r="W16" s="24">
        <f>'00'!$J16</f>
        <v>72.209413999999995</v>
      </c>
      <c r="X16" s="24">
        <f>'01'!$J16</f>
        <v>85.081372999999999</v>
      </c>
      <c r="Y16" s="24">
        <f>'02'!$J16</f>
        <v>64.848870000000005</v>
      </c>
      <c r="Z16" s="24">
        <f>'03'!$J16</f>
        <v>37.181150000000002</v>
      </c>
      <c r="AA16" s="24">
        <f>'04'!$J16</f>
        <v>40.219000000000001</v>
      </c>
      <c r="AB16" s="24">
        <f>'05'!$J16</f>
        <v>44.791199999999996</v>
      </c>
      <c r="AC16" s="24">
        <f>'06'!$J16</f>
        <v>38.405000000000001</v>
      </c>
      <c r="AD16" s="24">
        <f>'07'!$J16</f>
        <v>50.900782869646747</v>
      </c>
      <c r="AE16" s="24">
        <f>'08'!$J16</f>
        <v>47.176353999999996</v>
      </c>
      <c r="AF16" s="24">
        <f>'09'!$J16</f>
        <v>44.658327</v>
      </c>
      <c r="AG16" s="24">
        <f>'10'!$J16</f>
        <v>9.7838999999999992</v>
      </c>
      <c r="AH16" s="24">
        <f>'11'!$J16</f>
        <v>17.077697000000001</v>
      </c>
      <c r="AI16" s="24">
        <f>'12'!$J16</f>
        <v>25.280356999999999</v>
      </c>
      <c r="AJ16" s="24">
        <f>'13'!$J16</f>
        <v>13.52</v>
      </c>
      <c r="AK16" s="24">
        <f>'14'!$J16</f>
        <v>15.808619999999999</v>
      </c>
      <c r="AL16" s="24">
        <f>'15'!$J16</f>
        <v>7.0781999999999998</v>
      </c>
      <c r="AM16" s="24">
        <f>'16'!$J16</f>
        <v>3.66</v>
      </c>
      <c r="AN16" s="25">
        <f>'17'!$J16</f>
        <v>6.0056250000000002</v>
      </c>
    </row>
    <row r="17" spans="1:40" ht="15" customHeight="1" x14ac:dyDescent="0.25">
      <c r="A17" s="106"/>
      <c r="B17" s="23" t="s">
        <v>15</v>
      </c>
      <c r="C17" s="24">
        <f>'80'!$J17</f>
        <v>25.5</v>
      </c>
      <c r="D17" s="24">
        <f>'81'!$J17</f>
        <v>32</v>
      </c>
      <c r="E17" s="24">
        <f>'82'!$J17</f>
        <v>57</v>
      </c>
      <c r="F17" s="24">
        <f>'83'!$J17</f>
        <v>17</v>
      </c>
      <c r="G17" s="24">
        <f>'84'!$J17</f>
        <v>16</v>
      </c>
      <c r="H17" s="24">
        <f>'85'!$J17</f>
        <v>24.5</v>
      </c>
      <c r="I17" s="24">
        <f>'86'!$J17</f>
        <v>22.4</v>
      </c>
      <c r="J17" s="24">
        <f>'87'!$J17</f>
        <v>19.399999999999999</v>
      </c>
      <c r="K17" s="24">
        <f>'88'!$J17</f>
        <v>21.9</v>
      </c>
      <c r="L17" s="24">
        <f>'89'!$J17</f>
        <v>14.1</v>
      </c>
      <c r="M17" s="24">
        <f>'90'!$J17</f>
        <v>18.8</v>
      </c>
      <c r="N17" s="24">
        <f>'91'!$J17</f>
        <v>3</v>
      </c>
      <c r="O17" s="24">
        <f>'92'!$J17</f>
        <v>6.1079499999999998</v>
      </c>
      <c r="P17" s="24">
        <f>'93'!$J17</f>
        <v>3.2907000000000002</v>
      </c>
      <c r="Q17" s="24">
        <f>'94'!$J17</f>
        <v>4.4264000000000001</v>
      </c>
      <c r="R17" s="24">
        <f>'95'!$J17</f>
        <v>2.8603999999999998</v>
      </c>
      <c r="S17" s="24">
        <f>'96'!$J17</f>
        <v>2.9012500000000001</v>
      </c>
      <c r="T17" s="24">
        <f>'97'!$J17</f>
        <v>7.2590000000000003</v>
      </c>
      <c r="U17" s="24">
        <f>'98'!$J17</f>
        <v>9.2837999999999994</v>
      </c>
      <c r="V17" s="24">
        <f>'99'!$J17</f>
        <v>4.7321999999999997</v>
      </c>
      <c r="W17" s="24">
        <f>'00'!$J17</f>
        <v>4.207738</v>
      </c>
      <c r="X17" s="24">
        <f>'01'!$J17</f>
        <v>6.0832079999999999</v>
      </c>
      <c r="Y17" s="24">
        <f>'02'!$J17</f>
        <v>2.7822610000000001</v>
      </c>
      <c r="Z17" s="24">
        <f>'03'!$J17</f>
        <v>2.1569829999999999</v>
      </c>
      <c r="AA17" s="24">
        <f>'04'!$J17</f>
        <v>3.0224850000000001</v>
      </c>
      <c r="AB17" s="24">
        <f>'05'!$J17</f>
        <v>2.5150250000000001</v>
      </c>
      <c r="AC17" s="24">
        <f>'06'!$J17</f>
        <v>4.2943350000000002</v>
      </c>
      <c r="AD17" s="24">
        <f>'07'!$J17</f>
        <v>5.6915769666586247</v>
      </c>
      <c r="AE17" s="24">
        <f>'08'!$J17</f>
        <v>3.9015999999999997</v>
      </c>
      <c r="AF17" s="24">
        <f>'09'!$J17</f>
        <v>3.6854699999999996</v>
      </c>
      <c r="AG17" s="24">
        <f>'10'!$J17</f>
        <v>31.135162999999999</v>
      </c>
      <c r="AH17" s="24">
        <f>'11'!$J17</f>
        <v>39.499000000000002</v>
      </c>
      <c r="AI17" s="24">
        <f>'12'!$J17</f>
        <v>31.175000000000001</v>
      </c>
      <c r="AJ17" s="24">
        <f>'13'!$J17</f>
        <v>24.446000000000002</v>
      </c>
      <c r="AK17" s="24">
        <f>'14'!$J17</f>
        <v>34.814</v>
      </c>
      <c r="AL17" s="24">
        <f>'15'!$J17</f>
        <v>32.6935</v>
      </c>
      <c r="AM17" s="24">
        <f>'16'!$J17</f>
        <v>28.754670999999998</v>
      </c>
      <c r="AN17" s="25">
        <f>'17'!$J17</f>
        <v>18.495626190476191</v>
      </c>
    </row>
    <row r="18" spans="1:40" ht="15" customHeight="1" x14ac:dyDescent="0.25">
      <c r="A18" s="106" t="s">
        <v>1</v>
      </c>
      <c r="B18" s="23" t="s">
        <v>16</v>
      </c>
      <c r="C18" s="24">
        <f>'80'!$J18</f>
        <v>1.7</v>
      </c>
      <c r="D18" s="24">
        <f>'81'!$J18</f>
        <v>0.8</v>
      </c>
      <c r="E18" s="24">
        <f>'82'!$J18</f>
        <v>4.8</v>
      </c>
      <c r="F18" s="24">
        <f>'83'!$J18</f>
        <v>7.2</v>
      </c>
      <c r="G18" s="24">
        <f>'84'!$J18</f>
        <v>6.7</v>
      </c>
      <c r="H18" s="24">
        <f>'85'!$J18</f>
        <v>7.8</v>
      </c>
      <c r="I18" s="24">
        <f>'86'!$J18</f>
        <v>10.3</v>
      </c>
      <c r="J18" s="24">
        <f>'87'!$J18</f>
        <v>9.9</v>
      </c>
      <c r="K18" s="24">
        <f>'88'!$J18</f>
        <v>7.8</v>
      </c>
      <c r="L18" s="24">
        <f>'89'!$J18</f>
        <v>5.9</v>
      </c>
      <c r="M18" s="24">
        <f>'90'!$J18</f>
        <v>6.3</v>
      </c>
      <c r="N18" s="24">
        <f>'91'!$J18</f>
        <v>5.9</v>
      </c>
      <c r="O18" s="24">
        <f>'92'!$J18</f>
        <v>6.3737349999999999</v>
      </c>
      <c r="P18" s="24">
        <f>'93'!$J18</f>
        <v>5.7863899999999999</v>
      </c>
      <c r="Q18" s="24">
        <f>'94'!$J18</f>
        <v>3.9281250000000001</v>
      </c>
      <c r="R18" s="24">
        <f>'95'!$J18</f>
        <v>0.47810000000000002</v>
      </c>
      <c r="S18" s="24">
        <f>'96'!$J18</f>
        <v>0.28505000000000003</v>
      </c>
      <c r="T18" s="24">
        <f>'97'!$J18</f>
        <v>0.89234999999999998</v>
      </c>
      <c r="U18" s="24">
        <f>'98'!$J18</f>
        <v>1.649</v>
      </c>
      <c r="V18" s="24">
        <f>'99'!$J18</f>
        <v>2.02</v>
      </c>
      <c r="W18" s="24">
        <f>'00'!$J18</f>
        <v>2.1874250000000002</v>
      </c>
      <c r="X18" s="24">
        <f>'01'!$J18</f>
        <v>1.4608019999999999</v>
      </c>
      <c r="Y18" s="24">
        <f>'02'!$J18</f>
        <v>1.299339</v>
      </c>
      <c r="Z18" s="24">
        <f>'03'!$J18</f>
        <v>0.28306700000000001</v>
      </c>
      <c r="AA18" s="24">
        <f>'04'!$J18</f>
        <v>0.45327000000000001</v>
      </c>
      <c r="AB18" s="24">
        <f>'05'!$J18</f>
        <v>0.919296</v>
      </c>
      <c r="AC18" s="24">
        <f>'06'!$J18</f>
        <v>1.489195</v>
      </c>
      <c r="AD18" s="24">
        <f>'07'!$J18</f>
        <v>1.9737323615561411</v>
      </c>
      <c r="AE18" s="24">
        <f>'08'!$J18</f>
        <v>2.6504499999999998</v>
      </c>
      <c r="AF18" s="24">
        <f>'09'!$J18</f>
        <v>9.6457819999999987</v>
      </c>
      <c r="AG18" s="24">
        <f>'10'!$J18</f>
        <v>4.3486929999999999</v>
      </c>
      <c r="AH18" s="24">
        <f>'11'!$J18</f>
        <v>6.7013340000000001</v>
      </c>
      <c r="AI18" s="24">
        <f>'12'!$J18</f>
        <v>8.0563249999999993</v>
      </c>
      <c r="AJ18" s="24">
        <f>'13'!$J18</f>
        <v>6.0439999999999996</v>
      </c>
      <c r="AK18" s="24">
        <f>'14'!$J18</f>
        <v>6.1068689999999997</v>
      </c>
      <c r="AL18" s="24">
        <f>'15'!$J18</f>
        <v>6.0358000000000001</v>
      </c>
      <c r="AM18" s="24">
        <f>'16'!$J18</f>
        <v>7.01</v>
      </c>
      <c r="AN18" s="25">
        <f>'17'!$J18</f>
        <v>4.4298809523809526</v>
      </c>
    </row>
    <row r="19" spans="1:40" ht="15" customHeight="1" x14ac:dyDescent="0.25">
      <c r="A19" s="106"/>
      <c r="B19" s="23" t="s">
        <v>17</v>
      </c>
      <c r="C19" s="24">
        <f>'80'!$J19</f>
        <v>15.7</v>
      </c>
      <c r="D19" s="24">
        <f>'81'!$J19</f>
        <v>16.899999999999999</v>
      </c>
      <c r="E19" s="24">
        <f>'82'!$J19</f>
        <v>2</v>
      </c>
      <c r="F19" s="24">
        <f>'83'!$J19</f>
        <v>0.6</v>
      </c>
      <c r="G19" s="24">
        <f>'84'!$J19</f>
        <v>0.7</v>
      </c>
      <c r="H19" s="24">
        <f>'85'!$J19</f>
        <v>1</v>
      </c>
      <c r="I19" s="24">
        <f>'86'!$J19</f>
        <v>14.9</v>
      </c>
      <c r="J19" s="24">
        <f>'87'!$J19</f>
        <v>23.2</v>
      </c>
      <c r="K19" s="24">
        <f>'88'!$J19</f>
        <v>34.799999999999997</v>
      </c>
      <c r="L19" s="24">
        <f>'89'!$J19</f>
        <v>54.3</v>
      </c>
      <c r="M19" s="24">
        <f>'90'!$J19</f>
        <v>48.8</v>
      </c>
      <c r="N19" s="24">
        <f>'91'!$J19</f>
        <v>40.4</v>
      </c>
      <c r="O19" s="24">
        <f>'92'!$J19</f>
        <v>0.47789999999999999</v>
      </c>
      <c r="P19" s="24">
        <f>'93'!$J19</f>
        <v>0.496</v>
      </c>
      <c r="Q19" s="24">
        <f>'94'!$J19</f>
        <v>0.5262</v>
      </c>
      <c r="R19" s="24">
        <f>'95'!$J19</f>
        <v>0.36570000000000003</v>
      </c>
      <c r="S19" s="24">
        <f>'96'!$J19</f>
        <v>0.4</v>
      </c>
      <c r="T19" s="24">
        <f>'97'!$J19</f>
        <v>0.41</v>
      </c>
      <c r="U19" s="24">
        <f>'98'!$J19</f>
        <v>1.1617999999999999</v>
      </c>
      <c r="V19" s="24">
        <f>'99'!$J19</f>
        <v>0.495</v>
      </c>
      <c r="W19" s="24">
        <f>'00'!$J19</f>
        <v>0.65413100000000002</v>
      </c>
      <c r="X19" s="24">
        <f>'01'!$J19</f>
        <v>1.6122259999999999</v>
      </c>
      <c r="Y19" s="24">
        <f>'02'!$J19</f>
        <v>2.5567639999999998</v>
      </c>
      <c r="Z19" s="24">
        <f>'03'!$J19</f>
        <v>2.0182980000000001</v>
      </c>
      <c r="AA19" s="24">
        <f>'04'!$J19</f>
        <v>1.88</v>
      </c>
      <c r="AB19" s="24">
        <f>'05'!$J19</f>
        <v>2.309304</v>
      </c>
      <c r="AC19" s="24">
        <f>'06'!$J19</f>
        <v>0.66</v>
      </c>
      <c r="AD19" s="24">
        <f>'07'!$J19</f>
        <v>0.87474330670399292</v>
      </c>
      <c r="AE19" s="24">
        <f>'08'!$J19</f>
        <v>1.25085</v>
      </c>
      <c r="AF19" s="24">
        <f>'09'!$J19</f>
        <v>1.1584700000000001</v>
      </c>
      <c r="AG19" s="24">
        <f>'10'!$J19</f>
        <v>174.75035099999999</v>
      </c>
      <c r="AH19" s="24">
        <f>'11'!$J19</f>
        <v>183.48124799999999</v>
      </c>
      <c r="AI19" s="24">
        <f>'12'!$J19</f>
        <v>203.063614</v>
      </c>
      <c r="AJ19" s="24">
        <f>'13'!$J19</f>
        <v>200.176739</v>
      </c>
      <c r="AK19" s="24">
        <f>'14'!$J19</f>
        <v>203.90859</v>
      </c>
      <c r="AL19" s="24">
        <f>'15'!$J19</f>
        <v>245.03998200000001</v>
      </c>
      <c r="AM19" s="24">
        <f>'16'!$J19</f>
        <v>270.49057499999998</v>
      </c>
      <c r="AN19" s="25">
        <f>'17'!$J19</f>
        <v>381.63788809523811</v>
      </c>
    </row>
    <row r="20" spans="1:40" ht="15" customHeight="1" x14ac:dyDescent="0.25">
      <c r="A20" s="106"/>
      <c r="B20" s="23" t="s">
        <v>18</v>
      </c>
      <c r="C20" s="24">
        <f>'80'!$J20</f>
        <v>0</v>
      </c>
      <c r="D20" s="24">
        <f>'81'!$J20</f>
        <v>0</v>
      </c>
      <c r="E20" s="24">
        <f>'82'!$J20</f>
        <v>24.9</v>
      </c>
      <c r="F20" s="24">
        <f>'83'!$J20</f>
        <v>25.5</v>
      </c>
      <c r="G20" s="24">
        <f>'84'!$J20</f>
        <v>30.6</v>
      </c>
      <c r="H20" s="24">
        <f>'85'!$J20</f>
        <v>14.2</v>
      </c>
      <c r="I20" s="24">
        <f>'86'!$J20</f>
        <v>16.8</v>
      </c>
      <c r="J20" s="24">
        <f>'87'!$J20</f>
        <v>22</v>
      </c>
      <c r="K20" s="24">
        <f>'88'!$J20</f>
        <v>27.7</v>
      </c>
      <c r="L20" s="24">
        <f>'89'!$J20</f>
        <v>25.6</v>
      </c>
      <c r="M20" s="24">
        <f>'90'!$J20</f>
        <v>25.4</v>
      </c>
      <c r="N20" s="24">
        <f>'91'!$J20</f>
        <v>28.2</v>
      </c>
      <c r="O20" s="24">
        <f>'92'!$J20</f>
        <v>53.599879999999999</v>
      </c>
      <c r="P20" s="24">
        <f>'93'!$J20</f>
        <v>71.493409999999997</v>
      </c>
      <c r="Q20" s="24">
        <f>'94'!$J20</f>
        <v>37.879820000000002</v>
      </c>
      <c r="R20" s="24">
        <f>'95'!$J20</f>
        <v>42.621850000000002</v>
      </c>
      <c r="S20" s="24">
        <f>'96'!$J20</f>
        <v>48.275480000000002</v>
      </c>
      <c r="T20" s="24">
        <f>'97'!$J20</f>
        <v>43.211050999999998</v>
      </c>
      <c r="U20" s="24">
        <f>'98'!$J20</f>
        <v>42.097568000000003</v>
      </c>
      <c r="V20" s="24">
        <f>'99'!$J20</f>
        <v>38.281052000000003</v>
      </c>
      <c r="W20" s="24">
        <f>'00'!$J20</f>
        <v>38.408791999999998</v>
      </c>
      <c r="X20" s="24">
        <f>'01'!$J20</f>
        <v>43.723109000000001</v>
      </c>
      <c r="Y20" s="24">
        <f>'02'!$J20</f>
        <v>50.357940999999997</v>
      </c>
      <c r="Z20" s="24">
        <f>'03'!$J20</f>
        <v>49.842570000000002</v>
      </c>
      <c r="AA20" s="24">
        <f>'04'!$J20</f>
        <v>57.488025</v>
      </c>
      <c r="AB20" s="24">
        <f>'05'!$J20</f>
        <v>98.397475999999997</v>
      </c>
      <c r="AC20" s="24">
        <f>'06'!$J20</f>
        <v>103.15030800000001</v>
      </c>
      <c r="AD20" s="24">
        <f>'07'!$J20</f>
        <v>136.7121841022051</v>
      </c>
      <c r="AE20" s="24">
        <f>'08'!$J20</f>
        <v>186.74255199999999</v>
      </c>
      <c r="AF20" s="24">
        <f>'09'!$J20</f>
        <v>185.87412599999999</v>
      </c>
      <c r="AG20" s="24">
        <f>'10'!$J20</f>
        <v>61.136861997802377</v>
      </c>
      <c r="AH20" s="24">
        <f>'11'!$J20</f>
        <v>55.183250000000001</v>
      </c>
      <c r="AI20" s="24">
        <f>'12'!$J20</f>
        <v>57.351660000000003</v>
      </c>
      <c r="AJ20" s="24">
        <f>'13'!$J20</f>
        <v>55.622999999999998</v>
      </c>
      <c r="AK20" s="24">
        <f>'14'!$J20</f>
        <v>67.157510000000002</v>
      </c>
      <c r="AL20" s="24">
        <f>'15'!$J20</f>
        <v>83.007458999999997</v>
      </c>
      <c r="AM20" s="24">
        <f>'16'!$J20</f>
        <v>82.918000000000006</v>
      </c>
      <c r="AN20" s="25">
        <f>'17'!$J20</f>
        <v>83.05583571428572</v>
      </c>
    </row>
    <row r="21" spans="1:40" ht="15" customHeight="1" x14ac:dyDescent="0.25">
      <c r="A21" s="106"/>
      <c r="B21" s="23" t="s">
        <v>19</v>
      </c>
      <c r="C21" s="24">
        <f>'80'!$J21</f>
        <v>0</v>
      </c>
      <c r="D21" s="24">
        <f>'81'!$J21</f>
        <v>0</v>
      </c>
      <c r="E21" s="24">
        <f>'82'!$J21</f>
        <v>0</v>
      </c>
      <c r="F21" s="24">
        <f>'83'!$J21</f>
        <v>0</v>
      </c>
      <c r="G21" s="24">
        <f>'84'!$J21</f>
        <v>0</v>
      </c>
      <c r="H21" s="24">
        <f>'85'!$J21</f>
        <v>0</v>
      </c>
      <c r="I21" s="24">
        <f>'86'!$J21</f>
        <v>0</v>
      </c>
      <c r="J21" s="24">
        <f>'87'!$J21</f>
        <v>0</v>
      </c>
      <c r="K21" s="24">
        <f>'88'!$J21</f>
        <v>0</v>
      </c>
      <c r="L21" s="24">
        <f>'89'!$J21</f>
        <v>0</v>
      </c>
      <c r="M21" s="24">
        <f>'90'!$J21</f>
        <v>0</v>
      </c>
      <c r="N21" s="24">
        <f>'91'!$J21</f>
        <v>0</v>
      </c>
      <c r="O21" s="24">
        <f>'92'!$J21</f>
        <v>0</v>
      </c>
      <c r="P21" s="24">
        <f>'93'!$J21</f>
        <v>0</v>
      </c>
      <c r="Q21" s="24">
        <f>'94'!$J21</f>
        <v>0</v>
      </c>
      <c r="R21" s="24">
        <f>'95'!$J21</f>
        <v>0</v>
      </c>
      <c r="S21" s="24">
        <f>'96'!$J21</f>
        <v>0</v>
      </c>
      <c r="T21" s="24">
        <f>'97'!$J21</f>
        <v>0</v>
      </c>
      <c r="U21" s="24">
        <f>'98'!$J21</f>
        <v>0</v>
      </c>
      <c r="V21" s="24">
        <f>'99'!$J21</f>
        <v>0</v>
      </c>
      <c r="W21" s="24">
        <f>'00'!$J21</f>
        <v>0</v>
      </c>
      <c r="X21" s="24">
        <f>'01'!$J21</f>
        <v>0</v>
      </c>
      <c r="Y21" s="24">
        <f>'02'!$J21</f>
        <v>0</v>
      </c>
      <c r="Z21" s="24">
        <f>'03'!$J21</f>
        <v>0</v>
      </c>
      <c r="AA21" s="24">
        <f>'04'!$J21</f>
        <v>0</v>
      </c>
      <c r="AB21" s="24">
        <f>'05'!$J21</f>
        <v>0</v>
      </c>
      <c r="AC21" s="24">
        <f>'06'!$J21</f>
        <v>0</v>
      </c>
      <c r="AD21" s="24">
        <f>'07'!$J21</f>
        <v>0</v>
      </c>
      <c r="AE21" s="24">
        <f>'08'!$J21</f>
        <v>0</v>
      </c>
      <c r="AF21" s="24">
        <f>'09'!$J21</f>
        <v>0</v>
      </c>
      <c r="AG21" s="24">
        <f>'10'!$J21</f>
        <v>0</v>
      </c>
      <c r="AH21" s="24">
        <f>'11'!$J21</f>
        <v>0</v>
      </c>
      <c r="AI21" s="24">
        <f>'12'!$J21</f>
        <v>0</v>
      </c>
      <c r="AJ21" s="24">
        <f>'13'!$J21</f>
        <v>0</v>
      </c>
      <c r="AK21" s="24">
        <f>'14'!$J21</f>
        <v>0</v>
      </c>
      <c r="AL21" s="24">
        <f>'15'!$J21</f>
        <v>0</v>
      </c>
      <c r="AM21" s="24">
        <f>'16'!$J21</f>
        <v>0</v>
      </c>
      <c r="AN21" s="25">
        <f>'17'!$J21</f>
        <v>0</v>
      </c>
    </row>
    <row r="22" spans="1:40" ht="15" customHeight="1" x14ac:dyDescent="0.25">
      <c r="A22" s="106"/>
      <c r="B22" s="80" t="s">
        <v>60</v>
      </c>
      <c r="C22" s="24">
        <f>'80'!$J22</f>
        <v>0</v>
      </c>
      <c r="D22" s="24">
        <f>'81'!$J22</f>
        <v>0</v>
      </c>
      <c r="E22" s="24">
        <f>'82'!$J22</f>
        <v>0</v>
      </c>
      <c r="F22" s="24">
        <f>'83'!$J22</f>
        <v>0</v>
      </c>
      <c r="G22" s="24">
        <f>'84'!$J22</f>
        <v>0</v>
      </c>
      <c r="H22" s="24">
        <f>'85'!$J22</f>
        <v>0</v>
      </c>
      <c r="I22" s="24">
        <f>'86'!$J22</f>
        <v>0</v>
      </c>
      <c r="J22" s="24">
        <f>'87'!$J22</f>
        <v>0</v>
      </c>
      <c r="K22" s="24">
        <f>'88'!$J22</f>
        <v>0</v>
      </c>
      <c r="L22" s="24">
        <f>'89'!$J22</f>
        <v>0</v>
      </c>
      <c r="M22" s="24">
        <f>'90'!$J22</f>
        <v>0</v>
      </c>
      <c r="N22" s="24">
        <f>'91'!$J22</f>
        <v>0</v>
      </c>
      <c r="O22" s="24">
        <f>'92'!$J22</f>
        <v>0</v>
      </c>
      <c r="P22" s="24">
        <f>'93'!$J22</f>
        <v>0</v>
      </c>
      <c r="Q22" s="24">
        <f>'94'!$J22</f>
        <v>0</v>
      </c>
      <c r="R22" s="24">
        <f>'95'!$J22</f>
        <v>0</v>
      </c>
      <c r="S22" s="24">
        <f>'96'!$J22</f>
        <v>0</v>
      </c>
      <c r="T22" s="24">
        <f>'97'!$J22</f>
        <v>0</v>
      </c>
      <c r="U22" s="24">
        <f>'98'!$J22</f>
        <v>0</v>
      </c>
      <c r="V22" s="24">
        <f>'99'!$J22</f>
        <v>0</v>
      </c>
      <c r="W22" s="24">
        <f>'00'!$J22</f>
        <v>0</v>
      </c>
      <c r="X22" s="24">
        <f>'01'!$J22</f>
        <v>0</v>
      </c>
      <c r="Y22" s="24">
        <f>'02'!$J22</f>
        <v>0</v>
      </c>
      <c r="Z22" s="24">
        <f>'03'!$J22</f>
        <v>0</v>
      </c>
      <c r="AA22" s="24">
        <f>'04'!$J22</f>
        <v>0</v>
      </c>
      <c r="AB22" s="24">
        <f>'05'!$J22</f>
        <v>0</v>
      </c>
      <c r="AC22" s="24">
        <f>'06'!$J22</f>
        <v>0</v>
      </c>
      <c r="AD22" s="24">
        <f>'07'!$J22</f>
        <v>0</v>
      </c>
      <c r="AE22" s="24">
        <f>'08'!$J22</f>
        <v>0</v>
      </c>
      <c r="AF22" s="24">
        <f>'09'!$J22</f>
        <v>0</v>
      </c>
      <c r="AG22" s="24">
        <f>'10'!$J22</f>
        <v>0</v>
      </c>
      <c r="AH22" s="24">
        <f>'11'!$J22</f>
        <v>0</v>
      </c>
      <c r="AI22" s="24">
        <f>'12'!$J22</f>
        <v>0</v>
      </c>
      <c r="AJ22" s="24">
        <f>'13'!$J22</f>
        <v>0</v>
      </c>
      <c r="AK22" s="24">
        <f>'14'!$J22</f>
        <v>0</v>
      </c>
      <c r="AL22" s="24">
        <f>'15'!$J22</f>
        <v>0</v>
      </c>
      <c r="AM22" s="24">
        <f>'16'!$J22</f>
        <v>0</v>
      </c>
      <c r="AN22" s="25">
        <f>'17'!$J22</f>
        <v>0</v>
      </c>
    </row>
    <row r="23" spans="1:40" ht="15" customHeight="1" x14ac:dyDescent="0.25">
      <c r="A23" s="104" t="s">
        <v>59</v>
      </c>
      <c r="B23" s="105"/>
      <c r="C23" s="24">
        <f>'80'!$J23</f>
        <v>160</v>
      </c>
      <c r="D23" s="24">
        <f>'81'!$J23</f>
        <v>170.3</v>
      </c>
      <c r="E23" s="24">
        <f>'82'!$J23</f>
        <v>177.7</v>
      </c>
      <c r="F23" s="24">
        <f>'83'!$J23</f>
        <v>176.2</v>
      </c>
      <c r="G23" s="24">
        <f>'84'!$J23</f>
        <v>165.7</v>
      </c>
      <c r="H23" s="24">
        <f>'85'!$J23</f>
        <v>179.9</v>
      </c>
      <c r="I23" s="24">
        <f>'86'!$J23</f>
        <v>215.9</v>
      </c>
      <c r="J23" s="24">
        <f>'87'!$J23</f>
        <v>215.7</v>
      </c>
      <c r="K23" s="24">
        <f>'88'!$J23</f>
        <v>222.4</v>
      </c>
      <c r="L23" s="24">
        <f>'89'!$J23</f>
        <v>233</v>
      </c>
      <c r="M23" s="24">
        <f>'90'!$J23</f>
        <v>230.5</v>
      </c>
      <c r="N23" s="24">
        <f>'91'!$J23</f>
        <v>248.1</v>
      </c>
      <c r="O23" s="24">
        <f>'92'!$J23</f>
        <v>262.63875999999999</v>
      </c>
      <c r="P23" s="24">
        <f>'93'!$J23</f>
        <v>239.005055</v>
      </c>
      <c r="Q23" s="24">
        <f>'94'!$J23</f>
        <v>237.050353</v>
      </c>
      <c r="R23" s="24">
        <f>'95'!$J23</f>
        <v>236.95595800000001</v>
      </c>
      <c r="S23" s="24">
        <f>'96'!$J23</f>
        <v>313.37024600000001</v>
      </c>
      <c r="T23" s="24">
        <f>'97'!$J23</f>
        <v>317.20115299999998</v>
      </c>
      <c r="U23" s="24">
        <f>'98'!$J23</f>
        <v>338.83010899999999</v>
      </c>
      <c r="V23" s="24">
        <f>'99'!$J23</f>
        <v>353.99658299999999</v>
      </c>
      <c r="W23" s="24">
        <f>'00'!$J23</f>
        <v>427.733721</v>
      </c>
      <c r="X23" s="24">
        <f>'01'!$J23</f>
        <v>455.37615799999998</v>
      </c>
      <c r="Y23" s="24">
        <f>'02'!$J23</f>
        <v>497.546178</v>
      </c>
      <c r="Z23" s="24">
        <f>'03'!$J23</f>
        <v>466.40781099999998</v>
      </c>
      <c r="AA23" s="24">
        <f>'04'!$J23</f>
        <v>503.93606899999997</v>
      </c>
      <c r="AB23" s="24">
        <f>'05'!$J23</f>
        <v>504.14837300000005</v>
      </c>
      <c r="AC23" s="24">
        <f>'06'!$J23</f>
        <v>461.50203199999999</v>
      </c>
      <c r="AD23" s="24">
        <f>'07'!$J23</f>
        <v>524.99870599999997</v>
      </c>
      <c r="AE23" s="24">
        <f>'08'!$J23</f>
        <v>557.36703733399997</v>
      </c>
      <c r="AF23" s="24">
        <f>'09'!$J23</f>
        <v>566.50969499999997</v>
      </c>
      <c r="AG23" s="24">
        <f>'10'!$J23</f>
        <v>632.48634000000004</v>
      </c>
      <c r="AH23" s="24">
        <f>'11'!$J23</f>
        <v>682.812409</v>
      </c>
      <c r="AI23" s="24">
        <f>'12'!$J23</f>
        <v>773.936778</v>
      </c>
      <c r="AJ23" s="24">
        <f>'13'!$J23</f>
        <v>819.23108500000001</v>
      </c>
      <c r="AK23" s="24">
        <f>'14'!$J23</f>
        <v>884.98190599999998</v>
      </c>
      <c r="AL23" s="24">
        <f>'15'!$J23</f>
        <v>902.45646874558111</v>
      </c>
      <c r="AM23" s="24">
        <f>'16'!$J23</f>
        <v>784.19345899999996</v>
      </c>
      <c r="AN23" s="25">
        <f>'17'!$J23</f>
        <v>979.90041785714288</v>
      </c>
    </row>
    <row r="24" spans="1:40" ht="15" customHeight="1" x14ac:dyDescent="0.25">
      <c r="A24" s="81" t="s">
        <v>2</v>
      </c>
      <c r="B24" s="23" t="s">
        <v>20</v>
      </c>
      <c r="C24" s="24">
        <f>'80'!$J24</f>
        <v>1.8</v>
      </c>
      <c r="D24" s="24">
        <f>'81'!$J24</f>
        <v>1.8</v>
      </c>
      <c r="E24" s="24">
        <f>'82'!$J24</f>
        <v>2</v>
      </c>
      <c r="F24" s="24">
        <f>'83'!$J24</f>
        <v>1.6</v>
      </c>
      <c r="G24" s="24">
        <f>'84'!$J24</f>
        <v>2.2999999999999998</v>
      </c>
      <c r="H24" s="24">
        <f>'85'!$J24</f>
        <v>2.1</v>
      </c>
      <c r="I24" s="24">
        <f>'86'!$J24</f>
        <v>1.4</v>
      </c>
      <c r="J24" s="24">
        <f>'87'!$J24</f>
        <v>0.9</v>
      </c>
      <c r="K24" s="24">
        <f>'88'!$J24</f>
        <v>0.7</v>
      </c>
      <c r="L24" s="24">
        <f>'89'!$J24</f>
        <v>0.3</v>
      </c>
      <c r="M24" s="24">
        <f>'90'!$J24</f>
        <v>0.3</v>
      </c>
      <c r="N24" s="24">
        <f>'91'!$J24</f>
        <v>2</v>
      </c>
      <c r="O24" s="24">
        <f>'92'!$J24</f>
        <v>0.90669999999999995</v>
      </c>
      <c r="P24" s="24">
        <f>'93'!$J24</f>
        <v>0.63100000000000001</v>
      </c>
      <c r="Q24" s="24">
        <f>'94'!$J24</f>
        <v>0.95209999999999995</v>
      </c>
      <c r="R24" s="24">
        <f>'95'!$J24</f>
        <v>0.54735</v>
      </c>
      <c r="S24" s="24">
        <f>'96'!$J24</f>
        <v>0.46729999999999999</v>
      </c>
      <c r="T24" s="24">
        <f>'97'!$J24</f>
        <v>2.2994500000000002</v>
      </c>
      <c r="U24" s="24">
        <f>'98'!$J24</f>
        <v>2.7</v>
      </c>
      <c r="V24" s="24">
        <f>'99'!$J24</f>
        <v>2.5950000000000002</v>
      </c>
      <c r="W24" s="24">
        <f>'00'!$J24</f>
        <v>2.23</v>
      </c>
      <c r="X24" s="24">
        <f>'01'!$J24</f>
        <v>2.4990000000000001</v>
      </c>
      <c r="Y24" s="24">
        <f>'02'!$J24</f>
        <v>3.5843750000000001</v>
      </c>
      <c r="Z24" s="24">
        <f>'03'!$J24</f>
        <v>3.2491240000000001</v>
      </c>
      <c r="AA24" s="24">
        <f>'04'!$J24</f>
        <v>3.491501</v>
      </c>
      <c r="AB24" s="24">
        <f>'05'!$J24</f>
        <v>5.1615690000000001</v>
      </c>
      <c r="AC24" s="24">
        <f>'06'!$J24</f>
        <v>5.1541999999999994</v>
      </c>
      <c r="AD24" s="24">
        <f>'07'!$J24</f>
        <v>6.8312150778995786</v>
      </c>
      <c r="AE24" s="24">
        <f>'08'!$J24</f>
        <v>7.5306000000000006</v>
      </c>
      <c r="AF24" s="24">
        <f>'09'!$J24</f>
        <v>6.7421499999999996</v>
      </c>
      <c r="AG24" s="24">
        <f>'10'!$J24</f>
        <v>12.452500000000001</v>
      </c>
      <c r="AH24" s="24">
        <f>'11'!$J24</f>
        <v>12.632</v>
      </c>
      <c r="AI24" s="24">
        <f>'12'!$J24</f>
        <v>14.048999999999999</v>
      </c>
      <c r="AJ24" s="24">
        <f>'13'!$J24</f>
        <v>12.999000000000001</v>
      </c>
      <c r="AK24" s="24">
        <f>'14'!$J24</f>
        <v>18.55875</v>
      </c>
      <c r="AL24" s="24">
        <f>'15'!$J24</f>
        <v>22.016999999999999</v>
      </c>
      <c r="AM24" s="24">
        <f>'16'!$J24</f>
        <v>18.2958</v>
      </c>
      <c r="AN24" s="25">
        <f>'17'!$J24</f>
        <v>21.844964285714287</v>
      </c>
    </row>
    <row r="25" spans="1:40" ht="15" customHeight="1" x14ac:dyDescent="0.25">
      <c r="A25" s="104" t="s">
        <v>64</v>
      </c>
      <c r="B25" s="105"/>
      <c r="C25" s="24">
        <f>'80'!$J25</f>
        <v>0</v>
      </c>
      <c r="D25" s="24">
        <f>'81'!$J25</f>
        <v>0</v>
      </c>
      <c r="E25" s="24">
        <f>'82'!$J25</f>
        <v>0</v>
      </c>
      <c r="F25" s="24">
        <f>'83'!$J25</f>
        <v>0</v>
      </c>
      <c r="G25" s="24">
        <f>'84'!$J25</f>
        <v>0</v>
      </c>
      <c r="H25" s="24">
        <f>'85'!$J25</f>
        <v>0</v>
      </c>
      <c r="I25" s="24">
        <f>'86'!$J25</f>
        <v>0</v>
      </c>
      <c r="J25" s="24">
        <f>'87'!$J25</f>
        <v>0</v>
      </c>
      <c r="K25" s="24">
        <f>'88'!$J25</f>
        <v>0</v>
      </c>
      <c r="L25" s="24">
        <f>'89'!$J25</f>
        <v>0</v>
      </c>
      <c r="M25" s="24">
        <f>'90'!$J25</f>
        <v>0</v>
      </c>
      <c r="N25" s="24">
        <f>'91'!$J25</f>
        <v>0</v>
      </c>
      <c r="O25" s="24">
        <f>'92'!$J25</f>
        <v>0</v>
      </c>
      <c r="P25" s="24">
        <f>'93'!$J25</f>
        <v>1.7000000000000001E-2</v>
      </c>
      <c r="Q25" s="24">
        <f>'94'!$J25</f>
        <v>4.0250000000000001E-2</v>
      </c>
      <c r="R25" s="24">
        <f>'95'!$J25</f>
        <v>0.05</v>
      </c>
      <c r="S25" s="24">
        <f>'96'!$J25</f>
        <v>0.08</v>
      </c>
      <c r="T25" s="24">
        <f>'97'!$J25</f>
        <v>0.08</v>
      </c>
      <c r="U25" s="24">
        <f>'98'!$J25</f>
        <v>0.09</v>
      </c>
      <c r="V25" s="24">
        <f>'99'!$J25</f>
        <v>0.06</v>
      </c>
      <c r="W25" s="24">
        <f>'00'!$J25</f>
        <v>1.4999999999999999E-2</v>
      </c>
      <c r="X25" s="24">
        <f>'01'!$J25</f>
        <v>0</v>
      </c>
      <c r="Y25" s="24">
        <f>'02'!$J25</f>
        <v>0</v>
      </c>
      <c r="Z25" s="24">
        <f>'03'!$J25</f>
        <v>0</v>
      </c>
      <c r="AA25" s="24">
        <f>'04'!$J25</f>
        <v>0</v>
      </c>
      <c r="AB25" s="24">
        <f>'05'!$J25</f>
        <v>0</v>
      </c>
      <c r="AC25" s="24">
        <f>'06'!$J25</f>
        <v>7.0000000000000007E-2</v>
      </c>
      <c r="AD25" s="24">
        <f>'07'!$J25</f>
        <v>0</v>
      </c>
      <c r="AE25" s="24">
        <f>'08'!$J25</f>
        <v>0</v>
      </c>
      <c r="AF25" s="24">
        <f>'09'!$J25</f>
        <v>0</v>
      </c>
      <c r="AG25" s="24">
        <f>'10'!$J25</f>
        <v>0</v>
      </c>
      <c r="AH25" s="24">
        <f>'11'!$J25</f>
        <v>0</v>
      </c>
      <c r="AI25" s="24">
        <f>'12'!$J25</f>
        <v>0</v>
      </c>
      <c r="AJ25" s="24">
        <f>'13'!$J25</f>
        <v>0</v>
      </c>
      <c r="AK25" s="24">
        <f>'14'!$J25</f>
        <v>0</v>
      </c>
      <c r="AL25" s="24">
        <f>'15'!$J25</f>
        <v>0</v>
      </c>
      <c r="AM25" s="24">
        <f>'16'!$J25</f>
        <v>0</v>
      </c>
      <c r="AN25" s="25">
        <f>'17'!$J25</f>
        <v>0</v>
      </c>
    </row>
    <row r="26" spans="1:40" ht="15" customHeight="1" x14ac:dyDescent="0.25">
      <c r="A26" s="104" t="s">
        <v>3</v>
      </c>
      <c r="B26" s="105"/>
      <c r="C26" s="24">
        <f>'80'!$J26</f>
        <v>8.8000000000000007</v>
      </c>
      <c r="D26" s="24">
        <f>'81'!$J26</f>
        <v>9</v>
      </c>
      <c r="E26" s="24">
        <f>'82'!$J26</f>
        <v>1.4</v>
      </c>
      <c r="F26" s="24">
        <f>'83'!$J26</f>
        <v>0.4</v>
      </c>
      <c r="G26" s="24">
        <f>'84'!$J26</f>
        <v>0</v>
      </c>
      <c r="H26" s="24">
        <f>'85'!$J26</f>
        <v>2.2999999999999998</v>
      </c>
      <c r="I26" s="24">
        <f>'86'!$J26</f>
        <v>0.4</v>
      </c>
      <c r="J26" s="24">
        <f>'87'!$J26</f>
        <v>0.1</v>
      </c>
      <c r="K26" s="24">
        <f>'88'!$J26</f>
        <v>0</v>
      </c>
      <c r="L26" s="24">
        <f>'89'!$J26</f>
        <v>2.5</v>
      </c>
      <c r="M26" s="24">
        <f>'90'!$J26</f>
        <v>0.8</v>
      </c>
      <c r="N26" s="24">
        <f>'91'!$J26</f>
        <v>0.4</v>
      </c>
      <c r="O26" s="24">
        <f>'92'!$J26</f>
        <v>1.6085199999999999</v>
      </c>
      <c r="P26" s="24">
        <f>'93'!$J26</f>
        <v>2.3387500000000001</v>
      </c>
      <c r="Q26" s="24">
        <f>'94'!$J26</f>
        <v>5.0787500000000003</v>
      </c>
      <c r="R26" s="24">
        <f>'95'!$J26</f>
        <v>5.3048999999999999</v>
      </c>
      <c r="S26" s="24">
        <f>'96'!$J26</f>
        <v>17.833500000000001</v>
      </c>
      <c r="T26" s="24">
        <f>'97'!$J26</f>
        <v>2.31515</v>
      </c>
      <c r="U26" s="24">
        <f>'98'!$J26</f>
        <v>4.0483320000000003</v>
      </c>
      <c r="V26" s="24">
        <f>'99'!$J26</f>
        <v>2.7206399999999999</v>
      </c>
      <c r="W26" s="24">
        <f>'00'!$J26</f>
        <v>4.8102270000000003</v>
      </c>
      <c r="X26" s="24">
        <f>'01'!$J26</f>
        <v>9.1048139999999993</v>
      </c>
      <c r="Y26" s="24">
        <f>'02'!$J26</f>
        <v>16.058191000000001</v>
      </c>
      <c r="Z26" s="24">
        <f>'03'!$J26</f>
        <v>13.6548</v>
      </c>
      <c r="AA26" s="24">
        <f>'04'!$J26</f>
        <v>13.340999999999999</v>
      </c>
      <c r="AB26" s="24">
        <f>'05'!$J26</f>
        <v>13.638999999999999</v>
      </c>
      <c r="AC26" s="24">
        <f>'06'!$J26</f>
        <v>12.117599</v>
      </c>
      <c r="AD26" s="24">
        <f>'07'!$J26</f>
        <v>16.153061590973149</v>
      </c>
      <c r="AE26" s="24">
        <f>'08'!$J26</f>
        <v>8.6911950000000004</v>
      </c>
      <c r="AF26" s="24">
        <f>'09'!$J26</f>
        <v>8.1248570000000004</v>
      </c>
      <c r="AG26" s="24">
        <f>'10'!$J26</f>
        <v>4.1900000000000004</v>
      </c>
      <c r="AH26" s="24">
        <f>'11'!$J26</f>
        <v>9.0150000000000006</v>
      </c>
      <c r="AI26" s="24">
        <f>'12'!$J26</f>
        <v>12.695085000000001</v>
      </c>
      <c r="AJ26" s="24">
        <f>'13'!$J26</f>
        <v>6.7679999999999998</v>
      </c>
      <c r="AK26" s="24">
        <f>'14'!$J26</f>
        <v>4.04</v>
      </c>
      <c r="AL26" s="24">
        <f>'15'!$J26</f>
        <v>3.1150000000000002</v>
      </c>
      <c r="AM26" s="24">
        <f>'16'!$J26</f>
        <v>3.8889999999999998</v>
      </c>
      <c r="AN26" s="25">
        <f>'17'!$J26</f>
        <v>6.0431511904761903</v>
      </c>
    </row>
    <row r="27" spans="1:40" ht="15" customHeight="1" x14ac:dyDescent="0.25">
      <c r="A27" s="106" t="s">
        <v>61</v>
      </c>
      <c r="B27" s="23" t="s">
        <v>65</v>
      </c>
      <c r="C27" s="24">
        <f>'80'!$J27</f>
        <v>5</v>
      </c>
      <c r="D27" s="24">
        <f>'81'!$J27</f>
        <v>5.3</v>
      </c>
      <c r="E27" s="24">
        <f>'82'!$J27</f>
        <v>0.2</v>
      </c>
      <c r="F27" s="24">
        <f>'83'!$J27</f>
        <v>0.9</v>
      </c>
      <c r="G27" s="24">
        <f>'84'!$J27</f>
        <v>1.5</v>
      </c>
      <c r="H27" s="24">
        <f>'85'!$J27</f>
        <v>1.1000000000000001</v>
      </c>
      <c r="I27" s="24">
        <f>'86'!$J27</f>
        <v>1.3</v>
      </c>
      <c r="J27" s="24">
        <f>'87'!$J27</f>
        <v>0.8</v>
      </c>
      <c r="K27" s="24">
        <f>'88'!$J27</f>
        <v>0.8</v>
      </c>
      <c r="L27" s="24">
        <f>'89'!$J27</f>
        <v>0.6</v>
      </c>
      <c r="M27" s="24">
        <f>'90'!$J27</f>
        <v>0.7</v>
      </c>
      <c r="N27" s="24">
        <f>'91'!$J27</f>
        <v>1</v>
      </c>
      <c r="O27" s="24">
        <f>'92'!$J27</f>
        <v>0.64395000000000002</v>
      </c>
      <c r="P27" s="24">
        <f>'93'!$J27</f>
        <v>0.65858300000000003</v>
      </c>
      <c r="Q27" s="24">
        <f>'94'!$J27</f>
        <v>1.1628499999999999</v>
      </c>
      <c r="R27" s="24">
        <f>'95'!$J27</f>
        <v>0.89095000000000002</v>
      </c>
      <c r="S27" s="24">
        <f>'96'!$J27</f>
        <v>0.63314999999999999</v>
      </c>
      <c r="T27" s="24">
        <f>'97'!$J27</f>
        <v>0.27800000000000002</v>
      </c>
      <c r="U27" s="24">
        <f>'98'!$J27</f>
        <v>0.97750000000000004</v>
      </c>
      <c r="V27" s="24">
        <f>'99'!$J27</f>
        <v>0.70499999999999996</v>
      </c>
      <c r="W27" s="24">
        <f>'00'!$J27</f>
        <v>0.86499999999999999</v>
      </c>
      <c r="X27" s="24">
        <f>'01'!$J27</f>
        <v>0.77</v>
      </c>
      <c r="Y27" s="24">
        <f>'02'!$J27</f>
        <v>1.585188</v>
      </c>
      <c r="Z27" s="24">
        <f>'03'!$J27</f>
        <v>1.38</v>
      </c>
      <c r="AA27" s="24">
        <f>'04'!$J27</f>
        <v>1.135</v>
      </c>
      <c r="AB27" s="24">
        <f>'05'!$J27</f>
        <v>1.45</v>
      </c>
      <c r="AC27" s="24">
        <f>'06'!$J27</f>
        <v>1.1599999999999999</v>
      </c>
      <c r="AD27" s="24">
        <f>'07'!$J27</f>
        <v>7.6937649930555754</v>
      </c>
      <c r="AE27" s="24">
        <f>'08'!$J27</f>
        <v>7.4195969999999996</v>
      </c>
      <c r="AF27" s="24">
        <f>'09'!$J27</f>
        <v>7.1458620000000002</v>
      </c>
      <c r="AG27" s="24">
        <f>'10'!$J27</f>
        <v>0</v>
      </c>
      <c r="AH27" s="24">
        <f>'11'!$J27</f>
        <v>0</v>
      </c>
      <c r="AI27" s="24">
        <f>'12'!$J27</f>
        <v>0</v>
      </c>
      <c r="AJ27" s="24">
        <f>'13'!$J27</f>
        <v>0</v>
      </c>
      <c r="AK27" s="24">
        <f>'14'!$J27</f>
        <v>0</v>
      </c>
      <c r="AL27" s="24">
        <f>'15'!$J27</f>
        <v>0</v>
      </c>
      <c r="AM27" s="24">
        <f>'16'!$J27</f>
        <v>0</v>
      </c>
      <c r="AN27" s="25">
        <f>'17'!$J27</f>
        <v>0</v>
      </c>
    </row>
    <row r="28" spans="1:40" ht="15" customHeight="1" x14ac:dyDescent="0.25">
      <c r="A28" s="106"/>
      <c r="B28" s="23" t="s">
        <v>21</v>
      </c>
      <c r="C28" s="24">
        <f>'80'!$J28</f>
        <v>0</v>
      </c>
      <c r="D28" s="24">
        <f>'81'!$J28</f>
        <v>0</v>
      </c>
      <c r="E28" s="24">
        <f>'82'!$J28</f>
        <v>0</v>
      </c>
      <c r="F28" s="24">
        <f>'83'!$J28</f>
        <v>0</v>
      </c>
      <c r="G28" s="24">
        <f>'84'!$J28</f>
        <v>0</v>
      </c>
      <c r="H28" s="24">
        <f>'85'!$J28</f>
        <v>0</v>
      </c>
      <c r="I28" s="24">
        <f>'86'!$J28</f>
        <v>0</v>
      </c>
      <c r="J28" s="24">
        <f>'87'!$J28</f>
        <v>0</v>
      </c>
      <c r="K28" s="24">
        <f>'88'!$J28</f>
        <v>0</v>
      </c>
      <c r="L28" s="24">
        <f>'89'!$J28</f>
        <v>0</v>
      </c>
      <c r="M28" s="24">
        <f>'90'!$J28</f>
        <v>0</v>
      </c>
      <c r="N28" s="24">
        <f>'91'!$J28</f>
        <v>0</v>
      </c>
      <c r="O28" s="24">
        <f>'92'!$J28</f>
        <v>0.16675000000000001</v>
      </c>
      <c r="P28" s="24">
        <f>'93'!$J28</f>
        <v>13.430602</v>
      </c>
      <c r="Q28" s="24">
        <f>'94'!$J28</f>
        <v>19.606649999999998</v>
      </c>
      <c r="R28" s="24">
        <f>'95'!$J28</f>
        <v>17.914650000000002</v>
      </c>
      <c r="S28" s="24">
        <f>'96'!$J28</f>
        <v>16.8414</v>
      </c>
      <c r="T28" s="24">
        <f>'97'!$J28</f>
        <v>17.185700000000001</v>
      </c>
      <c r="U28" s="24">
        <f>'98'!$J28</f>
        <v>17.140750000000001</v>
      </c>
      <c r="V28" s="24">
        <f>'99'!$J28</f>
        <v>17.58907</v>
      </c>
      <c r="W28" s="24">
        <f>'00'!$J28</f>
        <v>16.524549</v>
      </c>
      <c r="X28" s="24">
        <f>'01'!$J28</f>
        <v>13.889198</v>
      </c>
      <c r="Y28" s="24">
        <f>'02'!$J28</f>
        <v>0</v>
      </c>
      <c r="Z28" s="24">
        <f>'03'!$J28</f>
        <v>0</v>
      </c>
      <c r="AA28" s="24">
        <f>'04'!$J28</f>
        <v>0.01</v>
      </c>
      <c r="AB28" s="24">
        <f>'05'!$J28</f>
        <v>5.0000000000000001E-3</v>
      </c>
      <c r="AC28" s="24">
        <f>'06'!$J28</f>
        <v>0</v>
      </c>
      <c r="AD28" s="24">
        <f>'07'!$J28</f>
        <v>0</v>
      </c>
      <c r="AE28" s="24">
        <f>'08'!$J28</f>
        <v>0</v>
      </c>
      <c r="AF28" s="24">
        <f>'09'!$J28</f>
        <v>0</v>
      </c>
      <c r="AG28" s="24">
        <f>'10'!$J28</f>
        <v>0</v>
      </c>
      <c r="AH28" s="24">
        <f>'11'!$J28</f>
        <v>0</v>
      </c>
      <c r="AI28" s="24">
        <f>'12'!$J28</f>
        <v>0</v>
      </c>
      <c r="AJ28" s="24">
        <f>'13'!$J28</f>
        <v>0</v>
      </c>
      <c r="AK28" s="24">
        <f>'14'!$J28</f>
        <v>0</v>
      </c>
      <c r="AL28" s="24">
        <f>'15'!$J28</f>
        <v>0</v>
      </c>
      <c r="AM28" s="24">
        <f>'16'!$J28</f>
        <v>0</v>
      </c>
      <c r="AN28" s="25">
        <f>'17'!$J28</f>
        <v>0</v>
      </c>
    </row>
    <row r="29" spans="1:40" ht="15" customHeight="1" x14ac:dyDescent="0.25">
      <c r="A29" s="104" t="s">
        <v>62</v>
      </c>
      <c r="B29" s="105"/>
      <c r="C29" s="24">
        <f>'80'!$J29</f>
        <v>15.1</v>
      </c>
      <c r="D29" s="24">
        <f>'81'!$J29</f>
        <v>5.9</v>
      </c>
      <c r="E29" s="24">
        <f>'82'!$J29</f>
        <v>0</v>
      </c>
      <c r="F29" s="24">
        <f>'83'!$J29</f>
        <v>3.1</v>
      </c>
      <c r="G29" s="24">
        <f>'84'!$J29</f>
        <v>5.0999999999999996</v>
      </c>
      <c r="H29" s="24">
        <f>'85'!$J29</f>
        <v>3.7</v>
      </c>
      <c r="I29" s="24">
        <f>'86'!$J29</f>
        <v>2.8</v>
      </c>
      <c r="J29" s="24">
        <f>'87'!$J29</f>
        <v>85</v>
      </c>
      <c r="K29" s="24">
        <f>'88'!$J29</f>
        <v>64.900000000000006</v>
      </c>
      <c r="L29" s="24">
        <f>'89'!$J29</f>
        <v>35.4</v>
      </c>
      <c r="M29" s="24">
        <f>'90'!$J29</f>
        <v>17.600000000000001</v>
      </c>
      <c r="N29" s="24">
        <f>'91'!$J29</f>
        <v>2.5</v>
      </c>
      <c r="O29" s="24">
        <f>'92'!$J29</f>
        <v>2.7972000000000001</v>
      </c>
      <c r="P29" s="24">
        <f>'93'!$J29</f>
        <v>1.3593500000000001</v>
      </c>
      <c r="Q29" s="24">
        <f>'94'!$J29</f>
        <v>0.97509999999999997</v>
      </c>
      <c r="R29" s="24">
        <f>'95'!$J29</f>
        <v>0.36770000000000003</v>
      </c>
      <c r="S29" s="24">
        <f>'96'!$J29</f>
        <v>0.09</v>
      </c>
      <c r="T29" s="24">
        <f>'97'!$J29</f>
        <v>0.31</v>
      </c>
      <c r="U29" s="24">
        <f>'98'!$J29</f>
        <v>0.75</v>
      </c>
      <c r="V29" s="24">
        <f>'99'!$J29</f>
        <v>0.63500000000000001</v>
      </c>
      <c r="W29" s="24">
        <f>'00'!$J29</f>
        <v>0.75800000000000001</v>
      </c>
      <c r="X29" s="24">
        <f>'01'!$J29</f>
        <v>0.46500000000000002</v>
      </c>
      <c r="Y29" s="24">
        <f>'02'!$J29</f>
        <v>0.29499999999999998</v>
      </c>
      <c r="Z29" s="24">
        <f>'03'!$J29</f>
        <v>0.28999999999999998</v>
      </c>
      <c r="AA29" s="24">
        <f>'04'!$J29</f>
        <v>0.25</v>
      </c>
      <c r="AB29" s="24">
        <f>'05'!$J29</f>
        <v>0.24</v>
      </c>
      <c r="AC29" s="24">
        <f>'06'!$J29</f>
        <v>0.185</v>
      </c>
      <c r="AD29" s="24">
        <f>'07'!$J29</f>
        <v>0.24796719618359117</v>
      </c>
      <c r="AE29" s="24">
        <f>'08'!$J29</f>
        <v>55.450650000000003</v>
      </c>
      <c r="AF29" s="24">
        <f>'09'!$J29</f>
        <v>35.394705999999999</v>
      </c>
      <c r="AG29" s="24">
        <f>'10'!$J29</f>
        <v>0.3931</v>
      </c>
      <c r="AH29" s="24">
        <f>'11'!$J29</f>
        <v>0.124</v>
      </c>
      <c r="AI29" s="24">
        <f>'12'!$J29</f>
        <v>16.593599999999999</v>
      </c>
      <c r="AJ29" s="24">
        <f>'13'!$J29</f>
        <v>30.8993</v>
      </c>
      <c r="AK29" s="24">
        <f>'14'!$J29</f>
        <v>15.4094</v>
      </c>
      <c r="AL29" s="24">
        <f>'15'!$J29</f>
        <v>3.5036999999999998</v>
      </c>
      <c r="AM29" s="24">
        <f>'16'!$J29</f>
        <v>4.431</v>
      </c>
      <c r="AN29" s="25">
        <f>'17'!$J29</f>
        <v>3.2666666666666666</v>
      </c>
    </row>
    <row r="30" spans="1:40" ht="15" customHeight="1" x14ac:dyDescent="0.25">
      <c r="A30" s="104" t="s">
        <v>63</v>
      </c>
      <c r="B30" s="105"/>
      <c r="C30" s="24">
        <f>'80'!$J30</f>
        <v>1.7</v>
      </c>
      <c r="D30" s="24">
        <f>'81'!$J30</f>
        <v>0.5</v>
      </c>
      <c r="E30" s="24">
        <f>'82'!$J30</f>
        <v>0.4</v>
      </c>
      <c r="F30" s="24">
        <f>'83'!$J30</f>
        <v>0.7</v>
      </c>
      <c r="G30" s="24">
        <f>'84'!$J30</f>
        <v>0</v>
      </c>
      <c r="H30" s="24">
        <f>'85'!$J30</f>
        <v>0</v>
      </c>
      <c r="I30" s="24">
        <f>'86'!$J30</f>
        <v>0</v>
      </c>
      <c r="J30" s="24">
        <f>'87'!$J30</f>
        <v>3.6</v>
      </c>
      <c r="K30" s="24">
        <f>'88'!$J30</f>
        <v>5.0999999999999996</v>
      </c>
      <c r="L30" s="24">
        <f>'89'!$J30</f>
        <v>1.2</v>
      </c>
      <c r="M30" s="24">
        <f>'90'!$J30</f>
        <v>1.8</v>
      </c>
      <c r="N30" s="24">
        <f>'91'!$J30</f>
        <v>1.9</v>
      </c>
      <c r="O30" s="24">
        <f>'92'!$J30</f>
        <v>2.0903499999999999</v>
      </c>
      <c r="P30" s="24">
        <f>'93'!$J30</f>
        <v>1.68855</v>
      </c>
      <c r="Q30" s="24">
        <f>'94'!$J30</f>
        <v>1.371599</v>
      </c>
      <c r="R30" s="24">
        <f>'95'!$J30</f>
        <v>1.43475</v>
      </c>
      <c r="S30" s="24">
        <f>'96'!$J30</f>
        <v>2.1326999999999998</v>
      </c>
      <c r="T30" s="24">
        <f>'97'!$J30</f>
        <v>1.8017000000000001</v>
      </c>
      <c r="U30" s="24">
        <f>'98'!$J30</f>
        <v>2.0207000000000002</v>
      </c>
      <c r="V30" s="24">
        <f>'99'!$J30</f>
        <v>2.46</v>
      </c>
      <c r="W30" s="24">
        <f>'00'!$J30</f>
        <v>2.62</v>
      </c>
      <c r="X30" s="24">
        <f>'01'!$J30</f>
        <v>2.5619999999999998</v>
      </c>
      <c r="Y30" s="24">
        <f>'02'!$J30</f>
        <v>1.8640540000000001</v>
      </c>
      <c r="Z30" s="24">
        <f>'03'!$J30</f>
        <v>2.134817</v>
      </c>
      <c r="AA30" s="24">
        <f>'04'!$J30</f>
        <v>2.6048499999999999</v>
      </c>
      <c r="AB30" s="24">
        <f>'05'!$J30</f>
        <v>3.3123899999999997</v>
      </c>
      <c r="AC30" s="24">
        <f>'06'!$J30</f>
        <v>4.6449999999999996</v>
      </c>
      <c r="AD30" s="24">
        <f>'07'!$J30</f>
        <v>0</v>
      </c>
      <c r="AE30" s="24">
        <f>'08'!$J30</f>
        <v>0</v>
      </c>
      <c r="AF30" s="24">
        <f>'09'!$J30</f>
        <v>0</v>
      </c>
      <c r="AG30" s="24">
        <f>'10'!$J30</f>
        <v>0</v>
      </c>
      <c r="AH30" s="24">
        <f>'11'!$J30</f>
        <v>0</v>
      </c>
      <c r="AI30" s="24">
        <f>'12'!$J30</f>
        <v>0</v>
      </c>
      <c r="AJ30" s="24">
        <f>'13'!$J30</f>
        <v>0</v>
      </c>
      <c r="AK30" s="24">
        <f>'14'!$J30</f>
        <v>0</v>
      </c>
      <c r="AL30" s="24">
        <f>'15'!$J30</f>
        <v>0</v>
      </c>
      <c r="AM30" s="24">
        <f>'16'!$J30</f>
        <v>0</v>
      </c>
      <c r="AN30" s="25">
        <f>'17'!$J30</f>
        <v>0</v>
      </c>
    </row>
    <row r="31" spans="1:40" ht="15" customHeight="1" x14ac:dyDescent="0.25">
      <c r="A31" s="104" t="s">
        <v>4</v>
      </c>
      <c r="B31" s="105"/>
      <c r="C31" s="24">
        <f>'80'!$J31</f>
        <v>0</v>
      </c>
      <c r="D31" s="24">
        <f>'81'!$J31</f>
        <v>0</v>
      </c>
      <c r="E31" s="24">
        <f>'82'!$J31</f>
        <v>0</v>
      </c>
      <c r="F31" s="24">
        <f>'83'!$J31</f>
        <v>0</v>
      </c>
      <c r="G31" s="24">
        <f>'84'!$J31</f>
        <v>0</v>
      </c>
      <c r="H31" s="24">
        <f>'85'!$J31</f>
        <v>7.3</v>
      </c>
      <c r="I31" s="24">
        <f>'86'!$J31</f>
        <v>7</v>
      </c>
      <c r="J31" s="24">
        <f>'87'!$J31</f>
        <v>9.4</v>
      </c>
      <c r="K31" s="24">
        <f>'88'!$J31</f>
        <v>11.6</v>
      </c>
      <c r="L31" s="24">
        <f>'89'!$J31</f>
        <v>9.5</v>
      </c>
      <c r="M31" s="24">
        <f>'90'!$J31</f>
        <v>16.399999999999999</v>
      </c>
      <c r="N31" s="24">
        <f>'91'!$J31</f>
        <v>23</v>
      </c>
      <c r="O31" s="24">
        <f>'92'!$J31</f>
        <v>26.384865000000001</v>
      </c>
      <c r="P31" s="24">
        <f>'93'!$J31</f>
        <v>56.598491000000003</v>
      </c>
      <c r="Q31" s="24">
        <f>'94'!$J31</f>
        <v>113.61923</v>
      </c>
      <c r="R31" s="24">
        <f>'95'!$J31</f>
        <v>108.27578</v>
      </c>
      <c r="S31" s="24">
        <f>'96'!$J31</f>
        <v>60.970798000000002</v>
      </c>
      <c r="T31" s="24">
        <f>'97'!$J31</f>
        <v>67.931652</v>
      </c>
      <c r="U31" s="24">
        <f>'98'!$J31</f>
        <v>99.563450000000003</v>
      </c>
      <c r="V31" s="24">
        <f>'99'!$J31</f>
        <v>102.15759</v>
      </c>
      <c r="W31" s="24">
        <f>'00'!$J31</f>
        <v>50.119548999999999</v>
      </c>
      <c r="X31" s="24">
        <f>'01'!$J31</f>
        <v>25.869154000000002</v>
      </c>
      <c r="Y31" s="24">
        <f>'02'!$J31</f>
        <v>5.1400790000000001</v>
      </c>
      <c r="Z31" s="24">
        <f>'03'!$J31</f>
        <v>11.24211</v>
      </c>
      <c r="AA31" s="24">
        <f>'04'!$J31</f>
        <v>15.210405</v>
      </c>
      <c r="AB31" s="24">
        <f>'05'!$J31</f>
        <v>16.74925</v>
      </c>
      <c r="AC31" s="24">
        <f>'06'!$J31</f>
        <v>17.531859000000001</v>
      </c>
      <c r="AD31" s="24">
        <f>'07'!$J31</f>
        <v>14.256</v>
      </c>
      <c r="AE31" s="24">
        <f>'08'!$J31</f>
        <v>17.303999000000001</v>
      </c>
      <c r="AF31" s="24">
        <f>'09'!$J31</f>
        <v>18.425999999999998</v>
      </c>
      <c r="AG31" s="24">
        <f>'10'!$J31</f>
        <v>13.53998</v>
      </c>
      <c r="AH31" s="24">
        <f>'11'!$J31</f>
        <v>16.456</v>
      </c>
      <c r="AI31" s="24">
        <f>'12'!$J31</f>
        <v>16.088999999999999</v>
      </c>
      <c r="AJ31" s="24">
        <f>'13'!$J31</f>
        <v>15.214</v>
      </c>
      <c r="AK31" s="24">
        <f>'14'!$J31</f>
        <v>11.026999999999999</v>
      </c>
      <c r="AL31" s="24">
        <f>'15'!$J31</f>
        <v>9.51</v>
      </c>
      <c r="AM31" s="24">
        <f>'16'!$J31</f>
        <v>12.661</v>
      </c>
      <c r="AN31" s="25">
        <f>'17'!$J31</f>
        <v>33.840529761904762</v>
      </c>
    </row>
    <row r="32" spans="1:40" ht="15" customHeight="1" x14ac:dyDescent="0.25">
      <c r="A32" s="104" t="s">
        <v>66</v>
      </c>
      <c r="B32" s="105"/>
      <c r="C32" s="24">
        <f>'80'!$J32</f>
        <v>0</v>
      </c>
      <c r="D32" s="24">
        <f>'81'!$J32</f>
        <v>0</v>
      </c>
      <c r="E32" s="24">
        <f>'82'!$J32</f>
        <v>6</v>
      </c>
      <c r="F32" s="24">
        <f>'83'!$J32</f>
        <v>1.6</v>
      </c>
      <c r="G32" s="24">
        <f>'84'!$J32</f>
        <v>1</v>
      </c>
      <c r="H32" s="24">
        <f>'85'!$J32</f>
        <v>2.8</v>
      </c>
      <c r="I32" s="24">
        <f>'86'!$J32</f>
        <v>10.5</v>
      </c>
      <c r="J32" s="24">
        <f>'87'!$J32</f>
        <v>13.4</v>
      </c>
      <c r="K32" s="24">
        <f>'88'!$J32</f>
        <v>10.1</v>
      </c>
      <c r="L32" s="24">
        <f>'89'!$J32</f>
        <v>16.100000000000001</v>
      </c>
      <c r="M32" s="24">
        <f>'90'!$J32</f>
        <v>21.3</v>
      </c>
      <c r="N32" s="24">
        <f>'91'!$J32</f>
        <v>13.5</v>
      </c>
      <c r="O32" s="24">
        <f>'92'!$J32</f>
        <v>2.51295</v>
      </c>
      <c r="P32" s="24">
        <f>'93'!$J32</f>
        <v>1.57175</v>
      </c>
      <c r="Q32" s="24">
        <f>'94'!$J32</f>
        <v>1.1593500000000001</v>
      </c>
      <c r="R32" s="24">
        <f>'95'!$J32</f>
        <v>1.66465</v>
      </c>
      <c r="S32" s="24">
        <f>'96'!$J32</f>
        <v>0.53800000000000003</v>
      </c>
      <c r="T32" s="24">
        <f>'97'!$J32</f>
        <v>0.77859999999999996</v>
      </c>
      <c r="U32" s="24">
        <f>'98'!$J32</f>
        <v>5.1999999999999998E-2</v>
      </c>
      <c r="V32" s="24">
        <f>'99'!$J32</f>
        <v>0.127</v>
      </c>
      <c r="W32" s="24">
        <f>'00'!$J32</f>
        <v>0.26724999999999999</v>
      </c>
      <c r="X32" s="24">
        <f>'01'!$J32</f>
        <v>0.11</v>
      </c>
      <c r="Y32" s="24">
        <f>'02'!$J32</f>
        <v>0.16500000000000001</v>
      </c>
      <c r="Z32" s="24">
        <f>'03'!$J32</f>
        <v>0.64</v>
      </c>
      <c r="AA32" s="24">
        <f>'04'!$J32</f>
        <v>0.67430299999999999</v>
      </c>
      <c r="AB32" s="24">
        <f>'05'!$J32</f>
        <v>1.140936</v>
      </c>
      <c r="AC32" s="24">
        <f>'06'!$J32</f>
        <v>1.2978179999999999</v>
      </c>
      <c r="AD32" s="24">
        <f>'07'!$J32</f>
        <v>1.7200872860908529</v>
      </c>
      <c r="AE32" s="24">
        <f>'08'!$J32</f>
        <v>0</v>
      </c>
      <c r="AF32" s="24">
        <f>'09'!$J32</f>
        <v>0</v>
      </c>
      <c r="AG32" s="24">
        <f>'10'!$J32</f>
        <v>0</v>
      </c>
      <c r="AH32" s="24">
        <f>'11'!$J32</f>
        <v>0</v>
      </c>
      <c r="AI32" s="24">
        <f>'12'!$J32</f>
        <v>0</v>
      </c>
      <c r="AJ32" s="24">
        <f>'13'!$J32</f>
        <v>0</v>
      </c>
      <c r="AK32" s="24">
        <f>'14'!$J32</f>
        <v>0</v>
      </c>
      <c r="AL32" s="24">
        <f>'15'!$J32</f>
        <v>0</v>
      </c>
      <c r="AM32" s="24">
        <f>'16'!$J32</f>
        <v>0</v>
      </c>
      <c r="AN32" s="25">
        <f>'17'!$J32</f>
        <v>0</v>
      </c>
    </row>
    <row r="33" spans="1:40" ht="15" customHeight="1" x14ac:dyDescent="0.25">
      <c r="A33" s="104" t="s">
        <v>67</v>
      </c>
      <c r="B33" s="105"/>
      <c r="C33" s="24">
        <f>'80'!$J33</f>
        <v>0</v>
      </c>
      <c r="D33" s="24">
        <f>'81'!$J33</f>
        <v>0</v>
      </c>
      <c r="E33" s="24">
        <f>'82'!$J33</f>
        <v>0</v>
      </c>
      <c r="F33" s="24">
        <f>'83'!$J33</f>
        <v>0</v>
      </c>
      <c r="G33" s="24">
        <f>'84'!$J33</f>
        <v>1.1000000000000001</v>
      </c>
      <c r="H33" s="24">
        <f>'85'!$J33</f>
        <v>0</v>
      </c>
      <c r="I33" s="24">
        <f>'86'!$J33</f>
        <v>0</v>
      </c>
      <c r="J33" s="24">
        <f>'87'!$J33</f>
        <v>0</v>
      </c>
      <c r="K33" s="24">
        <f>'88'!$J33</f>
        <v>0</v>
      </c>
      <c r="L33" s="24">
        <f>'89'!$J33</f>
        <v>0</v>
      </c>
      <c r="M33" s="24">
        <f>'90'!$J33</f>
        <v>0</v>
      </c>
      <c r="N33" s="24">
        <f>'91'!$J33</f>
        <v>0</v>
      </c>
      <c r="O33" s="24">
        <f>'92'!$J33</f>
        <v>3.0000000000000001E-3</v>
      </c>
      <c r="P33" s="24">
        <f>'93'!$J33</f>
        <v>3.7935999999999998E-2</v>
      </c>
      <c r="Q33" s="24">
        <f>'94'!$J33</f>
        <v>5.9950000000000003E-3</v>
      </c>
      <c r="R33" s="24">
        <f>'95'!$J33</f>
        <v>1.83E-3</v>
      </c>
      <c r="S33" s="24">
        <f>'96'!$J33</f>
        <v>6.9200000000000002E-4</v>
      </c>
      <c r="T33" s="24">
        <f>'97'!$J33</f>
        <v>4.0000000000000002E-4</v>
      </c>
      <c r="U33" s="24">
        <f>'98'!$J33</f>
        <v>1.5499999999999999E-3</v>
      </c>
      <c r="V33" s="24">
        <f>'99'!$J33</f>
        <v>1.15E-3</v>
      </c>
      <c r="W33" s="24">
        <f>'00'!$J33</f>
        <v>1.7160000000000001E-3</v>
      </c>
      <c r="X33" s="24">
        <f>'01'!$J33</f>
        <v>1.0430000000000001E-3</v>
      </c>
      <c r="Y33" s="24">
        <f>'02'!$J33</f>
        <v>1.933E-3</v>
      </c>
      <c r="Z33" s="24">
        <f>'03'!$J33</f>
        <v>2.9717E-2</v>
      </c>
      <c r="AA33" s="24">
        <f>'04'!$J33</f>
        <v>3.1679999999999998E-3</v>
      </c>
      <c r="AB33" s="24">
        <f>'05'!$J33</f>
        <v>1.7949999999999999E-3</v>
      </c>
      <c r="AC33" s="24">
        <f>'06'!$J33</f>
        <v>2.0929999999999998E-3</v>
      </c>
      <c r="AD33" s="24">
        <f>'07'!$J33</f>
        <v>0</v>
      </c>
      <c r="AE33" s="24">
        <f>'08'!$J33</f>
        <v>0</v>
      </c>
      <c r="AF33" s="24">
        <f>'09'!$J33</f>
        <v>0</v>
      </c>
      <c r="AG33" s="24">
        <f>'10'!$J33</f>
        <v>0</v>
      </c>
      <c r="AH33" s="24">
        <f>'11'!$J33</f>
        <v>0</v>
      </c>
      <c r="AI33" s="24">
        <f>'12'!$J33</f>
        <v>0</v>
      </c>
      <c r="AJ33" s="24">
        <f>'13'!$J33</f>
        <v>0</v>
      </c>
      <c r="AK33" s="24">
        <f>'14'!$J33</f>
        <v>0</v>
      </c>
      <c r="AL33" s="24">
        <f>'15'!$J33</f>
        <v>0</v>
      </c>
      <c r="AM33" s="24">
        <f>'16'!$J33</f>
        <v>0</v>
      </c>
      <c r="AN33" s="25">
        <f>'17'!$J33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'80'!$J34</f>
        <v>0</v>
      </c>
      <c r="D34" s="24">
        <f>'81'!$J34</f>
        <v>0</v>
      </c>
      <c r="E34" s="24">
        <f>'82'!$J34</f>
        <v>0</v>
      </c>
      <c r="F34" s="24">
        <f>'83'!$J34</f>
        <v>0</v>
      </c>
      <c r="G34" s="24">
        <f>'84'!$J34</f>
        <v>0</v>
      </c>
      <c r="H34" s="24">
        <f>'85'!$J34</f>
        <v>0</v>
      </c>
      <c r="I34" s="24">
        <f>'86'!$J34</f>
        <v>0</v>
      </c>
      <c r="J34" s="24">
        <f>'87'!$J34</f>
        <v>0</v>
      </c>
      <c r="K34" s="24">
        <f>'88'!$J34</f>
        <v>0</v>
      </c>
      <c r="L34" s="24">
        <f>'89'!$J34</f>
        <v>0</v>
      </c>
      <c r="M34" s="24">
        <f>'90'!$J34</f>
        <v>0</v>
      </c>
      <c r="N34" s="24">
        <f>'91'!$J34</f>
        <v>0</v>
      </c>
      <c r="O34" s="24">
        <f>'92'!$J34</f>
        <v>0</v>
      </c>
      <c r="P34" s="24">
        <f>'93'!$J34</f>
        <v>0</v>
      </c>
      <c r="Q34" s="24">
        <f>'94'!$J34</f>
        <v>0</v>
      </c>
      <c r="R34" s="24">
        <f>'95'!$J34</f>
        <v>0</v>
      </c>
      <c r="S34" s="24">
        <f>'96'!$J34</f>
        <v>0</v>
      </c>
      <c r="T34" s="24">
        <f>'97'!$J34</f>
        <v>0</v>
      </c>
      <c r="U34" s="24">
        <f>'98'!$J34</f>
        <v>0</v>
      </c>
      <c r="V34" s="24">
        <f>'99'!$J34</f>
        <v>0</v>
      </c>
      <c r="W34" s="24">
        <f>'00'!$J34</f>
        <v>0</v>
      </c>
      <c r="X34" s="24">
        <f>'01'!$J34</f>
        <v>0</v>
      </c>
      <c r="Y34" s="24">
        <f>'02'!$J34</f>
        <v>0</v>
      </c>
      <c r="Z34" s="24">
        <f>'03'!$J34</f>
        <v>0</v>
      </c>
      <c r="AA34" s="24">
        <f>'04'!$J34</f>
        <v>0</v>
      </c>
      <c r="AB34" s="24">
        <f>'05'!$J34</f>
        <v>0</v>
      </c>
      <c r="AC34" s="24">
        <f>'06'!$J34</f>
        <v>0</v>
      </c>
      <c r="AD34" s="24">
        <f>'07'!$J34</f>
        <v>0</v>
      </c>
      <c r="AE34" s="24">
        <f>'08'!$J34</f>
        <v>0</v>
      </c>
      <c r="AF34" s="24">
        <f>'09'!$J34</f>
        <v>0</v>
      </c>
      <c r="AG34" s="24">
        <f>'10'!$J34</f>
        <v>0</v>
      </c>
      <c r="AH34" s="24">
        <f>'11'!$J34</f>
        <v>0</v>
      </c>
      <c r="AI34" s="24">
        <f>'12'!$J34</f>
        <v>0</v>
      </c>
      <c r="AJ34" s="24">
        <f>'13'!$J34</f>
        <v>0</v>
      </c>
      <c r="AK34" s="24">
        <f>'14'!$J34</f>
        <v>0</v>
      </c>
      <c r="AL34" s="24">
        <f>'15'!$J34</f>
        <v>0</v>
      </c>
      <c r="AM34" s="24">
        <f>'16'!$J34</f>
        <v>0</v>
      </c>
      <c r="AN34" s="25">
        <f>'17'!$J34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'80'!$J35</f>
        <v>0</v>
      </c>
      <c r="D35" s="24">
        <f>'81'!$J35</f>
        <v>0</v>
      </c>
      <c r="E35" s="24">
        <f>'82'!$J35</f>
        <v>0</v>
      </c>
      <c r="F35" s="24">
        <f>'83'!$J35</f>
        <v>0</v>
      </c>
      <c r="G35" s="24">
        <f>'84'!$J35</f>
        <v>0</v>
      </c>
      <c r="H35" s="24">
        <f>'85'!$J35</f>
        <v>0</v>
      </c>
      <c r="I35" s="24">
        <f>'86'!$J35</f>
        <v>0</v>
      </c>
      <c r="J35" s="24">
        <f>'87'!$J35</f>
        <v>0</v>
      </c>
      <c r="K35" s="24">
        <f>'88'!$J35</f>
        <v>0</v>
      </c>
      <c r="L35" s="24">
        <f>'89'!$J35</f>
        <v>0</v>
      </c>
      <c r="M35" s="24">
        <f>'90'!$J35</f>
        <v>0</v>
      </c>
      <c r="N35" s="24">
        <f>'91'!$J35</f>
        <v>0</v>
      </c>
      <c r="O35" s="24">
        <f>'92'!$J35</f>
        <v>0</v>
      </c>
      <c r="P35" s="24">
        <f>'93'!$J35</f>
        <v>0</v>
      </c>
      <c r="Q35" s="24">
        <f>'94'!$J35</f>
        <v>0</v>
      </c>
      <c r="R35" s="24">
        <f>'95'!$J35</f>
        <v>0</v>
      </c>
      <c r="S35" s="24">
        <f>'96'!$J35</f>
        <v>0</v>
      </c>
      <c r="T35" s="24">
        <f>'97'!$J35</f>
        <v>0</v>
      </c>
      <c r="U35" s="24">
        <f>'98'!$J35</f>
        <v>0</v>
      </c>
      <c r="V35" s="24">
        <f>'99'!$J35</f>
        <v>0</v>
      </c>
      <c r="W35" s="24">
        <f>'00'!$J35</f>
        <v>0</v>
      </c>
      <c r="X35" s="24">
        <f>'01'!$J35</f>
        <v>0</v>
      </c>
      <c r="Y35" s="24">
        <f>'02'!$J35</f>
        <v>0</v>
      </c>
      <c r="Z35" s="24">
        <f>'03'!$J35</f>
        <v>0</v>
      </c>
      <c r="AA35" s="24">
        <f>'04'!$J35</f>
        <v>0</v>
      </c>
      <c r="AB35" s="24">
        <f>'05'!$J35</f>
        <v>0</v>
      </c>
      <c r="AC35" s="24">
        <f>'06'!$J35</f>
        <v>0</v>
      </c>
      <c r="AD35" s="24">
        <f>'07'!$J35</f>
        <v>0</v>
      </c>
      <c r="AE35" s="24">
        <f>'08'!$J35</f>
        <v>0</v>
      </c>
      <c r="AF35" s="24">
        <f>'09'!$J35</f>
        <v>0</v>
      </c>
      <c r="AG35" s="24">
        <f>'10'!$J35</f>
        <v>0</v>
      </c>
      <c r="AH35" s="24">
        <f>'11'!$J35</f>
        <v>0</v>
      </c>
      <c r="AI35" s="24">
        <f>'12'!$J35</f>
        <v>0</v>
      </c>
      <c r="AJ35" s="24">
        <f>'13'!$J35</f>
        <v>0</v>
      </c>
      <c r="AK35" s="24">
        <f>'14'!$J35</f>
        <v>0</v>
      </c>
      <c r="AL35" s="24">
        <f>'15'!$J35</f>
        <v>0</v>
      </c>
      <c r="AM35" s="24">
        <f>'16'!$J35</f>
        <v>0</v>
      </c>
      <c r="AN35" s="25">
        <f>'17'!$J35</f>
        <v>0</v>
      </c>
    </row>
    <row r="36" spans="1:40" s="13" customFormat="1" ht="15" customHeight="1" thickBot="1" x14ac:dyDescent="0.3">
      <c r="A36" s="108" t="s">
        <v>68</v>
      </c>
      <c r="B36" s="109"/>
      <c r="C36" s="27">
        <f>'80'!$J36</f>
        <v>235.3</v>
      </c>
      <c r="D36" s="27">
        <f>'81'!$J36</f>
        <v>242.50000000000003</v>
      </c>
      <c r="E36" s="27">
        <f>'82'!$J36</f>
        <v>282.99999999999994</v>
      </c>
      <c r="F36" s="27">
        <f>'83'!$J36</f>
        <v>238.89999999999998</v>
      </c>
      <c r="G36" s="27">
        <f>'84'!$J36</f>
        <v>242.5</v>
      </c>
      <c r="H36" s="27">
        <f>'85'!$J36</f>
        <v>263.10000000000002</v>
      </c>
      <c r="I36" s="27">
        <f>'86'!$J36</f>
        <v>337.59999999999997</v>
      </c>
      <c r="J36" s="27">
        <f>'87'!$J36</f>
        <v>418.49999999999994</v>
      </c>
      <c r="K36" s="27">
        <f>'88'!$J36</f>
        <v>425.1</v>
      </c>
      <c r="L36" s="27">
        <f>'89'!$J36</f>
        <v>414.3</v>
      </c>
      <c r="M36" s="27">
        <f>'90'!$J36</f>
        <v>405.50000000000006</v>
      </c>
      <c r="N36" s="27">
        <f>'91'!$J36</f>
        <v>408.69999999999993</v>
      </c>
      <c r="O36" s="27">
        <f>'92'!$J36</f>
        <v>443.66602199999994</v>
      </c>
      <c r="P36" s="27">
        <f>'93'!$J36</f>
        <v>461.49616600000002</v>
      </c>
      <c r="Q36" s="27">
        <f>'94'!$J36</f>
        <v>485.35256900000002</v>
      </c>
      <c r="R36" s="27">
        <f>'95'!$J36</f>
        <v>478.55021499999998</v>
      </c>
      <c r="S36" s="27">
        <f>'96'!$J36</f>
        <v>524.11174399999993</v>
      </c>
      <c r="T36" s="27">
        <f>'97'!$J36</f>
        <v>523.09255199999996</v>
      </c>
      <c r="U36" s="27">
        <f>'98'!$J36</f>
        <v>590.50479399999995</v>
      </c>
      <c r="V36" s="27">
        <f>'99'!$J36</f>
        <v>599.39139299999999</v>
      </c>
      <c r="W36" s="27">
        <f>'00'!$J36</f>
        <v>628.41872100000012</v>
      </c>
      <c r="X36" s="27">
        <f>'01'!$J36</f>
        <v>652.94272000000001</v>
      </c>
      <c r="Y36" s="27">
        <f>'02'!$J36</f>
        <v>661.94397499999991</v>
      </c>
      <c r="Z36" s="27">
        <f>'03'!$J36</f>
        <v>605.77677900000003</v>
      </c>
      <c r="AA36" s="27">
        <f>'04'!$J36</f>
        <v>654.63555799999995</v>
      </c>
      <c r="AB36" s="27">
        <f>'05'!$J36</f>
        <v>701.66273600000011</v>
      </c>
      <c r="AC36" s="27">
        <f>'06'!$J36</f>
        <v>660.53627399999993</v>
      </c>
      <c r="AD36" s="27">
        <f>'07'!$J36</f>
        <v>779.81227369708267</v>
      </c>
      <c r="AE36" s="27">
        <f>'08'!$J36</f>
        <v>908.193574334</v>
      </c>
      <c r="AF36" s="27">
        <f>'09'!$J36</f>
        <v>898.69826200000011</v>
      </c>
      <c r="AG36" s="27">
        <f>'10'!$J36</f>
        <v>992.0518409978024</v>
      </c>
      <c r="AH36" s="27">
        <f>'11'!$J36</f>
        <v>1073.7239379999999</v>
      </c>
      <c r="AI36" s="27">
        <f>'12'!$J36</f>
        <v>1203.1839190000001</v>
      </c>
      <c r="AJ36" s="27">
        <f>'13'!$J36</f>
        <v>1214.211924</v>
      </c>
      <c r="AK36" s="27">
        <f>'14'!$J36</f>
        <v>1289.1335449999999</v>
      </c>
      <c r="AL36" s="27">
        <f>'15'!$J36</f>
        <v>1341.6278597455812</v>
      </c>
      <c r="AM36" s="27">
        <f>'16'!$J36</f>
        <v>1242.0405060000001</v>
      </c>
      <c r="AN36" s="28">
        <f>'17'!$J36</f>
        <v>1564.9987761904761</v>
      </c>
    </row>
    <row r="37" spans="1:40" ht="15" customHeight="1" thickBot="1" x14ac:dyDescent="0.3"/>
    <row r="38" spans="1:40" ht="15" customHeight="1" x14ac:dyDescent="0.25">
      <c r="A38" s="112" t="s">
        <v>71</v>
      </c>
      <c r="B38" s="113"/>
      <c r="C38" s="29">
        <f>'80'!$J38</f>
        <v>0</v>
      </c>
      <c r="D38" s="29">
        <f>'81'!$J38</f>
        <v>0</v>
      </c>
      <c r="E38" s="29">
        <f>'82'!$J38</f>
        <v>0</v>
      </c>
      <c r="F38" s="29">
        <f>'83'!$J38</f>
        <v>0</v>
      </c>
      <c r="G38" s="29">
        <f>'84'!$J38</f>
        <v>0</v>
      </c>
      <c r="H38" s="29">
        <f>'85'!$J38</f>
        <v>0</v>
      </c>
      <c r="I38" s="29">
        <f>'86'!$J38</f>
        <v>0</v>
      </c>
      <c r="J38" s="29">
        <f>'87'!$J38</f>
        <v>0</v>
      </c>
      <c r="K38" s="29">
        <f>'88'!$J38</f>
        <v>0</v>
      </c>
      <c r="L38" s="29">
        <f>'89'!$J38</f>
        <v>0</v>
      </c>
      <c r="M38" s="29">
        <f>'90'!$J38</f>
        <v>0</v>
      </c>
      <c r="N38" s="29">
        <f>'91'!$J38</f>
        <v>0</v>
      </c>
      <c r="O38" s="29">
        <f>'92'!$J38</f>
        <v>0</v>
      </c>
      <c r="P38" s="29">
        <f>'93'!$J38</f>
        <v>0</v>
      </c>
      <c r="Q38" s="29">
        <f>'94'!$J38</f>
        <v>0</v>
      </c>
      <c r="R38" s="29">
        <f>'95'!$J38</f>
        <v>0</v>
      </c>
      <c r="S38" s="29">
        <f>'96'!$J38</f>
        <v>0</v>
      </c>
      <c r="T38" s="29">
        <f>'97'!$J38</f>
        <v>0</v>
      </c>
      <c r="U38" s="29">
        <f>'98'!$J38</f>
        <v>0</v>
      </c>
      <c r="V38" s="29">
        <f>'99'!$J38</f>
        <v>0</v>
      </c>
      <c r="W38" s="29">
        <f>'00'!$J38</f>
        <v>0</v>
      </c>
      <c r="X38" s="29">
        <f>'01'!$J38</f>
        <v>0</v>
      </c>
      <c r="Y38" s="29">
        <f>'02'!$J38</f>
        <v>0</v>
      </c>
      <c r="Z38" s="29">
        <f>'03'!$J38</f>
        <v>0</v>
      </c>
      <c r="AA38" s="29">
        <f>'04'!$J38</f>
        <v>0</v>
      </c>
      <c r="AB38" s="29">
        <f>'05'!$J38</f>
        <v>0</v>
      </c>
      <c r="AC38" s="29">
        <f>'06'!$J38</f>
        <v>0</v>
      </c>
      <c r="AD38" s="29">
        <f>'07'!$J38</f>
        <v>0</v>
      </c>
      <c r="AE38" s="29">
        <f>'08'!$J38</f>
        <v>0</v>
      </c>
      <c r="AF38" s="29">
        <f>'09'!$J38</f>
        <v>0</v>
      </c>
      <c r="AG38" s="29">
        <f>'10'!$J38</f>
        <v>2.4609999999999999</v>
      </c>
      <c r="AH38" s="29">
        <f>'11'!$J38</f>
        <v>2.702</v>
      </c>
      <c r="AI38" s="29">
        <f>'12'!$J38</f>
        <v>3.532</v>
      </c>
      <c r="AJ38" s="29">
        <f>'13'!$J38</f>
        <v>4.04</v>
      </c>
      <c r="AK38" s="29">
        <f>'14'!$J38</f>
        <v>4.4249999999999998</v>
      </c>
      <c r="AL38" s="29">
        <f>'15'!$J38</f>
        <v>4.3150000000000004</v>
      </c>
      <c r="AM38" s="29">
        <f>'16'!$J38</f>
        <v>4.2300000000000004</v>
      </c>
      <c r="AN38" s="30">
        <f>'17'!$J38</f>
        <v>4.8361285714285716</v>
      </c>
    </row>
    <row r="39" spans="1:40" ht="15" customHeight="1" x14ac:dyDescent="0.25">
      <c r="A39" s="114" t="s">
        <v>72</v>
      </c>
      <c r="B39" s="115"/>
      <c r="C39" s="24">
        <f>'80'!$J39</f>
        <v>0</v>
      </c>
      <c r="D39" s="24">
        <f>'81'!$J39</f>
        <v>0</v>
      </c>
      <c r="E39" s="24">
        <f>'82'!$J39</f>
        <v>0</v>
      </c>
      <c r="F39" s="24">
        <f>'83'!$J39</f>
        <v>0</v>
      </c>
      <c r="G39" s="24">
        <f>'84'!$J39</f>
        <v>0</v>
      </c>
      <c r="H39" s="24">
        <f>'85'!$J39</f>
        <v>0</v>
      </c>
      <c r="I39" s="24">
        <f>'86'!$J39</f>
        <v>0</v>
      </c>
      <c r="J39" s="24">
        <f>'87'!$J39</f>
        <v>0</v>
      </c>
      <c r="K39" s="24">
        <f>'88'!$J39</f>
        <v>0</v>
      </c>
      <c r="L39" s="24">
        <f>'89'!$J39</f>
        <v>0</v>
      </c>
      <c r="M39" s="24">
        <f>'90'!$J39</f>
        <v>0</v>
      </c>
      <c r="N39" s="24">
        <f>'91'!$J39</f>
        <v>0</v>
      </c>
      <c r="O39" s="24">
        <f>'92'!$J39</f>
        <v>0</v>
      </c>
      <c r="P39" s="24">
        <f>'93'!$J39</f>
        <v>0</v>
      </c>
      <c r="Q39" s="24">
        <f>'94'!$J39</f>
        <v>0</v>
      </c>
      <c r="R39" s="24">
        <f>'95'!$J39</f>
        <v>0</v>
      </c>
      <c r="S39" s="24">
        <f>'96'!$J39</f>
        <v>0</v>
      </c>
      <c r="T39" s="24">
        <f>'97'!$J39</f>
        <v>0</v>
      </c>
      <c r="U39" s="24">
        <f>'98'!$J39</f>
        <v>0</v>
      </c>
      <c r="V39" s="24">
        <f>'99'!$J39</f>
        <v>0</v>
      </c>
      <c r="W39" s="24">
        <f>'00'!$J39</f>
        <v>0</v>
      </c>
      <c r="X39" s="24">
        <f>'01'!$J39</f>
        <v>0</v>
      </c>
      <c r="Y39" s="24">
        <f>'02'!$J39</f>
        <v>0</v>
      </c>
      <c r="Z39" s="24">
        <f>'03'!$J39</f>
        <v>0</v>
      </c>
      <c r="AA39" s="24">
        <f>'04'!$J39</f>
        <v>0</v>
      </c>
      <c r="AB39" s="24">
        <f>'05'!$J39</f>
        <v>0</v>
      </c>
      <c r="AC39" s="24">
        <f>'06'!$J39</f>
        <v>0</v>
      </c>
      <c r="AD39" s="24">
        <f>'07'!$J39</f>
        <v>0</v>
      </c>
      <c r="AE39" s="24">
        <f>'08'!$J39</f>
        <v>0</v>
      </c>
      <c r="AF39" s="24">
        <f>'09'!$J39</f>
        <v>0</v>
      </c>
      <c r="AG39" s="24">
        <f>'10'!$J39</f>
        <v>0</v>
      </c>
      <c r="AH39" s="24">
        <f>'11'!$J39</f>
        <v>0</v>
      </c>
      <c r="AI39" s="24">
        <f>'12'!$J39</f>
        <v>0</v>
      </c>
      <c r="AJ39" s="24">
        <f>'13'!$J39</f>
        <v>0</v>
      </c>
      <c r="AK39" s="24">
        <f>'14'!$J39</f>
        <v>0</v>
      </c>
      <c r="AL39" s="24">
        <f>'15'!$J39</f>
        <v>0</v>
      </c>
      <c r="AM39" s="24">
        <f>'16'!$J39</f>
        <v>0</v>
      </c>
      <c r="AN39" s="25">
        <f>'17'!$J39</f>
        <v>0</v>
      </c>
    </row>
    <row r="40" spans="1:40" ht="15" customHeight="1" x14ac:dyDescent="0.25">
      <c r="A40" s="114" t="s">
        <v>73</v>
      </c>
      <c r="B40" s="115"/>
      <c r="C40" s="24">
        <f>'80'!$J40</f>
        <v>0</v>
      </c>
      <c r="D40" s="24">
        <f>'81'!$J40</f>
        <v>0</v>
      </c>
      <c r="E40" s="24">
        <f>'82'!$J40</f>
        <v>0</v>
      </c>
      <c r="F40" s="24">
        <f>'83'!$J40</f>
        <v>0</v>
      </c>
      <c r="G40" s="24">
        <f>'84'!$J40</f>
        <v>0</v>
      </c>
      <c r="H40" s="24">
        <f>'85'!$J40</f>
        <v>0</v>
      </c>
      <c r="I40" s="24">
        <f>'86'!$J40</f>
        <v>0</v>
      </c>
      <c r="J40" s="24">
        <f>'87'!$J40</f>
        <v>0</v>
      </c>
      <c r="K40" s="24">
        <f>'88'!$J40</f>
        <v>0</v>
      </c>
      <c r="L40" s="24">
        <f>'89'!$J40</f>
        <v>0</v>
      </c>
      <c r="M40" s="24">
        <f>'90'!$J40</f>
        <v>0</v>
      </c>
      <c r="N40" s="24">
        <f>'91'!$J40</f>
        <v>0</v>
      </c>
      <c r="O40" s="24">
        <f>'92'!$J40</f>
        <v>0</v>
      </c>
      <c r="P40" s="24">
        <f>'93'!$J40</f>
        <v>0</v>
      </c>
      <c r="Q40" s="24">
        <f>'94'!$J40</f>
        <v>0</v>
      </c>
      <c r="R40" s="24">
        <f>'95'!$J40</f>
        <v>0</v>
      </c>
      <c r="S40" s="24">
        <f>'96'!$J40</f>
        <v>0</v>
      </c>
      <c r="T40" s="24">
        <f>'97'!$J40</f>
        <v>0</v>
      </c>
      <c r="U40" s="24">
        <f>'98'!$J40</f>
        <v>0</v>
      </c>
      <c r="V40" s="24">
        <f>'99'!$J40</f>
        <v>0</v>
      </c>
      <c r="W40" s="24">
        <f>'00'!$J40</f>
        <v>0</v>
      </c>
      <c r="X40" s="24">
        <f>'01'!$J40</f>
        <v>0</v>
      </c>
      <c r="Y40" s="24">
        <f>'02'!$J40</f>
        <v>0</v>
      </c>
      <c r="Z40" s="24">
        <f>'03'!$J40</f>
        <v>0</v>
      </c>
      <c r="AA40" s="24">
        <f>'04'!$J40</f>
        <v>0</v>
      </c>
      <c r="AB40" s="24">
        <f>'05'!$J40</f>
        <v>0</v>
      </c>
      <c r="AC40" s="24">
        <f>'06'!$J40</f>
        <v>0</v>
      </c>
      <c r="AD40" s="24">
        <f>'07'!$J40</f>
        <v>0</v>
      </c>
      <c r="AE40" s="24">
        <f>'08'!$J40</f>
        <v>0</v>
      </c>
      <c r="AF40" s="24">
        <f>'09'!$J40</f>
        <v>0</v>
      </c>
      <c r="AG40" s="24">
        <f>'10'!$J40</f>
        <v>30.21</v>
      </c>
      <c r="AH40" s="24">
        <f>'11'!$J40</f>
        <v>29.71</v>
      </c>
      <c r="AI40" s="24">
        <f>'12'!$J40</f>
        <v>22.17</v>
      </c>
      <c r="AJ40" s="24">
        <f>'13'!$J40</f>
        <v>4.585</v>
      </c>
      <c r="AK40" s="24">
        <f>'14'!$J40</f>
        <v>3.5750000000000002</v>
      </c>
      <c r="AL40" s="24">
        <f>'15'!$J40</f>
        <v>2.7069999999999999</v>
      </c>
      <c r="AM40" s="24">
        <f>'16'!$J40</f>
        <v>4.2584999999999997</v>
      </c>
      <c r="AN40" s="25">
        <f>'17'!$J40</f>
        <v>3.0297619047619047</v>
      </c>
    </row>
    <row r="41" spans="1:40" ht="15" customHeight="1" x14ac:dyDescent="0.25">
      <c r="A41" s="114" t="s">
        <v>74</v>
      </c>
      <c r="B41" s="115"/>
      <c r="C41" s="24">
        <f>'80'!$J41</f>
        <v>0</v>
      </c>
      <c r="D41" s="24">
        <f>'81'!$J41</f>
        <v>0</v>
      </c>
      <c r="E41" s="24">
        <f>'82'!$J41</f>
        <v>0</v>
      </c>
      <c r="F41" s="24">
        <f>'83'!$J41</f>
        <v>0</v>
      </c>
      <c r="G41" s="24">
        <f>'84'!$J41</f>
        <v>0</v>
      </c>
      <c r="H41" s="24">
        <f>'85'!$J41</f>
        <v>0</v>
      </c>
      <c r="I41" s="24">
        <f>'86'!$J41</f>
        <v>0</v>
      </c>
      <c r="J41" s="24">
        <f>'87'!$J41</f>
        <v>0</v>
      </c>
      <c r="K41" s="24">
        <f>'88'!$J41</f>
        <v>0</v>
      </c>
      <c r="L41" s="24">
        <f>'89'!$J41</f>
        <v>0</v>
      </c>
      <c r="M41" s="24">
        <f>'90'!$J41</f>
        <v>0</v>
      </c>
      <c r="N41" s="24">
        <f>'91'!$J41</f>
        <v>0</v>
      </c>
      <c r="O41" s="24">
        <f>'92'!$J41</f>
        <v>0</v>
      </c>
      <c r="P41" s="24">
        <f>'93'!$J41</f>
        <v>0</v>
      </c>
      <c r="Q41" s="24">
        <f>'94'!$J41</f>
        <v>0</v>
      </c>
      <c r="R41" s="24">
        <f>'95'!$J41</f>
        <v>0</v>
      </c>
      <c r="S41" s="24">
        <f>'96'!$J41</f>
        <v>0</v>
      </c>
      <c r="T41" s="24">
        <f>'97'!$J41</f>
        <v>0</v>
      </c>
      <c r="U41" s="24">
        <f>'98'!$J41</f>
        <v>0</v>
      </c>
      <c r="V41" s="24">
        <f>'99'!$J41</f>
        <v>0</v>
      </c>
      <c r="W41" s="24">
        <f>'00'!$J41</f>
        <v>0</v>
      </c>
      <c r="X41" s="24">
        <f>'01'!$J41</f>
        <v>0</v>
      </c>
      <c r="Y41" s="24">
        <f>'02'!$J41</f>
        <v>0</v>
      </c>
      <c r="Z41" s="24">
        <f>'03'!$J41</f>
        <v>0</v>
      </c>
      <c r="AA41" s="24">
        <f>'04'!$J41</f>
        <v>0</v>
      </c>
      <c r="AB41" s="24">
        <f>'05'!$J41</f>
        <v>0</v>
      </c>
      <c r="AC41" s="24">
        <f>'06'!$J41</f>
        <v>0</v>
      </c>
      <c r="AD41" s="24">
        <f>'07'!$J41</f>
        <v>0</v>
      </c>
      <c r="AE41" s="24">
        <f>'08'!$J41</f>
        <v>0</v>
      </c>
      <c r="AF41" s="24">
        <f>'09'!$J41</f>
        <v>0</v>
      </c>
      <c r="AG41" s="24">
        <f>'10'!$J41</f>
        <v>6.5945</v>
      </c>
      <c r="AH41" s="24">
        <f>'11'!$J41</f>
        <v>6.8639999999999999</v>
      </c>
      <c r="AI41" s="24">
        <f>'12'!$J41</f>
        <v>7.3929999999999998</v>
      </c>
      <c r="AJ41" s="24">
        <f>'13'!$J41</f>
        <v>6.5498000000000003</v>
      </c>
      <c r="AK41" s="24">
        <f>'14'!$J41</f>
        <v>7.1749000000000001</v>
      </c>
      <c r="AL41" s="24">
        <f>'15'!$J41</f>
        <v>6.4660000000000002</v>
      </c>
      <c r="AM41" s="24">
        <f>'16'!$J41</f>
        <v>5.9005010000000002</v>
      </c>
      <c r="AN41" s="25">
        <f>'17'!$J41</f>
        <v>2.6207142857142856</v>
      </c>
    </row>
    <row r="42" spans="1:40" ht="15" customHeight="1" x14ac:dyDescent="0.25">
      <c r="A42" s="114" t="s">
        <v>75</v>
      </c>
      <c r="B42" s="115"/>
      <c r="C42" s="24">
        <f>'80'!$J42</f>
        <v>0</v>
      </c>
      <c r="D42" s="24">
        <f>'81'!$J42</f>
        <v>0</v>
      </c>
      <c r="E42" s="24">
        <f>'82'!$J42</f>
        <v>0</v>
      </c>
      <c r="F42" s="24">
        <f>'83'!$J42</f>
        <v>0</v>
      </c>
      <c r="G42" s="24">
        <f>'84'!$J42</f>
        <v>0</v>
      </c>
      <c r="H42" s="24">
        <f>'85'!$J42</f>
        <v>0</v>
      </c>
      <c r="I42" s="24">
        <f>'86'!$J42</f>
        <v>0</v>
      </c>
      <c r="J42" s="24">
        <f>'87'!$J42</f>
        <v>0</v>
      </c>
      <c r="K42" s="24">
        <f>'88'!$J42</f>
        <v>0</v>
      </c>
      <c r="L42" s="24">
        <f>'89'!$J42</f>
        <v>0</v>
      </c>
      <c r="M42" s="24">
        <f>'90'!$J42</f>
        <v>0</v>
      </c>
      <c r="N42" s="24">
        <f>'91'!$J42</f>
        <v>0</v>
      </c>
      <c r="O42" s="24">
        <f>'92'!$J42</f>
        <v>0</v>
      </c>
      <c r="P42" s="24">
        <f>'93'!$J42</f>
        <v>0</v>
      </c>
      <c r="Q42" s="24">
        <f>'94'!$J42</f>
        <v>0</v>
      </c>
      <c r="R42" s="24">
        <f>'95'!$J42</f>
        <v>0</v>
      </c>
      <c r="S42" s="24">
        <f>'96'!$J42</f>
        <v>0</v>
      </c>
      <c r="T42" s="24">
        <f>'97'!$J42</f>
        <v>0</v>
      </c>
      <c r="U42" s="24">
        <f>'98'!$J42</f>
        <v>0</v>
      </c>
      <c r="V42" s="24">
        <f>'99'!$J42</f>
        <v>0</v>
      </c>
      <c r="W42" s="24">
        <f>'00'!$J42</f>
        <v>0</v>
      </c>
      <c r="X42" s="24">
        <f>'01'!$J42</f>
        <v>0</v>
      </c>
      <c r="Y42" s="24">
        <f>'02'!$J42</f>
        <v>0</v>
      </c>
      <c r="Z42" s="24">
        <f>'03'!$J42</f>
        <v>0</v>
      </c>
      <c r="AA42" s="24">
        <f>'04'!$J42</f>
        <v>0</v>
      </c>
      <c r="AB42" s="24">
        <f>'05'!$J42</f>
        <v>0</v>
      </c>
      <c r="AC42" s="24">
        <f>'06'!$J42</f>
        <v>0</v>
      </c>
      <c r="AD42" s="24">
        <f>'07'!$J42</f>
        <v>0</v>
      </c>
      <c r="AE42" s="24">
        <f>'08'!$J42</f>
        <v>0</v>
      </c>
      <c r="AF42" s="24">
        <f>'09'!$J42</f>
        <v>0</v>
      </c>
      <c r="AG42" s="24">
        <f>'10'!$J42</f>
        <v>2.2047500000000002</v>
      </c>
      <c r="AH42" s="24">
        <f>'11'!$J42</f>
        <v>2.5649999999999999</v>
      </c>
      <c r="AI42" s="24">
        <f>'12'!$J42</f>
        <v>4.3905000000000003</v>
      </c>
      <c r="AJ42" s="24">
        <f>'13'!$J42</f>
        <v>6.7949999999999999</v>
      </c>
      <c r="AK42" s="24">
        <f>'14'!$J42</f>
        <v>6.41</v>
      </c>
      <c r="AL42" s="24">
        <f>'15'!$J42</f>
        <v>7.0460000000000003</v>
      </c>
      <c r="AM42" s="24">
        <f>'16'!$J42</f>
        <v>4.6550000000000002</v>
      </c>
      <c r="AN42" s="25">
        <f>'17'!$J42</f>
        <v>5.5252904761904764</v>
      </c>
    </row>
    <row r="43" spans="1:40" ht="15" customHeight="1" thickBot="1" x14ac:dyDescent="0.3">
      <c r="A43" s="110" t="s">
        <v>70</v>
      </c>
      <c r="B43" s="111"/>
      <c r="C43" s="31">
        <f>'80'!$J43</f>
        <v>0</v>
      </c>
      <c r="D43" s="31">
        <f>'81'!$J43</f>
        <v>0</v>
      </c>
      <c r="E43" s="31">
        <f>'82'!$J43</f>
        <v>0</v>
      </c>
      <c r="F43" s="31">
        <f>'83'!$J43</f>
        <v>0</v>
      </c>
      <c r="G43" s="31">
        <f>'84'!$J43</f>
        <v>0</v>
      </c>
      <c r="H43" s="31">
        <f>'85'!$J43</f>
        <v>0</v>
      </c>
      <c r="I43" s="31">
        <f>'86'!$J43</f>
        <v>0</v>
      </c>
      <c r="J43" s="31">
        <f>'87'!$J43</f>
        <v>0</v>
      </c>
      <c r="K43" s="31">
        <f>'88'!$J43</f>
        <v>0</v>
      </c>
      <c r="L43" s="31">
        <f>'89'!$J43</f>
        <v>0</v>
      </c>
      <c r="M43" s="31">
        <f>'90'!$J43</f>
        <v>0</v>
      </c>
      <c r="N43" s="31">
        <f>'91'!$J43</f>
        <v>0</v>
      </c>
      <c r="O43" s="31">
        <f>'92'!$J43</f>
        <v>0</v>
      </c>
      <c r="P43" s="31">
        <f>'93'!$J43</f>
        <v>0</v>
      </c>
      <c r="Q43" s="31">
        <f>'94'!$J43</f>
        <v>0</v>
      </c>
      <c r="R43" s="31">
        <f>'95'!$J43</f>
        <v>0</v>
      </c>
      <c r="S43" s="31">
        <f>'96'!$J43</f>
        <v>0</v>
      </c>
      <c r="T43" s="31">
        <f>'97'!$J43</f>
        <v>0</v>
      </c>
      <c r="U43" s="31">
        <f>'98'!$J43</f>
        <v>0</v>
      </c>
      <c r="V43" s="31">
        <f>'99'!$J43</f>
        <v>0</v>
      </c>
      <c r="W43" s="31">
        <f>'00'!$J43</f>
        <v>0</v>
      </c>
      <c r="X43" s="31">
        <f>'01'!$J43</f>
        <v>0</v>
      </c>
      <c r="Y43" s="31">
        <f>'02'!$J43</f>
        <v>0</v>
      </c>
      <c r="Z43" s="31">
        <f>'03'!$J43</f>
        <v>0</v>
      </c>
      <c r="AA43" s="31">
        <f>'04'!$J43</f>
        <v>0</v>
      </c>
      <c r="AB43" s="31">
        <f>'05'!$J43</f>
        <v>0</v>
      </c>
      <c r="AC43" s="31">
        <f>'06'!$J43</f>
        <v>0</v>
      </c>
      <c r="AD43" s="31">
        <f>'07'!$J43</f>
        <v>0</v>
      </c>
      <c r="AE43" s="31">
        <f>'08'!$J43</f>
        <v>0</v>
      </c>
      <c r="AF43" s="31">
        <f>'09'!$J43</f>
        <v>0</v>
      </c>
      <c r="AG43" s="31">
        <f>'10'!$J43</f>
        <v>1.2197020000000001</v>
      </c>
      <c r="AH43" s="31">
        <f>'11'!$J43</f>
        <v>1.1950000000000001</v>
      </c>
      <c r="AI43" s="31">
        <f>'12'!$J43</f>
        <v>1.38</v>
      </c>
      <c r="AJ43" s="31">
        <f>'13'!$J43</f>
        <v>0.745</v>
      </c>
      <c r="AK43" s="31">
        <f>'14'!$J43</f>
        <v>0.435</v>
      </c>
      <c r="AL43" s="31">
        <f>'15'!$J43</f>
        <v>0.38</v>
      </c>
      <c r="AM43" s="31">
        <f>'16'!$J43</f>
        <v>0.38</v>
      </c>
      <c r="AN43" s="32">
        <f>'17'!$J43</f>
        <v>0.73180833333333328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5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31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N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si="0"/>
        <v>2009</v>
      </c>
      <c r="AG5" s="21">
        <f t="shared" si="0"/>
        <v>2010</v>
      </c>
      <c r="AH5" s="21">
        <f t="shared" si="0"/>
        <v>2011</v>
      </c>
      <c r="AI5" s="21">
        <f t="shared" si="0"/>
        <v>2012</v>
      </c>
      <c r="AJ5" s="21">
        <f t="shared" si="0"/>
        <v>2013</v>
      </c>
      <c r="AK5" s="21">
        <f t="shared" si="0"/>
        <v>2014</v>
      </c>
      <c r="AL5" s="21">
        <f t="shared" si="0"/>
        <v>2015</v>
      </c>
      <c r="AM5" s="21">
        <f t="shared" si="0"/>
        <v>2016</v>
      </c>
      <c r="AN5" s="22">
        <f t="shared" si="0"/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'80'!$K6</f>
        <v>0</v>
      </c>
      <c r="D6" s="24">
        <f>'81'!$K6</f>
        <v>0</v>
      </c>
      <c r="E6" s="24">
        <f>'82'!$K6</f>
        <v>0</v>
      </c>
      <c r="F6" s="24">
        <f>'83'!$K6</f>
        <v>0</v>
      </c>
      <c r="G6" s="24">
        <f>'84'!$K6</f>
        <v>0</v>
      </c>
      <c r="H6" s="24">
        <f>'85'!$K6</f>
        <v>0</v>
      </c>
      <c r="I6" s="24">
        <f>'86'!$K6</f>
        <v>0</v>
      </c>
      <c r="J6" s="24">
        <f>'87'!$K6</f>
        <v>0</v>
      </c>
      <c r="K6" s="24">
        <f>'88'!$K6</f>
        <v>0</v>
      </c>
      <c r="L6" s="24">
        <f>'89'!$K6</f>
        <v>0</v>
      </c>
      <c r="M6" s="24">
        <f>'90'!$K6</f>
        <v>0</v>
      </c>
      <c r="N6" s="24">
        <f>'91'!$K6</f>
        <v>0</v>
      </c>
      <c r="O6" s="24">
        <f>'92'!$K6</f>
        <v>0</v>
      </c>
      <c r="P6" s="24">
        <f>'93'!$K6</f>
        <v>0</v>
      </c>
      <c r="Q6" s="24">
        <f>'94'!$K6</f>
        <v>0</v>
      </c>
      <c r="R6" s="24">
        <f>'95'!$K6</f>
        <v>0</v>
      </c>
      <c r="S6" s="24">
        <f>'96'!$K6</f>
        <v>0</v>
      </c>
      <c r="T6" s="24">
        <f>'97'!$K6</f>
        <v>0</v>
      </c>
      <c r="U6" s="24">
        <f>'98'!$K6</f>
        <v>0</v>
      </c>
      <c r="V6" s="24">
        <f>'99'!$K6</f>
        <v>0</v>
      </c>
      <c r="W6" s="24">
        <f>'00'!$K6</f>
        <v>0</v>
      </c>
      <c r="X6" s="24">
        <f>'01'!$K6</f>
        <v>0</v>
      </c>
      <c r="Y6" s="24">
        <f>'02'!$K6</f>
        <v>0</v>
      </c>
      <c r="Z6" s="24">
        <f>'03'!$K6</f>
        <v>0</v>
      </c>
      <c r="AA6" s="24">
        <f>'04'!$K6</f>
        <v>0</v>
      </c>
      <c r="AB6" s="24">
        <f>'05'!$K6</f>
        <v>0</v>
      </c>
      <c r="AC6" s="24">
        <f>'06'!$K6</f>
        <v>0</v>
      </c>
      <c r="AD6" s="24">
        <f>'07'!$K6</f>
        <v>0</v>
      </c>
      <c r="AE6" s="24">
        <f>'08'!$K6</f>
        <v>0</v>
      </c>
      <c r="AF6" s="24">
        <f>'09'!$K6</f>
        <v>0</v>
      </c>
      <c r="AG6" s="24">
        <f>'10'!$K6</f>
        <v>0</v>
      </c>
      <c r="AH6" s="24">
        <f>'11'!$K6</f>
        <v>0</v>
      </c>
      <c r="AI6" s="24">
        <f>'12'!$K6</f>
        <v>0</v>
      </c>
      <c r="AJ6" s="24">
        <f>'13'!$K6</f>
        <v>0</v>
      </c>
      <c r="AK6" s="24">
        <f>'14'!$K6</f>
        <v>0</v>
      </c>
      <c r="AL6" s="24">
        <f>'15'!$K6</f>
        <v>0</v>
      </c>
      <c r="AM6" s="24">
        <f>'16'!$K6</f>
        <v>0</v>
      </c>
      <c r="AN6" s="25">
        <f>'17'!$K6</f>
        <v>0</v>
      </c>
    </row>
    <row r="7" spans="1:40" ht="15" customHeight="1" x14ac:dyDescent="0.25">
      <c r="A7" s="107"/>
      <c r="B7" s="23" t="s">
        <v>6</v>
      </c>
      <c r="C7" s="24">
        <f>'80'!$K7</f>
        <v>0</v>
      </c>
      <c r="D7" s="24">
        <f>'81'!$K7</f>
        <v>0</v>
      </c>
      <c r="E7" s="24">
        <f>'82'!$K7</f>
        <v>0</v>
      </c>
      <c r="F7" s="24">
        <f>'83'!$K7</f>
        <v>0</v>
      </c>
      <c r="G7" s="24">
        <f>'84'!$K7</f>
        <v>0</v>
      </c>
      <c r="H7" s="24">
        <f>'85'!$K7</f>
        <v>0</v>
      </c>
      <c r="I7" s="24">
        <f>'86'!$K7</f>
        <v>0</v>
      </c>
      <c r="J7" s="24">
        <f>'87'!$K7</f>
        <v>0</v>
      </c>
      <c r="K7" s="24">
        <f>'88'!$K7</f>
        <v>0</v>
      </c>
      <c r="L7" s="24">
        <f>'89'!$K7</f>
        <v>0</v>
      </c>
      <c r="M7" s="24">
        <f>'90'!$K7</f>
        <v>0</v>
      </c>
      <c r="N7" s="24">
        <f>'91'!$K7</f>
        <v>0</v>
      </c>
      <c r="O7" s="24">
        <f>'92'!$K7</f>
        <v>3.5349999999999999E-2</v>
      </c>
      <c r="P7" s="24">
        <f>'93'!$K7</f>
        <v>0</v>
      </c>
      <c r="Q7" s="24">
        <f>'94'!$K7</f>
        <v>0</v>
      </c>
      <c r="R7" s="24">
        <f>'95'!$K7</f>
        <v>0</v>
      </c>
      <c r="S7" s="24">
        <f>'96'!$K7</f>
        <v>0</v>
      </c>
      <c r="T7" s="24">
        <f>'97'!$K7</f>
        <v>0</v>
      </c>
      <c r="U7" s="24">
        <f>'98'!$K7</f>
        <v>0</v>
      </c>
      <c r="V7" s="24">
        <f>'99'!$K7</f>
        <v>0</v>
      </c>
      <c r="W7" s="24">
        <f>'00'!$K7</f>
        <v>0</v>
      </c>
      <c r="X7" s="24">
        <f>'01'!$K7</f>
        <v>0</v>
      </c>
      <c r="Y7" s="24">
        <f>'02'!$K7</f>
        <v>0</v>
      </c>
      <c r="Z7" s="24">
        <f>'03'!$K7</f>
        <v>0</v>
      </c>
      <c r="AA7" s="24">
        <f>'04'!$K7</f>
        <v>0</v>
      </c>
      <c r="AB7" s="24">
        <f>'05'!$K7</f>
        <v>0</v>
      </c>
      <c r="AC7" s="24">
        <f>'06'!$K7</f>
        <v>0</v>
      </c>
      <c r="AD7" s="24">
        <f>'07'!$K7</f>
        <v>0</v>
      </c>
      <c r="AE7" s="24">
        <f>'08'!$K7</f>
        <v>0</v>
      </c>
      <c r="AF7" s="24">
        <f>'09'!$K7</f>
        <v>0</v>
      </c>
      <c r="AG7" s="24">
        <f>'10'!$K7</f>
        <v>1.2150000000000001</v>
      </c>
      <c r="AH7" s="24">
        <f>'11'!$K7</f>
        <v>1.31</v>
      </c>
      <c r="AI7" s="24">
        <f>'12'!$K7</f>
        <v>0.82499999999999996</v>
      </c>
      <c r="AJ7" s="24">
        <f>'13'!$K7</f>
        <v>0.875</v>
      </c>
      <c r="AK7" s="24">
        <f>'14'!$K7</f>
        <v>1.1299999999999999</v>
      </c>
      <c r="AL7" s="24">
        <f>'15'!$K7</f>
        <v>0.45</v>
      </c>
      <c r="AM7" s="24">
        <f>'16'!$K7</f>
        <v>0.15</v>
      </c>
      <c r="AN7" s="25">
        <f>'17'!$K7</f>
        <v>0</v>
      </c>
    </row>
    <row r="8" spans="1:40" ht="15" customHeight="1" x14ac:dyDescent="0.25">
      <c r="A8" s="107"/>
      <c r="B8" s="23" t="s">
        <v>7</v>
      </c>
      <c r="C8" s="24">
        <f>'80'!$K8</f>
        <v>0</v>
      </c>
      <c r="D8" s="24">
        <f>'81'!$K8</f>
        <v>0</v>
      </c>
      <c r="E8" s="24">
        <f>'82'!$K8</f>
        <v>0</v>
      </c>
      <c r="F8" s="24">
        <f>'83'!$K8</f>
        <v>0</v>
      </c>
      <c r="G8" s="24">
        <f>'84'!$K8</f>
        <v>0</v>
      </c>
      <c r="H8" s="24">
        <f>'85'!$K8</f>
        <v>0</v>
      </c>
      <c r="I8" s="24">
        <f>'86'!$K8</f>
        <v>0</v>
      </c>
      <c r="J8" s="24">
        <f>'87'!$K8</f>
        <v>0</v>
      </c>
      <c r="K8" s="24">
        <f>'88'!$K8</f>
        <v>0</v>
      </c>
      <c r="L8" s="24">
        <f>'89'!$K8</f>
        <v>0</v>
      </c>
      <c r="M8" s="24">
        <f>'90'!$K8</f>
        <v>0</v>
      </c>
      <c r="N8" s="24">
        <f>'91'!$K8</f>
        <v>0</v>
      </c>
      <c r="O8" s="24">
        <f>'92'!$K8</f>
        <v>0</v>
      </c>
      <c r="P8" s="24">
        <f>'93'!$K8</f>
        <v>0</v>
      </c>
      <c r="Q8" s="24">
        <f>'94'!$K8</f>
        <v>0</v>
      </c>
      <c r="R8" s="24">
        <f>'95'!$K8</f>
        <v>0</v>
      </c>
      <c r="S8" s="24">
        <f>'96'!$K8</f>
        <v>0</v>
      </c>
      <c r="T8" s="24">
        <f>'97'!$K8</f>
        <v>0</v>
      </c>
      <c r="U8" s="24">
        <f>'98'!$K8</f>
        <v>0</v>
      </c>
      <c r="V8" s="24">
        <f>'99'!$K8</f>
        <v>0</v>
      </c>
      <c r="W8" s="24">
        <f>'00'!$K8</f>
        <v>0</v>
      </c>
      <c r="X8" s="24">
        <f>'01'!$K8</f>
        <v>0</v>
      </c>
      <c r="Y8" s="24">
        <f>'02'!$K8</f>
        <v>0</v>
      </c>
      <c r="Z8" s="24">
        <f>'03'!$K8</f>
        <v>0</v>
      </c>
      <c r="AA8" s="24">
        <f>'04'!$K8</f>
        <v>0</v>
      </c>
      <c r="AB8" s="24">
        <f>'05'!$K8</f>
        <v>0</v>
      </c>
      <c r="AC8" s="24">
        <f>'06'!$K8</f>
        <v>0</v>
      </c>
      <c r="AD8" s="24">
        <f>'07'!$K8</f>
        <v>0</v>
      </c>
      <c r="AE8" s="24">
        <f>'08'!$K8</f>
        <v>0</v>
      </c>
      <c r="AF8" s="24">
        <f>'09'!$K8</f>
        <v>0</v>
      </c>
      <c r="AG8" s="24">
        <f>'10'!$K8</f>
        <v>0</v>
      </c>
      <c r="AH8" s="24">
        <f>'11'!$K8</f>
        <v>0</v>
      </c>
      <c r="AI8" s="24">
        <f>'12'!$K8</f>
        <v>0</v>
      </c>
      <c r="AJ8" s="24">
        <f>'13'!$K8</f>
        <v>0</v>
      </c>
      <c r="AK8" s="24">
        <f>'14'!$K8</f>
        <v>0</v>
      </c>
      <c r="AL8" s="24">
        <f>'15'!$K8</f>
        <v>0</v>
      </c>
      <c r="AM8" s="24">
        <f>'16'!$K8</f>
        <v>0</v>
      </c>
      <c r="AN8" s="25">
        <f>'17'!$K8</f>
        <v>0</v>
      </c>
    </row>
    <row r="9" spans="1:40" ht="15" customHeight="1" x14ac:dyDescent="0.25">
      <c r="A9" s="107"/>
      <c r="B9" s="23" t="s">
        <v>8</v>
      </c>
      <c r="C9" s="24">
        <f>'80'!$K9</f>
        <v>0</v>
      </c>
      <c r="D9" s="24">
        <f>'81'!$K9</f>
        <v>0</v>
      </c>
      <c r="E9" s="24">
        <f>'82'!$K9</f>
        <v>0</v>
      </c>
      <c r="F9" s="24">
        <f>'83'!$K9</f>
        <v>0</v>
      </c>
      <c r="G9" s="24">
        <f>'84'!$K9</f>
        <v>0</v>
      </c>
      <c r="H9" s="24">
        <f>'85'!$K9</f>
        <v>0</v>
      </c>
      <c r="I9" s="24">
        <f>'86'!$K9</f>
        <v>0</v>
      </c>
      <c r="J9" s="24">
        <f>'87'!$K9</f>
        <v>0</v>
      </c>
      <c r="K9" s="24">
        <f>'88'!$K9</f>
        <v>0</v>
      </c>
      <c r="L9" s="24">
        <f>'89'!$K9</f>
        <v>0</v>
      </c>
      <c r="M9" s="24">
        <f>'90'!$K9</f>
        <v>0</v>
      </c>
      <c r="N9" s="24">
        <f>'91'!$K9</f>
        <v>0</v>
      </c>
      <c r="O9" s="24">
        <f>'92'!$K9</f>
        <v>2.3550000000000001E-2</v>
      </c>
      <c r="P9" s="24">
        <f>'93'!$K9</f>
        <v>4.3900000000000002E-2</v>
      </c>
      <c r="Q9" s="24">
        <f>'94'!$K9</f>
        <v>7.2599999999999998E-2</v>
      </c>
      <c r="R9" s="24">
        <f>'95'!$K9</f>
        <v>0.06</v>
      </c>
      <c r="S9" s="24">
        <f>'96'!$K9</f>
        <v>0.06</v>
      </c>
      <c r="T9" s="24">
        <f>'97'!$K9</f>
        <v>0.05</v>
      </c>
      <c r="U9" s="24">
        <f>'98'!$K9</f>
        <v>7.0000000000000007E-2</v>
      </c>
      <c r="V9" s="24">
        <f>'99'!$K9</f>
        <v>0.16</v>
      </c>
      <c r="W9" s="24">
        <f>'00'!$K9</f>
        <v>0.34</v>
      </c>
      <c r="X9" s="24">
        <f>'01'!$K9</f>
        <v>0.61499999999999999</v>
      </c>
      <c r="Y9" s="24">
        <f>'02'!$K9</f>
        <v>0.53500000000000003</v>
      </c>
      <c r="Z9" s="24">
        <f>'03'!$K9</f>
        <v>0.38</v>
      </c>
      <c r="AA9" s="24">
        <f>'04'!$K9</f>
        <v>0.16500000000000001</v>
      </c>
      <c r="AB9" s="24">
        <f>'05'!$K9</f>
        <v>0.03</v>
      </c>
      <c r="AC9" s="24">
        <f>'06'!$K9</f>
        <v>0.04</v>
      </c>
      <c r="AD9" s="24">
        <f>'07'!$K9</f>
        <v>6.0100735249510789E-2</v>
      </c>
      <c r="AE9" s="24">
        <f>'08'!$K9</f>
        <v>7.5451999999999991E-2</v>
      </c>
      <c r="AF9" s="24">
        <f>'09'!$K9</f>
        <v>7.0432000000000008E-2</v>
      </c>
      <c r="AG9" s="24">
        <f>'10'!$K9</f>
        <v>0</v>
      </c>
      <c r="AH9" s="24">
        <f>'11'!$K9</f>
        <v>0</v>
      </c>
      <c r="AI9" s="24">
        <f>'12'!$K9</f>
        <v>0</v>
      </c>
      <c r="AJ9" s="24">
        <f>'13'!$K9</f>
        <v>3.5000000000000003E-2</v>
      </c>
      <c r="AK9" s="24">
        <f>'14'!$K9</f>
        <v>0.15</v>
      </c>
      <c r="AL9" s="24">
        <f>'15'!$K9</f>
        <v>5.5E-2</v>
      </c>
      <c r="AM9" s="24">
        <f>'16'!$K9</f>
        <v>0.115</v>
      </c>
      <c r="AN9" s="25">
        <f>'17'!$K9</f>
        <v>0.21419642857142857</v>
      </c>
    </row>
    <row r="10" spans="1:40" ht="15" customHeight="1" x14ac:dyDescent="0.25">
      <c r="A10" s="106" t="s">
        <v>58</v>
      </c>
      <c r="B10" s="23" t="s">
        <v>9</v>
      </c>
      <c r="C10" s="24">
        <f>'80'!$K10</f>
        <v>0</v>
      </c>
      <c r="D10" s="24">
        <f>'81'!$K10</f>
        <v>0</v>
      </c>
      <c r="E10" s="24">
        <f>'82'!$K10</f>
        <v>0</v>
      </c>
      <c r="F10" s="24">
        <f>'83'!$K10</f>
        <v>0</v>
      </c>
      <c r="G10" s="24">
        <f>'84'!$K10</f>
        <v>0</v>
      </c>
      <c r="H10" s="24">
        <f>'85'!$K10</f>
        <v>0</v>
      </c>
      <c r="I10" s="24">
        <f>'86'!$K10</f>
        <v>0</v>
      </c>
      <c r="J10" s="24">
        <f>'87'!$K10</f>
        <v>0</v>
      </c>
      <c r="K10" s="24">
        <f>'88'!$K10</f>
        <v>0</v>
      </c>
      <c r="L10" s="24">
        <f>'89'!$K10</f>
        <v>0</v>
      </c>
      <c r="M10" s="24">
        <f>'90'!$K10</f>
        <v>0</v>
      </c>
      <c r="N10" s="24">
        <f>'91'!$K10</f>
        <v>0</v>
      </c>
      <c r="O10" s="24">
        <f>'92'!$K10</f>
        <v>0</v>
      </c>
      <c r="P10" s="24">
        <f>'93'!$K10</f>
        <v>0</v>
      </c>
      <c r="Q10" s="24">
        <f>'94'!$K10</f>
        <v>0</v>
      </c>
      <c r="R10" s="24">
        <f>'95'!$K10</f>
        <v>0</v>
      </c>
      <c r="S10" s="24">
        <f>'96'!$K10</f>
        <v>0</v>
      </c>
      <c r="T10" s="24">
        <f>'97'!$K10</f>
        <v>0</v>
      </c>
      <c r="U10" s="24">
        <f>'98'!$K10</f>
        <v>0</v>
      </c>
      <c r="V10" s="24">
        <f>'99'!$K10</f>
        <v>0</v>
      </c>
      <c r="W10" s="24">
        <f>'00'!$K10</f>
        <v>0</v>
      </c>
      <c r="X10" s="24">
        <f>'01'!$K10</f>
        <v>0</v>
      </c>
      <c r="Y10" s="24">
        <f>'02'!$K10</f>
        <v>0</v>
      </c>
      <c r="Z10" s="24">
        <f>'03'!$K10</f>
        <v>0</v>
      </c>
      <c r="AA10" s="24">
        <f>'04'!$K10</f>
        <v>0</v>
      </c>
      <c r="AB10" s="24">
        <f>'05'!$K10</f>
        <v>0</v>
      </c>
      <c r="AC10" s="24">
        <f>'06'!$K10</f>
        <v>0</v>
      </c>
      <c r="AD10" s="24">
        <f>'07'!$K10</f>
        <v>0</v>
      </c>
      <c r="AE10" s="24">
        <f>'08'!$K10</f>
        <v>0</v>
      </c>
      <c r="AF10" s="24">
        <f>'09'!$K10</f>
        <v>0</v>
      </c>
      <c r="AG10" s="24">
        <f>'10'!$K10</f>
        <v>0</v>
      </c>
      <c r="AH10" s="24">
        <f>'11'!$K10</f>
        <v>0</v>
      </c>
      <c r="AI10" s="24">
        <f>'12'!$K10</f>
        <v>0</v>
      </c>
      <c r="AJ10" s="24">
        <f>'13'!$K10</f>
        <v>0</v>
      </c>
      <c r="AK10" s="24">
        <f>'14'!$K10</f>
        <v>0</v>
      </c>
      <c r="AL10" s="24">
        <f>'15'!$K10</f>
        <v>0</v>
      </c>
      <c r="AM10" s="24">
        <f>'16'!$K10</f>
        <v>0</v>
      </c>
      <c r="AN10" s="25">
        <f>'17'!$K10</f>
        <v>0</v>
      </c>
    </row>
    <row r="11" spans="1:40" ht="15" customHeight="1" x14ac:dyDescent="0.25">
      <c r="A11" s="106"/>
      <c r="B11" s="23" t="s">
        <v>56</v>
      </c>
      <c r="C11" s="24">
        <f>'80'!$K11</f>
        <v>0</v>
      </c>
      <c r="D11" s="24">
        <f>'81'!$K11</f>
        <v>0</v>
      </c>
      <c r="E11" s="24">
        <f>'82'!$K11</f>
        <v>0</v>
      </c>
      <c r="F11" s="24">
        <f>'83'!$K11</f>
        <v>0</v>
      </c>
      <c r="G11" s="24">
        <f>'84'!$K11</f>
        <v>0</v>
      </c>
      <c r="H11" s="24">
        <f>'85'!$K11</f>
        <v>0</v>
      </c>
      <c r="I11" s="24">
        <f>'86'!$K11</f>
        <v>0</v>
      </c>
      <c r="J11" s="24">
        <f>'87'!$K11</f>
        <v>0</v>
      </c>
      <c r="K11" s="24">
        <f>'88'!$K11</f>
        <v>0</v>
      </c>
      <c r="L11" s="24">
        <f>'89'!$K11</f>
        <v>0</v>
      </c>
      <c r="M11" s="24">
        <f>'90'!$K11</f>
        <v>0</v>
      </c>
      <c r="N11" s="24">
        <f>'91'!$K11</f>
        <v>0</v>
      </c>
      <c r="O11" s="24">
        <f>'92'!$K11</f>
        <v>0</v>
      </c>
      <c r="P11" s="24">
        <f>'93'!$K11</f>
        <v>0</v>
      </c>
      <c r="Q11" s="24">
        <f>'94'!$K11</f>
        <v>0</v>
      </c>
      <c r="R11" s="24">
        <f>'95'!$K11</f>
        <v>0</v>
      </c>
      <c r="S11" s="24">
        <f>'96'!$K11</f>
        <v>0</v>
      </c>
      <c r="T11" s="24">
        <f>'97'!$K11</f>
        <v>0</v>
      </c>
      <c r="U11" s="24">
        <f>'98'!$K11</f>
        <v>0</v>
      </c>
      <c r="V11" s="24">
        <f>'99'!$K11</f>
        <v>0</v>
      </c>
      <c r="W11" s="24">
        <f>'00'!$K11</f>
        <v>0</v>
      </c>
      <c r="X11" s="24">
        <f>'01'!$K11</f>
        <v>0</v>
      </c>
      <c r="Y11" s="24">
        <f>'02'!$K11</f>
        <v>0</v>
      </c>
      <c r="Z11" s="24">
        <f>'03'!$K11</f>
        <v>0</v>
      </c>
      <c r="AA11" s="24">
        <f>'04'!$K11</f>
        <v>0</v>
      </c>
      <c r="AB11" s="24">
        <f>'05'!$K11</f>
        <v>0</v>
      </c>
      <c r="AC11" s="24">
        <f>'06'!$K11</f>
        <v>0</v>
      </c>
      <c r="AD11" s="24">
        <f>'07'!$K11</f>
        <v>0</v>
      </c>
      <c r="AE11" s="24">
        <f>'08'!$K11</f>
        <v>0</v>
      </c>
      <c r="AF11" s="24">
        <f>'09'!$K11</f>
        <v>0</v>
      </c>
      <c r="AG11" s="24">
        <f>'10'!$K11</f>
        <v>0</v>
      </c>
      <c r="AH11" s="24">
        <f>'11'!$K11</f>
        <v>0</v>
      </c>
      <c r="AI11" s="24">
        <f>'12'!$K11</f>
        <v>0</v>
      </c>
      <c r="AJ11" s="24">
        <f>'13'!$K11</f>
        <v>0</v>
      </c>
      <c r="AK11" s="24">
        <f>'14'!$K11</f>
        <v>0</v>
      </c>
      <c r="AL11" s="24">
        <f>'15'!$K11</f>
        <v>0</v>
      </c>
      <c r="AM11" s="24">
        <f>'16'!$K11</f>
        <v>0</v>
      </c>
      <c r="AN11" s="25">
        <f>'17'!$K11</f>
        <v>0</v>
      </c>
    </row>
    <row r="12" spans="1:40" ht="15" customHeight="1" x14ac:dyDescent="0.25">
      <c r="A12" s="106"/>
      <c r="B12" s="23" t="s">
        <v>10</v>
      </c>
      <c r="C12" s="24">
        <f>'80'!$K12</f>
        <v>0</v>
      </c>
      <c r="D12" s="24">
        <f>'81'!$K12</f>
        <v>0</v>
      </c>
      <c r="E12" s="24">
        <f>'82'!$K12</f>
        <v>0.1</v>
      </c>
      <c r="F12" s="24">
        <f>'83'!$K12</f>
        <v>0.2</v>
      </c>
      <c r="G12" s="24">
        <f>'84'!$K12</f>
        <v>0.1</v>
      </c>
      <c r="H12" s="24">
        <f>'85'!$K12</f>
        <v>0</v>
      </c>
      <c r="I12" s="24">
        <f>'86'!$K12</f>
        <v>0</v>
      </c>
      <c r="J12" s="24">
        <f>'87'!$K12</f>
        <v>0.1</v>
      </c>
      <c r="K12" s="24">
        <f>'88'!$K12</f>
        <v>0.4</v>
      </c>
      <c r="L12" s="24">
        <f>'89'!$K12</f>
        <v>0.3</v>
      </c>
      <c r="M12" s="24">
        <f>'90'!$K12</f>
        <v>0.4</v>
      </c>
      <c r="N12" s="24">
        <f>'91'!$K12</f>
        <v>0.3</v>
      </c>
      <c r="O12" s="24">
        <f>'92'!$K12</f>
        <v>0.13100000000000001</v>
      </c>
      <c r="P12" s="24">
        <f>'93'!$K12</f>
        <v>0</v>
      </c>
      <c r="Q12" s="24">
        <f>'94'!$K12</f>
        <v>0</v>
      </c>
      <c r="R12" s="24">
        <f>'95'!$K12</f>
        <v>0</v>
      </c>
      <c r="S12" s="24">
        <f>'96'!$K12</f>
        <v>0</v>
      </c>
      <c r="T12" s="24">
        <f>'97'!$K12</f>
        <v>0</v>
      </c>
      <c r="U12" s="24">
        <f>'98'!$K12</f>
        <v>0</v>
      </c>
      <c r="V12" s="24">
        <f>'99'!$K12</f>
        <v>0</v>
      </c>
      <c r="W12" s="24">
        <f>'00'!$K12</f>
        <v>0</v>
      </c>
      <c r="X12" s="24">
        <f>'01'!$K12</f>
        <v>0.15</v>
      </c>
      <c r="Y12" s="24">
        <f>'02'!$K12</f>
        <v>0.52</v>
      </c>
      <c r="Z12" s="24">
        <f>'03'!$K12</f>
        <v>0.16444700000000001</v>
      </c>
      <c r="AA12" s="24">
        <f>'04'!$K12</f>
        <v>1.5431859999999999</v>
      </c>
      <c r="AB12" s="24">
        <f>'05'!$K12</f>
        <v>1.4910840000000001</v>
      </c>
      <c r="AC12" s="24">
        <f>'06'!$K12</f>
        <v>1.128779</v>
      </c>
      <c r="AD12" s="24">
        <f>'07'!$K12</f>
        <v>1.6960111958551887</v>
      </c>
      <c r="AE12" s="24">
        <f>'08'!$K12</f>
        <v>1.8254249999999999</v>
      </c>
      <c r="AF12" s="24">
        <f>'09'!$K12</f>
        <v>1.684752</v>
      </c>
      <c r="AG12" s="24">
        <f>'10'!$K12</f>
        <v>0</v>
      </c>
      <c r="AH12" s="24">
        <f>'11'!$K12</f>
        <v>0</v>
      </c>
      <c r="AI12" s="24">
        <f>'12'!$K12</f>
        <v>0</v>
      </c>
      <c r="AJ12" s="24">
        <f>'13'!$K12</f>
        <v>0.06</v>
      </c>
      <c r="AK12" s="24">
        <f>'14'!$K12</f>
        <v>0.105</v>
      </c>
      <c r="AL12" s="24">
        <f>'15'!$K12</f>
        <v>0.105</v>
      </c>
      <c r="AM12" s="24">
        <f>'16'!$K12</f>
        <v>0.12</v>
      </c>
      <c r="AN12" s="25">
        <f>'17'!$K12</f>
        <v>0.125</v>
      </c>
    </row>
    <row r="13" spans="1:40" ht="15" customHeight="1" x14ac:dyDescent="0.25">
      <c r="A13" s="106"/>
      <c r="B13" s="23" t="s">
        <v>11</v>
      </c>
      <c r="C13" s="24">
        <f>'80'!$K13</f>
        <v>0</v>
      </c>
      <c r="D13" s="24">
        <f>'81'!$K13</f>
        <v>0</v>
      </c>
      <c r="E13" s="24">
        <f>'82'!$K13</f>
        <v>0</v>
      </c>
      <c r="F13" s="24">
        <f>'83'!$K13</f>
        <v>0</v>
      </c>
      <c r="G13" s="24">
        <f>'84'!$K13</f>
        <v>0</v>
      </c>
      <c r="H13" s="24">
        <f>'85'!$K13</f>
        <v>0</v>
      </c>
      <c r="I13" s="24">
        <f>'86'!$K13</f>
        <v>0</v>
      </c>
      <c r="J13" s="24">
        <f>'87'!$K13</f>
        <v>0</v>
      </c>
      <c r="K13" s="24">
        <f>'88'!$K13</f>
        <v>0</v>
      </c>
      <c r="L13" s="24">
        <f>'89'!$K13</f>
        <v>0</v>
      </c>
      <c r="M13" s="24">
        <f>'90'!$K13</f>
        <v>0</v>
      </c>
      <c r="N13" s="24">
        <f>'91'!$K13</f>
        <v>0</v>
      </c>
      <c r="O13" s="24">
        <f>'92'!$K13</f>
        <v>0</v>
      </c>
      <c r="P13" s="24">
        <f>'93'!$K13</f>
        <v>0</v>
      </c>
      <c r="Q13" s="24">
        <f>'94'!$K13</f>
        <v>0</v>
      </c>
      <c r="R13" s="24">
        <f>'95'!$K13</f>
        <v>0</v>
      </c>
      <c r="S13" s="24">
        <f>'96'!$K13</f>
        <v>0</v>
      </c>
      <c r="T13" s="24">
        <f>'97'!$K13</f>
        <v>0</v>
      </c>
      <c r="U13" s="24">
        <f>'98'!$K13</f>
        <v>0</v>
      </c>
      <c r="V13" s="24">
        <f>'99'!$K13</f>
        <v>0</v>
      </c>
      <c r="W13" s="24">
        <f>'00'!$K13</f>
        <v>0</v>
      </c>
      <c r="X13" s="24">
        <f>'01'!$K13</f>
        <v>0</v>
      </c>
      <c r="Y13" s="24">
        <f>'02'!$K13</f>
        <v>0</v>
      </c>
      <c r="Z13" s="24">
        <f>'03'!$K13</f>
        <v>0</v>
      </c>
      <c r="AA13" s="24">
        <f>'04'!$K13</f>
        <v>0</v>
      </c>
      <c r="AB13" s="24">
        <f>'05'!$K13</f>
        <v>0</v>
      </c>
      <c r="AC13" s="24">
        <f>'06'!$K13</f>
        <v>0</v>
      </c>
      <c r="AD13" s="24">
        <f>'07'!$K13</f>
        <v>0</v>
      </c>
      <c r="AE13" s="24">
        <f>'08'!$K13</f>
        <v>0</v>
      </c>
      <c r="AF13" s="24">
        <f>'09'!$K13</f>
        <v>0</v>
      </c>
      <c r="AG13" s="24">
        <f>'10'!$K13</f>
        <v>0</v>
      </c>
      <c r="AH13" s="24">
        <f>'11'!$K13</f>
        <v>0</v>
      </c>
      <c r="AI13" s="24">
        <f>'12'!$K13</f>
        <v>0</v>
      </c>
      <c r="AJ13" s="24">
        <f>'13'!$K13</f>
        <v>0</v>
      </c>
      <c r="AK13" s="24">
        <f>'14'!$K13</f>
        <v>0</v>
      </c>
      <c r="AL13" s="24">
        <f>'15'!$K13</f>
        <v>0</v>
      </c>
      <c r="AM13" s="24">
        <f>'16'!$K13</f>
        <v>0</v>
      </c>
      <c r="AN13" s="25">
        <f>'17'!$K13</f>
        <v>0</v>
      </c>
    </row>
    <row r="14" spans="1:40" ht="15" customHeight="1" x14ac:dyDescent="0.25">
      <c r="A14" s="106"/>
      <c r="B14" s="23" t="s">
        <v>12</v>
      </c>
      <c r="C14" s="24">
        <f>'80'!$K14</f>
        <v>0</v>
      </c>
      <c r="D14" s="24">
        <f>'81'!$K14</f>
        <v>0</v>
      </c>
      <c r="E14" s="24">
        <f>'82'!$K14</f>
        <v>1.3</v>
      </c>
      <c r="F14" s="24">
        <f>'83'!$K14</f>
        <v>1.9</v>
      </c>
      <c r="G14" s="24">
        <f>'84'!$K14</f>
        <v>2.2000000000000002</v>
      </c>
      <c r="H14" s="24">
        <f>'85'!$K14</f>
        <v>2.5</v>
      </c>
      <c r="I14" s="24">
        <f>'86'!$K14</f>
        <v>1.4</v>
      </c>
      <c r="J14" s="24">
        <f>'87'!$K14</f>
        <v>0.6</v>
      </c>
      <c r="K14" s="24">
        <f>'88'!$K14</f>
        <v>0.5</v>
      </c>
      <c r="L14" s="24">
        <f>'89'!$K14</f>
        <v>0.4</v>
      </c>
      <c r="M14" s="24">
        <f>'90'!$K14</f>
        <v>0.4</v>
      </c>
      <c r="N14" s="24">
        <f>'91'!$K14</f>
        <v>0.6</v>
      </c>
      <c r="O14" s="24">
        <f>'92'!$K14</f>
        <v>0.38435000000000002</v>
      </c>
      <c r="P14" s="24">
        <f>'93'!$K14</f>
        <v>0</v>
      </c>
      <c r="Q14" s="24">
        <f>'94'!$K14</f>
        <v>0</v>
      </c>
      <c r="R14" s="24">
        <f>'95'!$K14</f>
        <v>0</v>
      </c>
      <c r="S14" s="24">
        <f>'96'!$K14</f>
        <v>0.12</v>
      </c>
      <c r="T14" s="24">
        <f>'97'!$K14</f>
        <v>0.71955000000000002</v>
      </c>
      <c r="U14" s="24">
        <f>'98'!$K14</f>
        <v>1.1399999999999999</v>
      </c>
      <c r="V14" s="24">
        <f>'99'!$K14</f>
        <v>1.095</v>
      </c>
      <c r="W14" s="24">
        <f>'00'!$K14</f>
        <v>1.7050000000000001</v>
      </c>
      <c r="X14" s="24">
        <f>'01'!$K14</f>
        <v>1.3380000000000001</v>
      </c>
      <c r="Y14" s="24">
        <f>'02'!$K14</f>
        <v>0.84499999999999997</v>
      </c>
      <c r="Z14" s="24">
        <f>'03'!$K14</f>
        <v>1.2549999999999999</v>
      </c>
      <c r="AA14" s="24">
        <f>'04'!$K14</f>
        <v>0.78500000000000003</v>
      </c>
      <c r="AB14" s="24">
        <f>'05'!$K14</f>
        <v>3.7290000000000001</v>
      </c>
      <c r="AC14" s="24">
        <f>'06'!$K14</f>
        <v>0.56499999999999995</v>
      </c>
      <c r="AD14" s="24">
        <f>'07'!$K14</f>
        <v>0.84892288539934002</v>
      </c>
      <c r="AE14" s="24">
        <f>'08'!$K14</f>
        <v>0.98752399999999996</v>
      </c>
      <c r="AF14" s="24">
        <f>'09'!$K14</f>
        <v>0.96547799999999995</v>
      </c>
      <c r="AG14" s="24">
        <f>'10'!$K14</f>
        <v>1.26</v>
      </c>
      <c r="AH14" s="24">
        <f>'11'!$K14</f>
        <v>1.1200000000000001</v>
      </c>
      <c r="AI14" s="24">
        <f>'12'!$K14</f>
        <v>1.0249999999999999</v>
      </c>
      <c r="AJ14" s="24">
        <f>'13'!$K14</f>
        <v>1.32</v>
      </c>
      <c r="AK14" s="24">
        <f>'14'!$K14</f>
        <v>2.2400000000000002</v>
      </c>
      <c r="AL14" s="24">
        <f>'15'!$K14</f>
        <v>2.7029999999999998</v>
      </c>
      <c r="AM14" s="24">
        <f>'16'!$K14</f>
        <v>3.23</v>
      </c>
      <c r="AN14" s="25">
        <f>'17'!$K14</f>
        <v>4.2241369047619051</v>
      </c>
    </row>
    <row r="15" spans="1:40" ht="15" customHeight="1" x14ac:dyDescent="0.25">
      <c r="A15" s="106"/>
      <c r="B15" s="23" t="s">
        <v>13</v>
      </c>
      <c r="C15" s="24">
        <f>'80'!$K15</f>
        <v>0</v>
      </c>
      <c r="D15" s="24">
        <f>'81'!$K15</f>
        <v>0</v>
      </c>
      <c r="E15" s="24">
        <f>'82'!$K15</f>
        <v>0.1</v>
      </c>
      <c r="F15" s="24">
        <f>'83'!$K15</f>
        <v>0</v>
      </c>
      <c r="G15" s="24">
        <f>'84'!$K15</f>
        <v>0</v>
      </c>
      <c r="H15" s="24">
        <f>'85'!$K15</f>
        <v>0</v>
      </c>
      <c r="I15" s="24">
        <f>'86'!$K15</f>
        <v>0</v>
      </c>
      <c r="J15" s="24">
        <f>'87'!$K15</f>
        <v>0</v>
      </c>
      <c r="K15" s="24">
        <f>'88'!$K15</f>
        <v>0</v>
      </c>
      <c r="L15" s="24">
        <f>'89'!$K15</f>
        <v>0</v>
      </c>
      <c r="M15" s="24">
        <f>'90'!$K15</f>
        <v>0</v>
      </c>
      <c r="N15" s="24">
        <f>'91'!$K15</f>
        <v>0</v>
      </c>
      <c r="O15" s="24">
        <f>'92'!$K15</f>
        <v>0.22195999999999999</v>
      </c>
      <c r="P15" s="24">
        <f>'93'!$K15</f>
        <v>0.30254999999999999</v>
      </c>
      <c r="Q15" s="24">
        <f>'94'!$K15</f>
        <v>0.29115000000000002</v>
      </c>
      <c r="R15" s="24">
        <f>'95'!$K15</f>
        <v>0.12445000000000001</v>
      </c>
      <c r="S15" s="24">
        <f>'96'!$K15</f>
        <v>0</v>
      </c>
      <c r="T15" s="24">
        <f>'97'!$K15</f>
        <v>0</v>
      </c>
      <c r="U15" s="24">
        <f>'98'!$K15</f>
        <v>0</v>
      </c>
      <c r="V15" s="24">
        <f>'99'!$K15</f>
        <v>0</v>
      </c>
      <c r="W15" s="24">
        <f>'00'!$K15</f>
        <v>5.0000000000000001E-3</v>
      </c>
      <c r="X15" s="24">
        <f>'01'!$K15</f>
        <v>0.54330000000000001</v>
      </c>
      <c r="Y15" s="24">
        <f>'02'!$K15</f>
        <v>1.65</v>
      </c>
      <c r="Z15" s="24">
        <f>'03'!$K15</f>
        <v>1.3160000000000001</v>
      </c>
      <c r="AA15" s="24">
        <f>'04'!$K15</f>
        <v>0.28249999999999997</v>
      </c>
      <c r="AB15" s="24">
        <f>'05'!$K15</f>
        <v>0</v>
      </c>
      <c r="AC15" s="24">
        <f>'06'!$K15</f>
        <v>0</v>
      </c>
      <c r="AD15" s="24">
        <f>'07'!$K15</f>
        <v>0</v>
      </c>
      <c r="AE15" s="24">
        <f>'08'!$K15</f>
        <v>0</v>
      </c>
      <c r="AF15" s="24">
        <f>'09'!$K15</f>
        <v>0</v>
      </c>
      <c r="AG15" s="24">
        <f>'10'!$K15</f>
        <v>0.26500000000000001</v>
      </c>
      <c r="AH15" s="24">
        <f>'11'!$K15</f>
        <v>0.26</v>
      </c>
      <c r="AI15" s="24">
        <f>'12'!$K15</f>
        <v>0.28000000000000003</v>
      </c>
      <c r="AJ15" s="24">
        <f>'13'!$K15</f>
        <v>0.28999999999999998</v>
      </c>
      <c r="AK15" s="24">
        <f>'14'!$K15</f>
        <v>0.435</v>
      </c>
      <c r="AL15" s="24">
        <f>'15'!$K15</f>
        <v>0.49</v>
      </c>
      <c r="AM15" s="24">
        <f>'16'!$K15</f>
        <v>0.34</v>
      </c>
      <c r="AN15" s="25">
        <f>'17'!$K15</f>
        <v>0.38095238095238093</v>
      </c>
    </row>
    <row r="16" spans="1:40" ht="15" customHeight="1" x14ac:dyDescent="0.25">
      <c r="A16" s="106"/>
      <c r="B16" s="23" t="s">
        <v>14</v>
      </c>
      <c r="C16" s="24">
        <f>'80'!$K16</f>
        <v>0</v>
      </c>
      <c r="D16" s="24">
        <f>'81'!$K16</f>
        <v>0</v>
      </c>
      <c r="E16" s="24">
        <f>'82'!$K16</f>
        <v>0.1</v>
      </c>
      <c r="F16" s="24">
        <f>'83'!$K16</f>
        <v>0.1</v>
      </c>
      <c r="G16" s="24">
        <f>'84'!$K16</f>
        <v>0.3</v>
      </c>
      <c r="H16" s="24">
        <f>'85'!$K16</f>
        <v>0.4</v>
      </c>
      <c r="I16" s="24">
        <f>'86'!$K16</f>
        <v>0.6</v>
      </c>
      <c r="J16" s="24">
        <f>'87'!$K16</f>
        <v>1</v>
      </c>
      <c r="K16" s="24">
        <f>'88'!$K16</f>
        <v>1.2</v>
      </c>
      <c r="L16" s="24">
        <f>'89'!$K16</f>
        <v>1</v>
      </c>
      <c r="M16" s="24">
        <f>'90'!$K16</f>
        <v>1.1000000000000001</v>
      </c>
      <c r="N16" s="24">
        <f>'91'!$K16</f>
        <v>0.5</v>
      </c>
      <c r="O16" s="24">
        <f>'92'!$K16</f>
        <v>0.86499999999999999</v>
      </c>
      <c r="P16" s="24">
        <f>'93'!$K16</f>
        <v>0.85709999999999997</v>
      </c>
      <c r="Q16" s="24">
        <f>'94'!$K16</f>
        <v>0.94540000000000002</v>
      </c>
      <c r="R16" s="24">
        <f>'95'!$K16</f>
        <v>0.77510000000000001</v>
      </c>
      <c r="S16" s="24">
        <f>'96'!$K16</f>
        <v>0.33</v>
      </c>
      <c r="T16" s="24">
        <f>'97'!$K16</f>
        <v>0.17</v>
      </c>
      <c r="U16" s="24">
        <f>'98'!$K16</f>
        <v>0.25</v>
      </c>
      <c r="V16" s="24">
        <f>'99'!$K16</f>
        <v>0.22500000000000001</v>
      </c>
      <c r="W16" s="24">
        <f>'00'!$K16</f>
        <v>0.14499999999999999</v>
      </c>
      <c r="X16" s="24">
        <f>'01'!$K16</f>
        <v>0.23</v>
      </c>
      <c r="Y16" s="24">
        <f>'02'!$K16</f>
        <v>0.36</v>
      </c>
      <c r="Z16" s="24">
        <f>'03'!$K16</f>
        <v>0.32</v>
      </c>
      <c r="AA16" s="24">
        <f>'04'!$K16</f>
        <v>0.19</v>
      </c>
      <c r="AB16" s="24">
        <f>'05'!$K16</f>
        <v>0.54</v>
      </c>
      <c r="AC16" s="24">
        <f>'06'!$K16</f>
        <v>0.61499999999999999</v>
      </c>
      <c r="AD16" s="24">
        <f>'07'!$K16</f>
        <v>0.9240488044612285</v>
      </c>
      <c r="AE16" s="24">
        <f>'08'!$K16</f>
        <v>1.055472</v>
      </c>
      <c r="AF16" s="24">
        <f>'09'!$K16</f>
        <v>1.015585</v>
      </c>
      <c r="AG16" s="24">
        <f>'10'!$K16</f>
        <v>0.62</v>
      </c>
      <c r="AH16" s="24">
        <f>'11'!$K16</f>
        <v>0.72299999999999998</v>
      </c>
      <c r="AI16" s="24">
        <f>'12'!$K16</f>
        <v>0.42699999999999999</v>
      </c>
      <c r="AJ16" s="24">
        <f>'13'!$K16</f>
        <v>0.59</v>
      </c>
      <c r="AK16" s="24">
        <f>'14'!$K16</f>
        <v>0.82099999999999995</v>
      </c>
      <c r="AL16" s="24">
        <f>'15'!$K16</f>
        <v>0.88500000000000001</v>
      </c>
      <c r="AM16" s="24">
        <f>'16'!$K16</f>
        <v>0.76</v>
      </c>
      <c r="AN16" s="25">
        <f>'17'!$K16</f>
        <v>0.98747023809523804</v>
      </c>
    </row>
    <row r="17" spans="1:40" ht="15" customHeight="1" x14ac:dyDescent="0.25">
      <c r="A17" s="106"/>
      <c r="B17" s="23" t="s">
        <v>15</v>
      </c>
      <c r="C17" s="24">
        <f>'80'!$K17</f>
        <v>2.6</v>
      </c>
      <c r="D17" s="24">
        <f>'81'!$K17</f>
        <v>1.5</v>
      </c>
      <c r="E17" s="24">
        <f>'82'!$K17</f>
        <v>4.4000000000000004</v>
      </c>
      <c r="F17" s="24">
        <f>'83'!$K17</f>
        <v>2.5</v>
      </c>
      <c r="G17" s="24">
        <f>'84'!$K17</f>
        <v>1.3</v>
      </c>
      <c r="H17" s="24">
        <f>'85'!$K17</f>
        <v>4.3</v>
      </c>
      <c r="I17" s="24">
        <f>'86'!$K17</f>
        <v>11.3</v>
      </c>
      <c r="J17" s="24">
        <f>'87'!$K17</f>
        <v>3.6</v>
      </c>
      <c r="K17" s="24">
        <f>'88'!$K17</f>
        <v>3.6</v>
      </c>
      <c r="L17" s="24">
        <f>'89'!$K17</f>
        <v>1.2</v>
      </c>
      <c r="M17" s="24">
        <f>'90'!$K17</f>
        <v>1</v>
      </c>
      <c r="N17" s="24">
        <f>'91'!$K17</f>
        <v>0.4</v>
      </c>
      <c r="O17" s="24">
        <f>'92'!$K17</f>
        <v>0.8286</v>
      </c>
      <c r="P17" s="24">
        <f>'93'!$K17</f>
        <v>0.76654999999999995</v>
      </c>
      <c r="Q17" s="24">
        <f>'94'!$K17</f>
        <v>0.81540000000000001</v>
      </c>
      <c r="R17" s="24">
        <f>'95'!$K17</f>
        <v>0.53029999999999999</v>
      </c>
      <c r="S17" s="24">
        <f>'96'!$K17</f>
        <v>1.33765</v>
      </c>
      <c r="T17" s="24">
        <f>'97'!$K17</f>
        <v>2.4477000000000002</v>
      </c>
      <c r="U17" s="24">
        <f>'98'!$K17</f>
        <v>2.52</v>
      </c>
      <c r="V17" s="24">
        <f>'99'!$K17</f>
        <v>0.69599999999999995</v>
      </c>
      <c r="W17" s="24">
        <f>'00'!$K17</f>
        <v>1.07372</v>
      </c>
      <c r="X17" s="24">
        <f>'01'!$K17</f>
        <v>1.10042</v>
      </c>
      <c r="Y17" s="24">
        <f>'02'!$K17</f>
        <v>0.942797</v>
      </c>
      <c r="Z17" s="24">
        <f>'03'!$K17</f>
        <v>0.73607800000000001</v>
      </c>
      <c r="AA17" s="24">
        <f>'04'!$K17</f>
        <v>1.7422679999999999</v>
      </c>
      <c r="AB17" s="24">
        <f>'05'!$K17</f>
        <v>1.625</v>
      </c>
      <c r="AC17" s="24">
        <f>'06'!$K17</f>
        <v>3.1</v>
      </c>
      <c r="AD17" s="24">
        <f>'07'!$K17</f>
        <v>4.6578069818370871</v>
      </c>
      <c r="AE17" s="24">
        <f>'08'!$K17</f>
        <v>4.9236840000000006</v>
      </c>
      <c r="AF17" s="24">
        <f>'09'!$K17</f>
        <v>5.1385480000000001</v>
      </c>
      <c r="AG17" s="24">
        <f>'10'!$K17</f>
        <v>12.241</v>
      </c>
      <c r="AH17" s="24">
        <f>'11'!$K17</f>
        <v>9.3030000000000008</v>
      </c>
      <c r="AI17" s="24">
        <f>'12'!$K17</f>
        <v>11.3255</v>
      </c>
      <c r="AJ17" s="24">
        <f>'13'!$K17</f>
        <v>10.9405</v>
      </c>
      <c r="AK17" s="24">
        <f>'14'!$K17</f>
        <v>9.8524999999999991</v>
      </c>
      <c r="AL17" s="24">
        <f>'15'!$K17</f>
        <v>8.25</v>
      </c>
      <c r="AM17" s="24">
        <f>'16'!$K17</f>
        <v>4.2350000000000003</v>
      </c>
      <c r="AN17" s="25">
        <f>'17'!$K17</f>
        <v>5.1330059523809526</v>
      </c>
    </row>
    <row r="18" spans="1:40" ht="15" customHeight="1" x14ac:dyDescent="0.25">
      <c r="A18" s="106" t="s">
        <v>1</v>
      </c>
      <c r="B18" s="23" t="s">
        <v>16</v>
      </c>
      <c r="C18" s="24">
        <f>'80'!$K18</f>
        <v>0</v>
      </c>
      <c r="D18" s="24">
        <f>'81'!$K18</f>
        <v>0</v>
      </c>
      <c r="E18" s="24">
        <f>'82'!$K18</f>
        <v>5.4</v>
      </c>
      <c r="F18" s="24">
        <f>'83'!$K18</f>
        <v>5.8</v>
      </c>
      <c r="G18" s="24">
        <f>'84'!$K18</f>
        <v>6.1</v>
      </c>
      <c r="H18" s="24">
        <f>'85'!$K18</f>
        <v>6.3</v>
      </c>
      <c r="I18" s="24">
        <f>'86'!$K18</f>
        <v>5.5</v>
      </c>
      <c r="J18" s="24">
        <f>'87'!$K18</f>
        <v>0</v>
      </c>
      <c r="K18" s="24">
        <f>'88'!$K18</f>
        <v>0</v>
      </c>
      <c r="L18" s="24">
        <f>'89'!$K18</f>
        <v>0</v>
      </c>
      <c r="M18" s="24">
        <f>'90'!$K18</f>
        <v>0</v>
      </c>
      <c r="N18" s="24">
        <f>'91'!$K18</f>
        <v>0</v>
      </c>
      <c r="O18" s="24">
        <f>'92'!$K18</f>
        <v>0</v>
      </c>
      <c r="P18" s="24">
        <f>'93'!$K18</f>
        <v>0</v>
      </c>
      <c r="Q18" s="24">
        <f>'94'!$K18</f>
        <v>0</v>
      </c>
      <c r="R18" s="24">
        <f>'95'!$K18</f>
        <v>0</v>
      </c>
      <c r="S18" s="24">
        <f>'96'!$K18</f>
        <v>0</v>
      </c>
      <c r="T18" s="24">
        <f>'97'!$K18</f>
        <v>0</v>
      </c>
      <c r="U18" s="24">
        <f>'98'!$K18</f>
        <v>0</v>
      </c>
      <c r="V18" s="24">
        <f>'99'!$K18</f>
        <v>0</v>
      </c>
      <c r="W18" s="24">
        <f>'00'!$K18</f>
        <v>0</v>
      </c>
      <c r="X18" s="24">
        <f>'01'!$K18</f>
        <v>0</v>
      </c>
      <c r="Y18" s="24">
        <f>'02'!$K18</f>
        <v>0</v>
      </c>
      <c r="Z18" s="24">
        <f>'03'!$K18</f>
        <v>0</v>
      </c>
      <c r="AA18" s="24">
        <f>'04'!$K18</f>
        <v>0</v>
      </c>
      <c r="AB18" s="24">
        <f>'05'!$K18</f>
        <v>0</v>
      </c>
      <c r="AC18" s="24">
        <f>'06'!$K18</f>
        <v>0</v>
      </c>
      <c r="AD18" s="24">
        <f>'07'!$K18</f>
        <v>0</v>
      </c>
      <c r="AE18" s="24">
        <f>'08'!$K18</f>
        <v>0</v>
      </c>
      <c r="AF18" s="24">
        <f>'09'!$K18</f>
        <v>1.54</v>
      </c>
      <c r="AG18" s="24">
        <f>'10'!$K18</f>
        <v>0</v>
      </c>
      <c r="AH18" s="24">
        <f>'11'!$K18</f>
        <v>0</v>
      </c>
      <c r="AI18" s="24">
        <f>'12'!$K18</f>
        <v>0</v>
      </c>
      <c r="AJ18" s="24">
        <f>'13'!$K18</f>
        <v>0</v>
      </c>
      <c r="AK18" s="24">
        <f>'14'!$K18</f>
        <v>0</v>
      </c>
      <c r="AL18" s="24">
        <f>'15'!$K18</f>
        <v>0</v>
      </c>
      <c r="AM18" s="24">
        <f>'16'!$K18</f>
        <v>0</v>
      </c>
      <c r="AN18" s="25">
        <f>'17'!$K18</f>
        <v>0</v>
      </c>
    </row>
    <row r="19" spans="1:40" ht="15" customHeight="1" x14ac:dyDescent="0.25">
      <c r="A19" s="106"/>
      <c r="B19" s="23" t="s">
        <v>17</v>
      </c>
      <c r="C19" s="24">
        <f>'80'!$K19</f>
        <v>12.6</v>
      </c>
      <c r="D19" s="24">
        <f>'81'!$K19</f>
        <v>14.3</v>
      </c>
      <c r="E19" s="24">
        <f>'82'!$K19</f>
        <v>4.9000000000000004</v>
      </c>
      <c r="F19" s="24">
        <f>'83'!$K19</f>
        <v>1.5</v>
      </c>
      <c r="G19" s="24">
        <f>'84'!$K19</f>
        <v>1.3</v>
      </c>
      <c r="H19" s="24">
        <f>'85'!$K19</f>
        <v>1</v>
      </c>
      <c r="I19" s="24">
        <f>'86'!$K19</f>
        <v>1</v>
      </c>
      <c r="J19" s="24">
        <f>'87'!$K19</f>
        <v>1.4</v>
      </c>
      <c r="K19" s="24">
        <f>'88'!$K19</f>
        <v>1.4</v>
      </c>
      <c r="L19" s="24">
        <f>'89'!$K19</f>
        <v>2</v>
      </c>
      <c r="M19" s="24">
        <f>'90'!$K19</f>
        <v>1.2</v>
      </c>
      <c r="N19" s="24">
        <f>'91'!$K19</f>
        <v>0.5</v>
      </c>
      <c r="O19" s="24">
        <f>'92'!$K19</f>
        <v>0.70609999999999995</v>
      </c>
      <c r="P19" s="24">
        <f>'93'!$K19</f>
        <v>0.75224999999999997</v>
      </c>
      <c r="Q19" s="24">
        <f>'94'!$K19</f>
        <v>0.93774999999999997</v>
      </c>
      <c r="R19" s="24">
        <f>'95'!$K19</f>
        <v>0.73909999999999998</v>
      </c>
      <c r="S19" s="24">
        <f>'96'!$K19</f>
        <v>0.56030000000000002</v>
      </c>
      <c r="T19" s="24">
        <f>'97'!$K19</f>
        <v>0.64300000000000002</v>
      </c>
      <c r="U19" s="24">
        <f>'98'!$K19</f>
        <v>0.49598399999999998</v>
      </c>
      <c r="V19" s="24">
        <f>'99'!$K19</f>
        <v>1.8842490000000001</v>
      </c>
      <c r="W19" s="24">
        <f>'00'!$K19</f>
        <v>1.95204</v>
      </c>
      <c r="X19" s="24">
        <f>'01'!$K19</f>
        <v>1.115637</v>
      </c>
      <c r="Y19" s="24">
        <f>'02'!$K19</f>
        <v>0.60703099999999999</v>
      </c>
      <c r="Z19" s="24">
        <f>'03'!$K19</f>
        <v>1.681</v>
      </c>
      <c r="AA19" s="24">
        <f>'04'!$K19</f>
        <v>3.0750000000000002</v>
      </c>
      <c r="AB19" s="24">
        <f>'05'!$K19</f>
        <v>2.2749999999999999</v>
      </c>
      <c r="AC19" s="24">
        <f>'06'!$K19</f>
        <v>1.365</v>
      </c>
      <c r="AD19" s="24">
        <f>'07'!$K19</f>
        <v>2.0509375903895557</v>
      </c>
      <c r="AE19" s="24">
        <f>'08'!$K19</f>
        <v>2.3863569999999998</v>
      </c>
      <c r="AF19" s="24">
        <f>'09'!$K19</f>
        <v>2.3863569999999998</v>
      </c>
      <c r="AG19" s="24">
        <f>'10'!$K19</f>
        <v>6.5469999999999997</v>
      </c>
      <c r="AH19" s="24">
        <f>'11'!$K19</f>
        <v>5.3605</v>
      </c>
      <c r="AI19" s="24">
        <f>'12'!$K19</f>
        <v>5.6509999999999998</v>
      </c>
      <c r="AJ19" s="24">
        <f>'13'!$K19</f>
        <v>3.774</v>
      </c>
      <c r="AK19" s="24">
        <f>'14'!$K19</f>
        <v>8.0404999999999998</v>
      </c>
      <c r="AL19" s="24">
        <f>'15'!$K19</f>
        <v>18.652000000000001</v>
      </c>
      <c r="AM19" s="24">
        <f>'16'!$K19</f>
        <v>6.8825000000000003</v>
      </c>
      <c r="AN19" s="25">
        <f>'17'!$K19</f>
        <v>4.375</v>
      </c>
    </row>
    <row r="20" spans="1:40" ht="15" customHeight="1" x14ac:dyDescent="0.25">
      <c r="A20" s="106"/>
      <c r="B20" s="23" t="s">
        <v>18</v>
      </c>
      <c r="C20" s="24">
        <f>'80'!$K20</f>
        <v>0</v>
      </c>
      <c r="D20" s="24">
        <f>'81'!$K20</f>
        <v>0</v>
      </c>
      <c r="E20" s="24">
        <f>'82'!$K20</f>
        <v>6.1</v>
      </c>
      <c r="F20" s="24">
        <f>'83'!$K20</f>
        <v>12.2</v>
      </c>
      <c r="G20" s="24">
        <f>'84'!$K20</f>
        <v>14.8</v>
      </c>
      <c r="H20" s="24">
        <f>'85'!$K20</f>
        <v>11.4</v>
      </c>
      <c r="I20" s="24">
        <f>'86'!$K20</f>
        <v>15.6</v>
      </c>
      <c r="J20" s="24">
        <f>'87'!$K20</f>
        <v>21.9</v>
      </c>
      <c r="K20" s="24">
        <f>'88'!$K20</f>
        <v>22</v>
      </c>
      <c r="L20" s="24">
        <f>'89'!$K20</f>
        <v>19.3</v>
      </c>
      <c r="M20" s="24">
        <f>'90'!$K20</f>
        <v>18.100000000000001</v>
      </c>
      <c r="N20" s="24">
        <f>'91'!$K20</f>
        <v>17</v>
      </c>
      <c r="O20" s="24">
        <f>'92'!$K20</f>
        <v>14.575469999999999</v>
      </c>
      <c r="P20" s="24">
        <f>'93'!$K20</f>
        <v>17.066299999999998</v>
      </c>
      <c r="Q20" s="24">
        <f>'94'!$K20</f>
        <v>13.63555</v>
      </c>
      <c r="R20" s="24">
        <f>'95'!$K20</f>
        <v>18.544008999999999</v>
      </c>
      <c r="S20" s="24">
        <f>'96'!$K20</f>
        <v>28.261659999999999</v>
      </c>
      <c r="T20" s="24">
        <f>'97'!$K20</f>
        <v>29.411149999999999</v>
      </c>
      <c r="U20" s="24">
        <f>'98'!$K20</f>
        <v>31.7926</v>
      </c>
      <c r="V20" s="24">
        <f>'99'!$K20</f>
        <v>31.914100000000001</v>
      </c>
      <c r="W20" s="24">
        <f>'00'!$K20</f>
        <v>35.575496999999999</v>
      </c>
      <c r="X20" s="24">
        <f>'01'!$K20</f>
        <v>35.966594000000001</v>
      </c>
      <c r="Y20" s="24">
        <f>'02'!$K20</f>
        <v>34.732005000000001</v>
      </c>
      <c r="Z20" s="24">
        <f>'03'!$K20</f>
        <v>32.578364000000001</v>
      </c>
      <c r="AA20" s="24">
        <f>'04'!$K20</f>
        <v>33.844985000000001</v>
      </c>
      <c r="AB20" s="24">
        <f>'05'!$K20</f>
        <v>31.805976999999999</v>
      </c>
      <c r="AC20" s="24">
        <f>'06'!$K20</f>
        <v>22.940926999999999</v>
      </c>
      <c r="AD20" s="24">
        <f>'07'!$K20</f>
        <v>34.46916450013385</v>
      </c>
      <c r="AE20" s="24">
        <f>'08'!$K20</f>
        <v>69.50131948153097</v>
      </c>
      <c r="AF20" s="24">
        <f>'09'!$K20</f>
        <v>58.274688999999995</v>
      </c>
      <c r="AG20" s="24">
        <f>'10'!$K20</f>
        <v>39.613712927210926</v>
      </c>
      <c r="AH20" s="24">
        <f>'11'!$K20</f>
        <v>34.639574000000003</v>
      </c>
      <c r="AI20" s="24">
        <f>'12'!$K20</f>
        <v>38.906255000000002</v>
      </c>
      <c r="AJ20" s="24">
        <f>'13'!$K20</f>
        <v>40.546250000000001</v>
      </c>
      <c r="AK20" s="24">
        <f>'14'!$K20</f>
        <v>36.513720999999997</v>
      </c>
      <c r="AL20" s="24">
        <f>'15'!$K20</f>
        <v>33.236857999999998</v>
      </c>
      <c r="AM20" s="24">
        <f>'16'!$K20</f>
        <v>31.802</v>
      </c>
      <c r="AN20" s="25">
        <f>'17'!$K20</f>
        <v>33.075000000000003</v>
      </c>
    </row>
    <row r="21" spans="1:40" ht="15" customHeight="1" x14ac:dyDescent="0.25">
      <c r="A21" s="106"/>
      <c r="B21" s="23" t="s">
        <v>19</v>
      </c>
      <c r="C21" s="24">
        <f>'80'!$K21</f>
        <v>0</v>
      </c>
      <c r="D21" s="24">
        <f>'81'!$K21</f>
        <v>0</v>
      </c>
      <c r="E21" s="24">
        <f>'82'!$K21</f>
        <v>0</v>
      </c>
      <c r="F21" s="24">
        <f>'83'!$K21</f>
        <v>0</v>
      </c>
      <c r="G21" s="24">
        <f>'84'!$K21</f>
        <v>0</v>
      </c>
      <c r="H21" s="24">
        <f>'85'!$K21</f>
        <v>0</v>
      </c>
      <c r="I21" s="24">
        <f>'86'!$K21</f>
        <v>0</v>
      </c>
      <c r="J21" s="24">
        <f>'87'!$K21</f>
        <v>0</v>
      </c>
      <c r="K21" s="24">
        <f>'88'!$K21</f>
        <v>0</v>
      </c>
      <c r="L21" s="24">
        <f>'89'!$K21</f>
        <v>0</v>
      </c>
      <c r="M21" s="24">
        <f>'90'!$K21</f>
        <v>0</v>
      </c>
      <c r="N21" s="24">
        <f>'91'!$K21</f>
        <v>0</v>
      </c>
      <c r="O21" s="24">
        <f>'92'!$K21</f>
        <v>0</v>
      </c>
      <c r="P21" s="24">
        <f>'93'!$K21</f>
        <v>0</v>
      </c>
      <c r="Q21" s="24">
        <f>'94'!$K21</f>
        <v>0</v>
      </c>
      <c r="R21" s="24">
        <f>'95'!$K21</f>
        <v>0</v>
      </c>
      <c r="S21" s="24">
        <f>'96'!$K21</f>
        <v>0</v>
      </c>
      <c r="T21" s="24">
        <f>'97'!$K21</f>
        <v>0</v>
      </c>
      <c r="U21" s="24">
        <f>'98'!$K21</f>
        <v>0</v>
      </c>
      <c r="V21" s="24">
        <f>'99'!$K21</f>
        <v>0</v>
      </c>
      <c r="W21" s="24">
        <f>'00'!$K21</f>
        <v>0</v>
      </c>
      <c r="X21" s="24">
        <f>'01'!$K21</f>
        <v>0</v>
      </c>
      <c r="Y21" s="24">
        <f>'02'!$K21</f>
        <v>0</v>
      </c>
      <c r="Z21" s="24">
        <f>'03'!$K21</f>
        <v>0</v>
      </c>
      <c r="AA21" s="24">
        <f>'04'!$K21</f>
        <v>0</v>
      </c>
      <c r="AB21" s="24">
        <f>'05'!$K21</f>
        <v>0</v>
      </c>
      <c r="AC21" s="24">
        <f>'06'!$K21</f>
        <v>0</v>
      </c>
      <c r="AD21" s="24">
        <f>'07'!$K21</f>
        <v>0</v>
      </c>
      <c r="AE21" s="24">
        <f>'08'!$K21</f>
        <v>0</v>
      </c>
      <c r="AF21" s="24">
        <f>'09'!$K21</f>
        <v>0</v>
      </c>
      <c r="AG21" s="24">
        <f>'10'!$K21</f>
        <v>0</v>
      </c>
      <c r="AH21" s="24">
        <f>'11'!$K21</f>
        <v>0</v>
      </c>
      <c r="AI21" s="24">
        <f>'12'!$K21</f>
        <v>0</v>
      </c>
      <c r="AJ21" s="24">
        <f>'13'!$K21</f>
        <v>0</v>
      </c>
      <c r="AK21" s="24">
        <f>'14'!$K21</f>
        <v>0</v>
      </c>
      <c r="AL21" s="24">
        <f>'15'!$K21</f>
        <v>0</v>
      </c>
      <c r="AM21" s="24">
        <f>'16'!$K21</f>
        <v>0</v>
      </c>
      <c r="AN21" s="25">
        <f>'17'!$K21</f>
        <v>0</v>
      </c>
    </row>
    <row r="22" spans="1:40" ht="15" customHeight="1" x14ac:dyDescent="0.25">
      <c r="A22" s="106"/>
      <c r="B22" s="80" t="s">
        <v>60</v>
      </c>
      <c r="C22" s="24">
        <f>'80'!$K22</f>
        <v>0</v>
      </c>
      <c r="D22" s="24">
        <f>'81'!$K22</f>
        <v>0</v>
      </c>
      <c r="E22" s="24">
        <f>'82'!$K22</f>
        <v>0</v>
      </c>
      <c r="F22" s="24">
        <f>'83'!$K22</f>
        <v>0</v>
      </c>
      <c r="G22" s="24">
        <f>'84'!$K22</f>
        <v>0</v>
      </c>
      <c r="H22" s="24">
        <f>'85'!$K22</f>
        <v>0</v>
      </c>
      <c r="I22" s="24">
        <f>'86'!$K22</f>
        <v>0</v>
      </c>
      <c r="J22" s="24">
        <f>'87'!$K22</f>
        <v>0</v>
      </c>
      <c r="K22" s="24">
        <f>'88'!$K22</f>
        <v>0</v>
      </c>
      <c r="L22" s="24">
        <f>'89'!$K22</f>
        <v>0</v>
      </c>
      <c r="M22" s="24">
        <f>'90'!$K22</f>
        <v>0</v>
      </c>
      <c r="N22" s="24">
        <f>'91'!$K22</f>
        <v>0</v>
      </c>
      <c r="O22" s="24">
        <f>'92'!$K22</f>
        <v>0</v>
      </c>
      <c r="P22" s="24">
        <f>'93'!$K22</f>
        <v>0</v>
      </c>
      <c r="Q22" s="24">
        <f>'94'!$K22</f>
        <v>0</v>
      </c>
      <c r="R22" s="24">
        <f>'95'!$K22</f>
        <v>0</v>
      </c>
      <c r="S22" s="24">
        <f>'96'!$K22</f>
        <v>0</v>
      </c>
      <c r="T22" s="24">
        <f>'97'!$K22</f>
        <v>0</v>
      </c>
      <c r="U22" s="24">
        <f>'98'!$K22</f>
        <v>0</v>
      </c>
      <c r="V22" s="24">
        <f>'99'!$K22</f>
        <v>0</v>
      </c>
      <c r="W22" s="24">
        <f>'00'!$K22</f>
        <v>0</v>
      </c>
      <c r="X22" s="24">
        <f>'01'!$K22</f>
        <v>0</v>
      </c>
      <c r="Y22" s="24">
        <f>'02'!$K22</f>
        <v>0</v>
      </c>
      <c r="Z22" s="24">
        <f>'03'!$K22</f>
        <v>0</v>
      </c>
      <c r="AA22" s="24">
        <f>'04'!$K22</f>
        <v>0</v>
      </c>
      <c r="AB22" s="24">
        <f>'05'!$K22</f>
        <v>0</v>
      </c>
      <c r="AC22" s="24">
        <f>'06'!$K22</f>
        <v>0</v>
      </c>
      <c r="AD22" s="24">
        <f>'07'!$K22</f>
        <v>0</v>
      </c>
      <c r="AE22" s="24">
        <f>'08'!$K22</f>
        <v>0</v>
      </c>
      <c r="AF22" s="24">
        <f>'09'!$K22</f>
        <v>0</v>
      </c>
      <c r="AG22" s="24">
        <f>'10'!$K22</f>
        <v>0</v>
      </c>
      <c r="AH22" s="24">
        <f>'11'!$K22</f>
        <v>0</v>
      </c>
      <c r="AI22" s="24">
        <f>'12'!$K22</f>
        <v>0</v>
      </c>
      <c r="AJ22" s="24">
        <f>'13'!$K22</f>
        <v>0</v>
      </c>
      <c r="AK22" s="24">
        <f>'14'!$K22</f>
        <v>0</v>
      </c>
      <c r="AL22" s="24">
        <f>'15'!$K22</f>
        <v>0</v>
      </c>
      <c r="AM22" s="24">
        <f>'16'!$K22</f>
        <v>0</v>
      </c>
      <c r="AN22" s="25">
        <f>'17'!$K22</f>
        <v>0</v>
      </c>
    </row>
    <row r="23" spans="1:40" ht="15" customHeight="1" x14ac:dyDescent="0.25">
      <c r="A23" s="104" t="s">
        <v>59</v>
      </c>
      <c r="B23" s="105"/>
      <c r="C23" s="24">
        <f>'80'!$K23</f>
        <v>73.2</v>
      </c>
      <c r="D23" s="24">
        <f>'81'!$K23</f>
        <v>78.900000000000006</v>
      </c>
      <c r="E23" s="24">
        <f>'82'!$K23</f>
        <v>85.5</v>
      </c>
      <c r="F23" s="24">
        <f>'83'!$K23</f>
        <v>80</v>
      </c>
      <c r="G23" s="24">
        <f>'84'!$K23</f>
        <v>80.2</v>
      </c>
      <c r="H23" s="24">
        <f>'85'!$K23</f>
        <v>89.5</v>
      </c>
      <c r="I23" s="24">
        <f>'86'!$K23</f>
        <v>109.8</v>
      </c>
      <c r="J23" s="24">
        <f>'87'!$K23</f>
        <v>109.3</v>
      </c>
      <c r="K23" s="24">
        <f>'88'!$K23</f>
        <v>113.7</v>
      </c>
      <c r="L23" s="24">
        <f>'89'!$K23</f>
        <v>112.5</v>
      </c>
      <c r="M23" s="24">
        <f>'90'!$K23</f>
        <v>118.2</v>
      </c>
      <c r="N23" s="24">
        <f>'91'!$K23</f>
        <v>133.6</v>
      </c>
      <c r="O23" s="24">
        <f>'92'!$K23</f>
        <v>132.79855000000001</v>
      </c>
      <c r="P23" s="24">
        <f>'93'!$K23</f>
        <v>125.19636</v>
      </c>
      <c r="Q23" s="24">
        <f>'94'!$K23</f>
        <v>111.506961</v>
      </c>
      <c r="R23" s="24">
        <f>'95'!$K23</f>
        <v>113.276658</v>
      </c>
      <c r="S23" s="24">
        <f>'96'!$K23</f>
        <v>142.90935400000001</v>
      </c>
      <c r="T23" s="24">
        <f>'97'!$K23</f>
        <v>136.630448</v>
      </c>
      <c r="U23" s="24">
        <f>'98'!$K23</f>
        <v>153.22557599999999</v>
      </c>
      <c r="V23" s="24">
        <f>'99'!$K23</f>
        <v>147.621904</v>
      </c>
      <c r="W23" s="24">
        <f>'00'!$K23</f>
        <v>174.01020600000001</v>
      </c>
      <c r="X23" s="24">
        <f>'01'!$K23</f>
        <v>184.403865</v>
      </c>
      <c r="Y23" s="24">
        <f>'02'!$K23</f>
        <v>201.038263</v>
      </c>
      <c r="Z23" s="24">
        <f>'03'!$K23</f>
        <v>197.27343999999999</v>
      </c>
      <c r="AA23" s="24">
        <f>'04'!$K23</f>
        <v>227.519859</v>
      </c>
      <c r="AB23" s="24">
        <f>'05'!$K23</f>
        <v>238.905542</v>
      </c>
      <c r="AC23" s="24">
        <f>'06'!$K23</f>
        <v>222.634277</v>
      </c>
      <c r="AD23" s="24">
        <f>'07'!$K23</f>
        <v>250.04742000000002</v>
      </c>
      <c r="AE23" s="24">
        <f>'08'!$K23</f>
        <v>270.57698200000004</v>
      </c>
      <c r="AF23" s="24">
        <f>'09'!$K23</f>
        <v>270.77565000000004</v>
      </c>
      <c r="AG23" s="24">
        <f>'10'!$K23</f>
        <v>332.26276899999999</v>
      </c>
      <c r="AH23" s="24">
        <f>'11'!$K23</f>
        <v>335.714134</v>
      </c>
      <c r="AI23" s="24">
        <f>'12'!$K23</f>
        <v>380.03640100000001</v>
      </c>
      <c r="AJ23" s="24">
        <f>'13'!$K23</f>
        <v>398.96840099999997</v>
      </c>
      <c r="AK23" s="24">
        <f>'14'!$K23</f>
        <v>436.13145900000001</v>
      </c>
      <c r="AL23" s="24">
        <f>'15'!$K23</f>
        <v>427.38424647676038</v>
      </c>
      <c r="AM23" s="24">
        <f>'16'!$K23</f>
        <v>397.91701999999998</v>
      </c>
      <c r="AN23" s="25">
        <f>'17'!$K23</f>
        <v>492.28014404761905</v>
      </c>
    </row>
    <row r="24" spans="1:40" ht="15" customHeight="1" x14ac:dyDescent="0.25">
      <c r="A24" s="81" t="s">
        <v>2</v>
      </c>
      <c r="B24" s="23" t="s">
        <v>20</v>
      </c>
      <c r="C24" s="24">
        <f>'80'!$K24</f>
        <v>0.9</v>
      </c>
      <c r="D24" s="24">
        <f>'81'!$K24</f>
        <v>1.2</v>
      </c>
      <c r="E24" s="24">
        <f>'82'!$K24</f>
        <v>1.8</v>
      </c>
      <c r="F24" s="24">
        <f>'83'!$K24</f>
        <v>1.6</v>
      </c>
      <c r="G24" s="24">
        <f>'84'!$K24</f>
        <v>1.1000000000000001</v>
      </c>
      <c r="H24" s="24">
        <f>'85'!$K24</f>
        <v>1.1000000000000001</v>
      </c>
      <c r="I24" s="24">
        <f>'86'!$K24</f>
        <v>1.6</v>
      </c>
      <c r="J24" s="24">
        <f>'87'!$K24</f>
        <v>0.4</v>
      </c>
      <c r="K24" s="24">
        <f>'88'!$K24</f>
        <v>0.4</v>
      </c>
      <c r="L24" s="24">
        <f>'89'!$K24</f>
        <v>1</v>
      </c>
      <c r="M24" s="24">
        <f>'90'!$K24</f>
        <v>0.5</v>
      </c>
      <c r="N24" s="24">
        <f>'91'!$K24</f>
        <v>0.1</v>
      </c>
      <c r="O24" s="24">
        <f>'92'!$K24</f>
        <v>0.24945000000000001</v>
      </c>
      <c r="P24" s="24">
        <f>'93'!$K24</f>
        <v>0.61634999999999995</v>
      </c>
      <c r="Q24" s="24">
        <f>'94'!$K24</f>
        <v>0.70625000000000004</v>
      </c>
      <c r="R24" s="24">
        <f>'95'!$K24</f>
        <v>0.54410000000000003</v>
      </c>
      <c r="S24" s="24">
        <f>'96'!$K24</f>
        <v>0.47685</v>
      </c>
      <c r="T24" s="24">
        <f>'97'!$K24</f>
        <v>0.27024999999999999</v>
      </c>
      <c r="U24" s="24">
        <f>'98'!$K24</f>
        <v>0.29499999999999998</v>
      </c>
      <c r="V24" s="24">
        <f>'99'!$K24</f>
        <v>0.19</v>
      </c>
      <c r="W24" s="24">
        <f>'00'!$K24</f>
        <v>0.22500000000000001</v>
      </c>
      <c r="X24" s="24">
        <f>'01'!$K24</f>
        <v>0.22500000000000001</v>
      </c>
      <c r="Y24" s="24">
        <f>'02'!$K24</f>
        <v>0.27</v>
      </c>
      <c r="Z24" s="24">
        <f>'03'!$K24</f>
        <v>0.48499999999999999</v>
      </c>
      <c r="AA24" s="24">
        <f>'04'!$K24</f>
        <v>0.66757200000000005</v>
      </c>
      <c r="AB24" s="24">
        <f>'05'!$K24</f>
        <v>0.9214</v>
      </c>
      <c r="AC24" s="24">
        <f>'06'!$K24</f>
        <v>0.85785</v>
      </c>
      <c r="AD24" s="24">
        <f>'07'!$K24</f>
        <v>1.2889353933448211</v>
      </c>
      <c r="AE24" s="24">
        <f>'08'!$K24</f>
        <v>1.3628520000000002</v>
      </c>
      <c r="AF24" s="24">
        <f>'09'!$K24</f>
        <v>1.1457840000000001</v>
      </c>
      <c r="AG24" s="24">
        <f>'10'!$K24</f>
        <v>4.7350000000000003</v>
      </c>
      <c r="AH24" s="24">
        <f>'11'!$K24</f>
        <v>6.96</v>
      </c>
      <c r="AI24" s="24">
        <f>'12'!$K24</f>
        <v>9.625</v>
      </c>
      <c r="AJ24" s="24">
        <f>'13'!$K24</f>
        <v>9.9209999999999994</v>
      </c>
      <c r="AK24" s="24">
        <f>'14'!$K24</f>
        <v>11.358000000000001</v>
      </c>
      <c r="AL24" s="24">
        <f>'15'!$K24</f>
        <v>9.8330000000000002</v>
      </c>
      <c r="AM24" s="24">
        <f>'16'!$K24</f>
        <v>9.2089999999999996</v>
      </c>
      <c r="AN24" s="25">
        <f>'17'!$K24</f>
        <v>13.388363095238095</v>
      </c>
    </row>
    <row r="25" spans="1:40" ht="15" customHeight="1" x14ac:dyDescent="0.25">
      <c r="A25" s="104" t="s">
        <v>64</v>
      </c>
      <c r="B25" s="105"/>
      <c r="C25" s="24">
        <f>'80'!$K25</f>
        <v>0</v>
      </c>
      <c r="D25" s="24">
        <f>'81'!$K25</f>
        <v>0</v>
      </c>
      <c r="E25" s="24">
        <f>'82'!$K25</f>
        <v>0</v>
      </c>
      <c r="F25" s="24">
        <f>'83'!$K25</f>
        <v>0</v>
      </c>
      <c r="G25" s="24">
        <f>'84'!$K25</f>
        <v>0</v>
      </c>
      <c r="H25" s="24">
        <f>'85'!$K25</f>
        <v>0</v>
      </c>
      <c r="I25" s="24">
        <f>'86'!$K25</f>
        <v>0</v>
      </c>
      <c r="J25" s="24">
        <f>'87'!$K25</f>
        <v>0</v>
      </c>
      <c r="K25" s="24">
        <f>'88'!$K25</f>
        <v>0</v>
      </c>
      <c r="L25" s="24">
        <f>'89'!$K25</f>
        <v>0</v>
      </c>
      <c r="M25" s="24">
        <f>'90'!$K25</f>
        <v>0</v>
      </c>
      <c r="N25" s="24">
        <f>'91'!$K25</f>
        <v>0</v>
      </c>
      <c r="O25" s="24">
        <f>'92'!$K25</f>
        <v>0</v>
      </c>
      <c r="P25" s="24">
        <f>'93'!$K25</f>
        <v>0</v>
      </c>
      <c r="Q25" s="24">
        <f>'94'!$K25</f>
        <v>7.46E-2</v>
      </c>
      <c r="R25" s="24">
        <f>'95'!$K25</f>
        <v>7.2050000000000003E-2</v>
      </c>
      <c r="S25" s="24">
        <f>'96'!$K25</f>
        <v>0</v>
      </c>
      <c r="T25" s="24">
        <f>'97'!$K25</f>
        <v>0</v>
      </c>
      <c r="U25" s="24">
        <f>'98'!$K25</f>
        <v>0</v>
      </c>
      <c r="V25" s="24">
        <f>'99'!$K25</f>
        <v>0</v>
      </c>
      <c r="W25" s="24">
        <f>'00'!$K25</f>
        <v>0</v>
      </c>
      <c r="X25" s="24">
        <f>'01'!$K25</f>
        <v>0</v>
      </c>
      <c r="Y25" s="24">
        <f>'02'!$K25</f>
        <v>0</v>
      </c>
      <c r="Z25" s="24">
        <f>'03'!$K25</f>
        <v>0</v>
      </c>
      <c r="AA25" s="24">
        <f>'04'!$K25</f>
        <v>0</v>
      </c>
      <c r="AB25" s="24">
        <f>'05'!$K25</f>
        <v>0</v>
      </c>
      <c r="AC25" s="24">
        <f>'06'!$K25</f>
        <v>0.03</v>
      </c>
      <c r="AD25" s="24">
        <f>'07'!$K25</f>
        <v>0</v>
      </c>
      <c r="AE25" s="24">
        <f>'08'!$K25</f>
        <v>0</v>
      </c>
      <c r="AF25" s="24">
        <f>'09'!$K25</f>
        <v>0</v>
      </c>
      <c r="AG25" s="24">
        <f>'10'!$K25</f>
        <v>0</v>
      </c>
      <c r="AH25" s="24">
        <f>'11'!$K25</f>
        <v>0</v>
      </c>
      <c r="AI25" s="24">
        <f>'12'!$K25</f>
        <v>0</v>
      </c>
      <c r="AJ25" s="24">
        <f>'13'!$K25</f>
        <v>0</v>
      </c>
      <c r="AK25" s="24">
        <f>'14'!$K25</f>
        <v>0</v>
      </c>
      <c r="AL25" s="24">
        <f>'15'!$K25</f>
        <v>0</v>
      </c>
      <c r="AM25" s="24">
        <f>'16'!$K25</f>
        <v>0</v>
      </c>
      <c r="AN25" s="25">
        <f>'17'!$K25</f>
        <v>0</v>
      </c>
    </row>
    <row r="26" spans="1:40" ht="15" customHeight="1" x14ac:dyDescent="0.25">
      <c r="A26" s="104" t="s">
        <v>3</v>
      </c>
      <c r="B26" s="105"/>
      <c r="C26" s="24">
        <f>'80'!$K26</f>
        <v>3</v>
      </c>
      <c r="D26" s="24">
        <f>'81'!$K26</f>
        <v>2.8</v>
      </c>
      <c r="E26" s="24">
        <f>'82'!$K26</f>
        <v>1</v>
      </c>
      <c r="F26" s="24">
        <f>'83'!$K26</f>
        <v>0.4</v>
      </c>
      <c r="G26" s="24">
        <f>'84'!$K26</f>
        <v>0</v>
      </c>
      <c r="H26" s="24">
        <f>'85'!$K26</f>
        <v>1.3</v>
      </c>
      <c r="I26" s="24">
        <f>'86'!$K26</f>
        <v>2.2000000000000002</v>
      </c>
      <c r="J26" s="24">
        <f>'87'!$K26</f>
        <v>1.2</v>
      </c>
      <c r="K26" s="24">
        <f>'88'!$K26</f>
        <v>1</v>
      </c>
      <c r="L26" s="24">
        <f>'89'!$K26</f>
        <v>1.1000000000000001</v>
      </c>
      <c r="M26" s="24">
        <f>'90'!$K26</f>
        <v>1</v>
      </c>
      <c r="N26" s="24">
        <f>'91'!$K26</f>
        <v>2.6</v>
      </c>
      <c r="O26" s="24">
        <f>'92'!$K26</f>
        <v>2.5158</v>
      </c>
      <c r="P26" s="24">
        <f>'93'!$K26</f>
        <v>5.3556999999999997</v>
      </c>
      <c r="Q26" s="24">
        <f>'94'!$K26</f>
        <v>1.00315</v>
      </c>
      <c r="R26" s="24">
        <f>'95'!$K26</f>
        <v>0.37755</v>
      </c>
      <c r="S26" s="24">
        <f>'96'!$K26</f>
        <v>0.38290000000000002</v>
      </c>
      <c r="T26" s="24">
        <f>'97'!$K26</f>
        <v>0.55474999999999997</v>
      </c>
      <c r="U26" s="24">
        <f>'98'!$K26</f>
        <v>0.69</v>
      </c>
      <c r="V26" s="24">
        <f>'99'!$K26</f>
        <v>0.6</v>
      </c>
      <c r="W26" s="24">
        <f>'00'!$K26</f>
        <v>3.5913330000000001</v>
      </c>
      <c r="X26" s="24">
        <f>'01'!$K26</f>
        <v>1.3835759999999999</v>
      </c>
      <c r="Y26" s="24">
        <f>'02'!$K26</f>
        <v>2.8279559999999999</v>
      </c>
      <c r="Z26" s="24">
        <f>'03'!$K26</f>
        <v>3.8547760000000002</v>
      </c>
      <c r="AA26" s="24">
        <f>'04'!$K26</f>
        <v>5.9987450000000004</v>
      </c>
      <c r="AB26" s="24">
        <f>'05'!$K26</f>
        <v>7.3604640000000003</v>
      </c>
      <c r="AC26" s="24">
        <f>'06'!$K26</f>
        <v>6.4416189999999993</v>
      </c>
      <c r="AD26" s="24">
        <f>'07'!$K26</f>
        <v>9.7237265038675957</v>
      </c>
      <c r="AE26" s="24">
        <f>'08'!$K26</f>
        <v>10.268724000000001</v>
      </c>
      <c r="AF26" s="24">
        <f>'09'!$K26</f>
        <v>10.854762000000001</v>
      </c>
      <c r="AG26" s="24">
        <f>'10'!$K26</f>
        <v>5.34</v>
      </c>
      <c r="AH26" s="24">
        <f>'11'!$K26</f>
        <v>6.54</v>
      </c>
      <c r="AI26" s="24">
        <f>'12'!$K26</f>
        <v>6.9974999999999996</v>
      </c>
      <c r="AJ26" s="24">
        <f>'13'!$K26</f>
        <v>7.5250000000000004</v>
      </c>
      <c r="AK26" s="24">
        <f>'14'!$K26</f>
        <v>7.7389999999999999</v>
      </c>
      <c r="AL26" s="24">
        <f>'15'!$K26</f>
        <v>7.3776419999999998</v>
      </c>
      <c r="AM26" s="24">
        <f>'16'!$K26</f>
        <v>6.0019999999999998</v>
      </c>
      <c r="AN26" s="25">
        <f>'17'!$K26</f>
        <v>7.737916666666667</v>
      </c>
    </row>
    <row r="27" spans="1:40" ht="15" customHeight="1" x14ac:dyDescent="0.25">
      <c r="A27" s="106" t="s">
        <v>61</v>
      </c>
      <c r="B27" s="23" t="s">
        <v>65</v>
      </c>
      <c r="C27" s="24">
        <f>'80'!$K27</f>
        <v>1.9</v>
      </c>
      <c r="D27" s="24">
        <f>'81'!$K27</f>
        <v>1.7</v>
      </c>
      <c r="E27" s="24">
        <f>'82'!$K27</f>
        <v>0.5</v>
      </c>
      <c r="F27" s="24">
        <f>'83'!$K27</f>
        <v>1.6</v>
      </c>
      <c r="G27" s="24">
        <f>'84'!$K27</f>
        <v>6</v>
      </c>
      <c r="H27" s="24">
        <f>'85'!$K27</f>
        <v>3.5</v>
      </c>
      <c r="I27" s="24">
        <f>'86'!$K27</f>
        <v>3.7</v>
      </c>
      <c r="J27" s="24">
        <f>'87'!$K27</f>
        <v>2.2999999999999998</v>
      </c>
      <c r="K27" s="24">
        <f>'88'!$K27</f>
        <v>2.2000000000000002</v>
      </c>
      <c r="L27" s="24">
        <f>'89'!$K27</f>
        <v>1.1000000000000001</v>
      </c>
      <c r="M27" s="24">
        <f>'90'!$K27</f>
        <v>1</v>
      </c>
      <c r="N27" s="24">
        <f>'91'!$K27</f>
        <v>1.8</v>
      </c>
      <c r="O27" s="24">
        <f>'92'!$K27</f>
        <v>2.2300499999999999</v>
      </c>
      <c r="P27" s="24">
        <f>'93'!$K27</f>
        <v>1.8068</v>
      </c>
      <c r="Q27" s="24">
        <f>'94'!$K27</f>
        <v>1.1424000000000001</v>
      </c>
      <c r="R27" s="24">
        <f>'95'!$K27</f>
        <v>1.0005500000000001</v>
      </c>
      <c r="S27" s="24">
        <f>'96'!$K27</f>
        <v>1.1510499999999999</v>
      </c>
      <c r="T27" s="24">
        <f>'97'!$K27</f>
        <v>0.90990000000000004</v>
      </c>
      <c r="U27" s="24">
        <f>'98'!$K27</f>
        <v>0.93500000000000005</v>
      </c>
      <c r="V27" s="24">
        <f>'99'!$K27</f>
        <v>0.75</v>
      </c>
      <c r="W27" s="24">
        <f>'00'!$K27</f>
        <v>0.79500000000000004</v>
      </c>
      <c r="X27" s="24">
        <f>'01'!$K27</f>
        <v>1.395</v>
      </c>
      <c r="Y27" s="24">
        <f>'02'!$K27</f>
        <v>1.4450000000000001</v>
      </c>
      <c r="Z27" s="24">
        <f>'03'!$K27</f>
        <v>1.6695070000000001</v>
      </c>
      <c r="AA27" s="24">
        <f>'04'!$K27</f>
        <v>1.6667959999999999</v>
      </c>
      <c r="AB27" s="24">
        <f>'05'!$K27</f>
        <v>1.3122799999999999</v>
      </c>
      <c r="AC27" s="24">
        <f>'06'!$K27</f>
        <v>1.45</v>
      </c>
      <c r="AD27" s="24">
        <f>'07'!$K27</f>
        <v>4.4499005083884544</v>
      </c>
      <c r="AE27" s="24">
        <f>'08'!$K27</f>
        <v>5.2654730000000001</v>
      </c>
      <c r="AF27" s="24">
        <f>'09'!$K27</f>
        <v>4.0548669999999998</v>
      </c>
      <c r="AG27" s="24">
        <f>'10'!$K27</f>
        <v>0</v>
      </c>
      <c r="AH27" s="24">
        <f>'11'!$K27</f>
        <v>0</v>
      </c>
      <c r="AI27" s="24">
        <f>'12'!$K27</f>
        <v>0</v>
      </c>
      <c r="AJ27" s="24">
        <f>'13'!$K27</f>
        <v>0</v>
      </c>
      <c r="AK27" s="24">
        <f>'14'!$K27</f>
        <v>0</v>
      </c>
      <c r="AL27" s="24">
        <f>'15'!$K27</f>
        <v>0</v>
      </c>
      <c r="AM27" s="24">
        <f>'16'!$K27</f>
        <v>0</v>
      </c>
      <c r="AN27" s="25">
        <f>'17'!$K27</f>
        <v>0</v>
      </c>
    </row>
    <row r="28" spans="1:40" ht="15" customHeight="1" x14ac:dyDescent="0.25">
      <c r="A28" s="106"/>
      <c r="B28" s="23" t="s">
        <v>21</v>
      </c>
      <c r="C28" s="24">
        <f>'80'!$K28</f>
        <v>0</v>
      </c>
      <c r="D28" s="24">
        <f>'81'!$K28</f>
        <v>0</v>
      </c>
      <c r="E28" s="24">
        <f>'82'!$K28</f>
        <v>0</v>
      </c>
      <c r="F28" s="24">
        <f>'83'!$K28</f>
        <v>0</v>
      </c>
      <c r="G28" s="24">
        <f>'84'!$K28</f>
        <v>0</v>
      </c>
      <c r="H28" s="24">
        <f>'85'!$K28</f>
        <v>0</v>
      </c>
      <c r="I28" s="24">
        <f>'86'!$K28</f>
        <v>0</v>
      </c>
      <c r="J28" s="24">
        <f>'87'!$K28</f>
        <v>0</v>
      </c>
      <c r="K28" s="24">
        <f>'88'!$K28</f>
        <v>0</v>
      </c>
      <c r="L28" s="24">
        <f>'89'!$K28</f>
        <v>0</v>
      </c>
      <c r="M28" s="24">
        <f>'90'!$K28</f>
        <v>0.1</v>
      </c>
      <c r="N28" s="24">
        <f>'91'!$K28</f>
        <v>0</v>
      </c>
      <c r="O28" s="24">
        <f>'92'!$K28</f>
        <v>0</v>
      </c>
      <c r="P28" s="24">
        <f>'93'!$K28</f>
        <v>0</v>
      </c>
      <c r="Q28" s="24">
        <f>'94'!$K28</f>
        <v>0</v>
      </c>
      <c r="R28" s="24">
        <f>'95'!$K28</f>
        <v>0</v>
      </c>
      <c r="S28" s="24">
        <f>'96'!$K28</f>
        <v>0</v>
      </c>
      <c r="T28" s="24">
        <f>'97'!$K28</f>
        <v>0</v>
      </c>
      <c r="U28" s="24">
        <f>'98'!$K28</f>
        <v>0</v>
      </c>
      <c r="V28" s="24">
        <f>'99'!$K28</f>
        <v>0</v>
      </c>
      <c r="W28" s="24">
        <f>'00'!$K28</f>
        <v>0</v>
      </c>
      <c r="X28" s="24">
        <f>'01'!$K28</f>
        <v>0</v>
      </c>
      <c r="Y28" s="24">
        <f>'02'!$K28</f>
        <v>0</v>
      </c>
      <c r="Z28" s="24">
        <f>'03'!$K28</f>
        <v>0</v>
      </c>
      <c r="AA28" s="24">
        <f>'04'!$K28</f>
        <v>0</v>
      </c>
      <c r="AB28" s="24">
        <f>'05'!$K28</f>
        <v>0</v>
      </c>
      <c r="AC28" s="24">
        <f>'06'!$K28</f>
        <v>0</v>
      </c>
      <c r="AD28" s="24">
        <f>'07'!$K28</f>
        <v>0</v>
      </c>
      <c r="AE28" s="24">
        <f>'08'!$K28</f>
        <v>0</v>
      </c>
      <c r="AF28" s="24">
        <f>'09'!$K28</f>
        <v>0</v>
      </c>
      <c r="AG28" s="24">
        <f>'10'!$K28</f>
        <v>0</v>
      </c>
      <c r="AH28" s="24">
        <f>'11'!$K28</f>
        <v>0</v>
      </c>
      <c r="AI28" s="24">
        <f>'12'!$K28</f>
        <v>0</v>
      </c>
      <c r="AJ28" s="24">
        <f>'13'!$K28</f>
        <v>0</v>
      </c>
      <c r="AK28" s="24">
        <f>'14'!$K28</f>
        <v>0</v>
      </c>
      <c r="AL28" s="24">
        <f>'15'!$K28</f>
        <v>0</v>
      </c>
      <c r="AM28" s="24">
        <f>'16'!$K28</f>
        <v>0</v>
      </c>
      <c r="AN28" s="25">
        <f>'17'!$K28</f>
        <v>0</v>
      </c>
    </row>
    <row r="29" spans="1:40" ht="15" customHeight="1" x14ac:dyDescent="0.25">
      <c r="A29" s="104" t="s">
        <v>62</v>
      </c>
      <c r="B29" s="105"/>
      <c r="C29" s="24">
        <f>'80'!$K29</f>
        <v>0</v>
      </c>
      <c r="D29" s="24">
        <f>'81'!$K29</f>
        <v>0.1</v>
      </c>
      <c r="E29" s="24">
        <f>'82'!$K29</f>
        <v>0</v>
      </c>
      <c r="F29" s="24">
        <f>'83'!$K29</f>
        <v>0.2</v>
      </c>
      <c r="G29" s="24">
        <f>'84'!$K29</f>
        <v>0.2</v>
      </c>
      <c r="H29" s="24">
        <f>'85'!$K29</f>
        <v>0.2</v>
      </c>
      <c r="I29" s="24">
        <f>'86'!$K29</f>
        <v>0.2</v>
      </c>
      <c r="J29" s="24">
        <f>'87'!$K29</f>
        <v>0.2</v>
      </c>
      <c r="K29" s="24">
        <f>'88'!$K29</f>
        <v>0.2</v>
      </c>
      <c r="L29" s="24">
        <f>'89'!$K29</f>
        <v>0.2</v>
      </c>
      <c r="M29" s="24">
        <f>'90'!$K29</f>
        <v>0.1</v>
      </c>
      <c r="N29" s="24">
        <f>'91'!$K29</f>
        <v>0.2</v>
      </c>
      <c r="O29" s="24">
        <f>'92'!$K29</f>
        <v>0.16885</v>
      </c>
      <c r="P29" s="24">
        <f>'93'!$K29</f>
        <v>0.1613</v>
      </c>
      <c r="Q29" s="24">
        <f>'94'!$K29</f>
        <v>0.14480000000000001</v>
      </c>
      <c r="R29" s="24">
        <f>'95'!$K29</f>
        <v>0.13145000000000001</v>
      </c>
      <c r="S29" s="24">
        <f>'96'!$K29</f>
        <v>0.13975000000000001</v>
      </c>
      <c r="T29" s="24">
        <f>'97'!$K29</f>
        <v>0.12959999999999999</v>
      </c>
      <c r="U29" s="24">
        <f>'98'!$K29</f>
        <v>6.5000000000000002E-2</v>
      </c>
      <c r="V29" s="24">
        <f>'99'!$K29</f>
        <v>0</v>
      </c>
      <c r="W29" s="24">
        <f>'00'!$K29</f>
        <v>0</v>
      </c>
      <c r="X29" s="24">
        <f>'01'!$K29</f>
        <v>0</v>
      </c>
      <c r="Y29" s="24">
        <f>'02'!$K29</f>
        <v>0</v>
      </c>
      <c r="Z29" s="24">
        <f>'03'!$K29</f>
        <v>0.28499999999999998</v>
      </c>
      <c r="AA29" s="24">
        <f>'04'!$K29</f>
        <v>3.1989999999999998</v>
      </c>
      <c r="AB29" s="24">
        <f>'05'!$K29</f>
        <v>0</v>
      </c>
      <c r="AC29" s="24">
        <f>'06'!$K29</f>
        <v>0</v>
      </c>
      <c r="AD29" s="24">
        <f>'07'!$K29</f>
        <v>0</v>
      </c>
      <c r="AE29" s="24">
        <f>'08'!$K29</f>
        <v>0</v>
      </c>
      <c r="AF29" s="24">
        <f>'09'!$K29</f>
        <v>0.03</v>
      </c>
      <c r="AG29" s="24">
        <f>'10'!$K29</f>
        <v>0</v>
      </c>
      <c r="AH29" s="24">
        <f>'11'!$K29</f>
        <v>0</v>
      </c>
      <c r="AI29" s="24">
        <f>'12'!$K29</f>
        <v>15.628399999999999</v>
      </c>
      <c r="AJ29" s="24">
        <f>'13'!$K29</f>
        <v>26.673999999999999</v>
      </c>
      <c r="AK29" s="24">
        <f>'14'!$K29</f>
        <v>27.41638</v>
      </c>
      <c r="AL29" s="24">
        <f>'15'!$K29</f>
        <v>4.7290000000000001</v>
      </c>
      <c r="AM29" s="24">
        <f>'16'!$K29</f>
        <v>1.85</v>
      </c>
      <c r="AN29" s="25">
        <f>'17'!$K29</f>
        <v>2.2438690476190475</v>
      </c>
    </row>
    <row r="30" spans="1:40" ht="15" customHeight="1" x14ac:dyDescent="0.25">
      <c r="A30" s="104" t="s">
        <v>63</v>
      </c>
      <c r="B30" s="105"/>
      <c r="C30" s="24">
        <f>'80'!$K30</f>
        <v>0.8</v>
      </c>
      <c r="D30" s="24">
        <f>'81'!$K30</f>
        <v>1.2</v>
      </c>
      <c r="E30" s="24">
        <f>'82'!$K30</f>
        <v>2.2000000000000002</v>
      </c>
      <c r="F30" s="24">
        <f>'83'!$K30</f>
        <v>2.2999999999999998</v>
      </c>
      <c r="G30" s="24">
        <f>'84'!$K30</f>
        <v>0</v>
      </c>
      <c r="H30" s="24">
        <f>'85'!$K30</f>
        <v>0</v>
      </c>
      <c r="I30" s="24">
        <f>'86'!$K30</f>
        <v>0</v>
      </c>
      <c r="J30" s="24">
        <f>'87'!$K30</f>
        <v>0.7</v>
      </c>
      <c r="K30" s="24">
        <f>'88'!$K30</f>
        <v>0.5</v>
      </c>
      <c r="L30" s="24">
        <f>'89'!$K30</f>
        <v>0.4</v>
      </c>
      <c r="M30" s="24">
        <f>'90'!$K30</f>
        <v>0.5</v>
      </c>
      <c r="N30" s="24">
        <f>'91'!$K30</f>
        <v>0.6</v>
      </c>
      <c r="O30" s="24">
        <f>'92'!$K30</f>
        <v>0.5554</v>
      </c>
      <c r="P30" s="24">
        <f>'93'!$K30</f>
        <v>0.7994</v>
      </c>
      <c r="Q30" s="24">
        <f>'94'!$K30</f>
        <v>1.217052</v>
      </c>
      <c r="R30" s="24">
        <f>'95'!$K30</f>
        <v>1.883834</v>
      </c>
      <c r="S30" s="24">
        <f>'96'!$K30</f>
        <v>1.4092</v>
      </c>
      <c r="T30" s="24">
        <f>'97'!$K30</f>
        <v>0.26615</v>
      </c>
      <c r="U30" s="24">
        <f>'98'!$K30</f>
        <v>0.255</v>
      </c>
      <c r="V30" s="24">
        <f>'99'!$K30</f>
        <v>0.69499999999999995</v>
      </c>
      <c r="W30" s="24">
        <f>'00'!$K30</f>
        <v>0.69</v>
      </c>
      <c r="X30" s="24">
        <f>'01'!$K30</f>
        <v>0.57499999999999996</v>
      </c>
      <c r="Y30" s="24">
        <f>'02'!$K30</f>
        <v>0.48499999999999999</v>
      </c>
      <c r="Z30" s="24">
        <f>'03'!$K30</f>
        <v>0.25</v>
      </c>
      <c r="AA30" s="24">
        <f>'04'!$K30</f>
        <v>0.38327099999999997</v>
      </c>
      <c r="AB30" s="24">
        <f>'05'!$K30</f>
        <v>0.82564899999999997</v>
      </c>
      <c r="AC30" s="24">
        <f>'06'!$K30</f>
        <v>1.511628</v>
      </c>
      <c r="AD30" s="24">
        <f>'07'!$K30</f>
        <v>0</v>
      </c>
      <c r="AE30" s="24">
        <f>'08'!$K30</f>
        <v>0</v>
      </c>
      <c r="AF30" s="24">
        <f>'09'!$K30</f>
        <v>0</v>
      </c>
      <c r="AG30" s="24">
        <f>'10'!$K30</f>
        <v>0</v>
      </c>
      <c r="AH30" s="24">
        <f>'11'!$K30</f>
        <v>0</v>
      </c>
      <c r="AI30" s="24">
        <f>'12'!$K30</f>
        <v>0</v>
      </c>
      <c r="AJ30" s="24">
        <f>'13'!$K30</f>
        <v>0</v>
      </c>
      <c r="AK30" s="24">
        <f>'14'!$K30</f>
        <v>0</v>
      </c>
      <c r="AL30" s="24">
        <f>'15'!$K30</f>
        <v>0</v>
      </c>
      <c r="AM30" s="24">
        <f>'16'!$K30</f>
        <v>0</v>
      </c>
      <c r="AN30" s="25">
        <f>'17'!$K30</f>
        <v>0</v>
      </c>
    </row>
    <row r="31" spans="1:40" ht="15" customHeight="1" x14ac:dyDescent="0.25">
      <c r="A31" s="104" t="s">
        <v>4</v>
      </c>
      <c r="B31" s="105"/>
      <c r="C31" s="24">
        <f>'80'!$K31</f>
        <v>0</v>
      </c>
      <c r="D31" s="24">
        <f>'81'!$K31</f>
        <v>0</v>
      </c>
      <c r="E31" s="24">
        <f>'82'!$K31</f>
        <v>0</v>
      </c>
      <c r="F31" s="24">
        <f>'83'!$K31</f>
        <v>0</v>
      </c>
      <c r="G31" s="24">
        <f>'84'!$K31</f>
        <v>0</v>
      </c>
      <c r="H31" s="24">
        <f>'85'!$K31</f>
        <v>0</v>
      </c>
      <c r="I31" s="24">
        <f>'86'!$K31</f>
        <v>0</v>
      </c>
      <c r="J31" s="24">
        <f>'87'!$K31</f>
        <v>1</v>
      </c>
      <c r="K31" s="24">
        <f>'88'!$K31</f>
        <v>5.5</v>
      </c>
      <c r="L31" s="24">
        <f>'89'!$K31</f>
        <v>1.2</v>
      </c>
      <c r="M31" s="24">
        <f>'90'!$K31</f>
        <v>0.5</v>
      </c>
      <c r="N31" s="24">
        <f>'91'!$K31</f>
        <v>2.2999999999999998</v>
      </c>
      <c r="O31" s="24">
        <f>'92'!$K31</f>
        <v>9.5337999999999994</v>
      </c>
      <c r="P31" s="24">
        <f>'93'!$K31</f>
        <v>6.3917999999999999</v>
      </c>
      <c r="Q31" s="24">
        <f>'94'!$K31</f>
        <v>10.1205</v>
      </c>
      <c r="R31" s="24">
        <f>'95'!$K31</f>
        <v>14.3414</v>
      </c>
      <c r="S31" s="24">
        <f>'96'!$K31</f>
        <v>11.97603</v>
      </c>
      <c r="T31" s="24">
        <f>'97'!$K31</f>
        <v>15.67295</v>
      </c>
      <c r="U31" s="24">
        <f>'98'!$K31</f>
        <v>8.5882000000000005</v>
      </c>
      <c r="V31" s="24">
        <f>'99'!$K31</f>
        <v>51.227150000000002</v>
      </c>
      <c r="W31" s="24">
        <f>'00'!$K31</f>
        <v>27.995332999999999</v>
      </c>
      <c r="X31" s="24">
        <f>'01'!$K31</f>
        <v>26.059388999999999</v>
      </c>
      <c r="Y31" s="24">
        <f>'02'!$K31</f>
        <v>26.478141999999998</v>
      </c>
      <c r="Z31" s="24">
        <f>'03'!$K31</f>
        <v>26.610727000000001</v>
      </c>
      <c r="AA31" s="24">
        <f>'04'!$K31</f>
        <v>31.069770999999999</v>
      </c>
      <c r="AB31" s="24">
        <f>'05'!$K31</f>
        <v>28.073857</v>
      </c>
      <c r="AC31" s="24">
        <f>'06'!$K31</f>
        <v>22.733608</v>
      </c>
      <c r="AD31" s="24">
        <f>'07'!$K31</f>
        <v>24.472999999999999</v>
      </c>
      <c r="AE31" s="24">
        <f>'08'!$K31</f>
        <v>28.6325</v>
      </c>
      <c r="AF31" s="24">
        <f>'09'!$K31</f>
        <v>30.355</v>
      </c>
      <c r="AG31" s="24">
        <f>'10'!$K31</f>
        <v>33.929000000000002</v>
      </c>
      <c r="AH31" s="24">
        <f>'11'!$K31</f>
        <v>39.248001000000002</v>
      </c>
      <c r="AI31" s="24">
        <f>'12'!$K31</f>
        <v>45.484000000000002</v>
      </c>
      <c r="AJ31" s="24">
        <f>'13'!$K31</f>
        <v>46.268999999999998</v>
      </c>
      <c r="AK31" s="24">
        <f>'14'!$K31</f>
        <v>50.387999999999998</v>
      </c>
      <c r="AL31" s="24">
        <f>'15'!$K31</f>
        <v>42.804200000000002</v>
      </c>
      <c r="AM31" s="24">
        <f>'16'!$K31</f>
        <v>35.3596</v>
      </c>
      <c r="AN31" s="25">
        <f>'17'!$K31</f>
        <v>46.978120238095237</v>
      </c>
    </row>
    <row r="32" spans="1:40" ht="15" customHeight="1" x14ac:dyDescent="0.25">
      <c r="A32" s="104" t="s">
        <v>66</v>
      </c>
      <c r="B32" s="105"/>
      <c r="C32" s="24">
        <f>'80'!$K32</f>
        <v>0</v>
      </c>
      <c r="D32" s="24">
        <f>'81'!$K32</f>
        <v>0</v>
      </c>
      <c r="E32" s="24">
        <f>'82'!$K32</f>
        <v>0.5</v>
      </c>
      <c r="F32" s="24">
        <f>'83'!$K32</f>
        <v>0.1</v>
      </c>
      <c r="G32" s="24">
        <f>'84'!$K32</f>
        <v>0.1</v>
      </c>
      <c r="H32" s="24">
        <f>'85'!$K32</f>
        <v>0.1</v>
      </c>
      <c r="I32" s="24">
        <f>'86'!$K32</f>
        <v>0.4</v>
      </c>
      <c r="J32" s="24">
        <f>'87'!$K32</f>
        <v>1.3</v>
      </c>
      <c r="K32" s="24">
        <f>'88'!$K32</f>
        <v>2.1</v>
      </c>
      <c r="L32" s="24">
        <f>'89'!$K32</f>
        <v>13.5</v>
      </c>
      <c r="M32" s="24">
        <f>'90'!$K32</f>
        <v>14.3</v>
      </c>
      <c r="N32" s="24">
        <f>'91'!$K32</f>
        <v>8.9</v>
      </c>
      <c r="O32" s="24">
        <f>'92'!$K32</f>
        <v>4.1288499999999999</v>
      </c>
      <c r="P32" s="24">
        <f>'93'!$K32</f>
        <v>4.2105499999999996</v>
      </c>
      <c r="Q32" s="24">
        <f>'94'!$K32</f>
        <v>4.39635</v>
      </c>
      <c r="R32" s="24">
        <f>'95'!$K32</f>
        <v>2.5693000000000001</v>
      </c>
      <c r="S32" s="24">
        <f>'96'!$K32</f>
        <v>0</v>
      </c>
      <c r="T32" s="24">
        <f>'97'!$K32</f>
        <v>0.02</v>
      </c>
      <c r="U32" s="24">
        <f>'98'!$K32</f>
        <v>0.09</v>
      </c>
      <c r="V32" s="24">
        <f>'99'!$K32</f>
        <v>0.115</v>
      </c>
      <c r="W32" s="24">
        <f>'00'!$K32</f>
        <v>0.11</v>
      </c>
      <c r="X32" s="24">
        <f>'01'!$K32</f>
        <v>0.13</v>
      </c>
      <c r="Y32" s="24">
        <f>'02'!$K32</f>
        <v>0</v>
      </c>
      <c r="Z32" s="24">
        <f>'03'!$K32</f>
        <v>0</v>
      </c>
      <c r="AA32" s="24">
        <f>'04'!$K32</f>
        <v>0</v>
      </c>
      <c r="AB32" s="24">
        <f>'05'!$K32</f>
        <v>0</v>
      </c>
      <c r="AC32" s="24">
        <f>'06'!$K32</f>
        <v>0.115</v>
      </c>
      <c r="AD32" s="24">
        <f>'07'!$K32</f>
        <v>0.17278961384234354</v>
      </c>
      <c r="AE32" s="24">
        <f>'08'!$K32</f>
        <v>0</v>
      </c>
      <c r="AF32" s="24">
        <f>'09'!$K32</f>
        <v>0</v>
      </c>
      <c r="AG32" s="24">
        <f>'10'!$K32</f>
        <v>0</v>
      </c>
      <c r="AH32" s="24">
        <f>'11'!$K32</f>
        <v>0</v>
      </c>
      <c r="AI32" s="24">
        <f>'12'!$K32</f>
        <v>0</v>
      </c>
      <c r="AJ32" s="24">
        <f>'13'!$K32</f>
        <v>0</v>
      </c>
      <c r="AK32" s="24">
        <f>'14'!$K32</f>
        <v>0</v>
      </c>
      <c r="AL32" s="24">
        <f>'15'!$K32</f>
        <v>0</v>
      </c>
      <c r="AM32" s="24">
        <f>'16'!$K32</f>
        <v>0</v>
      </c>
      <c r="AN32" s="25">
        <f>'17'!$K32</f>
        <v>0</v>
      </c>
    </row>
    <row r="33" spans="1:40" ht="15" customHeight="1" x14ac:dyDescent="0.25">
      <c r="A33" s="104" t="s">
        <v>67</v>
      </c>
      <c r="B33" s="105"/>
      <c r="C33" s="24">
        <f>'80'!$K33</f>
        <v>0</v>
      </c>
      <c r="D33" s="24">
        <f>'81'!$K33</f>
        <v>0</v>
      </c>
      <c r="E33" s="24">
        <f>'82'!$K33</f>
        <v>0</v>
      </c>
      <c r="F33" s="24">
        <f>'83'!$K33</f>
        <v>0</v>
      </c>
      <c r="G33" s="24">
        <f>'84'!$K33</f>
        <v>0</v>
      </c>
      <c r="H33" s="24">
        <f>'85'!$K33</f>
        <v>0</v>
      </c>
      <c r="I33" s="24">
        <f>'86'!$K33</f>
        <v>0</v>
      </c>
      <c r="J33" s="24">
        <f>'87'!$K33</f>
        <v>0</v>
      </c>
      <c r="K33" s="24">
        <f>'88'!$K33</f>
        <v>0</v>
      </c>
      <c r="L33" s="24">
        <f>'89'!$K33</f>
        <v>0</v>
      </c>
      <c r="M33" s="24">
        <f>'90'!$K33</f>
        <v>0</v>
      </c>
      <c r="N33" s="24">
        <f>'91'!$K33</f>
        <v>0</v>
      </c>
      <c r="O33" s="24">
        <f>'92'!$K33</f>
        <v>2E-3</v>
      </c>
      <c r="P33" s="24">
        <f>'93'!$K33</f>
        <v>0</v>
      </c>
      <c r="Q33" s="24">
        <f>'94'!$K33</f>
        <v>0</v>
      </c>
      <c r="R33" s="24">
        <f>'95'!$K33</f>
        <v>0</v>
      </c>
      <c r="S33" s="24">
        <f>'96'!$K33</f>
        <v>0</v>
      </c>
      <c r="T33" s="24">
        <f>'97'!$K33</f>
        <v>0</v>
      </c>
      <c r="U33" s="24">
        <f>'98'!$K33</f>
        <v>0</v>
      </c>
      <c r="V33" s="24">
        <f>'99'!$K33</f>
        <v>0</v>
      </c>
      <c r="W33" s="24">
        <f>'00'!$K33</f>
        <v>0</v>
      </c>
      <c r="X33" s="24">
        <f>'01'!$K33</f>
        <v>0</v>
      </c>
      <c r="Y33" s="24">
        <f>'02'!$K33</f>
        <v>0</v>
      </c>
      <c r="Z33" s="24">
        <f>'03'!$K33</f>
        <v>0</v>
      </c>
      <c r="AA33" s="24">
        <f>'04'!$K33</f>
        <v>0</v>
      </c>
      <c r="AB33" s="24">
        <f>'05'!$K33</f>
        <v>0</v>
      </c>
      <c r="AC33" s="24">
        <f>'06'!$K33</f>
        <v>0</v>
      </c>
      <c r="AD33" s="24">
        <f>'07'!$K33</f>
        <v>0</v>
      </c>
      <c r="AE33" s="24">
        <f>'08'!$K33</f>
        <v>0</v>
      </c>
      <c r="AF33" s="24">
        <f>'09'!$K33</f>
        <v>0</v>
      </c>
      <c r="AG33" s="24">
        <f>'10'!$K33</f>
        <v>0</v>
      </c>
      <c r="AH33" s="24">
        <f>'11'!$K33</f>
        <v>0</v>
      </c>
      <c r="AI33" s="24">
        <f>'12'!$K33</f>
        <v>0</v>
      </c>
      <c r="AJ33" s="24">
        <f>'13'!$K33</f>
        <v>0</v>
      </c>
      <c r="AK33" s="24">
        <f>'14'!$K33</f>
        <v>0</v>
      </c>
      <c r="AL33" s="24">
        <f>'15'!$K33</f>
        <v>0</v>
      </c>
      <c r="AM33" s="24">
        <f>'16'!$K33</f>
        <v>0</v>
      </c>
      <c r="AN33" s="25">
        <f>'17'!$K33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'80'!$K34</f>
        <v>0</v>
      </c>
      <c r="D34" s="24">
        <f>'81'!$K34</f>
        <v>0</v>
      </c>
      <c r="E34" s="24">
        <f>'82'!$K34</f>
        <v>0</v>
      </c>
      <c r="F34" s="24">
        <f>'83'!$K34</f>
        <v>0</v>
      </c>
      <c r="G34" s="24">
        <f>'84'!$K34</f>
        <v>0</v>
      </c>
      <c r="H34" s="24">
        <f>'85'!$K34</f>
        <v>0</v>
      </c>
      <c r="I34" s="24">
        <f>'86'!$K34</f>
        <v>0</v>
      </c>
      <c r="J34" s="24">
        <f>'87'!$K34</f>
        <v>0</v>
      </c>
      <c r="K34" s="24">
        <f>'88'!$K34</f>
        <v>0</v>
      </c>
      <c r="L34" s="24">
        <f>'89'!$K34</f>
        <v>0</v>
      </c>
      <c r="M34" s="24">
        <f>'90'!$K34</f>
        <v>0</v>
      </c>
      <c r="N34" s="24">
        <f>'91'!$K34</f>
        <v>0</v>
      </c>
      <c r="O34" s="24">
        <f>'92'!$K34</f>
        <v>0</v>
      </c>
      <c r="P34" s="24">
        <f>'93'!$K34</f>
        <v>0</v>
      </c>
      <c r="Q34" s="24">
        <f>'94'!$K34</f>
        <v>0</v>
      </c>
      <c r="R34" s="24">
        <f>'95'!$K34</f>
        <v>0</v>
      </c>
      <c r="S34" s="24">
        <f>'96'!$K34</f>
        <v>0</v>
      </c>
      <c r="T34" s="24">
        <f>'97'!$K34</f>
        <v>0</v>
      </c>
      <c r="U34" s="24">
        <f>'98'!$K34</f>
        <v>0</v>
      </c>
      <c r="V34" s="24">
        <f>'99'!$K34</f>
        <v>0</v>
      </c>
      <c r="W34" s="24">
        <f>'00'!$K34</f>
        <v>0</v>
      </c>
      <c r="X34" s="24">
        <f>'01'!$K34</f>
        <v>0</v>
      </c>
      <c r="Y34" s="24">
        <f>'02'!$K34</f>
        <v>0</v>
      </c>
      <c r="Z34" s="24">
        <f>'03'!$K34</f>
        <v>0</v>
      </c>
      <c r="AA34" s="24">
        <f>'04'!$K34</f>
        <v>0</v>
      </c>
      <c r="AB34" s="24">
        <f>'05'!$K34</f>
        <v>0</v>
      </c>
      <c r="AC34" s="24">
        <f>'06'!$K34</f>
        <v>0</v>
      </c>
      <c r="AD34" s="24">
        <f>'07'!$K34</f>
        <v>0</v>
      </c>
      <c r="AE34" s="24">
        <f>'08'!$K34</f>
        <v>0</v>
      </c>
      <c r="AF34" s="24">
        <f>'09'!$K34</f>
        <v>0</v>
      </c>
      <c r="AG34" s="24">
        <f>'10'!$K34</f>
        <v>0</v>
      </c>
      <c r="AH34" s="24">
        <f>'11'!$K34</f>
        <v>0</v>
      </c>
      <c r="AI34" s="24">
        <f>'12'!$K34</f>
        <v>0</v>
      </c>
      <c r="AJ34" s="24">
        <f>'13'!$K34</f>
        <v>0</v>
      </c>
      <c r="AK34" s="24">
        <f>'14'!$K34</f>
        <v>0</v>
      </c>
      <c r="AL34" s="24">
        <f>'15'!$K34</f>
        <v>0</v>
      </c>
      <c r="AM34" s="24">
        <f>'16'!$K34</f>
        <v>0</v>
      </c>
      <c r="AN34" s="25">
        <f>'17'!$K34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'80'!$K35</f>
        <v>0</v>
      </c>
      <c r="D35" s="24">
        <f>'81'!$K35</f>
        <v>0</v>
      </c>
      <c r="E35" s="24">
        <f>'82'!$K35</f>
        <v>0</v>
      </c>
      <c r="F35" s="24">
        <f>'83'!$K35</f>
        <v>0</v>
      </c>
      <c r="G35" s="24">
        <f>'84'!$K35</f>
        <v>0</v>
      </c>
      <c r="H35" s="24">
        <f>'85'!$K35</f>
        <v>0</v>
      </c>
      <c r="I35" s="24">
        <f>'86'!$K35</f>
        <v>0</v>
      </c>
      <c r="J35" s="24">
        <f>'87'!$K35</f>
        <v>0</v>
      </c>
      <c r="K35" s="24">
        <f>'88'!$K35</f>
        <v>0</v>
      </c>
      <c r="L35" s="24">
        <f>'89'!$K35</f>
        <v>0</v>
      </c>
      <c r="M35" s="24">
        <f>'90'!$K35</f>
        <v>0</v>
      </c>
      <c r="N35" s="24">
        <f>'91'!$K35</f>
        <v>0</v>
      </c>
      <c r="O35" s="24">
        <f>'92'!$K35</f>
        <v>0</v>
      </c>
      <c r="P35" s="24">
        <f>'93'!$K35</f>
        <v>0</v>
      </c>
      <c r="Q35" s="24">
        <f>'94'!$K35</f>
        <v>0</v>
      </c>
      <c r="R35" s="24">
        <f>'95'!$K35</f>
        <v>0</v>
      </c>
      <c r="S35" s="24">
        <f>'96'!$K35</f>
        <v>0</v>
      </c>
      <c r="T35" s="24">
        <f>'97'!$K35</f>
        <v>0</v>
      </c>
      <c r="U35" s="24">
        <f>'98'!$K35</f>
        <v>0</v>
      </c>
      <c r="V35" s="24">
        <f>'99'!$K35</f>
        <v>0</v>
      </c>
      <c r="W35" s="24">
        <f>'00'!$K35</f>
        <v>0</v>
      </c>
      <c r="X35" s="24">
        <f>'01'!$K35</f>
        <v>0</v>
      </c>
      <c r="Y35" s="24">
        <f>'02'!$K35</f>
        <v>0</v>
      </c>
      <c r="Z35" s="24">
        <f>'03'!$K35</f>
        <v>0</v>
      </c>
      <c r="AA35" s="24">
        <f>'04'!$K35</f>
        <v>0</v>
      </c>
      <c r="AB35" s="24">
        <f>'05'!$K35</f>
        <v>0</v>
      </c>
      <c r="AC35" s="24">
        <f>'06'!$K35</f>
        <v>0</v>
      </c>
      <c r="AD35" s="24">
        <f>'07'!$K35</f>
        <v>0</v>
      </c>
      <c r="AE35" s="24">
        <f>'08'!$K35</f>
        <v>0</v>
      </c>
      <c r="AF35" s="24">
        <f>'09'!$K35</f>
        <v>0</v>
      </c>
      <c r="AG35" s="24">
        <f>'10'!$K35</f>
        <v>0</v>
      </c>
      <c r="AH35" s="24">
        <f>'11'!$K35</f>
        <v>0</v>
      </c>
      <c r="AI35" s="24">
        <f>'12'!$K35</f>
        <v>0</v>
      </c>
      <c r="AJ35" s="24">
        <f>'13'!$K35</f>
        <v>0</v>
      </c>
      <c r="AK35" s="24">
        <f>'14'!$K35</f>
        <v>0</v>
      </c>
      <c r="AL35" s="24">
        <f>'15'!$K35</f>
        <v>0</v>
      </c>
      <c r="AM35" s="24">
        <f>'16'!$K35</f>
        <v>0</v>
      </c>
      <c r="AN35" s="25">
        <f>'17'!$K35</f>
        <v>0</v>
      </c>
    </row>
    <row r="36" spans="1:40" s="13" customFormat="1" ht="15" customHeight="1" thickBot="1" x14ac:dyDescent="0.3">
      <c r="A36" s="108" t="s">
        <v>68</v>
      </c>
      <c r="B36" s="109"/>
      <c r="C36" s="27">
        <f>'80'!$K36</f>
        <v>95.000000000000014</v>
      </c>
      <c r="D36" s="27">
        <f>'81'!$K36</f>
        <v>101.7</v>
      </c>
      <c r="E36" s="27">
        <f>'82'!$K36</f>
        <v>113.9</v>
      </c>
      <c r="F36" s="27">
        <f>'83'!$K36</f>
        <v>110.39999999999999</v>
      </c>
      <c r="G36" s="27">
        <f>'84'!$K36</f>
        <v>113.7</v>
      </c>
      <c r="H36" s="27">
        <f>'85'!$K36</f>
        <v>121.6</v>
      </c>
      <c r="I36" s="27">
        <f>'86'!$K36</f>
        <v>153.29999999999995</v>
      </c>
      <c r="J36" s="27">
        <f>'87'!$K36</f>
        <v>145</v>
      </c>
      <c r="K36" s="27">
        <f>'88'!$K36</f>
        <v>154.69999999999999</v>
      </c>
      <c r="L36" s="27">
        <f>'89'!$K36</f>
        <v>155.19999999999996</v>
      </c>
      <c r="M36" s="27">
        <f>'90'!$K36</f>
        <v>158.4</v>
      </c>
      <c r="N36" s="27">
        <f>'91'!$K36</f>
        <v>169.4</v>
      </c>
      <c r="O36" s="27">
        <f>'92'!$K36</f>
        <v>169.95413000000002</v>
      </c>
      <c r="P36" s="27">
        <f>'93'!$K36</f>
        <v>164.32691000000003</v>
      </c>
      <c r="Q36" s="27">
        <f>'94'!$K36</f>
        <v>147.00991300000004</v>
      </c>
      <c r="R36" s="27">
        <f>'95'!$K36</f>
        <v>154.96985100000001</v>
      </c>
      <c r="S36" s="27">
        <f>'96'!$K36</f>
        <v>189.11474400000003</v>
      </c>
      <c r="T36" s="27">
        <f>'97'!$K36</f>
        <v>187.89544800000002</v>
      </c>
      <c r="U36" s="27">
        <f>'98'!$K36</f>
        <v>200.41235999999998</v>
      </c>
      <c r="V36" s="27">
        <f>'99'!$K36</f>
        <v>237.17340299999998</v>
      </c>
      <c r="W36" s="27">
        <f>'00'!$K36</f>
        <v>248.21312899999998</v>
      </c>
      <c r="X36" s="27">
        <f>'01'!$K36</f>
        <v>255.23078100000001</v>
      </c>
      <c r="Y36" s="27">
        <f>'02'!$K36</f>
        <v>272.73619400000001</v>
      </c>
      <c r="Z36" s="27">
        <f>'03'!$K36</f>
        <v>268.85933900000003</v>
      </c>
      <c r="AA36" s="27">
        <f>'04'!$K36</f>
        <v>312.13295299999993</v>
      </c>
      <c r="AB36" s="27">
        <f>'05'!$K36</f>
        <v>318.89525299999997</v>
      </c>
      <c r="AC36" s="27">
        <f>'06'!$K36</f>
        <v>285.52868799999999</v>
      </c>
      <c r="AD36" s="27">
        <f>'07'!$K36</f>
        <v>334.86276471276898</v>
      </c>
      <c r="AE36" s="27">
        <f>'08'!$K36</f>
        <v>396.861764481531</v>
      </c>
      <c r="AF36" s="27">
        <f>'09'!$K36</f>
        <v>388.29190399999999</v>
      </c>
      <c r="AG36" s="27">
        <f>'10'!$K36</f>
        <v>439.7510439272109</v>
      </c>
      <c r="AH36" s="27">
        <f>'11'!$K36</f>
        <v>443.74320899999998</v>
      </c>
      <c r="AI36" s="27">
        <f>'12'!$K36</f>
        <v>518.73555599999997</v>
      </c>
      <c r="AJ36" s="27">
        <f>'13'!$K36</f>
        <v>550.4731509999998</v>
      </c>
      <c r="AK36" s="27">
        <f>'14'!$K36</f>
        <v>594.13256000000001</v>
      </c>
      <c r="AL36" s="27">
        <f>'15'!$K36</f>
        <v>558.83494647676048</v>
      </c>
      <c r="AM36" s="27">
        <f>'16'!$K36</f>
        <v>500.05712</v>
      </c>
      <c r="AN36" s="28">
        <f>'17'!$K36</f>
        <v>613.96067500000004</v>
      </c>
    </row>
    <row r="37" spans="1:40" ht="15" customHeight="1" thickBot="1" x14ac:dyDescent="0.3"/>
    <row r="38" spans="1:40" ht="15" customHeight="1" x14ac:dyDescent="0.25">
      <c r="A38" s="112" t="s">
        <v>71</v>
      </c>
      <c r="B38" s="113"/>
      <c r="C38" s="29">
        <f>'80'!$K38</f>
        <v>0</v>
      </c>
      <c r="D38" s="29">
        <f>'81'!$K38</f>
        <v>0</v>
      </c>
      <c r="E38" s="29">
        <f>'82'!$K38</f>
        <v>0</v>
      </c>
      <c r="F38" s="29">
        <f>'83'!$K38</f>
        <v>0</v>
      </c>
      <c r="G38" s="29">
        <f>'84'!$K38</f>
        <v>0</v>
      </c>
      <c r="H38" s="29">
        <f>'85'!$K38</f>
        <v>0</v>
      </c>
      <c r="I38" s="29">
        <f>'86'!$K38</f>
        <v>0</v>
      </c>
      <c r="J38" s="29">
        <f>'87'!$K38</f>
        <v>0</v>
      </c>
      <c r="K38" s="29">
        <f>'88'!$K38</f>
        <v>0</v>
      </c>
      <c r="L38" s="29">
        <f>'89'!$K38</f>
        <v>0</v>
      </c>
      <c r="M38" s="29">
        <f>'90'!$K38</f>
        <v>0</v>
      </c>
      <c r="N38" s="29">
        <f>'91'!$K38</f>
        <v>0</v>
      </c>
      <c r="O38" s="29">
        <f>'92'!$K38</f>
        <v>0</v>
      </c>
      <c r="P38" s="29">
        <f>'93'!$K38</f>
        <v>0</v>
      </c>
      <c r="Q38" s="29">
        <f>'94'!$K38</f>
        <v>0</v>
      </c>
      <c r="R38" s="29">
        <f>'95'!$K38</f>
        <v>0</v>
      </c>
      <c r="S38" s="29">
        <f>'96'!$K38</f>
        <v>0</v>
      </c>
      <c r="T38" s="29">
        <f>'97'!$K38</f>
        <v>0</v>
      </c>
      <c r="U38" s="29">
        <f>'98'!$K38</f>
        <v>0</v>
      </c>
      <c r="V38" s="29">
        <f>'99'!$K38</f>
        <v>0</v>
      </c>
      <c r="W38" s="29">
        <f>'00'!$K38</f>
        <v>0</v>
      </c>
      <c r="X38" s="29">
        <f>'01'!$K38</f>
        <v>0</v>
      </c>
      <c r="Y38" s="29">
        <f>'02'!$K38</f>
        <v>0</v>
      </c>
      <c r="Z38" s="29">
        <f>'03'!$K38</f>
        <v>0</v>
      </c>
      <c r="AA38" s="29">
        <f>'04'!$K38</f>
        <v>0</v>
      </c>
      <c r="AB38" s="29">
        <f>'05'!$K38</f>
        <v>0</v>
      </c>
      <c r="AC38" s="29">
        <f>'06'!$K38</f>
        <v>0</v>
      </c>
      <c r="AD38" s="29">
        <f>'07'!$K38</f>
        <v>0</v>
      </c>
      <c r="AE38" s="29">
        <f>'08'!$K38</f>
        <v>0</v>
      </c>
      <c r="AF38" s="29">
        <f>'09'!$K38</f>
        <v>0</v>
      </c>
      <c r="AG38" s="29">
        <f>'10'!$K38</f>
        <v>0</v>
      </c>
      <c r="AH38" s="29">
        <f>'11'!$K38</f>
        <v>0</v>
      </c>
      <c r="AI38" s="29">
        <f>'12'!$K38</f>
        <v>0</v>
      </c>
      <c r="AJ38" s="29">
        <f>'13'!$K38</f>
        <v>0</v>
      </c>
      <c r="AK38" s="29">
        <f>'14'!$K38</f>
        <v>0</v>
      </c>
      <c r="AL38" s="29">
        <f>'15'!$K38</f>
        <v>0</v>
      </c>
      <c r="AM38" s="29">
        <f>'16'!$K38</f>
        <v>0.14499999999999999</v>
      </c>
      <c r="AN38" s="30">
        <f>'17'!$K38</f>
        <v>0.17857142857142858</v>
      </c>
    </row>
    <row r="39" spans="1:40" ht="15" customHeight="1" x14ac:dyDescent="0.25">
      <c r="A39" s="114" t="s">
        <v>72</v>
      </c>
      <c r="B39" s="115"/>
      <c r="C39" s="24">
        <f>'80'!$K39</f>
        <v>0</v>
      </c>
      <c r="D39" s="24">
        <f>'81'!$K39</f>
        <v>0</v>
      </c>
      <c r="E39" s="24">
        <f>'82'!$K39</f>
        <v>0</v>
      </c>
      <c r="F39" s="24">
        <f>'83'!$K39</f>
        <v>0</v>
      </c>
      <c r="G39" s="24">
        <f>'84'!$K39</f>
        <v>0</v>
      </c>
      <c r="H39" s="24">
        <f>'85'!$K39</f>
        <v>0</v>
      </c>
      <c r="I39" s="24">
        <f>'86'!$K39</f>
        <v>0</v>
      </c>
      <c r="J39" s="24">
        <f>'87'!$K39</f>
        <v>0</v>
      </c>
      <c r="K39" s="24">
        <f>'88'!$K39</f>
        <v>0</v>
      </c>
      <c r="L39" s="24">
        <f>'89'!$K39</f>
        <v>0</v>
      </c>
      <c r="M39" s="24">
        <f>'90'!$K39</f>
        <v>0</v>
      </c>
      <c r="N39" s="24">
        <f>'91'!$K39</f>
        <v>0</v>
      </c>
      <c r="O39" s="24">
        <f>'92'!$K39</f>
        <v>0</v>
      </c>
      <c r="P39" s="24">
        <f>'93'!$K39</f>
        <v>0</v>
      </c>
      <c r="Q39" s="24">
        <f>'94'!$K39</f>
        <v>0</v>
      </c>
      <c r="R39" s="24">
        <f>'95'!$K39</f>
        <v>0</v>
      </c>
      <c r="S39" s="24">
        <f>'96'!$K39</f>
        <v>0</v>
      </c>
      <c r="T39" s="24">
        <f>'97'!$K39</f>
        <v>0</v>
      </c>
      <c r="U39" s="24">
        <f>'98'!$K39</f>
        <v>0</v>
      </c>
      <c r="V39" s="24">
        <f>'99'!$K39</f>
        <v>0</v>
      </c>
      <c r="W39" s="24">
        <f>'00'!$K39</f>
        <v>0</v>
      </c>
      <c r="X39" s="24">
        <f>'01'!$K39</f>
        <v>0</v>
      </c>
      <c r="Y39" s="24">
        <f>'02'!$K39</f>
        <v>0</v>
      </c>
      <c r="Z39" s="24">
        <f>'03'!$K39</f>
        <v>0</v>
      </c>
      <c r="AA39" s="24">
        <f>'04'!$K39</f>
        <v>0</v>
      </c>
      <c r="AB39" s="24">
        <f>'05'!$K39</f>
        <v>0</v>
      </c>
      <c r="AC39" s="24">
        <f>'06'!$K39</f>
        <v>0</v>
      </c>
      <c r="AD39" s="24">
        <f>'07'!$K39</f>
        <v>0</v>
      </c>
      <c r="AE39" s="24">
        <f>'08'!$K39</f>
        <v>0</v>
      </c>
      <c r="AF39" s="24">
        <f>'09'!$K39</f>
        <v>0</v>
      </c>
      <c r="AG39" s="24">
        <f>'10'!$K39</f>
        <v>0</v>
      </c>
      <c r="AH39" s="24">
        <f>'11'!$K39</f>
        <v>0</v>
      </c>
      <c r="AI39" s="24">
        <f>'12'!$K39</f>
        <v>0</v>
      </c>
      <c r="AJ39" s="24">
        <f>'13'!$K39</f>
        <v>0</v>
      </c>
      <c r="AK39" s="24">
        <f>'14'!$K39</f>
        <v>0</v>
      </c>
      <c r="AL39" s="24">
        <f>'15'!$K39</f>
        <v>0</v>
      </c>
      <c r="AM39" s="24">
        <f>'16'!$K39</f>
        <v>0</v>
      </c>
      <c r="AN39" s="25">
        <f>'17'!$K39</f>
        <v>0</v>
      </c>
    </row>
    <row r="40" spans="1:40" ht="15" customHeight="1" x14ac:dyDescent="0.25">
      <c r="A40" s="114" t="s">
        <v>73</v>
      </c>
      <c r="B40" s="115"/>
      <c r="C40" s="24">
        <f>'80'!$K40</f>
        <v>0</v>
      </c>
      <c r="D40" s="24">
        <f>'81'!$K40</f>
        <v>0</v>
      </c>
      <c r="E40" s="24">
        <f>'82'!$K40</f>
        <v>0</v>
      </c>
      <c r="F40" s="24">
        <f>'83'!$K40</f>
        <v>0</v>
      </c>
      <c r="G40" s="24">
        <f>'84'!$K40</f>
        <v>0</v>
      </c>
      <c r="H40" s="24">
        <f>'85'!$K40</f>
        <v>0</v>
      </c>
      <c r="I40" s="24">
        <f>'86'!$K40</f>
        <v>0</v>
      </c>
      <c r="J40" s="24">
        <f>'87'!$K40</f>
        <v>0</v>
      </c>
      <c r="K40" s="24">
        <f>'88'!$K40</f>
        <v>0</v>
      </c>
      <c r="L40" s="24">
        <f>'89'!$K40</f>
        <v>0</v>
      </c>
      <c r="M40" s="24">
        <f>'90'!$K40</f>
        <v>0</v>
      </c>
      <c r="N40" s="24">
        <f>'91'!$K40</f>
        <v>0</v>
      </c>
      <c r="O40" s="24">
        <f>'92'!$K40</f>
        <v>0</v>
      </c>
      <c r="P40" s="24">
        <f>'93'!$K40</f>
        <v>0</v>
      </c>
      <c r="Q40" s="24">
        <f>'94'!$K40</f>
        <v>0</v>
      </c>
      <c r="R40" s="24">
        <f>'95'!$K40</f>
        <v>0</v>
      </c>
      <c r="S40" s="24">
        <f>'96'!$K40</f>
        <v>0</v>
      </c>
      <c r="T40" s="24">
        <f>'97'!$K40</f>
        <v>0</v>
      </c>
      <c r="U40" s="24">
        <f>'98'!$K40</f>
        <v>0</v>
      </c>
      <c r="V40" s="24">
        <f>'99'!$K40</f>
        <v>0</v>
      </c>
      <c r="W40" s="24">
        <f>'00'!$K40</f>
        <v>0</v>
      </c>
      <c r="X40" s="24">
        <f>'01'!$K40</f>
        <v>0</v>
      </c>
      <c r="Y40" s="24">
        <f>'02'!$K40</f>
        <v>0</v>
      </c>
      <c r="Z40" s="24">
        <f>'03'!$K40</f>
        <v>0</v>
      </c>
      <c r="AA40" s="24">
        <f>'04'!$K40</f>
        <v>0</v>
      </c>
      <c r="AB40" s="24">
        <f>'05'!$K40</f>
        <v>0</v>
      </c>
      <c r="AC40" s="24">
        <f>'06'!$K40</f>
        <v>0</v>
      </c>
      <c r="AD40" s="24">
        <f>'07'!$K40</f>
        <v>0</v>
      </c>
      <c r="AE40" s="24">
        <f>'08'!$K40</f>
        <v>0</v>
      </c>
      <c r="AF40" s="24">
        <f>'09'!$K40</f>
        <v>0</v>
      </c>
      <c r="AG40" s="24">
        <f>'10'!$K40</f>
        <v>0</v>
      </c>
      <c r="AH40" s="24">
        <f>'11'!$K40</f>
        <v>0</v>
      </c>
      <c r="AI40" s="24">
        <f>'12'!$K40</f>
        <v>0</v>
      </c>
      <c r="AJ40" s="24">
        <f>'13'!$K40</f>
        <v>0</v>
      </c>
      <c r="AK40" s="24">
        <f>'14'!$K40</f>
        <v>0</v>
      </c>
      <c r="AL40" s="24">
        <f>'15'!$K40</f>
        <v>0</v>
      </c>
      <c r="AM40" s="24">
        <f>'16'!$K40</f>
        <v>0</v>
      </c>
      <c r="AN40" s="25">
        <f>'17'!$K40</f>
        <v>0</v>
      </c>
    </row>
    <row r="41" spans="1:40" ht="15" customHeight="1" x14ac:dyDescent="0.25">
      <c r="A41" s="114" t="s">
        <v>74</v>
      </c>
      <c r="B41" s="115"/>
      <c r="C41" s="24">
        <f>'80'!$K41</f>
        <v>0</v>
      </c>
      <c r="D41" s="24">
        <f>'81'!$K41</f>
        <v>0</v>
      </c>
      <c r="E41" s="24">
        <f>'82'!$K41</f>
        <v>0</v>
      </c>
      <c r="F41" s="24">
        <f>'83'!$K41</f>
        <v>0</v>
      </c>
      <c r="G41" s="24">
        <f>'84'!$K41</f>
        <v>0</v>
      </c>
      <c r="H41" s="24">
        <f>'85'!$K41</f>
        <v>0</v>
      </c>
      <c r="I41" s="24">
        <f>'86'!$K41</f>
        <v>0</v>
      </c>
      <c r="J41" s="24">
        <f>'87'!$K41</f>
        <v>0</v>
      </c>
      <c r="K41" s="24">
        <f>'88'!$K41</f>
        <v>0</v>
      </c>
      <c r="L41" s="24">
        <f>'89'!$K41</f>
        <v>0</v>
      </c>
      <c r="M41" s="24">
        <f>'90'!$K41</f>
        <v>0</v>
      </c>
      <c r="N41" s="24">
        <f>'91'!$K41</f>
        <v>0</v>
      </c>
      <c r="O41" s="24">
        <f>'92'!$K41</f>
        <v>0</v>
      </c>
      <c r="P41" s="24">
        <f>'93'!$K41</f>
        <v>0</v>
      </c>
      <c r="Q41" s="24">
        <f>'94'!$K41</f>
        <v>0</v>
      </c>
      <c r="R41" s="24">
        <f>'95'!$K41</f>
        <v>0</v>
      </c>
      <c r="S41" s="24">
        <f>'96'!$K41</f>
        <v>0</v>
      </c>
      <c r="T41" s="24">
        <f>'97'!$K41</f>
        <v>0</v>
      </c>
      <c r="U41" s="24">
        <f>'98'!$K41</f>
        <v>0</v>
      </c>
      <c r="V41" s="24">
        <f>'99'!$K41</f>
        <v>0</v>
      </c>
      <c r="W41" s="24">
        <f>'00'!$K41</f>
        <v>0</v>
      </c>
      <c r="X41" s="24">
        <f>'01'!$K41</f>
        <v>0</v>
      </c>
      <c r="Y41" s="24">
        <f>'02'!$K41</f>
        <v>0</v>
      </c>
      <c r="Z41" s="24">
        <f>'03'!$K41</f>
        <v>0</v>
      </c>
      <c r="AA41" s="24">
        <f>'04'!$K41</f>
        <v>0</v>
      </c>
      <c r="AB41" s="24">
        <f>'05'!$K41</f>
        <v>0</v>
      </c>
      <c r="AC41" s="24">
        <f>'06'!$K41</f>
        <v>0</v>
      </c>
      <c r="AD41" s="24">
        <f>'07'!$K41</f>
        <v>0</v>
      </c>
      <c r="AE41" s="24">
        <f>'08'!$K41</f>
        <v>0</v>
      </c>
      <c r="AF41" s="24">
        <f>'09'!$K41</f>
        <v>0</v>
      </c>
      <c r="AG41" s="24">
        <f>'10'!$K41</f>
        <v>1.0649999999999999</v>
      </c>
      <c r="AH41" s="24">
        <f>'11'!$K41</f>
        <v>1.2150000000000001</v>
      </c>
      <c r="AI41" s="24">
        <f>'12'!$K41</f>
        <v>1.25</v>
      </c>
      <c r="AJ41" s="24">
        <f>'13'!$K41</f>
        <v>1.48</v>
      </c>
      <c r="AK41" s="24">
        <f>'14'!$K41</f>
        <v>1.595</v>
      </c>
      <c r="AL41" s="24">
        <f>'15'!$K41</f>
        <v>1.69</v>
      </c>
      <c r="AM41" s="24">
        <f>'16'!$K41</f>
        <v>1.345</v>
      </c>
      <c r="AN41" s="25">
        <f>'17'!$K41</f>
        <v>1.9427976190476191</v>
      </c>
    </row>
    <row r="42" spans="1:40" ht="15" customHeight="1" x14ac:dyDescent="0.25">
      <c r="A42" s="114" t="s">
        <v>75</v>
      </c>
      <c r="B42" s="115"/>
      <c r="C42" s="24">
        <f>'80'!$K42</f>
        <v>0</v>
      </c>
      <c r="D42" s="24">
        <f>'81'!$K42</f>
        <v>0</v>
      </c>
      <c r="E42" s="24">
        <f>'82'!$K42</f>
        <v>0</v>
      </c>
      <c r="F42" s="24">
        <f>'83'!$K42</f>
        <v>0</v>
      </c>
      <c r="G42" s="24">
        <f>'84'!$K42</f>
        <v>0</v>
      </c>
      <c r="H42" s="24">
        <f>'85'!$K42</f>
        <v>0</v>
      </c>
      <c r="I42" s="24">
        <f>'86'!$K42</f>
        <v>0</v>
      </c>
      <c r="J42" s="24">
        <f>'87'!$K42</f>
        <v>0</v>
      </c>
      <c r="K42" s="24">
        <f>'88'!$K42</f>
        <v>0</v>
      </c>
      <c r="L42" s="24">
        <f>'89'!$K42</f>
        <v>0</v>
      </c>
      <c r="M42" s="24">
        <f>'90'!$K42</f>
        <v>0</v>
      </c>
      <c r="N42" s="24">
        <f>'91'!$K42</f>
        <v>0</v>
      </c>
      <c r="O42" s="24">
        <f>'92'!$K42</f>
        <v>0</v>
      </c>
      <c r="P42" s="24">
        <f>'93'!$K42</f>
        <v>0</v>
      </c>
      <c r="Q42" s="24">
        <f>'94'!$K42</f>
        <v>0</v>
      </c>
      <c r="R42" s="24">
        <f>'95'!$K42</f>
        <v>0</v>
      </c>
      <c r="S42" s="24">
        <f>'96'!$K42</f>
        <v>0</v>
      </c>
      <c r="T42" s="24">
        <f>'97'!$K42</f>
        <v>0</v>
      </c>
      <c r="U42" s="24">
        <f>'98'!$K42</f>
        <v>0</v>
      </c>
      <c r="V42" s="24">
        <f>'99'!$K42</f>
        <v>0</v>
      </c>
      <c r="W42" s="24">
        <f>'00'!$K42</f>
        <v>0</v>
      </c>
      <c r="X42" s="24">
        <f>'01'!$K42</f>
        <v>0</v>
      </c>
      <c r="Y42" s="24">
        <f>'02'!$K42</f>
        <v>0</v>
      </c>
      <c r="Z42" s="24">
        <f>'03'!$K42</f>
        <v>0</v>
      </c>
      <c r="AA42" s="24">
        <f>'04'!$K42</f>
        <v>0</v>
      </c>
      <c r="AB42" s="24">
        <f>'05'!$K42</f>
        <v>0</v>
      </c>
      <c r="AC42" s="24">
        <f>'06'!$K42</f>
        <v>0</v>
      </c>
      <c r="AD42" s="24">
        <f>'07'!$K42</f>
        <v>0</v>
      </c>
      <c r="AE42" s="24">
        <f>'08'!$K42</f>
        <v>0</v>
      </c>
      <c r="AF42" s="24">
        <f>'09'!$K42</f>
        <v>0</v>
      </c>
      <c r="AG42" s="24">
        <f>'10'!$K42</f>
        <v>0.53500000000000003</v>
      </c>
      <c r="AH42" s="24">
        <f>'11'!$K42</f>
        <v>1.29</v>
      </c>
      <c r="AI42" s="24">
        <f>'12'!$K42</f>
        <v>1.155</v>
      </c>
      <c r="AJ42" s="24">
        <f>'13'!$K42</f>
        <v>0.89</v>
      </c>
      <c r="AK42" s="24">
        <f>'14'!$K42</f>
        <v>2.1999999999999999E-2</v>
      </c>
      <c r="AL42" s="24">
        <f>'15'!$K42</f>
        <v>0.11</v>
      </c>
      <c r="AM42" s="24">
        <f>'16'!$K42</f>
        <v>0.53</v>
      </c>
      <c r="AN42" s="25">
        <f>'17'!$K42</f>
        <v>0.64851190476190479</v>
      </c>
    </row>
    <row r="43" spans="1:40" ht="15" customHeight="1" thickBot="1" x14ac:dyDescent="0.3">
      <c r="A43" s="110" t="s">
        <v>70</v>
      </c>
      <c r="B43" s="111"/>
      <c r="C43" s="31">
        <f>'80'!$K43</f>
        <v>0</v>
      </c>
      <c r="D43" s="31">
        <f>'81'!$K43</f>
        <v>0</v>
      </c>
      <c r="E43" s="31">
        <f>'82'!$K43</f>
        <v>0</v>
      </c>
      <c r="F43" s="31">
        <f>'83'!$K43</f>
        <v>0</v>
      </c>
      <c r="G43" s="31">
        <f>'84'!$K43</f>
        <v>0</v>
      </c>
      <c r="H43" s="31">
        <f>'85'!$K43</f>
        <v>0</v>
      </c>
      <c r="I43" s="31">
        <f>'86'!$K43</f>
        <v>0</v>
      </c>
      <c r="J43" s="31">
        <f>'87'!$K43</f>
        <v>0</v>
      </c>
      <c r="K43" s="31">
        <f>'88'!$K43</f>
        <v>0</v>
      </c>
      <c r="L43" s="31">
        <f>'89'!$K43</f>
        <v>0</v>
      </c>
      <c r="M43" s="31">
        <f>'90'!$K43</f>
        <v>0</v>
      </c>
      <c r="N43" s="31">
        <f>'91'!$K43</f>
        <v>0</v>
      </c>
      <c r="O43" s="31">
        <f>'92'!$K43</f>
        <v>0</v>
      </c>
      <c r="P43" s="31">
        <f>'93'!$K43</f>
        <v>0</v>
      </c>
      <c r="Q43" s="31">
        <f>'94'!$K43</f>
        <v>0</v>
      </c>
      <c r="R43" s="31">
        <f>'95'!$K43</f>
        <v>0</v>
      </c>
      <c r="S43" s="31">
        <f>'96'!$K43</f>
        <v>0</v>
      </c>
      <c r="T43" s="31">
        <f>'97'!$K43</f>
        <v>0</v>
      </c>
      <c r="U43" s="31">
        <f>'98'!$K43</f>
        <v>0</v>
      </c>
      <c r="V43" s="31">
        <f>'99'!$K43</f>
        <v>0</v>
      </c>
      <c r="W43" s="31">
        <f>'00'!$K43</f>
        <v>0</v>
      </c>
      <c r="X43" s="31">
        <f>'01'!$K43</f>
        <v>0</v>
      </c>
      <c r="Y43" s="31">
        <f>'02'!$K43</f>
        <v>0</v>
      </c>
      <c r="Z43" s="31">
        <f>'03'!$K43</f>
        <v>0</v>
      </c>
      <c r="AA43" s="31">
        <f>'04'!$K43</f>
        <v>0</v>
      </c>
      <c r="AB43" s="31">
        <f>'05'!$K43</f>
        <v>0</v>
      </c>
      <c r="AC43" s="31">
        <f>'06'!$K43</f>
        <v>0</v>
      </c>
      <c r="AD43" s="31">
        <f>'07'!$K43</f>
        <v>0</v>
      </c>
      <c r="AE43" s="31">
        <f>'08'!$K43</f>
        <v>0</v>
      </c>
      <c r="AF43" s="31">
        <f>'09'!$K43</f>
        <v>0</v>
      </c>
      <c r="AG43" s="31">
        <f>'10'!$K43</f>
        <v>0.122562</v>
      </c>
      <c r="AH43" s="31">
        <f>'11'!$K43</f>
        <v>0.06</v>
      </c>
      <c r="AI43" s="31">
        <f>'12'!$K43</f>
        <v>0.1195</v>
      </c>
      <c r="AJ43" s="31">
        <f>'13'!$K43</f>
        <v>0.315</v>
      </c>
      <c r="AK43" s="31">
        <f>'14'!$K43</f>
        <v>0.19500000000000001</v>
      </c>
      <c r="AL43" s="31">
        <f>'15'!$K43</f>
        <v>0.08</v>
      </c>
      <c r="AM43" s="31">
        <f>'16'!$K43</f>
        <v>6.5000000000000002E-2</v>
      </c>
      <c r="AN43" s="32">
        <f>'17'!$K43</f>
        <v>4.7619047619047616E-2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5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32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N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si="0"/>
        <v>2009</v>
      </c>
      <c r="AG5" s="21">
        <f t="shared" si="0"/>
        <v>2010</v>
      </c>
      <c r="AH5" s="21">
        <f t="shared" si="0"/>
        <v>2011</v>
      </c>
      <c r="AI5" s="21">
        <f t="shared" si="0"/>
        <v>2012</v>
      </c>
      <c r="AJ5" s="21">
        <f t="shared" si="0"/>
        <v>2013</v>
      </c>
      <c r="AK5" s="21">
        <f t="shared" si="0"/>
        <v>2014</v>
      </c>
      <c r="AL5" s="21">
        <f t="shared" si="0"/>
        <v>2015</v>
      </c>
      <c r="AM5" s="21">
        <f t="shared" si="0"/>
        <v>2016</v>
      </c>
      <c r="AN5" s="22">
        <f t="shared" si="0"/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'80'!$L6</f>
        <v>0</v>
      </c>
      <c r="D6" s="24">
        <f>'81'!$L6</f>
        <v>0</v>
      </c>
      <c r="E6" s="24">
        <f>'82'!$L6</f>
        <v>0.3</v>
      </c>
      <c r="F6" s="24">
        <f>'83'!$L6</f>
        <v>0.2</v>
      </c>
      <c r="G6" s="24">
        <f>'84'!$L6</f>
        <v>0.1</v>
      </c>
      <c r="H6" s="24">
        <f>'85'!$L6</f>
        <v>0.1</v>
      </c>
      <c r="I6" s="24">
        <f>'86'!$L6</f>
        <v>0.1</v>
      </c>
      <c r="J6" s="24">
        <f>'87'!$L6</f>
        <v>0.2</v>
      </c>
      <c r="K6" s="24">
        <f>'88'!$L6</f>
        <v>0.2</v>
      </c>
      <c r="L6" s="24">
        <f>'89'!$L6</f>
        <v>0.4</v>
      </c>
      <c r="M6" s="24">
        <f>'90'!$L6</f>
        <v>0.4</v>
      </c>
      <c r="N6" s="24">
        <f>'91'!$L6</f>
        <v>1.5</v>
      </c>
      <c r="O6" s="24">
        <f>'92'!$L6</f>
        <v>0.18790000000000001</v>
      </c>
      <c r="P6" s="24">
        <f>'93'!$L6</f>
        <v>8.1199999999999994E-2</v>
      </c>
      <c r="Q6" s="24">
        <f>'94'!$L6</f>
        <v>0.41315000000000002</v>
      </c>
      <c r="R6" s="24">
        <f>'95'!$L6</f>
        <v>0.82525000000000004</v>
      </c>
      <c r="S6" s="24">
        <f>'96'!$L6</f>
        <v>0.37</v>
      </c>
      <c r="T6" s="24">
        <f>'97'!$L6</f>
        <v>1.4999999999999999E-2</v>
      </c>
      <c r="U6" s="24">
        <f>'98'!$L6</f>
        <v>0</v>
      </c>
      <c r="V6" s="24">
        <f>'99'!$L6</f>
        <v>0</v>
      </c>
      <c r="W6" s="24">
        <f>'00'!$L6</f>
        <v>0</v>
      </c>
      <c r="X6" s="24">
        <f>'01'!$L6</f>
        <v>0.16500000000000001</v>
      </c>
      <c r="Y6" s="24">
        <f>'02'!$L6</f>
        <v>0.57499999999999996</v>
      </c>
      <c r="Z6" s="24">
        <f>'03'!$L6</f>
        <v>0.66500000000000004</v>
      </c>
      <c r="AA6" s="24">
        <f>'04'!$L6</f>
        <v>0.67</v>
      </c>
      <c r="AB6" s="24">
        <f>'05'!$L6</f>
        <v>0.9</v>
      </c>
      <c r="AC6" s="24">
        <f>'06'!$L6</f>
        <v>1.2</v>
      </c>
      <c r="AD6" s="24">
        <f>'07'!$L6</f>
        <v>1.4551280983237243</v>
      </c>
      <c r="AE6" s="24">
        <f>'08'!$L6</f>
        <v>1.6345050000000001</v>
      </c>
      <c r="AF6" s="24">
        <f>'09'!$L6</f>
        <v>1.5756839999999999</v>
      </c>
      <c r="AG6" s="24">
        <f>'10'!$L6</f>
        <v>2.4489999999999998</v>
      </c>
      <c r="AH6" s="24">
        <f>'11'!$L6</f>
        <v>3.5640000000000001</v>
      </c>
      <c r="AI6" s="24">
        <f>'12'!$L6</f>
        <v>3.29</v>
      </c>
      <c r="AJ6" s="24">
        <f>'13'!$L6</f>
        <v>3.613</v>
      </c>
      <c r="AK6" s="24">
        <f>'14'!$L6</f>
        <v>3.4249999999999998</v>
      </c>
      <c r="AL6" s="24">
        <f>'15'!$L6</f>
        <v>3.6629999999999998</v>
      </c>
      <c r="AM6" s="24">
        <f>'16'!$L6</f>
        <v>2.4140000000000001</v>
      </c>
      <c r="AN6" s="25">
        <f>'17'!$L6</f>
        <v>2.1404761904761904</v>
      </c>
    </row>
    <row r="7" spans="1:40" ht="15" customHeight="1" x14ac:dyDescent="0.25">
      <c r="A7" s="107"/>
      <c r="B7" s="23" t="s">
        <v>6</v>
      </c>
      <c r="C7" s="24">
        <f>'80'!$L7</f>
        <v>0</v>
      </c>
      <c r="D7" s="24">
        <f>'81'!$L7</f>
        <v>0</v>
      </c>
      <c r="E7" s="24">
        <f>'82'!$L7</f>
        <v>0.7</v>
      </c>
      <c r="F7" s="24">
        <f>'83'!$L7</f>
        <v>0.9</v>
      </c>
      <c r="G7" s="24">
        <f>'84'!$L7</f>
        <v>0.7</v>
      </c>
      <c r="H7" s="24">
        <f>'85'!$L7</f>
        <v>0.6</v>
      </c>
      <c r="I7" s="24">
        <f>'86'!$L7</f>
        <v>0.6</v>
      </c>
      <c r="J7" s="24">
        <f>'87'!$L7</f>
        <v>0.6</v>
      </c>
      <c r="K7" s="24">
        <f>'88'!$L7</f>
        <v>0.5</v>
      </c>
      <c r="L7" s="24">
        <f>'89'!$L7</f>
        <v>0</v>
      </c>
      <c r="M7" s="24">
        <f>'90'!$L7</f>
        <v>0</v>
      </c>
      <c r="N7" s="24">
        <f>'91'!$L7</f>
        <v>0</v>
      </c>
      <c r="O7" s="24">
        <f>'92'!$L7</f>
        <v>0</v>
      </c>
      <c r="P7" s="24">
        <f>'93'!$L7</f>
        <v>0</v>
      </c>
      <c r="Q7" s="24">
        <f>'94'!$L7</f>
        <v>0</v>
      </c>
      <c r="R7" s="24">
        <f>'95'!$L7</f>
        <v>0</v>
      </c>
      <c r="S7" s="24">
        <f>'96'!$L7</f>
        <v>0</v>
      </c>
      <c r="T7" s="24">
        <f>'97'!$L7</f>
        <v>1.5049999999999999</v>
      </c>
      <c r="U7" s="24">
        <f>'98'!$L7</f>
        <v>2.4693000000000001</v>
      </c>
      <c r="V7" s="24">
        <f>'99'!$L7</f>
        <v>2.3325</v>
      </c>
      <c r="W7" s="24">
        <f>'00'!$L7</f>
        <v>2.2349999999999999</v>
      </c>
      <c r="X7" s="24">
        <f>'01'!$L7</f>
        <v>2.6850000000000001</v>
      </c>
      <c r="Y7" s="24">
        <f>'02'!$L7</f>
        <v>2.34</v>
      </c>
      <c r="Z7" s="24">
        <f>'03'!$L7</f>
        <v>2.0049999999999999</v>
      </c>
      <c r="AA7" s="24">
        <f>'04'!$L7</f>
        <v>2.25</v>
      </c>
      <c r="AB7" s="24">
        <f>'05'!$L7</f>
        <v>3.21</v>
      </c>
      <c r="AC7" s="24">
        <f>'06'!$L7</f>
        <v>3.2250000000000001</v>
      </c>
      <c r="AD7" s="24">
        <f>'07'!$L7</f>
        <v>3.9106567642450085</v>
      </c>
      <c r="AE7" s="24">
        <f>'08'!$L7</f>
        <v>4.1502499999999998</v>
      </c>
      <c r="AF7" s="24">
        <f>'09'!$L7</f>
        <v>3.82525</v>
      </c>
      <c r="AG7" s="24">
        <f>'10'!$L7</f>
        <v>2.2400000000000002</v>
      </c>
      <c r="AH7" s="24">
        <f>'11'!$L7</f>
        <v>2.34</v>
      </c>
      <c r="AI7" s="24">
        <f>'12'!$L7</f>
        <v>2.8050000000000002</v>
      </c>
      <c r="AJ7" s="24">
        <f>'13'!$L7</f>
        <v>3.3130000000000002</v>
      </c>
      <c r="AK7" s="24">
        <f>'14'!$L7</f>
        <v>12.769</v>
      </c>
      <c r="AL7" s="24">
        <f>'15'!$L7</f>
        <v>5.9409999999999998</v>
      </c>
      <c r="AM7" s="24">
        <f>'16'!$L7</f>
        <v>5.5810000000000004</v>
      </c>
      <c r="AN7" s="25">
        <f>'17'!$L7</f>
        <v>5.934107142857143</v>
      </c>
    </row>
    <row r="8" spans="1:40" ht="15" customHeight="1" x14ac:dyDescent="0.25">
      <c r="A8" s="107"/>
      <c r="B8" s="23" t="s">
        <v>7</v>
      </c>
      <c r="C8" s="24">
        <f>'80'!$L8</f>
        <v>0</v>
      </c>
      <c r="D8" s="24">
        <f>'81'!$L8</f>
        <v>0</v>
      </c>
      <c r="E8" s="24">
        <f>'82'!$L8</f>
        <v>0</v>
      </c>
      <c r="F8" s="24">
        <f>'83'!$L8</f>
        <v>0</v>
      </c>
      <c r="G8" s="24">
        <f>'84'!$L8</f>
        <v>0</v>
      </c>
      <c r="H8" s="24">
        <f>'85'!$L8</f>
        <v>0</v>
      </c>
      <c r="I8" s="24">
        <f>'86'!$L8</f>
        <v>0</v>
      </c>
      <c r="J8" s="24">
        <f>'87'!$L8</f>
        <v>0</v>
      </c>
      <c r="K8" s="24">
        <f>'88'!$L8</f>
        <v>0</v>
      </c>
      <c r="L8" s="24">
        <f>'89'!$L8</f>
        <v>0</v>
      </c>
      <c r="M8" s="24">
        <f>'90'!$L8</f>
        <v>0</v>
      </c>
      <c r="N8" s="24">
        <f>'91'!$L8</f>
        <v>0</v>
      </c>
      <c r="O8" s="24">
        <f>'92'!$L8</f>
        <v>0</v>
      </c>
      <c r="P8" s="24">
        <f>'93'!$L8</f>
        <v>0</v>
      </c>
      <c r="Q8" s="24">
        <f>'94'!$L8</f>
        <v>0</v>
      </c>
      <c r="R8" s="24">
        <f>'95'!$L8</f>
        <v>0</v>
      </c>
      <c r="S8" s="24">
        <f>'96'!$L8</f>
        <v>0</v>
      </c>
      <c r="T8" s="24">
        <f>'97'!$L8</f>
        <v>0</v>
      </c>
      <c r="U8" s="24">
        <f>'98'!$L8</f>
        <v>0.03</v>
      </c>
      <c r="V8" s="24">
        <f>'99'!$L8</f>
        <v>0.21</v>
      </c>
      <c r="W8" s="24">
        <f>'00'!$L8</f>
        <v>0</v>
      </c>
      <c r="X8" s="24">
        <f>'01'!$L8</f>
        <v>0.03</v>
      </c>
      <c r="Y8" s="24">
        <f>'02'!$L8</f>
        <v>1.4999999999999999E-2</v>
      </c>
      <c r="Z8" s="24">
        <f>'03'!$L8</f>
        <v>1.4999999999999999E-2</v>
      </c>
      <c r="AA8" s="24">
        <f>'04'!$L8</f>
        <v>0</v>
      </c>
      <c r="AB8" s="24">
        <f>'05'!$L8</f>
        <v>1.4999999999999999E-2</v>
      </c>
      <c r="AC8" s="24">
        <f>'06'!$L8</f>
        <v>0</v>
      </c>
      <c r="AD8" s="24">
        <f>'07'!$L8</f>
        <v>0</v>
      </c>
      <c r="AE8" s="24">
        <f>'08'!$L8</f>
        <v>0</v>
      </c>
      <c r="AF8" s="24">
        <f>'09'!$L8</f>
        <v>0</v>
      </c>
      <c r="AG8" s="24">
        <f>'10'!$L8</f>
        <v>1.4999999999999999E-2</v>
      </c>
      <c r="AH8" s="24">
        <f>'11'!$L8</f>
        <v>4.4999999999999998E-2</v>
      </c>
      <c r="AI8" s="24">
        <f>'12'!$L8</f>
        <v>0</v>
      </c>
      <c r="AJ8" s="24">
        <f>'13'!$L8</f>
        <v>0</v>
      </c>
      <c r="AK8" s="24">
        <f>'14'!$L8</f>
        <v>0</v>
      </c>
      <c r="AL8" s="24">
        <f>'15'!$L8</f>
        <v>0</v>
      </c>
      <c r="AM8" s="24">
        <f>'16'!$L8</f>
        <v>0.155</v>
      </c>
      <c r="AN8" s="25">
        <f>'17'!$L8</f>
        <v>0.25</v>
      </c>
    </row>
    <row r="9" spans="1:40" ht="15" customHeight="1" x14ac:dyDescent="0.25">
      <c r="A9" s="107"/>
      <c r="B9" s="23" t="s">
        <v>8</v>
      </c>
      <c r="C9" s="24">
        <f>'80'!$L9</f>
        <v>0</v>
      </c>
      <c r="D9" s="24">
        <f>'81'!$L9</f>
        <v>0</v>
      </c>
      <c r="E9" s="24">
        <f>'82'!$L9</f>
        <v>0.2</v>
      </c>
      <c r="F9" s="24">
        <f>'83'!$L9</f>
        <v>0.3</v>
      </c>
      <c r="G9" s="24">
        <f>'84'!$L9</f>
        <v>0.2</v>
      </c>
      <c r="H9" s="24">
        <f>'85'!$L9</f>
        <v>0.1</v>
      </c>
      <c r="I9" s="24">
        <f>'86'!$L9</f>
        <v>0.3</v>
      </c>
      <c r="J9" s="24">
        <f>'87'!$L9</f>
        <v>0.3</v>
      </c>
      <c r="K9" s="24">
        <f>'88'!$L9</f>
        <v>0</v>
      </c>
      <c r="L9" s="24">
        <f>'89'!$L9</f>
        <v>0.5</v>
      </c>
      <c r="M9" s="24">
        <f>'90'!$L9</f>
        <v>0.3</v>
      </c>
      <c r="N9" s="24">
        <f>'91'!$L9</f>
        <v>0.2</v>
      </c>
      <c r="O9" s="24">
        <f>'92'!$L9</f>
        <v>8.9249999999999996E-2</v>
      </c>
      <c r="P9" s="24">
        <f>'93'!$L9</f>
        <v>0.22434999999999999</v>
      </c>
      <c r="Q9" s="24">
        <f>'94'!$L9</f>
        <v>0.24815000000000001</v>
      </c>
      <c r="R9" s="24">
        <f>'95'!$L9</f>
        <v>0.24249999999999999</v>
      </c>
      <c r="S9" s="24">
        <f>'96'!$L9</f>
        <v>0.50800000000000001</v>
      </c>
      <c r="T9" s="24">
        <f>'97'!$L9</f>
        <v>0.16500000000000001</v>
      </c>
      <c r="U9" s="24">
        <f>'98'!$L9</f>
        <v>0.15</v>
      </c>
      <c r="V9" s="24">
        <f>'99'!$L9</f>
        <v>0.26500000000000001</v>
      </c>
      <c r="W9" s="24">
        <f>'00'!$L9</f>
        <v>0.61499999999999999</v>
      </c>
      <c r="X9" s="24">
        <f>'01'!$L9</f>
        <v>0.66500000000000004</v>
      </c>
      <c r="Y9" s="24">
        <f>'02'!$L9</f>
        <v>0.57999999999999996</v>
      </c>
      <c r="Z9" s="24">
        <f>'03'!$L9</f>
        <v>0.55500000000000005</v>
      </c>
      <c r="AA9" s="24">
        <f>'04'!$L9</f>
        <v>0.46500000000000002</v>
      </c>
      <c r="AB9" s="24">
        <f>'05'!$L9</f>
        <v>0.56000000000000005</v>
      </c>
      <c r="AC9" s="24">
        <f>'06'!$L9</f>
        <v>0.94499999999999995</v>
      </c>
      <c r="AD9" s="24">
        <f>'07'!$L9</f>
        <v>1.1459133774299328</v>
      </c>
      <c r="AE9" s="24">
        <f>'08'!$L9</f>
        <v>1.236</v>
      </c>
      <c r="AF9" s="24">
        <f>'09'!$L9</f>
        <v>1.1153759999999999</v>
      </c>
      <c r="AG9" s="24">
        <f>'10'!$L9</f>
        <v>1.2150000000000001</v>
      </c>
      <c r="AH9" s="24">
        <f>'11'!$L9</f>
        <v>1.3</v>
      </c>
      <c r="AI9" s="24">
        <f>'12'!$L9</f>
        <v>1.63</v>
      </c>
      <c r="AJ9" s="24">
        <f>'13'!$L9</f>
        <v>1.76</v>
      </c>
      <c r="AK9" s="24">
        <f>'14'!$L9</f>
        <v>2.4300000000000002</v>
      </c>
      <c r="AL9" s="24">
        <f>'15'!$L9</f>
        <v>3.419</v>
      </c>
      <c r="AM9" s="24">
        <f>'16'!$L9</f>
        <v>2.5950000000000002</v>
      </c>
      <c r="AN9" s="25">
        <f>'17'!$L9</f>
        <v>2.7915047619047617</v>
      </c>
    </row>
    <row r="10" spans="1:40" ht="15" customHeight="1" x14ac:dyDescent="0.25">
      <c r="A10" s="106" t="s">
        <v>58</v>
      </c>
      <c r="B10" s="23" t="s">
        <v>9</v>
      </c>
      <c r="C10" s="24">
        <f>'80'!$L10</f>
        <v>0</v>
      </c>
      <c r="D10" s="24">
        <f>'81'!$L10</f>
        <v>0</v>
      </c>
      <c r="E10" s="24">
        <f>'82'!$L10</f>
        <v>0</v>
      </c>
      <c r="F10" s="24">
        <f>'83'!$L10</f>
        <v>0.1</v>
      </c>
      <c r="G10" s="24">
        <f>'84'!$L10</f>
        <v>0.2</v>
      </c>
      <c r="H10" s="24">
        <f>'85'!$L10</f>
        <v>0.1</v>
      </c>
      <c r="I10" s="24">
        <f>'86'!$L10</f>
        <v>0.1</v>
      </c>
      <c r="J10" s="24">
        <f>'87'!$L10</f>
        <v>0.1</v>
      </c>
      <c r="K10" s="24">
        <f>'88'!$L10</f>
        <v>0.1</v>
      </c>
      <c r="L10" s="24">
        <f>'89'!$L10</f>
        <v>0.1</v>
      </c>
      <c r="M10" s="24">
        <f>'90'!$L10</f>
        <v>0.1</v>
      </c>
      <c r="N10" s="24">
        <f>'91'!$L10</f>
        <v>0</v>
      </c>
      <c r="O10" s="24">
        <f>'92'!$L10</f>
        <v>0</v>
      </c>
      <c r="P10" s="24">
        <f>'93'!$L10</f>
        <v>0</v>
      </c>
      <c r="Q10" s="24">
        <f>'94'!$L10</f>
        <v>0</v>
      </c>
      <c r="R10" s="24">
        <f>'95'!$L10</f>
        <v>4.53E-2</v>
      </c>
      <c r="S10" s="24">
        <f>'96'!$L10</f>
        <v>0.14000000000000001</v>
      </c>
      <c r="T10" s="24">
        <f>'97'!$L10</f>
        <v>0.12</v>
      </c>
      <c r="U10" s="24">
        <f>'98'!$L10</f>
        <v>0.13</v>
      </c>
      <c r="V10" s="24">
        <f>'99'!$L10</f>
        <v>0.125</v>
      </c>
      <c r="W10" s="24">
        <f>'00'!$L10</f>
        <v>0.13</v>
      </c>
      <c r="X10" s="24">
        <f>'01'!$L10</f>
        <v>0.26372099999999998</v>
      </c>
      <c r="Y10" s="24">
        <f>'02'!$L10</f>
        <v>0.16</v>
      </c>
      <c r="Z10" s="24">
        <f>'03'!$L10</f>
        <v>0.314834</v>
      </c>
      <c r="AA10" s="24">
        <f>'04'!$L10</f>
        <v>0.39974599999999999</v>
      </c>
      <c r="AB10" s="24">
        <f>'05'!$L10</f>
        <v>0.49975000000000003</v>
      </c>
      <c r="AC10" s="24">
        <f>'06'!$L10</f>
        <v>0.69975399999999999</v>
      </c>
      <c r="AD10" s="24">
        <f>'07'!$L10</f>
        <v>0.84852642276201606</v>
      </c>
      <c r="AE10" s="24">
        <f>'08'!$L10</f>
        <v>2.396925</v>
      </c>
      <c r="AF10" s="24">
        <f>'09'!$L10</f>
        <v>2.0426829999999998</v>
      </c>
      <c r="AG10" s="24">
        <f>'10'!$L10</f>
        <v>0</v>
      </c>
      <c r="AH10" s="24">
        <f>'11'!$L10</f>
        <v>0</v>
      </c>
      <c r="AI10" s="24">
        <f>'12'!$L10</f>
        <v>0</v>
      </c>
      <c r="AJ10" s="24">
        <f>'13'!$L10</f>
        <v>0</v>
      </c>
      <c r="AK10" s="24">
        <f>'14'!$L10</f>
        <v>0</v>
      </c>
      <c r="AL10" s="24">
        <f>'15'!$L10</f>
        <v>0</v>
      </c>
      <c r="AM10" s="24">
        <f>'16'!$L10</f>
        <v>0</v>
      </c>
      <c r="AN10" s="25">
        <f>'17'!$L10</f>
        <v>0</v>
      </c>
    </row>
    <row r="11" spans="1:40" ht="15" customHeight="1" x14ac:dyDescent="0.25">
      <c r="A11" s="106"/>
      <c r="B11" s="23" t="s">
        <v>56</v>
      </c>
      <c r="C11" s="24">
        <f>'80'!$L11</f>
        <v>0</v>
      </c>
      <c r="D11" s="24">
        <f>'81'!$L11</f>
        <v>0</v>
      </c>
      <c r="E11" s="24">
        <f>'82'!$L11</f>
        <v>0</v>
      </c>
      <c r="F11" s="24">
        <f>'83'!$L11</f>
        <v>0</v>
      </c>
      <c r="G11" s="24">
        <f>'84'!$L11</f>
        <v>0</v>
      </c>
      <c r="H11" s="24">
        <f>'85'!$L11</f>
        <v>0</v>
      </c>
      <c r="I11" s="24">
        <f>'86'!$L11</f>
        <v>0</v>
      </c>
      <c r="J11" s="24">
        <f>'87'!$L11</f>
        <v>0</v>
      </c>
      <c r="K11" s="24">
        <f>'88'!$L11</f>
        <v>0</v>
      </c>
      <c r="L11" s="24">
        <f>'89'!$L11</f>
        <v>0</v>
      </c>
      <c r="M11" s="24">
        <f>'90'!$L11</f>
        <v>0</v>
      </c>
      <c r="N11" s="24">
        <f>'91'!$L11</f>
        <v>0</v>
      </c>
      <c r="O11" s="24">
        <f>'92'!$L11</f>
        <v>0</v>
      </c>
      <c r="P11" s="24">
        <f>'93'!$L11</f>
        <v>0</v>
      </c>
      <c r="Q11" s="24">
        <f>'94'!$L11</f>
        <v>0</v>
      </c>
      <c r="R11" s="24">
        <f>'95'!$L11</f>
        <v>0</v>
      </c>
      <c r="S11" s="24">
        <f>'96'!$L11</f>
        <v>0</v>
      </c>
      <c r="T11" s="24">
        <f>'97'!$L11</f>
        <v>0</v>
      </c>
      <c r="U11" s="24">
        <f>'98'!$L11</f>
        <v>0</v>
      </c>
      <c r="V11" s="24">
        <f>'99'!$L11</f>
        <v>0</v>
      </c>
      <c r="W11" s="24">
        <f>'00'!$L11</f>
        <v>0</v>
      </c>
      <c r="X11" s="24">
        <f>'01'!$L11</f>
        <v>0.13</v>
      </c>
      <c r="Y11" s="24">
        <f>'02'!$L11</f>
        <v>0</v>
      </c>
      <c r="Z11" s="24">
        <f>'03'!$L11</f>
        <v>0</v>
      </c>
      <c r="AA11" s="24">
        <f>'04'!$L11</f>
        <v>0</v>
      </c>
      <c r="AB11" s="24">
        <f>'05'!$L11</f>
        <v>0</v>
      </c>
      <c r="AC11" s="24">
        <f>'06'!$L11</f>
        <v>0</v>
      </c>
      <c r="AD11" s="24">
        <f>'07'!$L11</f>
        <v>0</v>
      </c>
      <c r="AE11" s="24">
        <f>'08'!$L11</f>
        <v>0</v>
      </c>
      <c r="AF11" s="24">
        <f>'09'!$L11</f>
        <v>0</v>
      </c>
      <c r="AG11" s="24">
        <f>'10'!$L11</f>
        <v>0</v>
      </c>
      <c r="AH11" s="24">
        <f>'11'!$L11</f>
        <v>0</v>
      </c>
      <c r="AI11" s="24">
        <f>'12'!$L11</f>
        <v>0</v>
      </c>
      <c r="AJ11" s="24">
        <f>'13'!$L11</f>
        <v>0</v>
      </c>
      <c r="AK11" s="24">
        <f>'14'!$L11</f>
        <v>0</v>
      </c>
      <c r="AL11" s="24">
        <f>'15'!$L11</f>
        <v>0</v>
      </c>
      <c r="AM11" s="24">
        <f>'16'!$L11</f>
        <v>0.50800000000000001</v>
      </c>
      <c r="AN11" s="25">
        <f>'17'!$L11</f>
        <v>0.72619047619047616</v>
      </c>
    </row>
    <row r="12" spans="1:40" ht="15" customHeight="1" x14ac:dyDescent="0.25">
      <c r="A12" s="106"/>
      <c r="B12" s="23" t="s">
        <v>10</v>
      </c>
      <c r="C12" s="24">
        <f>'80'!$L12</f>
        <v>0</v>
      </c>
      <c r="D12" s="24">
        <f>'81'!$L12</f>
        <v>0</v>
      </c>
      <c r="E12" s="24">
        <f>'82'!$L12</f>
        <v>2.5</v>
      </c>
      <c r="F12" s="24">
        <f>'83'!$L12</f>
        <v>0.5</v>
      </c>
      <c r="G12" s="24">
        <f>'84'!$L12</f>
        <v>0.3</v>
      </c>
      <c r="H12" s="24">
        <f>'85'!$L12</f>
        <v>0.5</v>
      </c>
      <c r="I12" s="24">
        <f>'86'!$L12</f>
        <v>33.299999999999997</v>
      </c>
      <c r="J12" s="24">
        <f>'87'!$L12</f>
        <v>40</v>
      </c>
      <c r="K12" s="24">
        <f>'88'!$L12</f>
        <v>29.5</v>
      </c>
      <c r="L12" s="24">
        <f>'89'!$L12</f>
        <v>0.4</v>
      </c>
      <c r="M12" s="24">
        <f>'90'!$L12</f>
        <v>0.5</v>
      </c>
      <c r="N12" s="24">
        <f>'91'!$L12</f>
        <v>0</v>
      </c>
      <c r="O12" s="24">
        <f>'92'!$L12</f>
        <v>0</v>
      </c>
      <c r="P12" s="24">
        <f>'93'!$L12</f>
        <v>0.01</v>
      </c>
      <c r="Q12" s="24">
        <f>'94'!$L12</f>
        <v>6.8199999999999997E-2</v>
      </c>
      <c r="R12" s="24">
        <f>'95'!$L12</f>
        <v>0.06</v>
      </c>
      <c r="S12" s="24">
        <f>'96'!$L12</f>
        <v>0.23799999999999999</v>
      </c>
      <c r="T12" s="24">
        <f>'97'!$L12</f>
        <v>0.13</v>
      </c>
      <c r="U12" s="24">
        <f>'98'!$L12</f>
        <v>0.125</v>
      </c>
      <c r="V12" s="24">
        <f>'99'!$L12</f>
        <v>0.15</v>
      </c>
      <c r="W12" s="24">
        <f>'00'!$L12</f>
        <v>0.185</v>
      </c>
      <c r="X12" s="24">
        <f>'01'!$L12</f>
        <v>0.25987300000000002</v>
      </c>
      <c r="Y12" s="24">
        <f>'02'!$L12</f>
        <v>0.53500000000000003</v>
      </c>
      <c r="Z12" s="24">
        <f>'03'!$L12</f>
        <v>0.22</v>
      </c>
      <c r="AA12" s="24">
        <f>'04'!$L12</f>
        <v>0.48</v>
      </c>
      <c r="AB12" s="24">
        <f>'05'!$L12</f>
        <v>0.154</v>
      </c>
      <c r="AC12" s="24">
        <f>'06'!$L12</f>
        <v>0.252</v>
      </c>
      <c r="AD12" s="24">
        <f>'07'!$L12</f>
        <v>0.3055769006479821</v>
      </c>
      <c r="AE12" s="24">
        <f>'08'!$L12</f>
        <v>0.61524500000000004</v>
      </c>
      <c r="AF12" s="24">
        <f>'09'!$L12</f>
        <v>0.58647199999999999</v>
      </c>
      <c r="AG12" s="24">
        <f>'10'!$L12</f>
        <v>1.55</v>
      </c>
      <c r="AH12" s="24">
        <f>'11'!$L12</f>
        <v>1.0149999999999999</v>
      </c>
      <c r="AI12" s="24">
        <f>'12'!$L12</f>
        <v>1.05</v>
      </c>
      <c r="AJ12" s="24">
        <f>'13'!$L12</f>
        <v>1.1950000000000001</v>
      </c>
      <c r="AK12" s="24">
        <f>'14'!$L12</f>
        <v>1.05</v>
      </c>
      <c r="AL12" s="24">
        <f>'15'!$L12</f>
        <v>0.45</v>
      </c>
      <c r="AM12" s="24">
        <f>'16'!$L12</f>
        <v>0.36</v>
      </c>
      <c r="AN12" s="25">
        <f>'17'!$L12</f>
        <v>0.375</v>
      </c>
    </row>
    <row r="13" spans="1:40" ht="15" customHeight="1" x14ac:dyDescent="0.25">
      <c r="A13" s="106"/>
      <c r="B13" s="23" t="s">
        <v>11</v>
      </c>
      <c r="C13" s="24">
        <f>'80'!$L13</f>
        <v>0</v>
      </c>
      <c r="D13" s="24">
        <f>'81'!$L13</f>
        <v>0</v>
      </c>
      <c r="E13" s="24">
        <f>'82'!$L13</f>
        <v>0</v>
      </c>
      <c r="F13" s="24">
        <f>'83'!$L13</f>
        <v>0</v>
      </c>
      <c r="G13" s="24">
        <f>'84'!$L13</f>
        <v>0</v>
      </c>
      <c r="H13" s="24">
        <f>'85'!$L13</f>
        <v>0.1</v>
      </c>
      <c r="I13" s="24">
        <f>'86'!$L13</f>
        <v>0.3</v>
      </c>
      <c r="J13" s="24">
        <f>'87'!$L13</f>
        <v>0.6</v>
      </c>
      <c r="K13" s="24">
        <f>'88'!$L13</f>
        <v>0.2</v>
      </c>
      <c r="L13" s="24">
        <f>'89'!$L13</f>
        <v>0.2</v>
      </c>
      <c r="M13" s="24">
        <f>'90'!$L13</f>
        <v>0.2</v>
      </c>
      <c r="N13" s="24">
        <f>'91'!$L13</f>
        <v>0</v>
      </c>
      <c r="O13" s="24">
        <f>'92'!$L13</f>
        <v>0.16705</v>
      </c>
      <c r="P13" s="24">
        <f>'93'!$L13</f>
        <v>0.1217</v>
      </c>
      <c r="Q13" s="24">
        <f>'94'!$L13</f>
        <v>0.12130000000000001</v>
      </c>
      <c r="R13" s="24">
        <f>'95'!$L13</f>
        <v>0.105</v>
      </c>
      <c r="S13" s="24">
        <f>'96'!$L13</f>
        <v>0.12</v>
      </c>
      <c r="T13" s="24">
        <f>'97'!$L13</f>
        <v>0.13500000000000001</v>
      </c>
      <c r="U13" s="24">
        <f>'98'!$L13</f>
        <v>0.15</v>
      </c>
      <c r="V13" s="24">
        <f>'99'!$L13</f>
        <v>0.15</v>
      </c>
      <c r="W13" s="24">
        <f>'00'!$L13</f>
        <v>0.13500000000000001</v>
      </c>
      <c r="X13" s="24">
        <f>'01'!$L13</f>
        <v>0.209531</v>
      </c>
      <c r="Y13" s="24">
        <f>'02'!$L13</f>
        <v>0.15979099999999999</v>
      </c>
      <c r="Z13" s="24">
        <f>'03'!$L13</f>
        <v>9.9120000000000007E-3</v>
      </c>
      <c r="AA13" s="24">
        <f>'04'!$L13</f>
        <v>1.4865E-2</v>
      </c>
      <c r="AB13" s="24">
        <f>'05'!$L13</f>
        <v>1.4952E-2</v>
      </c>
      <c r="AC13" s="24">
        <f>'06'!$L13</f>
        <v>0.15992200000000001</v>
      </c>
      <c r="AD13" s="24">
        <f>'07'!$L13</f>
        <v>0.19392249645010554</v>
      </c>
      <c r="AE13" s="24">
        <f>'08'!$L13</f>
        <v>0.26500000000000001</v>
      </c>
      <c r="AF13" s="24">
        <f>'09'!$L13</f>
        <v>0.23075399999999999</v>
      </c>
      <c r="AG13" s="24">
        <f>'10'!$L13</f>
        <v>0.26500000000000001</v>
      </c>
      <c r="AH13" s="24">
        <f>'11'!$L13</f>
        <v>0.76500000000000001</v>
      </c>
      <c r="AI13" s="24">
        <f>'12'!$L13</f>
        <v>0.69499999999999995</v>
      </c>
      <c r="AJ13" s="24">
        <f>'13'!$L13</f>
        <v>0.61</v>
      </c>
      <c r="AK13" s="24">
        <f>'14'!$L13</f>
        <v>0.56000000000000005</v>
      </c>
      <c r="AL13" s="24">
        <f>'15'!$L13</f>
        <v>0.57499999999999996</v>
      </c>
      <c r="AM13" s="24">
        <f>'16'!$L13</f>
        <v>0.42</v>
      </c>
      <c r="AN13" s="25">
        <f>'17'!$L13</f>
        <v>0.39280357142857142</v>
      </c>
    </row>
    <row r="14" spans="1:40" ht="15" customHeight="1" x14ac:dyDescent="0.25">
      <c r="A14" s="106"/>
      <c r="B14" s="23" t="s">
        <v>12</v>
      </c>
      <c r="C14" s="24">
        <f>'80'!$L14</f>
        <v>0</v>
      </c>
      <c r="D14" s="24">
        <f>'81'!$L14</f>
        <v>0</v>
      </c>
      <c r="E14" s="24">
        <f>'82'!$L14</f>
        <v>15.3</v>
      </c>
      <c r="F14" s="24">
        <f>'83'!$L14</f>
        <v>14.3</v>
      </c>
      <c r="G14" s="24">
        <f>'84'!$L14</f>
        <v>13.3</v>
      </c>
      <c r="H14" s="24">
        <f>'85'!$L14</f>
        <v>8.1</v>
      </c>
      <c r="I14" s="24">
        <f>'86'!$L14</f>
        <v>6.7</v>
      </c>
      <c r="J14" s="24">
        <f>'87'!$L14</f>
        <v>3.5</v>
      </c>
      <c r="K14" s="24">
        <f>'88'!$L14</f>
        <v>3</v>
      </c>
      <c r="L14" s="24">
        <f>'89'!$L14</f>
        <v>6.1</v>
      </c>
      <c r="M14" s="24">
        <f>'90'!$L14</f>
        <v>5.3</v>
      </c>
      <c r="N14" s="24">
        <f>'91'!$L14</f>
        <v>8.3000000000000007</v>
      </c>
      <c r="O14" s="24">
        <f>'92'!$L14</f>
        <v>7.3731</v>
      </c>
      <c r="P14" s="24">
        <f>'93'!$L14</f>
        <v>3.46895</v>
      </c>
      <c r="Q14" s="24">
        <f>'94'!$L14</f>
        <v>1.395</v>
      </c>
      <c r="R14" s="24">
        <f>'95'!$L14</f>
        <v>0.56669999999999998</v>
      </c>
      <c r="S14" s="24">
        <f>'96'!$L14</f>
        <v>3.1701999999999999</v>
      </c>
      <c r="T14" s="24">
        <f>'97'!$L14</f>
        <v>3.9068999999999998</v>
      </c>
      <c r="U14" s="24">
        <f>'98'!$L14</f>
        <v>3.1715</v>
      </c>
      <c r="V14" s="24">
        <f>'99'!$L14</f>
        <v>1.2115</v>
      </c>
      <c r="W14" s="24">
        <f>'00'!$L14</f>
        <v>1.157</v>
      </c>
      <c r="X14" s="24">
        <f>'01'!$L14</f>
        <v>1.4239999999999999</v>
      </c>
      <c r="Y14" s="24">
        <f>'02'!$L14</f>
        <v>0.47</v>
      </c>
      <c r="Z14" s="24">
        <f>'03'!$L14</f>
        <v>0.376</v>
      </c>
      <c r="AA14" s="24">
        <f>'04'!$L14</f>
        <v>0.81184000000000001</v>
      </c>
      <c r="AB14" s="24">
        <f>'05'!$L14</f>
        <v>4.4523400000000004</v>
      </c>
      <c r="AC14" s="24">
        <f>'06'!$L14</f>
        <v>5.7833999999999994</v>
      </c>
      <c r="AD14" s="24">
        <f>'07'!$L14</f>
        <v>7.0129898698711877</v>
      </c>
      <c r="AE14" s="24">
        <f>'08'!$L14</f>
        <v>7.1918100000000003</v>
      </c>
      <c r="AF14" s="24">
        <f>'09'!$L14</f>
        <v>6.8374319999999997</v>
      </c>
      <c r="AG14" s="24">
        <f>'10'!$L14</f>
        <v>3.1355339999999998</v>
      </c>
      <c r="AH14" s="24">
        <f>'11'!$L14</f>
        <v>3.8003140000000002</v>
      </c>
      <c r="AI14" s="24">
        <f>'12'!$L14</f>
        <v>3.8912689999999999</v>
      </c>
      <c r="AJ14" s="24">
        <f>'13'!$L14</f>
        <v>3.5952999999999999</v>
      </c>
      <c r="AK14" s="24">
        <f>'14'!$L14</f>
        <v>3.78</v>
      </c>
      <c r="AL14" s="24">
        <f>'15'!$L14</f>
        <v>5.3518800000000004</v>
      </c>
      <c r="AM14" s="24">
        <f>'16'!$L14</f>
        <v>6.0082399999999998</v>
      </c>
      <c r="AN14" s="25">
        <f>'17'!$L14</f>
        <v>7.8367440476190477</v>
      </c>
    </row>
    <row r="15" spans="1:40" ht="15" customHeight="1" x14ac:dyDescent="0.25">
      <c r="A15" s="106"/>
      <c r="B15" s="23" t="s">
        <v>13</v>
      </c>
      <c r="C15" s="24">
        <f>'80'!$L15</f>
        <v>0</v>
      </c>
      <c r="D15" s="24">
        <f>'81'!$L15</f>
        <v>0</v>
      </c>
      <c r="E15" s="24">
        <f>'82'!$L15</f>
        <v>0.1</v>
      </c>
      <c r="F15" s="24">
        <f>'83'!$L15</f>
        <v>0.3</v>
      </c>
      <c r="G15" s="24">
        <f>'84'!$L15</f>
        <v>0</v>
      </c>
      <c r="H15" s="24">
        <f>'85'!$L15</f>
        <v>0</v>
      </c>
      <c r="I15" s="24">
        <f>'86'!$L15</f>
        <v>0</v>
      </c>
      <c r="J15" s="24">
        <f>'87'!$L15</f>
        <v>0</v>
      </c>
      <c r="K15" s="24">
        <f>'88'!$L15</f>
        <v>0</v>
      </c>
      <c r="L15" s="24">
        <f>'89'!$L15</f>
        <v>0.6</v>
      </c>
      <c r="M15" s="24">
        <f>'90'!$L15</f>
        <v>0.6</v>
      </c>
      <c r="N15" s="24">
        <f>'91'!$L15</f>
        <v>0</v>
      </c>
      <c r="O15" s="24">
        <f>'92'!$L15</f>
        <v>0.26124999999999998</v>
      </c>
      <c r="P15" s="24">
        <f>'93'!$L15</f>
        <v>0.48125000000000001</v>
      </c>
      <c r="Q15" s="24">
        <f>'94'!$L15</f>
        <v>0.55974999999999997</v>
      </c>
      <c r="R15" s="24">
        <f>'95'!$L15</f>
        <v>0.56769999999999998</v>
      </c>
      <c r="S15" s="24">
        <f>'96'!$L15</f>
        <v>0.68354999999999999</v>
      </c>
      <c r="T15" s="24">
        <f>'97'!$L15</f>
        <v>0.66700000000000004</v>
      </c>
      <c r="U15" s="24">
        <f>'98'!$L15</f>
        <v>0.61799999999999999</v>
      </c>
      <c r="V15" s="24">
        <f>'99'!$L15</f>
        <v>0.63</v>
      </c>
      <c r="W15" s="24">
        <f>'00'!$L15</f>
        <v>0.68</v>
      </c>
      <c r="X15" s="24">
        <f>'01'!$L15</f>
        <v>0.83</v>
      </c>
      <c r="Y15" s="24">
        <f>'02'!$L15</f>
        <v>0.88500000000000001</v>
      </c>
      <c r="Z15" s="24">
        <f>'03'!$L15</f>
        <v>0.96</v>
      </c>
      <c r="AA15" s="24">
        <f>'04'!$L15</f>
        <v>1.381</v>
      </c>
      <c r="AB15" s="24">
        <f>'05'!$L15</f>
        <v>1.988</v>
      </c>
      <c r="AC15" s="24">
        <f>'06'!$L15</f>
        <v>2.1749999999999998</v>
      </c>
      <c r="AD15" s="24">
        <f>'07'!$L15</f>
        <v>2.6374196782117503</v>
      </c>
      <c r="AE15" s="24">
        <f>'08'!$L15</f>
        <v>4.2502500000000003</v>
      </c>
      <c r="AF15" s="24">
        <f>'09'!$L15</f>
        <v>4.0502500000000001</v>
      </c>
      <c r="AG15" s="24">
        <f>'10'!$L15</f>
        <v>3.05</v>
      </c>
      <c r="AH15" s="24">
        <f>'11'!$L15</f>
        <v>3.08</v>
      </c>
      <c r="AI15" s="24">
        <f>'12'!$L15</f>
        <v>2.855</v>
      </c>
      <c r="AJ15" s="24">
        <f>'13'!$L15</f>
        <v>2.6379999999999999</v>
      </c>
      <c r="AK15" s="24">
        <f>'14'!$L15</f>
        <v>1.2949999999999999</v>
      </c>
      <c r="AL15" s="24">
        <f>'15'!$L15</f>
        <v>1.2649999999999999</v>
      </c>
      <c r="AM15" s="24">
        <f>'16'!$L15</f>
        <v>1.03</v>
      </c>
      <c r="AN15" s="25">
        <f>'17'!$L15</f>
        <v>1.1415083333333333</v>
      </c>
    </row>
    <row r="16" spans="1:40" ht="15" customHeight="1" x14ac:dyDescent="0.25">
      <c r="A16" s="106"/>
      <c r="B16" s="23" t="s">
        <v>14</v>
      </c>
      <c r="C16" s="24">
        <f>'80'!$L16</f>
        <v>0</v>
      </c>
      <c r="D16" s="24">
        <f>'81'!$L16</f>
        <v>0</v>
      </c>
      <c r="E16" s="24">
        <f>'82'!$L16</f>
        <v>4</v>
      </c>
      <c r="F16" s="24">
        <f>'83'!$L16</f>
        <v>0</v>
      </c>
      <c r="G16" s="24">
        <f>'84'!$L16</f>
        <v>0</v>
      </c>
      <c r="H16" s="24">
        <f>'85'!$L16</f>
        <v>0</v>
      </c>
      <c r="I16" s="24">
        <f>'86'!$L16</f>
        <v>0.6</v>
      </c>
      <c r="J16" s="24">
        <f>'87'!$L16</f>
        <v>0.4</v>
      </c>
      <c r="K16" s="24">
        <f>'88'!$L16</f>
        <v>0.2</v>
      </c>
      <c r="L16" s="24">
        <f>'89'!$L16</f>
        <v>0.1</v>
      </c>
      <c r="M16" s="24">
        <f>'90'!$L16</f>
        <v>0.1</v>
      </c>
      <c r="N16" s="24">
        <f>'91'!$L16</f>
        <v>0.4</v>
      </c>
      <c r="O16" s="24">
        <f>'92'!$L16</f>
        <v>0.59940000000000004</v>
      </c>
      <c r="P16" s="24">
        <f>'93'!$L16</f>
        <v>0.49995000000000001</v>
      </c>
      <c r="Q16" s="24">
        <f>'94'!$L16</f>
        <v>0.44690000000000002</v>
      </c>
      <c r="R16" s="24">
        <f>'95'!$L16</f>
        <v>0.52500000000000002</v>
      </c>
      <c r="S16" s="24">
        <f>'96'!$L16</f>
        <v>0.74480000000000002</v>
      </c>
      <c r="T16" s="24">
        <f>'97'!$L16</f>
        <v>0.63300000000000001</v>
      </c>
      <c r="U16" s="24">
        <f>'98'!$L16</f>
        <v>0.58099999999999996</v>
      </c>
      <c r="V16" s="24">
        <f>'99'!$L16</f>
        <v>0.33650000000000002</v>
      </c>
      <c r="W16" s="24">
        <f>'00'!$L16</f>
        <v>3.4166599999999998</v>
      </c>
      <c r="X16" s="24">
        <f>'01'!$L16</f>
        <v>4.4630580000000002</v>
      </c>
      <c r="Y16" s="24">
        <f>'02'!$L16</f>
        <v>0.50478999999999996</v>
      </c>
      <c r="Z16" s="24">
        <f>'03'!$L16</f>
        <v>3.5000000000000003E-2</v>
      </c>
      <c r="AA16" s="24">
        <f>'04'!$L16</f>
        <v>1.1000000000000001</v>
      </c>
      <c r="AB16" s="24">
        <f>'05'!$L16</f>
        <v>1.405</v>
      </c>
      <c r="AC16" s="24">
        <f>'06'!$L16</f>
        <v>0.995</v>
      </c>
      <c r="AD16" s="24">
        <f>'07'!$L16</f>
        <v>1.2065437148600879</v>
      </c>
      <c r="AE16" s="24">
        <f>'08'!$L16</f>
        <v>1.64425</v>
      </c>
      <c r="AF16" s="24">
        <f>'09'!$L16</f>
        <v>1.4287460000000001</v>
      </c>
      <c r="AG16" s="24">
        <f>'10'!$L16</f>
        <v>9.2449999999999992</v>
      </c>
      <c r="AH16" s="24">
        <f>'11'!$L16</f>
        <v>10.785</v>
      </c>
      <c r="AI16" s="24">
        <f>'12'!$L16</f>
        <v>10.195</v>
      </c>
      <c r="AJ16" s="24">
        <f>'13'!$L16</f>
        <v>11.17</v>
      </c>
      <c r="AK16" s="24">
        <f>'14'!$L16</f>
        <v>14.19</v>
      </c>
      <c r="AL16" s="24">
        <f>'15'!$L16</f>
        <v>12.135</v>
      </c>
      <c r="AM16" s="24">
        <f>'16'!$L16</f>
        <v>9.5050000000000008</v>
      </c>
      <c r="AN16" s="25">
        <f>'17'!$L16</f>
        <v>8.8210511904761901</v>
      </c>
    </row>
    <row r="17" spans="1:40" ht="15" customHeight="1" x14ac:dyDescent="0.25">
      <c r="A17" s="106"/>
      <c r="B17" s="23" t="s">
        <v>15</v>
      </c>
      <c r="C17" s="24">
        <f>'80'!$L17</f>
        <v>29</v>
      </c>
      <c r="D17" s="24">
        <f>'81'!$L17</f>
        <v>25.5</v>
      </c>
      <c r="E17" s="24">
        <f>'82'!$L17</f>
        <v>18.2</v>
      </c>
      <c r="F17" s="24">
        <f>'83'!$L17</f>
        <v>10.9</v>
      </c>
      <c r="G17" s="24">
        <f>'84'!$L17</f>
        <v>6.7</v>
      </c>
      <c r="H17" s="24">
        <f>'85'!$L17</f>
        <v>9.6999999999999993</v>
      </c>
      <c r="I17" s="24">
        <f>'86'!$L17</f>
        <v>10</v>
      </c>
      <c r="J17" s="24">
        <f>'87'!$L17</f>
        <v>7.6</v>
      </c>
      <c r="K17" s="24">
        <f>'88'!$L17</f>
        <v>6.3</v>
      </c>
      <c r="L17" s="24">
        <f>'89'!$L17</f>
        <v>6.9</v>
      </c>
      <c r="M17" s="24">
        <f>'90'!$L17</f>
        <v>7.5</v>
      </c>
      <c r="N17" s="24">
        <f>'91'!$L17</f>
        <v>10.3</v>
      </c>
      <c r="O17" s="24">
        <f>'92'!$L17</f>
        <v>8.1875499999999999</v>
      </c>
      <c r="P17" s="24">
        <f>'93'!$L17</f>
        <v>12.3621</v>
      </c>
      <c r="Q17" s="24">
        <f>'94'!$L17</f>
        <v>5.5979000000000001</v>
      </c>
      <c r="R17" s="24">
        <f>'95'!$L17</f>
        <v>3.04555</v>
      </c>
      <c r="S17" s="24">
        <f>'96'!$L17</f>
        <v>8.8345500000000001</v>
      </c>
      <c r="T17" s="24">
        <f>'97'!$L17</f>
        <v>18.313500000000001</v>
      </c>
      <c r="U17" s="24">
        <f>'98'!$L17</f>
        <v>15.571999999999999</v>
      </c>
      <c r="V17" s="24">
        <f>'99'!$L17</f>
        <v>10.0366</v>
      </c>
      <c r="W17" s="24">
        <f>'00'!$L17</f>
        <v>7.6872309999999997</v>
      </c>
      <c r="X17" s="24">
        <f>'01'!$L17</f>
        <v>13.357075999999999</v>
      </c>
      <c r="Y17" s="24">
        <f>'02'!$L17</f>
        <v>13.342854000000001</v>
      </c>
      <c r="Z17" s="24">
        <f>'03'!$L17</f>
        <v>6.5717549999999996</v>
      </c>
      <c r="AA17" s="24">
        <f>'04'!$L17</f>
        <v>5.9314520000000002</v>
      </c>
      <c r="AB17" s="24">
        <f>'05'!$L17</f>
        <v>6.3871099999999998</v>
      </c>
      <c r="AC17" s="24">
        <f>'06'!$L17</f>
        <v>8.7959069999999997</v>
      </c>
      <c r="AD17" s="24">
        <f>'07'!$L17</f>
        <v>10.665976188285278</v>
      </c>
      <c r="AE17" s="24">
        <f>'08'!$L17</f>
        <v>8.3446949999999998</v>
      </c>
      <c r="AF17" s="24">
        <f>'09'!$L17</f>
        <v>7.1325859999999999</v>
      </c>
      <c r="AG17" s="24">
        <f>'10'!$L17</f>
        <v>41.584209000000001</v>
      </c>
      <c r="AH17" s="24">
        <f>'11'!$L17</f>
        <v>30.267506000000001</v>
      </c>
      <c r="AI17" s="24">
        <f>'12'!$L17</f>
        <v>30.451000000000001</v>
      </c>
      <c r="AJ17" s="24">
        <f>'13'!$L17</f>
        <v>35.149000000000001</v>
      </c>
      <c r="AK17" s="24">
        <f>'14'!$L17</f>
        <v>50.894100000000002</v>
      </c>
      <c r="AL17" s="24">
        <f>'15'!$L17</f>
        <v>64.795000000000002</v>
      </c>
      <c r="AM17" s="24">
        <f>'16'!$L17</f>
        <v>52.811999999999998</v>
      </c>
      <c r="AN17" s="25">
        <f>'17'!$L17</f>
        <v>41.208255952380952</v>
      </c>
    </row>
    <row r="18" spans="1:40" ht="15" customHeight="1" x14ac:dyDescent="0.25">
      <c r="A18" s="106" t="s">
        <v>1</v>
      </c>
      <c r="B18" s="23" t="s">
        <v>16</v>
      </c>
      <c r="C18" s="24">
        <f>'80'!$L18</f>
        <v>4</v>
      </c>
      <c r="D18" s="24">
        <f>'81'!$L18</f>
        <v>5.8</v>
      </c>
      <c r="E18" s="24">
        <f>'82'!$L18</f>
        <v>15.7</v>
      </c>
      <c r="F18" s="24">
        <f>'83'!$L18</f>
        <v>14.3</v>
      </c>
      <c r="G18" s="24">
        <f>'84'!$L18</f>
        <v>14.8</v>
      </c>
      <c r="H18" s="24">
        <f>'85'!$L18</f>
        <v>15.4</v>
      </c>
      <c r="I18" s="24">
        <f>'86'!$L18</f>
        <v>13.6</v>
      </c>
      <c r="J18" s="24">
        <f>'87'!$L18</f>
        <v>3</v>
      </c>
      <c r="K18" s="24">
        <f>'88'!$L18</f>
        <v>1.5</v>
      </c>
      <c r="L18" s="24">
        <f>'89'!$L18</f>
        <v>0.5</v>
      </c>
      <c r="M18" s="24">
        <f>'90'!$L18</f>
        <v>0.5</v>
      </c>
      <c r="N18" s="24">
        <f>'91'!$L18</f>
        <v>1</v>
      </c>
      <c r="O18" s="24">
        <f>'92'!$L18</f>
        <v>0.67368600000000001</v>
      </c>
      <c r="P18" s="24">
        <f>'93'!$L18</f>
        <v>0.32494899999999999</v>
      </c>
      <c r="Q18" s="24">
        <f>'94'!$L18</f>
        <v>0.36496800000000001</v>
      </c>
      <c r="R18" s="24">
        <f>'95'!$L18</f>
        <v>0.08</v>
      </c>
      <c r="S18" s="24">
        <f>'96'!$L18</f>
        <v>0</v>
      </c>
      <c r="T18" s="24">
        <f>'97'!$L18</f>
        <v>0.2</v>
      </c>
      <c r="U18" s="24">
        <f>'98'!$L18</f>
        <v>0.38</v>
      </c>
      <c r="V18" s="24">
        <f>'99'!$L18</f>
        <v>0.56499999999999995</v>
      </c>
      <c r="W18" s="24">
        <f>'00'!$L18</f>
        <v>0.41399999999999998</v>
      </c>
      <c r="X18" s="24">
        <f>'01'!$L18</f>
        <v>0.82965500000000003</v>
      </c>
      <c r="Y18" s="24">
        <f>'02'!$L18</f>
        <v>0.375</v>
      </c>
      <c r="Z18" s="24">
        <f>'03'!$L18</f>
        <v>0.3</v>
      </c>
      <c r="AA18" s="24">
        <f>'04'!$L18</f>
        <v>0.57721900000000004</v>
      </c>
      <c r="AB18" s="24">
        <f>'05'!$L18</f>
        <v>1.2632070000000002</v>
      </c>
      <c r="AC18" s="24">
        <f>'06'!$L18</f>
        <v>0.25</v>
      </c>
      <c r="AD18" s="24">
        <f>'07'!$L18</f>
        <v>0.30315168715077584</v>
      </c>
      <c r="AE18" s="24">
        <f>'08'!$L18</f>
        <v>1.0547800000000001</v>
      </c>
      <c r="AF18" s="24">
        <f>'09'!$L18</f>
        <v>7.0807129999999994</v>
      </c>
      <c r="AG18" s="24">
        <f>'10'!$L18</f>
        <v>1.911538</v>
      </c>
      <c r="AH18" s="24">
        <f>'11'!$L18</f>
        <v>3.4326150000000002</v>
      </c>
      <c r="AI18" s="24">
        <f>'12'!$L18</f>
        <v>3.4757989999999999</v>
      </c>
      <c r="AJ18" s="24">
        <f>'13'!$L18</f>
        <v>4.0473309999999998</v>
      </c>
      <c r="AK18" s="24">
        <f>'14'!$L18</f>
        <v>3.2149999999999999</v>
      </c>
      <c r="AL18" s="24">
        <f>'15'!$L18</f>
        <v>4.0149999999999997</v>
      </c>
      <c r="AM18" s="24">
        <f>'16'!$L18</f>
        <v>3.51</v>
      </c>
      <c r="AN18" s="25">
        <f>'17'!$L18</f>
        <v>4.8809523809523814</v>
      </c>
    </row>
    <row r="19" spans="1:40" ht="15" customHeight="1" x14ac:dyDescent="0.25">
      <c r="A19" s="106"/>
      <c r="B19" s="23" t="s">
        <v>17</v>
      </c>
      <c r="C19" s="24">
        <f>'80'!$L19</f>
        <v>49.4</v>
      </c>
      <c r="D19" s="24">
        <f>'81'!$L19</f>
        <v>51.6</v>
      </c>
      <c r="E19" s="24">
        <f>'82'!$L19</f>
        <v>16.7</v>
      </c>
      <c r="F19" s="24">
        <f>'83'!$L19</f>
        <v>8.9</v>
      </c>
      <c r="G19" s="24">
        <f>'84'!$L19</f>
        <v>8.6</v>
      </c>
      <c r="H19" s="24">
        <f>'85'!$L19</f>
        <v>8.8000000000000007</v>
      </c>
      <c r="I19" s="24">
        <f>'86'!$L19</f>
        <v>9.3000000000000007</v>
      </c>
      <c r="J19" s="24">
        <f>'87'!$L19</f>
        <v>8.3000000000000007</v>
      </c>
      <c r="K19" s="24">
        <f>'88'!$L19</f>
        <v>7.8</v>
      </c>
      <c r="L19" s="24">
        <f>'89'!$L19</f>
        <v>7</v>
      </c>
      <c r="M19" s="24">
        <f>'90'!$L19</f>
        <v>6.6</v>
      </c>
      <c r="N19" s="24">
        <f>'91'!$L19</f>
        <v>8.5</v>
      </c>
      <c r="O19" s="24">
        <f>'92'!$L19</f>
        <v>7.785965</v>
      </c>
      <c r="P19" s="24">
        <f>'93'!$L19</f>
        <v>6.6106829999999999</v>
      </c>
      <c r="Q19" s="24">
        <f>'94'!$L19</f>
        <v>6.734572</v>
      </c>
      <c r="R19" s="24">
        <f>'95'!$L19</f>
        <v>6.4120590000000002</v>
      </c>
      <c r="S19" s="24">
        <f>'96'!$L19</f>
        <v>7.3375709999999996</v>
      </c>
      <c r="T19" s="24">
        <f>'97'!$L19</f>
        <v>5.6448039999999997</v>
      </c>
      <c r="U19" s="24">
        <f>'98'!$L19</f>
        <v>4.0033120000000002</v>
      </c>
      <c r="V19" s="24">
        <f>'99'!$L19</f>
        <v>5.4196260000000001</v>
      </c>
      <c r="W19" s="24">
        <f>'00'!$L19</f>
        <v>6.3273099999999998</v>
      </c>
      <c r="X19" s="24">
        <f>'01'!$L19</f>
        <v>6.7414189999999996</v>
      </c>
      <c r="Y19" s="24">
        <f>'02'!$L19</f>
        <v>6.5992920000000002</v>
      </c>
      <c r="Z19" s="24">
        <f>'03'!$L19</f>
        <v>7.0769380000000002</v>
      </c>
      <c r="AA19" s="24">
        <f>'04'!$L19</f>
        <v>7.3139370000000001</v>
      </c>
      <c r="AB19" s="24">
        <f>'05'!$L19</f>
        <v>7.9720249999999995</v>
      </c>
      <c r="AC19" s="24">
        <f>'06'!$L19</f>
        <v>4.3499999999999996</v>
      </c>
      <c r="AD19" s="24">
        <f>'07'!$L19</f>
        <v>5.2748393564235005</v>
      </c>
      <c r="AE19" s="24">
        <f>'08'!$L19</f>
        <v>6.3374649999999999</v>
      </c>
      <c r="AF19" s="24">
        <f>'09'!$L19</f>
        <v>5.7414230000000002</v>
      </c>
      <c r="AG19" s="24">
        <f>'10'!$L19</f>
        <v>6.91</v>
      </c>
      <c r="AH19" s="24">
        <f>'11'!$L19</f>
        <v>7.0149999999999997</v>
      </c>
      <c r="AI19" s="24">
        <f>'12'!$L19</f>
        <v>6.3150000000000004</v>
      </c>
      <c r="AJ19" s="24">
        <f>'13'!$L19</f>
        <v>4.8650000000000002</v>
      </c>
      <c r="AK19" s="24">
        <f>'14'!$L19</f>
        <v>5</v>
      </c>
      <c r="AL19" s="24">
        <f>'15'!$L19</f>
        <v>4.21</v>
      </c>
      <c r="AM19" s="24">
        <f>'16'!$L19</f>
        <v>4.7350000000000003</v>
      </c>
      <c r="AN19" s="25">
        <f>'17'!$L19</f>
        <v>5.9047619047619051</v>
      </c>
    </row>
    <row r="20" spans="1:40" ht="15" customHeight="1" x14ac:dyDescent="0.25">
      <c r="A20" s="106"/>
      <c r="B20" s="23" t="s">
        <v>18</v>
      </c>
      <c r="C20" s="24">
        <f>'80'!$L20</f>
        <v>0</v>
      </c>
      <c r="D20" s="24">
        <f>'81'!$L20</f>
        <v>0</v>
      </c>
      <c r="E20" s="24">
        <f>'82'!$L20</f>
        <v>53.6</v>
      </c>
      <c r="F20" s="24">
        <f>'83'!$L20</f>
        <v>59.1</v>
      </c>
      <c r="G20" s="24">
        <f>'84'!$L20</f>
        <v>64.3</v>
      </c>
      <c r="H20" s="24">
        <f>'85'!$L20</f>
        <v>37.4</v>
      </c>
      <c r="I20" s="24">
        <f>'86'!$L20</f>
        <v>46.3</v>
      </c>
      <c r="J20" s="24">
        <f>'87'!$L20</f>
        <v>57.2</v>
      </c>
      <c r="K20" s="24">
        <f>'88'!$L20</f>
        <v>63.9</v>
      </c>
      <c r="L20" s="24">
        <f>'89'!$L20</f>
        <v>64.3</v>
      </c>
      <c r="M20" s="24">
        <f>'90'!$L20</f>
        <v>57.8</v>
      </c>
      <c r="N20" s="24">
        <f>'91'!$L20</f>
        <v>67.2</v>
      </c>
      <c r="O20" s="24">
        <f>'92'!$L20</f>
        <v>69.463570000000004</v>
      </c>
      <c r="P20" s="24">
        <f>'93'!$L20</f>
        <v>70.451629999999994</v>
      </c>
      <c r="Q20" s="24">
        <f>'94'!$L20</f>
        <v>60.811394999999997</v>
      </c>
      <c r="R20" s="24">
        <f>'95'!$L20</f>
        <v>63.206215</v>
      </c>
      <c r="S20" s="24">
        <f>'96'!$L20</f>
        <v>75.468451999999999</v>
      </c>
      <c r="T20" s="24">
        <f>'97'!$L20</f>
        <v>63.896484000000001</v>
      </c>
      <c r="U20" s="24">
        <f>'98'!$L20</f>
        <v>66.718726000000004</v>
      </c>
      <c r="V20" s="24">
        <f>'99'!$L20</f>
        <v>67.413679999999999</v>
      </c>
      <c r="W20" s="24">
        <f>'00'!$L20</f>
        <v>73.279268999999999</v>
      </c>
      <c r="X20" s="24">
        <f>'01'!$L20</f>
        <v>75.943414000000004</v>
      </c>
      <c r="Y20" s="24">
        <f>'02'!$L20</f>
        <v>74.750538000000006</v>
      </c>
      <c r="Z20" s="24">
        <f>'03'!$L20</f>
        <v>67.922651999999999</v>
      </c>
      <c r="AA20" s="24">
        <f>'04'!$L20</f>
        <v>73.413629</v>
      </c>
      <c r="AB20" s="24">
        <f>'05'!$L20</f>
        <v>95.478907000000007</v>
      </c>
      <c r="AC20" s="24">
        <f>'06'!$L20</f>
        <v>99.737316000000007</v>
      </c>
      <c r="AD20" s="24">
        <f>'07'!$L20</f>
        <v>121.92320802215136</v>
      </c>
      <c r="AE20" s="24">
        <f>'08'!$L20</f>
        <v>184.84966299999999</v>
      </c>
      <c r="AF20" s="24">
        <f>'09'!$L20</f>
        <v>156.28617800000001</v>
      </c>
      <c r="AG20" s="24">
        <f>'10'!$L20</f>
        <v>129.53144616580843</v>
      </c>
      <c r="AH20" s="24">
        <f>'11'!$L20</f>
        <v>137.2945</v>
      </c>
      <c r="AI20" s="24">
        <f>'12'!$L20</f>
        <v>143.37005500000001</v>
      </c>
      <c r="AJ20" s="24">
        <f>'13'!$L20</f>
        <v>142.194447</v>
      </c>
      <c r="AK20" s="24">
        <f>'14'!$L20</f>
        <v>145.04636500000001</v>
      </c>
      <c r="AL20" s="24">
        <f>'15'!$L20</f>
        <v>138.34220500000001</v>
      </c>
      <c r="AM20" s="24">
        <f>'16'!$L20</f>
        <v>139.830063</v>
      </c>
      <c r="AN20" s="25">
        <f>'17'!$L20</f>
        <v>164.10299404761903</v>
      </c>
    </row>
    <row r="21" spans="1:40" ht="15" customHeight="1" x14ac:dyDescent="0.25">
      <c r="A21" s="106"/>
      <c r="B21" s="23" t="s">
        <v>19</v>
      </c>
      <c r="C21" s="24">
        <f>'80'!$L21</f>
        <v>0</v>
      </c>
      <c r="D21" s="24">
        <f>'81'!$L21</f>
        <v>0</v>
      </c>
      <c r="E21" s="24">
        <f>'82'!$L21</f>
        <v>0</v>
      </c>
      <c r="F21" s="24">
        <f>'83'!$L21</f>
        <v>0</v>
      </c>
      <c r="G21" s="24">
        <f>'84'!$L21</f>
        <v>0</v>
      </c>
      <c r="H21" s="24">
        <f>'85'!$L21</f>
        <v>0</v>
      </c>
      <c r="I21" s="24">
        <f>'86'!$L21</f>
        <v>0</v>
      </c>
      <c r="J21" s="24">
        <f>'87'!$L21</f>
        <v>0</v>
      </c>
      <c r="K21" s="24">
        <f>'88'!$L21</f>
        <v>0</v>
      </c>
      <c r="L21" s="24">
        <f>'89'!$L21</f>
        <v>0</v>
      </c>
      <c r="M21" s="24">
        <f>'90'!$L21</f>
        <v>0</v>
      </c>
      <c r="N21" s="24">
        <f>'91'!$L21</f>
        <v>0</v>
      </c>
      <c r="O21" s="24">
        <f>'92'!$L21</f>
        <v>0</v>
      </c>
      <c r="P21" s="24">
        <f>'93'!$L21</f>
        <v>0</v>
      </c>
      <c r="Q21" s="24">
        <f>'94'!$L21</f>
        <v>0</v>
      </c>
      <c r="R21" s="24">
        <f>'95'!$L21</f>
        <v>0</v>
      </c>
      <c r="S21" s="24">
        <f>'96'!$L21</f>
        <v>0</v>
      </c>
      <c r="T21" s="24">
        <f>'97'!$L21</f>
        <v>0</v>
      </c>
      <c r="U21" s="24">
        <f>'98'!$L21</f>
        <v>0</v>
      </c>
      <c r="V21" s="24">
        <f>'99'!$L21</f>
        <v>0</v>
      </c>
      <c r="W21" s="24">
        <f>'00'!$L21</f>
        <v>0</v>
      </c>
      <c r="X21" s="24">
        <f>'01'!$L21</f>
        <v>0</v>
      </c>
      <c r="Y21" s="24">
        <f>'02'!$L21</f>
        <v>0</v>
      </c>
      <c r="Z21" s="24">
        <f>'03'!$L21</f>
        <v>0</v>
      </c>
      <c r="AA21" s="24">
        <f>'04'!$L21</f>
        <v>0</v>
      </c>
      <c r="AB21" s="24">
        <f>'05'!$L21</f>
        <v>1.6169999999999999E-3</v>
      </c>
      <c r="AC21" s="24">
        <f>'06'!$L21</f>
        <v>0.80905499999999997</v>
      </c>
      <c r="AD21" s="24">
        <f>'07'!$L21</f>
        <v>0</v>
      </c>
      <c r="AE21" s="24">
        <f>'08'!$L21</f>
        <v>0</v>
      </c>
      <c r="AF21" s="24">
        <f>'09'!$L21</f>
        <v>0</v>
      </c>
      <c r="AG21" s="24">
        <f>'10'!$L21</f>
        <v>0</v>
      </c>
      <c r="AH21" s="24">
        <f>'11'!$L21</f>
        <v>2.5454000000000001E-2</v>
      </c>
      <c r="AI21" s="24">
        <f>'12'!$L21</f>
        <v>4.3464999999999997E-2</v>
      </c>
      <c r="AJ21" s="24">
        <f>'13'!$L21</f>
        <v>7.7184000000000003E-2</v>
      </c>
      <c r="AK21" s="24">
        <f>'14'!$L21</f>
        <v>0.192745</v>
      </c>
      <c r="AL21" s="24">
        <f>'15'!$L21</f>
        <v>0.33687899999999998</v>
      </c>
      <c r="AM21" s="24">
        <f>'16'!$L21</f>
        <v>0.54627800000000004</v>
      </c>
      <c r="AN21" s="25">
        <f>'17'!$L21</f>
        <v>0.54735119047619052</v>
      </c>
    </row>
    <row r="22" spans="1:40" ht="15" customHeight="1" x14ac:dyDescent="0.25">
      <c r="A22" s="106"/>
      <c r="B22" s="80" t="s">
        <v>60</v>
      </c>
      <c r="C22" s="24">
        <f>'80'!$L22</f>
        <v>0</v>
      </c>
      <c r="D22" s="24">
        <f>'81'!$L22</f>
        <v>0</v>
      </c>
      <c r="E22" s="24">
        <f>'82'!$L22</f>
        <v>0</v>
      </c>
      <c r="F22" s="24">
        <f>'83'!$L22</f>
        <v>0.1</v>
      </c>
      <c r="G22" s="24">
        <f>'84'!$L22</f>
        <v>0</v>
      </c>
      <c r="H22" s="24">
        <f>'85'!$L22</f>
        <v>0</v>
      </c>
      <c r="I22" s="24">
        <f>'86'!$L22</f>
        <v>0</v>
      </c>
      <c r="J22" s="24">
        <f>'87'!$L22</f>
        <v>0</v>
      </c>
      <c r="K22" s="24">
        <f>'88'!$L22</f>
        <v>0</v>
      </c>
      <c r="L22" s="24">
        <f>'89'!$L22</f>
        <v>0</v>
      </c>
      <c r="M22" s="24">
        <f>'90'!$L22</f>
        <v>0</v>
      </c>
      <c r="N22" s="24">
        <f>'91'!$L22</f>
        <v>0</v>
      </c>
      <c r="O22" s="24">
        <f>'92'!$L22</f>
        <v>0</v>
      </c>
      <c r="P22" s="24">
        <f>'93'!$L22</f>
        <v>0</v>
      </c>
      <c r="Q22" s="24">
        <f>'94'!$L22</f>
        <v>0</v>
      </c>
      <c r="R22" s="24">
        <f>'95'!$L22</f>
        <v>0</v>
      </c>
      <c r="S22" s="24">
        <f>'96'!$L22</f>
        <v>0</v>
      </c>
      <c r="T22" s="24">
        <f>'97'!$L22</f>
        <v>0</v>
      </c>
      <c r="U22" s="24">
        <f>'98'!$L22</f>
        <v>0</v>
      </c>
      <c r="V22" s="24">
        <f>'99'!$L22</f>
        <v>0</v>
      </c>
      <c r="W22" s="24">
        <f>'00'!$L22</f>
        <v>0</v>
      </c>
      <c r="X22" s="24">
        <f>'01'!$L22</f>
        <v>0</v>
      </c>
      <c r="Y22" s="24">
        <f>'02'!$L22</f>
        <v>0</v>
      </c>
      <c r="Z22" s="24">
        <f>'03'!$L22</f>
        <v>0</v>
      </c>
      <c r="AA22" s="24">
        <f>'04'!$L22</f>
        <v>0</v>
      </c>
      <c r="AB22" s="24">
        <f>'05'!$L22</f>
        <v>0</v>
      </c>
      <c r="AC22" s="24">
        <f>'06'!$L22</f>
        <v>0</v>
      </c>
      <c r="AD22" s="24">
        <f>'07'!$L22</f>
        <v>0</v>
      </c>
      <c r="AE22" s="24">
        <f>'08'!$L22</f>
        <v>0</v>
      </c>
      <c r="AF22" s="24">
        <f>'09'!$L22</f>
        <v>0</v>
      </c>
      <c r="AG22" s="24">
        <f>'10'!$L22</f>
        <v>0</v>
      </c>
      <c r="AH22" s="24">
        <f>'11'!$L22</f>
        <v>0</v>
      </c>
      <c r="AI22" s="24">
        <f>'12'!$L22</f>
        <v>0</v>
      </c>
      <c r="AJ22" s="24">
        <f>'13'!$L22</f>
        <v>0</v>
      </c>
      <c r="AK22" s="24">
        <f>'14'!$L22</f>
        <v>0</v>
      </c>
      <c r="AL22" s="24">
        <f>'15'!$L22</f>
        <v>0</v>
      </c>
      <c r="AM22" s="24">
        <f>'16'!$L22</f>
        <v>0</v>
      </c>
      <c r="AN22" s="25">
        <f>'17'!$L22</f>
        <v>0</v>
      </c>
    </row>
    <row r="23" spans="1:40" ht="15" customHeight="1" x14ac:dyDescent="0.25">
      <c r="A23" s="104" t="s">
        <v>59</v>
      </c>
      <c r="B23" s="105"/>
      <c r="C23" s="24">
        <f>'80'!$L23</f>
        <v>167.7</v>
      </c>
      <c r="D23" s="24">
        <f>'81'!$L23</f>
        <v>171.3</v>
      </c>
      <c r="E23" s="24">
        <f>'82'!$L23</f>
        <v>149.69999999999999</v>
      </c>
      <c r="F23" s="24">
        <f>'83'!$L23</f>
        <v>149.4</v>
      </c>
      <c r="G23" s="24">
        <f>'84'!$L23</f>
        <v>143.6</v>
      </c>
      <c r="H23" s="24">
        <f>'85'!$L23</f>
        <v>175.5</v>
      </c>
      <c r="I23" s="24">
        <f>'86'!$L23</f>
        <v>207.8</v>
      </c>
      <c r="J23" s="24">
        <f>'87'!$L23</f>
        <v>217.9</v>
      </c>
      <c r="K23" s="24">
        <f>'88'!$L23</f>
        <v>223.5</v>
      </c>
      <c r="L23" s="24">
        <f>'89'!$L23</f>
        <v>214.2</v>
      </c>
      <c r="M23" s="24">
        <f>'90'!$L23</f>
        <v>231.9</v>
      </c>
      <c r="N23" s="24">
        <f>'91'!$L23</f>
        <v>275</v>
      </c>
      <c r="O23" s="24">
        <f>'92'!$L23</f>
        <v>275.58668</v>
      </c>
      <c r="P23" s="24">
        <f>'93'!$L23</f>
        <v>283.07522</v>
      </c>
      <c r="Q23" s="24">
        <f>'94'!$L23</f>
        <v>287.75769600000001</v>
      </c>
      <c r="R23" s="24">
        <f>'95'!$L23</f>
        <v>297.638395</v>
      </c>
      <c r="S23" s="24">
        <f>'96'!$L23</f>
        <v>343.49407500000001</v>
      </c>
      <c r="T23" s="24">
        <f>'97'!$L23</f>
        <v>347.32421499999998</v>
      </c>
      <c r="U23" s="24">
        <f>'98'!$L23</f>
        <v>398.374796</v>
      </c>
      <c r="V23" s="24">
        <f>'99'!$L23</f>
        <v>387.542889</v>
      </c>
      <c r="W23" s="24">
        <f>'00'!$L23</f>
        <v>382.062725</v>
      </c>
      <c r="X23" s="24">
        <f>'01'!$L23</f>
        <v>387.98311100000001</v>
      </c>
      <c r="Y23" s="24">
        <f>'02'!$L23</f>
        <v>402.96654999999998</v>
      </c>
      <c r="Z23" s="24">
        <f>'03'!$L23</f>
        <v>367.09160800000001</v>
      </c>
      <c r="AA23" s="24">
        <f>'04'!$L23</f>
        <v>374.52717999999999</v>
      </c>
      <c r="AB23" s="24">
        <f>'05'!$L23</f>
        <v>403.59167200000002</v>
      </c>
      <c r="AC23" s="24">
        <f>'06'!$L23</f>
        <v>380.353588</v>
      </c>
      <c r="AD23" s="24">
        <f>'07'!$L23</f>
        <v>468.25545599999998</v>
      </c>
      <c r="AE23" s="24">
        <f>'08'!$L23</f>
        <v>506.33995302258523</v>
      </c>
      <c r="AF23" s="24">
        <f>'09'!$L23</f>
        <v>515.66395</v>
      </c>
      <c r="AG23" s="24">
        <f>'10'!$L23</f>
        <v>621.27390100000002</v>
      </c>
      <c r="AH23" s="24">
        <f>'11'!$L23</f>
        <v>669.85533499999997</v>
      </c>
      <c r="AI23" s="24">
        <f>'12'!$L23</f>
        <v>735.83771000000002</v>
      </c>
      <c r="AJ23" s="24">
        <f>'13'!$L23</f>
        <v>771.87517100000002</v>
      </c>
      <c r="AK23" s="24">
        <f>'14'!$L23</f>
        <v>816.37661600000001</v>
      </c>
      <c r="AL23" s="24">
        <f>'15'!$L23</f>
        <v>780.79379746459028</v>
      </c>
      <c r="AM23" s="24">
        <f>'16'!$L23</f>
        <v>757.09521800000005</v>
      </c>
      <c r="AN23" s="25">
        <f>'17'!$L23</f>
        <v>897.01301071428577</v>
      </c>
    </row>
    <row r="24" spans="1:40" ht="15" customHeight="1" x14ac:dyDescent="0.25">
      <c r="A24" s="81" t="s">
        <v>2</v>
      </c>
      <c r="B24" s="23" t="s">
        <v>20</v>
      </c>
      <c r="C24" s="24">
        <f>'80'!$L24</f>
        <v>1</v>
      </c>
      <c r="D24" s="24">
        <f>'81'!$L24</f>
        <v>0.5</v>
      </c>
      <c r="E24" s="24">
        <f>'82'!$L24</f>
        <v>2.4</v>
      </c>
      <c r="F24" s="24">
        <f>'83'!$L24</f>
        <v>3.6</v>
      </c>
      <c r="G24" s="24">
        <f>'84'!$L24</f>
        <v>8</v>
      </c>
      <c r="H24" s="24">
        <f>'85'!$L24</f>
        <v>16.7</v>
      </c>
      <c r="I24" s="24">
        <f>'86'!$L24</f>
        <v>16.3</v>
      </c>
      <c r="J24" s="24">
        <f>'87'!$L24</f>
        <v>18.5</v>
      </c>
      <c r="K24" s="24">
        <f>'88'!$L24</f>
        <v>19.899999999999999</v>
      </c>
      <c r="L24" s="24">
        <f>'89'!$L24</f>
        <v>14.6</v>
      </c>
      <c r="M24" s="24">
        <f>'90'!$L24</f>
        <v>11</v>
      </c>
      <c r="N24" s="24">
        <f>'91'!$L24</f>
        <v>6</v>
      </c>
      <c r="O24" s="24">
        <f>'92'!$L24</f>
        <v>5.4062599999999996</v>
      </c>
      <c r="P24" s="24">
        <f>'93'!$L24</f>
        <v>6.5552599999999996</v>
      </c>
      <c r="Q24" s="24">
        <f>'94'!$L24</f>
        <v>4.46326</v>
      </c>
      <c r="R24" s="24">
        <f>'95'!$L24</f>
        <v>2.0207000000000002</v>
      </c>
      <c r="S24" s="24">
        <f>'96'!$L24</f>
        <v>1.6003499999999999</v>
      </c>
      <c r="T24" s="24">
        <f>'97'!$L24</f>
        <v>1.4239999999999999</v>
      </c>
      <c r="U24" s="24">
        <f>'98'!$L24</f>
        <v>1.6565000000000001</v>
      </c>
      <c r="V24" s="24">
        <f>'99'!$L24</f>
        <v>2.4980600000000002</v>
      </c>
      <c r="W24" s="24">
        <f>'00'!$L24</f>
        <v>2.6360000000000001</v>
      </c>
      <c r="X24" s="24">
        <f>'01'!$L24</f>
        <v>2.9449999999999998</v>
      </c>
      <c r="Y24" s="24">
        <f>'02'!$L24</f>
        <v>2.238</v>
      </c>
      <c r="Z24" s="24">
        <f>'03'!$L24</f>
        <v>1.3380000000000001</v>
      </c>
      <c r="AA24" s="24">
        <f>'04'!$L24</f>
        <v>3.8428</v>
      </c>
      <c r="AB24" s="24">
        <f>'05'!$L24</f>
        <v>8.3592379999999995</v>
      </c>
      <c r="AC24" s="24">
        <f>'06'!$L24</f>
        <v>6.7307110000000003</v>
      </c>
      <c r="AD24" s="24">
        <f>'07'!$L24</f>
        <v>8.1617055814971433</v>
      </c>
      <c r="AE24" s="24">
        <f>'08'!$L24</f>
        <v>8.8571369999999998</v>
      </c>
      <c r="AF24" s="24">
        <f>'09'!$L24</f>
        <v>8.0854719999999993</v>
      </c>
      <c r="AG24" s="24">
        <f>'10'!$L24</f>
        <v>11.930372</v>
      </c>
      <c r="AH24" s="24">
        <f>'11'!$L24</f>
        <v>12.727489</v>
      </c>
      <c r="AI24" s="24">
        <f>'12'!$L24</f>
        <v>9.9954999999999998</v>
      </c>
      <c r="AJ24" s="24">
        <f>'13'!$L24</f>
        <v>10.608000000000001</v>
      </c>
      <c r="AK24" s="24">
        <f>'14'!$L24</f>
        <v>12.7845</v>
      </c>
      <c r="AL24" s="24">
        <f>'15'!$L24</f>
        <v>13.949450000000001</v>
      </c>
      <c r="AM24" s="24">
        <f>'16'!$L24</f>
        <v>13.408799999999999</v>
      </c>
      <c r="AN24" s="25">
        <f>'17'!$L24</f>
        <v>17.276588095238097</v>
      </c>
    </row>
    <row r="25" spans="1:40" ht="15" customHeight="1" x14ac:dyDescent="0.25">
      <c r="A25" s="104" t="s">
        <v>64</v>
      </c>
      <c r="B25" s="105"/>
      <c r="C25" s="24">
        <f>'80'!$L25</f>
        <v>0</v>
      </c>
      <c r="D25" s="24">
        <f>'81'!$L25</f>
        <v>0</v>
      </c>
      <c r="E25" s="24">
        <f>'82'!$L25</f>
        <v>0</v>
      </c>
      <c r="F25" s="24">
        <f>'83'!$L25</f>
        <v>0</v>
      </c>
      <c r="G25" s="24">
        <f>'84'!$L25</f>
        <v>0</v>
      </c>
      <c r="H25" s="24">
        <f>'85'!$L25</f>
        <v>0</v>
      </c>
      <c r="I25" s="24">
        <f>'86'!$L25</f>
        <v>0</v>
      </c>
      <c r="J25" s="24">
        <f>'87'!$L25</f>
        <v>0</v>
      </c>
      <c r="K25" s="24">
        <f>'88'!$L25</f>
        <v>0</v>
      </c>
      <c r="L25" s="24">
        <f>'89'!$L25</f>
        <v>0</v>
      </c>
      <c r="M25" s="24">
        <f>'90'!$L25</f>
        <v>0</v>
      </c>
      <c r="N25" s="24">
        <f>'91'!$L25</f>
        <v>0</v>
      </c>
      <c r="O25" s="24">
        <f>'92'!$L25</f>
        <v>0.85135000000000005</v>
      </c>
      <c r="P25" s="24">
        <f>'93'!$L25</f>
        <v>0.83165</v>
      </c>
      <c r="Q25" s="24">
        <f>'94'!$L25</f>
        <v>0.4592</v>
      </c>
      <c r="R25" s="24">
        <f>'95'!$L25</f>
        <v>0</v>
      </c>
      <c r="S25" s="24">
        <f>'96'!$L25</f>
        <v>0.122</v>
      </c>
      <c r="T25" s="24">
        <f>'97'!$L25</f>
        <v>0</v>
      </c>
      <c r="U25" s="24">
        <f>'98'!$L25</f>
        <v>0.01</v>
      </c>
      <c r="V25" s="24">
        <f>'99'!$L25</f>
        <v>0</v>
      </c>
      <c r="W25" s="24">
        <f>'00'!$L25</f>
        <v>0</v>
      </c>
      <c r="X25" s="24">
        <f>'01'!$L25</f>
        <v>0</v>
      </c>
      <c r="Y25" s="24">
        <f>'02'!$L25</f>
        <v>0</v>
      </c>
      <c r="Z25" s="24">
        <f>'03'!$L25</f>
        <v>0</v>
      </c>
      <c r="AA25" s="24">
        <f>'04'!$L25</f>
        <v>0</v>
      </c>
      <c r="AB25" s="24">
        <f>'05'!$L25</f>
        <v>0</v>
      </c>
      <c r="AC25" s="24">
        <f>'06'!$L25</f>
        <v>0.27</v>
      </c>
      <c r="AD25" s="24">
        <f>'07'!$L25</f>
        <v>0</v>
      </c>
      <c r="AE25" s="24">
        <f>'08'!$L25</f>
        <v>0</v>
      </c>
      <c r="AF25" s="24">
        <f>'09'!$L25</f>
        <v>0</v>
      </c>
      <c r="AG25" s="24">
        <f>'10'!$L25</f>
        <v>0</v>
      </c>
      <c r="AH25" s="24">
        <f>'11'!$L25</f>
        <v>0</v>
      </c>
      <c r="AI25" s="24">
        <f>'12'!$L25</f>
        <v>0</v>
      </c>
      <c r="AJ25" s="24">
        <f>'13'!$L25</f>
        <v>0</v>
      </c>
      <c r="AK25" s="24">
        <f>'14'!$L25</f>
        <v>0</v>
      </c>
      <c r="AL25" s="24">
        <f>'15'!$L25</f>
        <v>0</v>
      </c>
      <c r="AM25" s="24">
        <f>'16'!$L25</f>
        <v>0</v>
      </c>
      <c r="AN25" s="25">
        <f>'17'!$L25</f>
        <v>0</v>
      </c>
    </row>
    <row r="26" spans="1:40" ht="15" customHeight="1" x14ac:dyDescent="0.25">
      <c r="A26" s="104" t="s">
        <v>3</v>
      </c>
      <c r="B26" s="105"/>
      <c r="C26" s="24">
        <f>'80'!$L26</f>
        <v>11.9</v>
      </c>
      <c r="D26" s="24">
        <f>'81'!$L26</f>
        <v>13</v>
      </c>
      <c r="E26" s="24">
        <f>'82'!$L26</f>
        <v>11.7</v>
      </c>
      <c r="F26" s="24">
        <f>'83'!$L26</f>
        <v>5.9</v>
      </c>
      <c r="G26" s="24">
        <f>'84'!$L26</f>
        <v>0</v>
      </c>
      <c r="H26" s="24">
        <f>'85'!$L26</f>
        <v>6.7</v>
      </c>
      <c r="I26" s="24">
        <f>'86'!$L26</f>
        <v>1</v>
      </c>
      <c r="J26" s="24">
        <f>'87'!$L26</f>
        <v>0.8</v>
      </c>
      <c r="K26" s="24">
        <f>'88'!$L26</f>
        <v>0.7</v>
      </c>
      <c r="L26" s="24">
        <f>'89'!$L26</f>
        <v>0.5</v>
      </c>
      <c r="M26" s="24">
        <f>'90'!$L26</f>
        <v>0</v>
      </c>
      <c r="N26" s="24">
        <f>'91'!$L26</f>
        <v>6.8</v>
      </c>
      <c r="O26" s="24">
        <f>'92'!$L26</f>
        <v>6.1198499999999996</v>
      </c>
      <c r="P26" s="24">
        <f>'93'!$L26</f>
        <v>0.8931</v>
      </c>
      <c r="Q26" s="24">
        <f>'94'!$L26</f>
        <v>0.97914999999999996</v>
      </c>
      <c r="R26" s="24">
        <f>'95'!$L26</f>
        <v>1.2922499999999999</v>
      </c>
      <c r="S26" s="24">
        <f>'96'!$L26</f>
        <v>1.8654500000000001</v>
      </c>
      <c r="T26" s="24">
        <f>'97'!$L26</f>
        <v>1.1859999999999999</v>
      </c>
      <c r="U26" s="24">
        <f>'98'!$L26</f>
        <v>1.5387949999999999</v>
      </c>
      <c r="V26" s="24">
        <f>'99'!$L26</f>
        <v>0.76800000000000002</v>
      </c>
      <c r="W26" s="24">
        <f>'00'!$L26</f>
        <v>1.425087</v>
      </c>
      <c r="X26" s="24">
        <f>'01'!$L26</f>
        <v>1.4150400000000001</v>
      </c>
      <c r="Y26" s="24">
        <f>'02'!$L26</f>
        <v>5.8948549999999997</v>
      </c>
      <c r="Z26" s="24">
        <f>'03'!$L26</f>
        <v>7.3087549999999997</v>
      </c>
      <c r="AA26" s="24">
        <f>'04'!$L26</f>
        <v>17.525594000000002</v>
      </c>
      <c r="AB26" s="24">
        <f>'05'!$L26</f>
        <v>15.803700999999998</v>
      </c>
      <c r="AC26" s="24">
        <f>'06'!$L26</f>
        <v>16.750427999999999</v>
      </c>
      <c r="AD26" s="24">
        <f>'07'!$L26</f>
        <v>20.639085856913226</v>
      </c>
      <c r="AE26" s="24">
        <f>'08'!$L26</f>
        <v>16.370950000000001</v>
      </c>
      <c r="AF26" s="24">
        <f>'09'!$L26</f>
        <v>14.568742</v>
      </c>
      <c r="AG26" s="24">
        <f>'10'!$L26</f>
        <v>7.9862330000000004</v>
      </c>
      <c r="AH26" s="24">
        <f>'11'!$L26</f>
        <v>9.2748240000000006</v>
      </c>
      <c r="AI26" s="24">
        <f>'12'!$L26</f>
        <v>8.7725620000000006</v>
      </c>
      <c r="AJ26" s="24">
        <f>'13'!$L26</f>
        <v>8.6709200000000006</v>
      </c>
      <c r="AK26" s="24">
        <f>'14'!$L26</f>
        <v>8.298</v>
      </c>
      <c r="AL26" s="24">
        <f>'15'!$L26</f>
        <v>9.5500000000000007</v>
      </c>
      <c r="AM26" s="24">
        <f>'16'!$L26</f>
        <v>11.215</v>
      </c>
      <c r="AN26" s="25">
        <f>'17'!$L26</f>
        <v>13.614580952380953</v>
      </c>
    </row>
    <row r="27" spans="1:40" ht="15" customHeight="1" x14ac:dyDescent="0.25">
      <c r="A27" s="106" t="s">
        <v>61</v>
      </c>
      <c r="B27" s="23" t="s">
        <v>65</v>
      </c>
      <c r="C27" s="24">
        <f>'80'!$L27</f>
        <v>6.4</v>
      </c>
      <c r="D27" s="24">
        <f>'81'!$L27</f>
        <v>5.2</v>
      </c>
      <c r="E27" s="24">
        <f>'82'!$L27</f>
        <v>3.6</v>
      </c>
      <c r="F27" s="24">
        <f>'83'!$L27</f>
        <v>3.1</v>
      </c>
      <c r="G27" s="24">
        <f>'84'!$L27</f>
        <v>3</v>
      </c>
      <c r="H27" s="24">
        <f>'85'!$L27</f>
        <v>3.6</v>
      </c>
      <c r="I27" s="24">
        <f>'86'!$L27</f>
        <v>3</v>
      </c>
      <c r="J27" s="24">
        <f>'87'!$L27</f>
        <v>2.9</v>
      </c>
      <c r="K27" s="24">
        <f>'88'!$L27</f>
        <v>2.1</v>
      </c>
      <c r="L27" s="24">
        <f>'89'!$L27</f>
        <v>0.9</v>
      </c>
      <c r="M27" s="24">
        <f>'90'!$L27</f>
        <v>0.8</v>
      </c>
      <c r="N27" s="24">
        <f>'91'!$L27</f>
        <v>1.8</v>
      </c>
      <c r="O27" s="24">
        <f>'92'!$L27</f>
        <v>2.3354979999999999</v>
      </c>
      <c r="P27" s="24">
        <f>'93'!$L27</f>
        <v>2.6998500000000001</v>
      </c>
      <c r="Q27" s="24">
        <f>'94'!$L27</f>
        <v>2.533388</v>
      </c>
      <c r="R27" s="24">
        <f>'95'!$L27</f>
        <v>2.2930000000000001</v>
      </c>
      <c r="S27" s="24">
        <f>'96'!$L27</f>
        <v>2.48245</v>
      </c>
      <c r="T27" s="24">
        <f>'97'!$L27</f>
        <v>2.1662490000000001</v>
      </c>
      <c r="U27" s="24">
        <f>'98'!$L27</f>
        <v>2.24613</v>
      </c>
      <c r="V27" s="24">
        <f>'99'!$L27</f>
        <v>1.9865930000000001</v>
      </c>
      <c r="W27" s="24">
        <f>'00'!$L27</f>
        <v>2.3033000000000001</v>
      </c>
      <c r="X27" s="24">
        <f>'01'!$L27</f>
        <v>2.499482</v>
      </c>
      <c r="Y27" s="24">
        <f>'02'!$L27</f>
        <v>2.244828</v>
      </c>
      <c r="Z27" s="24">
        <f>'03'!$L27</f>
        <v>2.3820209999999999</v>
      </c>
      <c r="AA27" s="24">
        <f>'04'!$L27</f>
        <v>2.667151</v>
      </c>
      <c r="AB27" s="24">
        <f>'05'!$L27</f>
        <v>3.58582</v>
      </c>
      <c r="AC27" s="24">
        <f>'06'!$L27</f>
        <v>2.54</v>
      </c>
      <c r="AD27" s="24">
        <f>'07'!$L27</f>
        <v>5.2796364287209743</v>
      </c>
      <c r="AE27" s="24">
        <f>'08'!$L27</f>
        <v>5.1420500000000002</v>
      </c>
      <c r="AF27" s="24">
        <f>'09'!$L27</f>
        <v>4.5476580000000002</v>
      </c>
      <c r="AG27" s="24">
        <f>'10'!$L27</f>
        <v>0</v>
      </c>
      <c r="AH27" s="24">
        <f>'11'!$L27</f>
        <v>0</v>
      </c>
      <c r="AI27" s="24">
        <f>'12'!$L27</f>
        <v>0</v>
      </c>
      <c r="AJ27" s="24">
        <f>'13'!$L27</f>
        <v>0</v>
      </c>
      <c r="AK27" s="24">
        <f>'14'!$L27</f>
        <v>0</v>
      </c>
      <c r="AL27" s="24">
        <f>'15'!$L27</f>
        <v>0</v>
      </c>
      <c r="AM27" s="24">
        <f>'16'!$L27</f>
        <v>0</v>
      </c>
      <c r="AN27" s="25">
        <f>'17'!$L27</f>
        <v>0</v>
      </c>
    </row>
    <row r="28" spans="1:40" ht="15" customHeight="1" x14ac:dyDescent="0.25">
      <c r="A28" s="106"/>
      <c r="B28" s="23" t="s">
        <v>21</v>
      </c>
      <c r="C28" s="24">
        <f>'80'!$L28</f>
        <v>0</v>
      </c>
      <c r="D28" s="24">
        <f>'81'!$L28</f>
        <v>0</v>
      </c>
      <c r="E28" s="24">
        <f>'82'!$L28</f>
        <v>0</v>
      </c>
      <c r="F28" s="24">
        <f>'83'!$L28</f>
        <v>0</v>
      </c>
      <c r="G28" s="24">
        <f>'84'!$L28</f>
        <v>0</v>
      </c>
      <c r="H28" s="24">
        <f>'85'!$L28</f>
        <v>0</v>
      </c>
      <c r="I28" s="24">
        <f>'86'!$L28</f>
        <v>0</v>
      </c>
      <c r="J28" s="24">
        <f>'87'!$L28</f>
        <v>0</v>
      </c>
      <c r="K28" s="24">
        <f>'88'!$L28</f>
        <v>0</v>
      </c>
      <c r="L28" s="24">
        <f>'89'!$L28</f>
        <v>0</v>
      </c>
      <c r="M28" s="24">
        <f>'90'!$L28</f>
        <v>0</v>
      </c>
      <c r="N28" s="24">
        <f>'91'!$L28</f>
        <v>0</v>
      </c>
      <c r="O28" s="24">
        <f>'92'!$L28</f>
        <v>0</v>
      </c>
      <c r="P28" s="24">
        <f>'93'!$L28</f>
        <v>0</v>
      </c>
      <c r="Q28" s="24">
        <f>'94'!$L28</f>
        <v>0</v>
      </c>
      <c r="R28" s="24">
        <f>'95'!$L28</f>
        <v>0</v>
      </c>
      <c r="S28" s="24">
        <f>'96'!$L28</f>
        <v>0</v>
      </c>
      <c r="T28" s="24">
        <f>'97'!$L28</f>
        <v>0</v>
      </c>
      <c r="U28" s="24">
        <f>'98'!$L28</f>
        <v>0</v>
      </c>
      <c r="V28" s="24">
        <f>'99'!$L28</f>
        <v>0</v>
      </c>
      <c r="W28" s="24">
        <f>'00'!$L28</f>
        <v>0</v>
      </c>
      <c r="X28" s="24">
        <f>'01'!$L28</f>
        <v>0</v>
      </c>
      <c r="Y28" s="24">
        <f>'02'!$L28</f>
        <v>0</v>
      </c>
      <c r="Z28" s="24">
        <f>'03'!$L28</f>
        <v>0</v>
      </c>
      <c r="AA28" s="24">
        <f>'04'!$L28</f>
        <v>0</v>
      </c>
      <c r="AB28" s="24">
        <f>'05'!$L28</f>
        <v>0</v>
      </c>
      <c r="AC28" s="24">
        <f>'06'!$L28</f>
        <v>0</v>
      </c>
      <c r="AD28" s="24">
        <f>'07'!$L28</f>
        <v>0</v>
      </c>
      <c r="AE28" s="24">
        <f>'08'!$L28</f>
        <v>0</v>
      </c>
      <c r="AF28" s="24">
        <f>'09'!$L28</f>
        <v>0</v>
      </c>
      <c r="AG28" s="24">
        <f>'10'!$L28</f>
        <v>0</v>
      </c>
      <c r="AH28" s="24">
        <f>'11'!$L28</f>
        <v>0</v>
      </c>
      <c r="AI28" s="24">
        <f>'12'!$L28</f>
        <v>0</v>
      </c>
      <c r="AJ28" s="24">
        <f>'13'!$L28</f>
        <v>0</v>
      </c>
      <c r="AK28" s="24">
        <f>'14'!$L28</f>
        <v>0</v>
      </c>
      <c r="AL28" s="24">
        <f>'15'!$L28</f>
        <v>0</v>
      </c>
      <c r="AM28" s="24">
        <f>'16'!$L28</f>
        <v>0</v>
      </c>
      <c r="AN28" s="25">
        <f>'17'!$L28</f>
        <v>0</v>
      </c>
    </row>
    <row r="29" spans="1:40" ht="15" customHeight="1" x14ac:dyDescent="0.25">
      <c r="A29" s="104" t="s">
        <v>62</v>
      </c>
      <c r="B29" s="105"/>
      <c r="C29" s="24">
        <f>'80'!$L29</f>
        <v>0.5</v>
      </c>
      <c r="D29" s="24">
        <f>'81'!$L29</f>
        <v>0.5</v>
      </c>
      <c r="E29" s="24">
        <f>'82'!$L29</f>
        <v>0</v>
      </c>
      <c r="F29" s="24">
        <f>'83'!$L29</f>
        <v>0.5</v>
      </c>
      <c r="G29" s="24">
        <f>'84'!$L29</f>
        <v>0.6</v>
      </c>
      <c r="H29" s="24">
        <f>'85'!$L29</f>
        <v>0.6</v>
      </c>
      <c r="I29" s="24">
        <f>'86'!$L29</f>
        <v>0.6</v>
      </c>
      <c r="J29" s="24">
        <f>'87'!$L29</f>
        <v>0.5</v>
      </c>
      <c r="K29" s="24">
        <f>'88'!$L29</f>
        <v>0.4</v>
      </c>
      <c r="L29" s="24">
        <f>'89'!$L29</f>
        <v>0.5</v>
      </c>
      <c r="M29" s="24">
        <f>'90'!$L29</f>
        <v>0.4</v>
      </c>
      <c r="N29" s="24">
        <f>'91'!$L29</f>
        <v>0.5</v>
      </c>
      <c r="O29" s="24">
        <f>'92'!$L29</f>
        <v>0.46544999999999997</v>
      </c>
      <c r="P29" s="24">
        <f>'93'!$L29</f>
        <v>0.4</v>
      </c>
      <c r="Q29" s="24">
        <f>'94'!$L29</f>
        <v>0.372</v>
      </c>
      <c r="R29" s="24">
        <f>'95'!$L29</f>
        <v>0.28499999999999998</v>
      </c>
      <c r="S29" s="24">
        <f>'96'!$L29</f>
        <v>0.23949000000000001</v>
      </c>
      <c r="T29" s="24">
        <f>'97'!$L29</f>
        <v>0.185</v>
      </c>
      <c r="U29" s="24">
        <f>'98'!$L29</f>
        <v>0.06</v>
      </c>
      <c r="V29" s="24">
        <f>'99'!$L29</f>
        <v>0</v>
      </c>
      <c r="W29" s="24">
        <f>'00'!$L29</f>
        <v>0</v>
      </c>
      <c r="X29" s="24">
        <f>'01'!$L29</f>
        <v>0</v>
      </c>
      <c r="Y29" s="24">
        <f>'02'!$L29</f>
        <v>0.40400000000000003</v>
      </c>
      <c r="Z29" s="24">
        <f>'03'!$L29</f>
        <v>0.66900000000000004</v>
      </c>
      <c r="AA29" s="24">
        <f>'04'!$L29</f>
        <v>1.115</v>
      </c>
      <c r="AB29" s="24">
        <f>'05'!$L29</f>
        <v>3.5000000000000003E-2</v>
      </c>
      <c r="AC29" s="24">
        <f>'06'!$L29</f>
        <v>0</v>
      </c>
      <c r="AD29" s="24">
        <f>'07'!$L29</f>
        <v>1.2320084565807534</v>
      </c>
      <c r="AE29" s="24">
        <f>'08'!$L29</f>
        <v>3.4578539999999998</v>
      </c>
      <c r="AF29" s="24">
        <f>'09'!$L29</f>
        <v>0.15864699999999998</v>
      </c>
      <c r="AG29" s="24">
        <f>'10'!$L29</f>
        <v>0.51900000000000002</v>
      </c>
      <c r="AH29" s="24">
        <f>'11'!$L29</f>
        <v>4.0039999999999996</v>
      </c>
      <c r="AI29" s="24">
        <f>'12'!$L29</f>
        <v>55.460999999999999</v>
      </c>
      <c r="AJ29" s="24">
        <f>'13'!$L29</f>
        <v>103.67359999999999</v>
      </c>
      <c r="AK29" s="24">
        <f>'14'!$L29</f>
        <v>72.128860000000003</v>
      </c>
      <c r="AL29" s="24">
        <f>'15'!$L29</f>
        <v>16.184999999999999</v>
      </c>
      <c r="AM29" s="24">
        <f>'16'!$L29</f>
        <v>7.8769999999999998</v>
      </c>
      <c r="AN29" s="25">
        <f>'17'!$L29</f>
        <v>6.5297619047619051</v>
      </c>
    </row>
    <row r="30" spans="1:40" ht="15" customHeight="1" x14ac:dyDescent="0.25">
      <c r="A30" s="104" t="s">
        <v>63</v>
      </c>
      <c r="B30" s="105"/>
      <c r="C30" s="24">
        <f>'80'!$L30</f>
        <v>2.2000000000000002</v>
      </c>
      <c r="D30" s="24">
        <f>'81'!$L30</f>
        <v>1.7</v>
      </c>
      <c r="E30" s="24">
        <f>'82'!$L30</f>
        <v>1.9</v>
      </c>
      <c r="F30" s="24">
        <f>'83'!$L30</f>
        <v>1.8</v>
      </c>
      <c r="G30" s="24">
        <f>'84'!$L30</f>
        <v>0</v>
      </c>
      <c r="H30" s="24">
        <f>'85'!$L30</f>
        <v>0</v>
      </c>
      <c r="I30" s="24">
        <f>'86'!$L30</f>
        <v>0</v>
      </c>
      <c r="J30" s="24">
        <f>'87'!$L30</f>
        <v>1.7</v>
      </c>
      <c r="K30" s="24">
        <f>'88'!$L30</f>
        <v>0.6</v>
      </c>
      <c r="L30" s="24">
        <f>'89'!$L30</f>
        <v>0.4</v>
      </c>
      <c r="M30" s="24">
        <f>'90'!$L30</f>
        <v>0.3</v>
      </c>
      <c r="N30" s="24">
        <f>'91'!$L30</f>
        <v>1.6</v>
      </c>
      <c r="O30" s="24">
        <f>'92'!$L30</f>
        <v>1.0722799999999999</v>
      </c>
      <c r="P30" s="24">
        <f>'93'!$L30</f>
        <v>0.97339900000000001</v>
      </c>
      <c r="Q30" s="24">
        <f>'94'!$L30</f>
        <v>1.0024500000000001</v>
      </c>
      <c r="R30" s="24">
        <f>'95'!$L30</f>
        <v>1.42625</v>
      </c>
      <c r="S30" s="24">
        <f>'96'!$L30</f>
        <v>1.1607229999999999</v>
      </c>
      <c r="T30" s="24">
        <f>'97'!$L30</f>
        <v>2.094309</v>
      </c>
      <c r="U30" s="24">
        <f>'98'!$L30</f>
        <v>2.4550200000000002</v>
      </c>
      <c r="V30" s="24">
        <f>'99'!$L30</f>
        <v>1.2448999999999999</v>
      </c>
      <c r="W30" s="24">
        <f>'00'!$L30</f>
        <v>1.0349999999999999</v>
      </c>
      <c r="X30" s="24">
        <f>'01'!$L30</f>
        <v>1.506</v>
      </c>
      <c r="Y30" s="24">
        <f>'02'!$L30</f>
        <v>1.4597450000000001</v>
      </c>
      <c r="Z30" s="24">
        <f>'03'!$L30</f>
        <v>1.4950429999999999</v>
      </c>
      <c r="AA30" s="24">
        <f>'04'!$L30</f>
        <v>1.28</v>
      </c>
      <c r="AB30" s="24">
        <f>'05'!$L30</f>
        <v>2.1286869999999998</v>
      </c>
      <c r="AC30" s="24">
        <f>'06'!$L30</f>
        <v>1.8139559999999999</v>
      </c>
      <c r="AD30" s="24">
        <f>'07'!$L30</f>
        <v>0</v>
      </c>
      <c r="AE30" s="24">
        <f>'08'!$L30</f>
        <v>0</v>
      </c>
      <c r="AF30" s="24">
        <f>'09'!$L30</f>
        <v>0</v>
      </c>
      <c r="AG30" s="24">
        <f>'10'!$L30</f>
        <v>0</v>
      </c>
      <c r="AH30" s="24">
        <f>'11'!$L30</f>
        <v>0</v>
      </c>
      <c r="AI30" s="24">
        <f>'12'!$L30</f>
        <v>0</v>
      </c>
      <c r="AJ30" s="24">
        <f>'13'!$L30</f>
        <v>0</v>
      </c>
      <c r="AK30" s="24">
        <f>'14'!$L30</f>
        <v>0</v>
      </c>
      <c r="AL30" s="24">
        <f>'15'!$L30</f>
        <v>0</v>
      </c>
      <c r="AM30" s="24">
        <f>'16'!$L30</f>
        <v>0</v>
      </c>
      <c r="AN30" s="25">
        <f>'17'!$L30</f>
        <v>0</v>
      </c>
    </row>
    <row r="31" spans="1:40" ht="15" customHeight="1" x14ac:dyDescent="0.25">
      <c r="A31" s="104" t="s">
        <v>4</v>
      </c>
      <c r="B31" s="105"/>
      <c r="C31" s="24">
        <f>'80'!$L31</f>
        <v>0</v>
      </c>
      <c r="D31" s="24">
        <f>'81'!$L31</f>
        <v>0</v>
      </c>
      <c r="E31" s="24">
        <f>'82'!$L31</f>
        <v>0</v>
      </c>
      <c r="F31" s="24">
        <f>'83'!$L31</f>
        <v>0</v>
      </c>
      <c r="G31" s="24">
        <f>'84'!$L31</f>
        <v>0</v>
      </c>
      <c r="H31" s="24">
        <f>'85'!$L31</f>
        <v>3.1</v>
      </c>
      <c r="I31" s="24">
        <f>'86'!$L31</f>
        <v>3</v>
      </c>
      <c r="J31" s="24">
        <f>'87'!$L31</f>
        <v>4.0999999999999996</v>
      </c>
      <c r="K31" s="24">
        <f>'88'!$L31</f>
        <v>4.7</v>
      </c>
      <c r="L31" s="24">
        <f>'89'!$L31</f>
        <v>4.9000000000000004</v>
      </c>
      <c r="M31" s="24">
        <f>'90'!$L31</f>
        <v>4.5999999999999996</v>
      </c>
      <c r="N31" s="24">
        <f>'91'!$L31</f>
        <v>7.7</v>
      </c>
      <c r="O31" s="24">
        <f>'92'!$L31</f>
        <v>18.3765</v>
      </c>
      <c r="P31" s="24">
        <f>'93'!$L31</f>
        <v>20.810669999999998</v>
      </c>
      <c r="Q31" s="24">
        <f>'94'!$L31</f>
        <v>32.141550000000002</v>
      </c>
      <c r="R31" s="24">
        <f>'95'!$L31</f>
        <v>39.080300000000001</v>
      </c>
      <c r="S31" s="24">
        <f>'96'!$L31</f>
        <v>39.947000000000003</v>
      </c>
      <c r="T31" s="24">
        <f>'97'!$L31</f>
        <v>61.846744999999999</v>
      </c>
      <c r="U31" s="24">
        <f>'98'!$L31</f>
        <v>57.234734000000003</v>
      </c>
      <c r="V31" s="24">
        <f>'99'!$L31</f>
        <v>57.605600000000003</v>
      </c>
      <c r="W31" s="24">
        <f>'00'!$L31</f>
        <v>55.594147</v>
      </c>
      <c r="X31" s="24">
        <f>'01'!$L31</f>
        <v>56.48</v>
      </c>
      <c r="Y31" s="24">
        <f>'02'!$L31</f>
        <v>52.182299999999998</v>
      </c>
      <c r="Z31" s="24">
        <f>'03'!$L31</f>
        <v>49.723999999999997</v>
      </c>
      <c r="AA31" s="24">
        <f>'04'!$L31</f>
        <v>32.848999999999997</v>
      </c>
      <c r="AB31" s="24">
        <f>'05'!$L31</f>
        <v>5.8209999999999997</v>
      </c>
      <c r="AC31" s="24">
        <f>'06'!$L31</f>
        <v>4.4999999999999998E-2</v>
      </c>
      <c r="AD31" s="24">
        <f>'07'!$L31</f>
        <v>0</v>
      </c>
      <c r="AE31" s="24">
        <f>'08'!$L31</f>
        <v>0</v>
      </c>
      <c r="AF31" s="24">
        <f>'09'!$L31</f>
        <v>0</v>
      </c>
      <c r="AG31" s="24">
        <f>'10'!$L31</f>
        <v>0</v>
      </c>
      <c r="AH31" s="24">
        <f>'11'!$L31</f>
        <v>0</v>
      </c>
      <c r="AI31" s="24">
        <f>'12'!$L31</f>
        <v>0</v>
      </c>
      <c r="AJ31" s="24">
        <f>'13'!$L31</f>
        <v>0</v>
      </c>
      <c r="AK31" s="24">
        <f>'14'!$L31</f>
        <v>0</v>
      </c>
      <c r="AL31" s="24">
        <f>'15'!$L31</f>
        <v>0</v>
      </c>
      <c r="AM31" s="24">
        <f>'16'!$L31</f>
        <v>0</v>
      </c>
      <c r="AN31" s="25">
        <f>'17'!$L31</f>
        <v>0</v>
      </c>
    </row>
    <row r="32" spans="1:40" ht="15" customHeight="1" x14ac:dyDescent="0.25">
      <c r="A32" s="104" t="s">
        <v>66</v>
      </c>
      <c r="B32" s="105"/>
      <c r="C32" s="24">
        <f>'80'!$L32</f>
        <v>0</v>
      </c>
      <c r="D32" s="24">
        <f>'81'!$L32</f>
        <v>0</v>
      </c>
      <c r="E32" s="24">
        <f>'82'!$L32</f>
        <v>2.7</v>
      </c>
      <c r="F32" s="24">
        <f>'83'!$L32</f>
        <v>3</v>
      </c>
      <c r="G32" s="24">
        <f>'84'!$L32</f>
        <v>5.3</v>
      </c>
      <c r="H32" s="24">
        <f>'85'!$L32</f>
        <v>0.8</v>
      </c>
      <c r="I32" s="24">
        <f>'86'!$L32</f>
        <v>2.4</v>
      </c>
      <c r="J32" s="24">
        <f>'87'!$L32</f>
        <v>2.6</v>
      </c>
      <c r="K32" s="24">
        <f>'88'!$L32</f>
        <v>3.7</v>
      </c>
      <c r="L32" s="24">
        <f>'89'!$L32</f>
        <v>4.4000000000000004</v>
      </c>
      <c r="M32" s="24">
        <f>'90'!$L32</f>
        <v>9.4</v>
      </c>
      <c r="N32" s="24">
        <f>'91'!$L32</f>
        <v>13.5</v>
      </c>
      <c r="O32" s="24">
        <f>'92'!$L32</f>
        <v>1.4278999999999999</v>
      </c>
      <c r="P32" s="24">
        <f>'93'!$L32</f>
        <v>2.21285</v>
      </c>
      <c r="Q32" s="24">
        <f>'94'!$L32</f>
        <v>2.8554499999999998</v>
      </c>
      <c r="R32" s="24">
        <f>'95'!$L32</f>
        <v>1.4918</v>
      </c>
      <c r="S32" s="24">
        <f>'96'!$L32</f>
        <v>0.32379999999999998</v>
      </c>
      <c r="T32" s="24">
        <f>'97'!$L32</f>
        <v>0.192</v>
      </c>
      <c r="U32" s="24">
        <f>'98'!$L32</f>
        <v>0.21145</v>
      </c>
      <c r="V32" s="24">
        <f>'99'!$L32</f>
        <v>8.5000000000000006E-2</v>
      </c>
      <c r="W32" s="24">
        <f>'00'!$L32</f>
        <v>0.25800000000000001</v>
      </c>
      <c r="X32" s="24">
        <f>'01'!$L32</f>
        <v>0.78075000000000006</v>
      </c>
      <c r="Y32" s="24">
        <f>'02'!$L32</f>
        <v>0.17499999999999999</v>
      </c>
      <c r="Z32" s="24">
        <f>'03'!$L32</f>
        <v>0.42499999999999999</v>
      </c>
      <c r="AA32" s="24">
        <f>'04'!$L32</f>
        <v>0.52500000000000002</v>
      </c>
      <c r="AB32" s="24">
        <f>'05'!$L32</f>
        <v>0.62509999999999999</v>
      </c>
      <c r="AC32" s="24">
        <f>'06'!$L32</f>
        <v>0.26</v>
      </c>
      <c r="AD32" s="24">
        <f>'07'!$L32</f>
        <v>0.31527775463680691</v>
      </c>
      <c r="AE32" s="24">
        <f>'08'!$L32</f>
        <v>0</v>
      </c>
      <c r="AF32" s="24">
        <f>'09'!$L32</f>
        <v>0</v>
      </c>
      <c r="AG32" s="24">
        <f>'10'!$L32</f>
        <v>0</v>
      </c>
      <c r="AH32" s="24">
        <f>'11'!$L32</f>
        <v>0</v>
      </c>
      <c r="AI32" s="24">
        <f>'12'!$L32</f>
        <v>0</v>
      </c>
      <c r="AJ32" s="24">
        <f>'13'!$L32</f>
        <v>0</v>
      </c>
      <c r="AK32" s="24">
        <f>'14'!$L32</f>
        <v>0</v>
      </c>
      <c r="AL32" s="24">
        <f>'15'!$L32</f>
        <v>0</v>
      </c>
      <c r="AM32" s="24">
        <f>'16'!$L32</f>
        <v>0</v>
      </c>
      <c r="AN32" s="25">
        <f>'17'!$L32</f>
        <v>0</v>
      </c>
    </row>
    <row r="33" spans="1:40" ht="15" customHeight="1" x14ac:dyDescent="0.25">
      <c r="A33" s="104" t="s">
        <v>67</v>
      </c>
      <c r="B33" s="105"/>
      <c r="C33" s="24">
        <f>'80'!$L33</f>
        <v>0</v>
      </c>
      <c r="D33" s="24">
        <f>'81'!$L33</f>
        <v>0</v>
      </c>
      <c r="E33" s="24">
        <f>'82'!$L33</f>
        <v>0.1</v>
      </c>
      <c r="F33" s="24">
        <f>'83'!$L33</f>
        <v>0</v>
      </c>
      <c r="G33" s="24">
        <f>'84'!$L33</f>
        <v>20.5</v>
      </c>
      <c r="H33" s="24">
        <f>'85'!$L33</f>
        <v>0</v>
      </c>
      <c r="I33" s="24">
        <f>'86'!$L33</f>
        <v>0</v>
      </c>
      <c r="J33" s="24">
        <f>'87'!$L33</f>
        <v>0</v>
      </c>
      <c r="K33" s="24">
        <f>'88'!$L33</f>
        <v>0</v>
      </c>
      <c r="L33" s="24">
        <f>'89'!$L33</f>
        <v>0</v>
      </c>
      <c r="M33" s="24">
        <f>'90'!$L33</f>
        <v>0</v>
      </c>
      <c r="N33" s="24">
        <f>'91'!$L33</f>
        <v>0</v>
      </c>
      <c r="O33" s="24">
        <f>'92'!$L33</f>
        <v>1.6000000000000001E-3</v>
      </c>
      <c r="P33" s="24">
        <f>'93'!$L33</f>
        <v>1.1169999999999999E-2</v>
      </c>
      <c r="Q33" s="24">
        <f>'94'!$L33</f>
        <v>1.6691000000000001E-2</v>
      </c>
      <c r="R33" s="24">
        <f>'95'!$L33</f>
        <v>2.2824000000000001E-2</v>
      </c>
      <c r="S33" s="24">
        <f>'96'!$L33</f>
        <v>2.0900000000000001E-4</v>
      </c>
      <c r="T33" s="24">
        <f>'97'!$L33</f>
        <v>8.0863000000000004E-2</v>
      </c>
      <c r="U33" s="24">
        <f>'98'!$L33</f>
        <v>6.3784999999999994E-2</v>
      </c>
      <c r="V33" s="24">
        <f>'99'!$L33</f>
        <v>0.40924899999999997</v>
      </c>
      <c r="W33" s="24">
        <f>'00'!$L33</f>
        <v>0.52132800000000001</v>
      </c>
      <c r="X33" s="24">
        <f>'01'!$L33</f>
        <v>0.56599999999999995</v>
      </c>
      <c r="Y33" s="24">
        <f>'02'!$L33</f>
        <v>0.57963900000000002</v>
      </c>
      <c r="Z33" s="24">
        <f>'03'!$L33</f>
        <v>0.63449800000000001</v>
      </c>
      <c r="AA33" s="24">
        <f>'04'!$L33</f>
        <v>0.85599999999999998</v>
      </c>
      <c r="AB33" s="24">
        <f>'05'!$L33</f>
        <v>0.92864999999999998</v>
      </c>
      <c r="AC33" s="24">
        <f>'06'!$L33</f>
        <v>1.016</v>
      </c>
      <c r="AD33" s="24">
        <f>'07'!$L33</f>
        <v>0</v>
      </c>
      <c r="AE33" s="24">
        <f>'08'!$L33</f>
        <v>0</v>
      </c>
      <c r="AF33" s="24">
        <f>'09'!$L33</f>
        <v>0</v>
      </c>
      <c r="AG33" s="24">
        <f>'10'!$L33</f>
        <v>0</v>
      </c>
      <c r="AH33" s="24">
        <f>'11'!$L33</f>
        <v>0</v>
      </c>
      <c r="AI33" s="24">
        <f>'12'!$L33</f>
        <v>0</v>
      </c>
      <c r="AJ33" s="24">
        <f>'13'!$L33</f>
        <v>0</v>
      </c>
      <c r="AK33" s="24">
        <f>'14'!$L33</f>
        <v>0</v>
      </c>
      <c r="AL33" s="24">
        <f>'15'!$L33</f>
        <v>0</v>
      </c>
      <c r="AM33" s="24">
        <f>'16'!$L33</f>
        <v>0</v>
      </c>
      <c r="AN33" s="25">
        <f>'17'!$L33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'80'!$L34</f>
        <v>0</v>
      </c>
      <c r="D34" s="24">
        <f>'81'!$L34</f>
        <v>0</v>
      </c>
      <c r="E34" s="24">
        <f>'82'!$L34</f>
        <v>0</v>
      </c>
      <c r="F34" s="24">
        <f>'83'!$L34</f>
        <v>0</v>
      </c>
      <c r="G34" s="24">
        <f>'84'!$L34</f>
        <v>0</v>
      </c>
      <c r="H34" s="24">
        <f>'85'!$L34</f>
        <v>0</v>
      </c>
      <c r="I34" s="24">
        <f>'86'!$L34</f>
        <v>0</v>
      </c>
      <c r="J34" s="24">
        <f>'87'!$L34</f>
        <v>0</v>
      </c>
      <c r="K34" s="24">
        <f>'88'!$L34</f>
        <v>0</v>
      </c>
      <c r="L34" s="24">
        <f>'89'!$L34</f>
        <v>0</v>
      </c>
      <c r="M34" s="24">
        <f>'90'!$L34</f>
        <v>0.1</v>
      </c>
      <c r="N34" s="24">
        <f>'91'!$L34</f>
        <v>0.1</v>
      </c>
      <c r="O34" s="24">
        <f>'92'!$L34</f>
        <v>0.21560000000000001</v>
      </c>
      <c r="P34" s="24">
        <f>'93'!$L34</f>
        <v>0</v>
      </c>
      <c r="Q34" s="24">
        <f>'94'!$L34</f>
        <v>0</v>
      </c>
      <c r="R34" s="24">
        <f>'95'!$L34</f>
        <v>0</v>
      </c>
      <c r="S34" s="24">
        <f>'96'!$L34</f>
        <v>0</v>
      </c>
      <c r="T34" s="24">
        <f>'97'!$L34</f>
        <v>0</v>
      </c>
      <c r="U34" s="24">
        <f>'98'!$L34</f>
        <v>3.5000000000000003E-2</v>
      </c>
      <c r="V34" s="24">
        <f>'99'!$L34</f>
        <v>0</v>
      </c>
      <c r="W34" s="24">
        <f>'00'!$L34</f>
        <v>0</v>
      </c>
      <c r="X34" s="24">
        <f>'01'!$L34</f>
        <v>0</v>
      </c>
      <c r="Y34" s="24">
        <f>'02'!$L34</f>
        <v>0</v>
      </c>
      <c r="Z34" s="24">
        <f>'03'!$L34</f>
        <v>0</v>
      </c>
      <c r="AA34" s="24">
        <f>'04'!$L34</f>
        <v>0</v>
      </c>
      <c r="AB34" s="24">
        <f>'05'!$L34</f>
        <v>0</v>
      </c>
      <c r="AC34" s="24">
        <f>'06'!$L34</f>
        <v>0</v>
      </c>
      <c r="AD34" s="24">
        <f>'07'!$L34</f>
        <v>0</v>
      </c>
      <c r="AE34" s="24">
        <f>'08'!$L34</f>
        <v>0</v>
      </c>
      <c r="AF34" s="24">
        <f>'09'!$L34</f>
        <v>0</v>
      </c>
      <c r="AG34" s="24">
        <f>'10'!$L34</f>
        <v>0</v>
      </c>
      <c r="AH34" s="24">
        <f>'11'!$L34</f>
        <v>0</v>
      </c>
      <c r="AI34" s="24">
        <f>'12'!$L34</f>
        <v>0</v>
      </c>
      <c r="AJ34" s="24">
        <f>'13'!$L34</f>
        <v>0</v>
      </c>
      <c r="AK34" s="24">
        <f>'14'!$L34</f>
        <v>0</v>
      </c>
      <c r="AL34" s="24">
        <f>'15'!$L34</f>
        <v>0</v>
      </c>
      <c r="AM34" s="24">
        <f>'16'!$L34</f>
        <v>0.97</v>
      </c>
      <c r="AN34" s="25">
        <f>'17'!$L34</f>
        <v>0.67261904761904767</v>
      </c>
    </row>
    <row r="35" spans="1:40" ht="15" customHeight="1" x14ac:dyDescent="0.25">
      <c r="A35" s="82" t="s">
        <v>1</v>
      </c>
      <c r="B35" s="26" t="s">
        <v>76</v>
      </c>
      <c r="C35" s="24">
        <f>'80'!$L35</f>
        <v>0</v>
      </c>
      <c r="D35" s="24">
        <f>'81'!$L35</f>
        <v>0</v>
      </c>
      <c r="E35" s="24">
        <f>'82'!$L35</f>
        <v>0</v>
      </c>
      <c r="F35" s="24">
        <f>'83'!$L35</f>
        <v>0</v>
      </c>
      <c r="G35" s="24">
        <f>'84'!$L35</f>
        <v>0</v>
      </c>
      <c r="H35" s="24">
        <f>'85'!$L35</f>
        <v>0</v>
      </c>
      <c r="I35" s="24">
        <f>'86'!$L35</f>
        <v>0</v>
      </c>
      <c r="J35" s="24">
        <f>'87'!$L35</f>
        <v>0</v>
      </c>
      <c r="K35" s="24">
        <f>'88'!$L35</f>
        <v>0</v>
      </c>
      <c r="L35" s="24">
        <f>'89'!$L35</f>
        <v>0</v>
      </c>
      <c r="M35" s="24">
        <f>'90'!$L35</f>
        <v>0</v>
      </c>
      <c r="N35" s="24">
        <f>'91'!$L35</f>
        <v>0</v>
      </c>
      <c r="O35" s="24">
        <f>'92'!$L35</f>
        <v>0</v>
      </c>
      <c r="P35" s="24">
        <f>'93'!$L35</f>
        <v>0</v>
      </c>
      <c r="Q35" s="24">
        <f>'94'!$L35</f>
        <v>0</v>
      </c>
      <c r="R35" s="24">
        <f>'95'!$L35</f>
        <v>0</v>
      </c>
      <c r="S35" s="24">
        <f>'96'!$L35</f>
        <v>0</v>
      </c>
      <c r="T35" s="24">
        <f>'97'!$L35</f>
        <v>0</v>
      </c>
      <c r="U35" s="24">
        <f>'98'!$L35</f>
        <v>0</v>
      </c>
      <c r="V35" s="24">
        <f>'99'!$L35</f>
        <v>0</v>
      </c>
      <c r="W35" s="24">
        <f>'00'!$L35</f>
        <v>0</v>
      </c>
      <c r="X35" s="24">
        <f>'01'!$L35</f>
        <v>0</v>
      </c>
      <c r="Y35" s="24">
        <f>'02'!$L35</f>
        <v>0</v>
      </c>
      <c r="Z35" s="24">
        <f>'03'!$L35</f>
        <v>0</v>
      </c>
      <c r="AA35" s="24">
        <f>'04'!$L35</f>
        <v>0</v>
      </c>
      <c r="AB35" s="24">
        <f>'05'!$L35</f>
        <v>0</v>
      </c>
      <c r="AC35" s="24">
        <f>'06'!$L35</f>
        <v>0</v>
      </c>
      <c r="AD35" s="24">
        <f>'07'!$L35</f>
        <v>0</v>
      </c>
      <c r="AE35" s="24">
        <f>'08'!$L35</f>
        <v>0</v>
      </c>
      <c r="AF35" s="24">
        <f>'09'!$L35</f>
        <v>0</v>
      </c>
      <c r="AG35" s="24">
        <f>'10'!$L35</f>
        <v>0</v>
      </c>
      <c r="AH35" s="24">
        <f>'11'!$L35</f>
        <v>0</v>
      </c>
      <c r="AI35" s="24">
        <f>'12'!$L35</f>
        <v>0</v>
      </c>
      <c r="AJ35" s="24">
        <f>'13'!$L35</f>
        <v>0</v>
      </c>
      <c r="AK35" s="24">
        <f>'14'!$L35</f>
        <v>0</v>
      </c>
      <c r="AL35" s="24">
        <f>'15'!$L35</f>
        <v>0</v>
      </c>
      <c r="AM35" s="24">
        <f>'16'!$L35</f>
        <v>0</v>
      </c>
      <c r="AN35" s="25">
        <f>'17'!$L35</f>
        <v>0</v>
      </c>
    </row>
    <row r="36" spans="1:40" s="13" customFormat="1" ht="15" customHeight="1" thickBot="1" x14ac:dyDescent="0.3">
      <c r="A36" s="108" t="s">
        <v>68</v>
      </c>
      <c r="B36" s="109"/>
      <c r="C36" s="27">
        <f>'80'!$L36</f>
        <v>272.09999999999997</v>
      </c>
      <c r="D36" s="27">
        <f>'81'!$L36</f>
        <v>275.10000000000002</v>
      </c>
      <c r="E36" s="27">
        <f>'82'!$L36</f>
        <v>299.39999999999998</v>
      </c>
      <c r="F36" s="27">
        <f>'83'!$L36</f>
        <v>277.20000000000005</v>
      </c>
      <c r="G36" s="27">
        <f>'84'!$L36</f>
        <v>290.2</v>
      </c>
      <c r="H36" s="27">
        <f>'85'!$L36</f>
        <v>287.90000000000003</v>
      </c>
      <c r="I36" s="27">
        <f>'86'!$L36</f>
        <v>355.3</v>
      </c>
      <c r="J36" s="27">
        <f>'87'!$L36</f>
        <v>370.80000000000007</v>
      </c>
      <c r="K36" s="27">
        <f>'88'!$L36</f>
        <v>368.79999999999995</v>
      </c>
      <c r="L36" s="27">
        <f>'89'!$L36</f>
        <v>327.49999999999989</v>
      </c>
      <c r="M36" s="27">
        <f>'90'!$L36</f>
        <v>338.40000000000003</v>
      </c>
      <c r="N36" s="27">
        <f>'91'!$L36</f>
        <v>410.40000000000003</v>
      </c>
      <c r="O36" s="27">
        <f>'92'!$L36</f>
        <v>406.64768899999996</v>
      </c>
      <c r="P36" s="27">
        <f>'93'!$L36</f>
        <v>413.09993100000003</v>
      </c>
      <c r="Q36" s="27">
        <f>'94'!$L36</f>
        <v>409.34212000000002</v>
      </c>
      <c r="R36" s="27">
        <f>'95'!$L36</f>
        <v>421.23179300000004</v>
      </c>
      <c r="S36" s="27">
        <f>'96'!$L36</f>
        <v>488.85066999999998</v>
      </c>
      <c r="T36" s="27">
        <f>'97'!$L36</f>
        <v>511.83106899999996</v>
      </c>
      <c r="U36" s="27">
        <f>'98'!$L36</f>
        <v>557.98504800000001</v>
      </c>
      <c r="V36" s="27">
        <f>'99'!$L36</f>
        <v>540.98569700000007</v>
      </c>
      <c r="W36" s="27">
        <f>'00'!$L36</f>
        <v>542.09705700000018</v>
      </c>
      <c r="X36" s="27">
        <f>'01'!$L36</f>
        <v>562.17213000000004</v>
      </c>
      <c r="Y36" s="27">
        <f>'02'!$L36</f>
        <v>569.43718199999989</v>
      </c>
      <c r="Z36" s="27">
        <f>'03'!$L36</f>
        <v>518.09501599999999</v>
      </c>
      <c r="AA36" s="27">
        <f>'04'!$L36</f>
        <v>529.99641299999996</v>
      </c>
      <c r="AB36" s="27">
        <f>'05'!$L36</f>
        <v>565.18077600000004</v>
      </c>
      <c r="AC36" s="27">
        <f>'06'!$L36</f>
        <v>539.15703699999995</v>
      </c>
      <c r="AD36" s="27">
        <f>'07'!$L36</f>
        <v>660.76702265516155</v>
      </c>
      <c r="AE36" s="27">
        <f>'08'!$L36</f>
        <v>765.01463202258526</v>
      </c>
      <c r="AF36" s="27">
        <f>'09'!$L36</f>
        <v>741.77350299999989</v>
      </c>
      <c r="AG36" s="27">
        <f>'10'!$L36</f>
        <v>848.21709016580837</v>
      </c>
      <c r="AH36" s="27">
        <f>'11'!$L36</f>
        <v>906.73397399999988</v>
      </c>
      <c r="AI36" s="27">
        <f>'12'!$L36</f>
        <v>1028.555971</v>
      </c>
      <c r="AJ36" s="27">
        <f>'13'!$L36</f>
        <v>1117.4603990000001</v>
      </c>
      <c r="AK36" s="27">
        <f>'14'!$L36</f>
        <v>1164.1701859999998</v>
      </c>
      <c r="AL36" s="27">
        <f>'15'!$L36</f>
        <v>1076.6521404645903</v>
      </c>
      <c r="AM36" s="27">
        <f>'16'!$L36</f>
        <v>1031.735897</v>
      </c>
      <c r="AN36" s="28">
        <f>'17'!$L36</f>
        <v>1196.8016845238096</v>
      </c>
    </row>
    <row r="37" spans="1:40" ht="15" customHeight="1" thickBot="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40" ht="15" customHeight="1" x14ac:dyDescent="0.25">
      <c r="A38" s="112" t="s">
        <v>71</v>
      </c>
      <c r="B38" s="113"/>
      <c r="C38" s="29">
        <f>'80'!$L38</f>
        <v>0</v>
      </c>
      <c r="D38" s="29">
        <f>'81'!$L38</f>
        <v>0</v>
      </c>
      <c r="E38" s="29">
        <f>'82'!$L38</f>
        <v>0</v>
      </c>
      <c r="F38" s="29">
        <f>'83'!$L38</f>
        <v>0</v>
      </c>
      <c r="G38" s="29">
        <f>'84'!$L38</f>
        <v>0</v>
      </c>
      <c r="H38" s="29">
        <f>'85'!$L38</f>
        <v>0</v>
      </c>
      <c r="I38" s="29">
        <f>'86'!$L38</f>
        <v>0</v>
      </c>
      <c r="J38" s="29">
        <f>'87'!$L38</f>
        <v>0</v>
      </c>
      <c r="K38" s="29">
        <f>'88'!$L38</f>
        <v>0</v>
      </c>
      <c r="L38" s="29">
        <f>'89'!$L38</f>
        <v>0</v>
      </c>
      <c r="M38" s="29">
        <f>'90'!$L38</f>
        <v>0</v>
      </c>
      <c r="N38" s="29">
        <f>'91'!$L38</f>
        <v>0</v>
      </c>
      <c r="O38" s="29">
        <f>'92'!$L38</f>
        <v>0</v>
      </c>
      <c r="P38" s="29">
        <f>'93'!$L38</f>
        <v>0</v>
      </c>
      <c r="Q38" s="29">
        <f>'94'!$L38</f>
        <v>0</v>
      </c>
      <c r="R38" s="29">
        <f>'95'!$L38</f>
        <v>0</v>
      </c>
      <c r="S38" s="29">
        <f>'96'!$L38</f>
        <v>0</v>
      </c>
      <c r="T38" s="29">
        <f>'97'!$L38</f>
        <v>0</v>
      </c>
      <c r="U38" s="29">
        <f>'98'!$L38</f>
        <v>0</v>
      </c>
      <c r="V38" s="29">
        <f>'99'!$L38</f>
        <v>0</v>
      </c>
      <c r="W38" s="29">
        <f>'00'!$L38</f>
        <v>0</v>
      </c>
      <c r="X38" s="29">
        <f>'01'!$L38</f>
        <v>0</v>
      </c>
      <c r="Y38" s="29">
        <f>'02'!$L38</f>
        <v>0</v>
      </c>
      <c r="Z38" s="29">
        <f>'03'!$L38</f>
        <v>0</v>
      </c>
      <c r="AA38" s="29">
        <f>'04'!$L38</f>
        <v>0</v>
      </c>
      <c r="AB38" s="29">
        <f>'05'!$L38</f>
        <v>0</v>
      </c>
      <c r="AC38" s="29">
        <f>'06'!$L38</f>
        <v>0</v>
      </c>
      <c r="AD38" s="29">
        <f>'07'!$L38</f>
        <v>0</v>
      </c>
      <c r="AE38" s="29">
        <f>'08'!$L38</f>
        <v>0</v>
      </c>
      <c r="AF38" s="29">
        <f>'09'!$L38</f>
        <v>0</v>
      </c>
      <c r="AG38" s="29">
        <f>'10'!$L38</f>
        <v>0.83499999999999996</v>
      </c>
      <c r="AH38" s="29">
        <f>'11'!$L38</f>
        <v>0.89500000000000002</v>
      </c>
      <c r="AI38" s="29">
        <f>'12'!$L38</f>
        <v>1.095</v>
      </c>
      <c r="AJ38" s="29">
        <f>'13'!$L38</f>
        <v>1.2050000000000001</v>
      </c>
      <c r="AK38" s="29">
        <f>'14'!$L38</f>
        <v>1.28</v>
      </c>
      <c r="AL38" s="29">
        <f>'15'!$L38</f>
        <v>1.32</v>
      </c>
      <c r="AM38" s="29">
        <f>'16'!$L38</f>
        <v>1.24</v>
      </c>
      <c r="AN38" s="30">
        <f>'17'!$L38</f>
        <v>1.5982940476190477</v>
      </c>
    </row>
    <row r="39" spans="1:40" ht="15" customHeight="1" x14ac:dyDescent="0.25">
      <c r="A39" s="114" t="s">
        <v>72</v>
      </c>
      <c r="B39" s="115"/>
      <c r="C39" s="24">
        <f>'80'!$L39</f>
        <v>0</v>
      </c>
      <c r="D39" s="24">
        <f>'81'!$L39</f>
        <v>0</v>
      </c>
      <c r="E39" s="24">
        <f>'82'!$L39</f>
        <v>0</v>
      </c>
      <c r="F39" s="24">
        <f>'83'!$L39</f>
        <v>0</v>
      </c>
      <c r="G39" s="24">
        <f>'84'!$L39</f>
        <v>0</v>
      </c>
      <c r="H39" s="24">
        <f>'85'!$L39</f>
        <v>0</v>
      </c>
      <c r="I39" s="24">
        <f>'86'!$L39</f>
        <v>0</v>
      </c>
      <c r="J39" s="24">
        <f>'87'!$L39</f>
        <v>0</v>
      </c>
      <c r="K39" s="24">
        <f>'88'!$L39</f>
        <v>0</v>
      </c>
      <c r="L39" s="24">
        <f>'89'!$L39</f>
        <v>0</v>
      </c>
      <c r="M39" s="24">
        <f>'90'!$L39</f>
        <v>0</v>
      </c>
      <c r="N39" s="24">
        <f>'91'!$L39</f>
        <v>0</v>
      </c>
      <c r="O39" s="24">
        <f>'92'!$L39</f>
        <v>0</v>
      </c>
      <c r="P39" s="24">
        <f>'93'!$L39</f>
        <v>0</v>
      </c>
      <c r="Q39" s="24">
        <f>'94'!$L39</f>
        <v>0</v>
      </c>
      <c r="R39" s="24">
        <f>'95'!$L39</f>
        <v>0</v>
      </c>
      <c r="S39" s="24">
        <f>'96'!$L39</f>
        <v>0</v>
      </c>
      <c r="T39" s="24">
        <f>'97'!$L39</f>
        <v>0</v>
      </c>
      <c r="U39" s="24">
        <f>'98'!$L39</f>
        <v>0</v>
      </c>
      <c r="V39" s="24">
        <f>'99'!$L39</f>
        <v>0</v>
      </c>
      <c r="W39" s="24">
        <f>'00'!$L39</f>
        <v>0</v>
      </c>
      <c r="X39" s="24">
        <f>'01'!$L39</f>
        <v>0</v>
      </c>
      <c r="Y39" s="24">
        <f>'02'!$L39</f>
        <v>0</v>
      </c>
      <c r="Z39" s="24">
        <f>'03'!$L39</f>
        <v>0</v>
      </c>
      <c r="AA39" s="24">
        <f>'04'!$L39</f>
        <v>0</v>
      </c>
      <c r="AB39" s="24">
        <f>'05'!$L39</f>
        <v>0</v>
      </c>
      <c r="AC39" s="24">
        <f>'06'!$L39</f>
        <v>0</v>
      </c>
      <c r="AD39" s="24">
        <f>'07'!$L39</f>
        <v>0</v>
      </c>
      <c r="AE39" s="24">
        <f>'08'!$L39</f>
        <v>0</v>
      </c>
      <c r="AF39" s="24">
        <f>'09'!$L39</f>
        <v>0</v>
      </c>
      <c r="AG39" s="24">
        <f>'10'!$L39</f>
        <v>0.1</v>
      </c>
      <c r="AH39" s="24">
        <f>'11'!$L39</f>
        <v>3.5000000000000003E-2</v>
      </c>
      <c r="AI39" s="24">
        <f>'12'!$L39</f>
        <v>0.14000000000000001</v>
      </c>
      <c r="AJ39" s="24">
        <f>'13'!$L39</f>
        <v>0.01</v>
      </c>
      <c r="AK39" s="24">
        <f>'14'!$L39</f>
        <v>0</v>
      </c>
      <c r="AL39" s="24">
        <f>'15'!$L39</f>
        <v>0</v>
      </c>
      <c r="AM39" s="24">
        <f>'16'!$L39</f>
        <v>0</v>
      </c>
      <c r="AN39" s="25">
        <f>'17'!$L39</f>
        <v>0</v>
      </c>
    </row>
    <row r="40" spans="1:40" ht="15" customHeight="1" x14ac:dyDescent="0.25">
      <c r="A40" s="114" t="s">
        <v>73</v>
      </c>
      <c r="B40" s="115"/>
      <c r="C40" s="24">
        <f>'80'!$L40</f>
        <v>0</v>
      </c>
      <c r="D40" s="24">
        <f>'81'!$L40</f>
        <v>0</v>
      </c>
      <c r="E40" s="24">
        <f>'82'!$L40</f>
        <v>0</v>
      </c>
      <c r="F40" s="24">
        <f>'83'!$L40</f>
        <v>0</v>
      </c>
      <c r="G40" s="24">
        <f>'84'!$L40</f>
        <v>0</v>
      </c>
      <c r="H40" s="24">
        <f>'85'!$L40</f>
        <v>0</v>
      </c>
      <c r="I40" s="24">
        <f>'86'!$L40</f>
        <v>0</v>
      </c>
      <c r="J40" s="24">
        <f>'87'!$L40</f>
        <v>0</v>
      </c>
      <c r="K40" s="24">
        <f>'88'!$L40</f>
        <v>0</v>
      </c>
      <c r="L40" s="24">
        <f>'89'!$L40</f>
        <v>0</v>
      </c>
      <c r="M40" s="24">
        <f>'90'!$L40</f>
        <v>0</v>
      </c>
      <c r="N40" s="24">
        <f>'91'!$L40</f>
        <v>0</v>
      </c>
      <c r="O40" s="24">
        <f>'92'!$L40</f>
        <v>0</v>
      </c>
      <c r="P40" s="24">
        <f>'93'!$L40</f>
        <v>0</v>
      </c>
      <c r="Q40" s="24">
        <f>'94'!$L40</f>
        <v>0</v>
      </c>
      <c r="R40" s="24">
        <f>'95'!$L40</f>
        <v>0</v>
      </c>
      <c r="S40" s="24">
        <f>'96'!$L40</f>
        <v>0</v>
      </c>
      <c r="T40" s="24">
        <f>'97'!$L40</f>
        <v>0</v>
      </c>
      <c r="U40" s="24">
        <f>'98'!$L40</f>
        <v>0</v>
      </c>
      <c r="V40" s="24">
        <f>'99'!$L40</f>
        <v>0</v>
      </c>
      <c r="W40" s="24">
        <f>'00'!$L40</f>
        <v>0</v>
      </c>
      <c r="X40" s="24">
        <f>'01'!$L40</f>
        <v>0</v>
      </c>
      <c r="Y40" s="24">
        <f>'02'!$L40</f>
        <v>0</v>
      </c>
      <c r="Z40" s="24">
        <f>'03'!$L40</f>
        <v>0</v>
      </c>
      <c r="AA40" s="24">
        <f>'04'!$L40</f>
        <v>0</v>
      </c>
      <c r="AB40" s="24">
        <f>'05'!$L40</f>
        <v>0</v>
      </c>
      <c r="AC40" s="24">
        <f>'06'!$L40</f>
        <v>0</v>
      </c>
      <c r="AD40" s="24">
        <f>'07'!$L40</f>
        <v>0</v>
      </c>
      <c r="AE40" s="24">
        <f>'08'!$L40</f>
        <v>0</v>
      </c>
      <c r="AF40" s="24">
        <f>'09'!$L40</f>
        <v>0</v>
      </c>
      <c r="AG40" s="24">
        <f>'10'!$L40</f>
        <v>0</v>
      </c>
      <c r="AH40" s="24">
        <f>'11'!$L40</f>
        <v>1.4999999999999999E-2</v>
      </c>
      <c r="AI40" s="24">
        <f>'12'!$L40</f>
        <v>0</v>
      </c>
      <c r="AJ40" s="24">
        <f>'13'!$L40</f>
        <v>0</v>
      </c>
      <c r="AK40" s="24">
        <f>'14'!$L40</f>
        <v>0</v>
      </c>
      <c r="AL40" s="24">
        <f>'15'!$L40</f>
        <v>0</v>
      </c>
      <c r="AM40" s="24">
        <f>'16'!$L40</f>
        <v>0</v>
      </c>
      <c r="AN40" s="25">
        <f>'17'!$L40</f>
        <v>0</v>
      </c>
    </row>
    <row r="41" spans="1:40" ht="15" customHeight="1" x14ac:dyDescent="0.25">
      <c r="A41" s="114" t="s">
        <v>74</v>
      </c>
      <c r="B41" s="115"/>
      <c r="C41" s="24">
        <f>'80'!$L41</f>
        <v>0</v>
      </c>
      <c r="D41" s="24">
        <f>'81'!$L41</f>
        <v>0</v>
      </c>
      <c r="E41" s="24">
        <f>'82'!$L41</f>
        <v>0</v>
      </c>
      <c r="F41" s="24">
        <f>'83'!$L41</f>
        <v>0</v>
      </c>
      <c r="G41" s="24">
        <f>'84'!$L41</f>
        <v>0</v>
      </c>
      <c r="H41" s="24">
        <f>'85'!$L41</f>
        <v>0</v>
      </c>
      <c r="I41" s="24">
        <f>'86'!$L41</f>
        <v>0</v>
      </c>
      <c r="J41" s="24">
        <f>'87'!$L41</f>
        <v>0</v>
      </c>
      <c r="K41" s="24">
        <f>'88'!$L41</f>
        <v>0</v>
      </c>
      <c r="L41" s="24">
        <f>'89'!$L41</f>
        <v>0</v>
      </c>
      <c r="M41" s="24">
        <f>'90'!$L41</f>
        <v>0</v>
      </c>
      <c r="N41" s="24">
        <f>'91'!$L41</f>
        <v>0</v>
      </c>
      <c r="O41" s="24">
        <f>'92'!$L41</f>
        <v>0</v>
      </c>
      <c r="P41" s="24">
        <f>'93'!$L41</f>
        <v>0</v>
      </c>
      <c r="Q41" s="24">
        <f>'94'!$L41</f>
        <v>0</v>
      </c>
      <c r="R41" s="24">
        <f>'95'!$L41</f>
        <v>0</v>
      </c>
      <c r="S41" s="24">
        <f>'96'!$L41</f>
        <v>0</v>
      </c>
      <c r="T41" s="24">
        <f>'97'!$L41</f>
        <v>0</v>
      </c>
      <c r="U41" s="24">
        <f>'98'!$L41</f>
        <v>0</v>
      </c>
      <c r="V41" s="24">
        <f>'99'!$L41</f>
        <v>0</v>
      </c>
      <c r="W41" s="24">
        <f>'00'!$L41</f>
        <v>0</v>
      </c>
      <c r="X41" s="24">
        <f>'01'!$L41</f>
        <v>0</v>
      </c>
      <c r="Y41" s="24">
        <f>'02'!$L41</f>
        <v>0</v>
      </c>
      <c r="Z41" s="24">
        <f>'03'!$L41</f>
        <v>0</v>
      </c>
      <c r="AA41" s="24">
        <f>'04'!$L41</f>
        <v>0</v>
      </c>
      <c r="AB41" s="24">
        <f>'05'!$L41</f>
        <v>0</v>
      </c>
      <c r="AC41" s="24">
        <f>'06'!$L41</f>
        <v>0</v>
      </c>
      <c r="AD41" s="24">
        <f>'07'!$L41</f>
        <v>0</v>
      </c>
      <c r="AE41" s="24">
        <f>'08'!$L41</f>
        <v>0</v>
      </c>
      <c r="AF41" s="24">
        <f>'09'!$L41</f>
        <v>0</v>
      </c>
      <c r="AG41" s="24">
        <f>'10'!$L41</f>
        <v>0.16500000000000001</v>
      </c>
      <c r="AH41" s="24">
        <f>'11'!$L41</f>
        <v>0.17</v>
      </c>
      <c r="AI41" s="24">
        <f>'12'!$L41</f>
        <v>0.26500000000000001</v>
      </c>
      <c r="AJ41" s="24">
        <f>'13'!$L41</f>
        <v>0.33500000000000002</v>
      </c>
      <c r="AK41" s="24">
        <f>'14'!$L41</f>
        <v>0.74</v>
      </c>
      <c r="AL41" s="24">
        <f>'15'!$L41</f>
        <v>1.1064000000000001</v>
      </c>
      <c r="AM41" s="24">
        <f>'16'!$L41</f>
        <v>0.72199999999999998</v>
      </c>
      <c r="AN41" s="25">
        <f>'17'!$L41</f>
        <v>0.57499999999999996</v>
      </c>
    </row>
    <row r="42" spans="1:40" ht="15" customHeight="1" x14ac:dyDescent="0.25">
      <c r="A42" s="114" t="s">
        <v>75</v>
      </c>
      <c r="B42" s="115"/>
      <c r="C42" s="24">
        <f>'80'!$L42</f>
        <v>0</v>
      </c>
      <c r="D42" s="24">
        <f>'81'!$L42</f>
        <v>0</v>
      </c>
      <c r="E42" s="24">
        <f>'82'!$L42</f>
        <v>0</v>
      </c>
      <c r="F42" s="24">
        <f>'83'!$L42</f>
        <v>0</v>
      </c>
      <c r="G42" s="24">
        <f>'84'!$L42</f>
        <v>0</v>
      </c>
      <c r="H42" s="24">
        <f>'85'!$L42</f>
        <v>0</v>
      </c>
      <c r="I42" s="24">
        <f>'86'!$L42</f>
        <v>0</v>
      </c>
      <c r="J42" s="24">
        <f>'87'!$L42</f>
        <v>0</v>
      </c>
      <c r="K42" s="24">
        <f>'88'!$L42</f>
        <v>0</v>
      </c>
      <c r="L42" s="24">
        <f>'89'!$L42</f>
        <v>0</v>
      </c>
      <c r="M42" s="24">
        <f>'90'!$L42</f>
        <v>0</v>
      </c>
      <c r="N42" s="24">
        <f>'91'!$L42</f>
        <v>0</v>
      </c>
      <c r="O42" s="24">
        <f>'92'!$L42</f>
        <v>0</v>
      </c>
      <c r="P42" s="24">
        <f>'93'!$L42</f>
        <v>0</v>
      </c>
      <c r="Q42" s="24">
        <f>'94'!$L42</f>
        <v>0</v>
      </c>
      <c r="R42" s="24">
        <f>'95'!$L42</f>
        <v>0</v>
      </c>
      <c r="S42" s="24">
        <f>'96'!$L42</f>
        <v>0</v>
      </c>
      <c r="T42" s="24">
        <f>'97'!$L42</f>
        <v>0</v>
      </c>
      <c r="U42" s="24">
        <f>'98'!$L42</f>
        <v>0</v>
      </c>
      <c r="V42" s="24">
        <f>'99'!$L42</f>
        <v>0</v>
      </c>
      <c r="W42" s="24">
        <f>'00'!$L42</f>
        <v>0</v>
      </c>
      <c r="X42" s="24">
        <f>'01'!$L42</f>
        <v>0</v>
      </c>
      <c r="Y42" s="24">
        <f>'02'!$L42</f>
        <v>0</v>
      </c>
      <c r="Z42" s="24">
        <f>'03'!$L42</f>
        <v>0</v>
      </c>
      <c r="AA42" s="24">
        <f>'04'!$L42</f>
        <v>0</v>
      </c>
      <c r="AB42" s="24">
        <f>'05'!$L42</f>
        <v>0</v>
      </c>
      <c r="AC42" s="24">
        <f>'06'!$L42</f>
        <v>0</v>
      </c>
      <c r="AD42" s="24">
        <f>'07'!$L42</f>
        <v>0</v>
      </c>
      <c r="AE42" s="24">
        <f>'08'!$L42</f>
        <v>0.87585000000000002</v>
      </c>
      <c r="AF42" s="24">
        <f>'09'!$L42</f>
        <v>0.81548699999999996</v>
      </c>
      <c r="AG42" s="24">
        <f>'10'!$L42</f>
        <v>0.822071</v>
      </c>
      <c r="AH42" s="24">
        <f>'11'!$L42</f>
        <v>3.2502759999999999</v>
      </c>
      <c r="AI42" s="24">
        <f>'12'!$L42</f>
        <v>4.2913399999999999</v>
      </c>
      <c r="AJ42" s="24">
        <f>'13'!$L42</f>
        <v>4.5330000000000004</v>
      </c>
      <c r="AK42" s="24">
        <f>'14'!$L42</f>
        <v>6.4560000000000004</v>
      </c>
      <c r="AL42" s="24">
        <f>'15'!$L42</f>
        <v>6.7372129999999997</v>
      </c>
      <c r="AM42" s="24">
        <f>'16'!$L42</f>
        <v>6.9899279999999999</v>
      </c>
      <c r="AN42" s="25">
        <f>'17'!$L42</f>
        <v>9.968235714285715</v>
      </c>
    </row>
    <row r="43" spans="1:40" ht="15" customHeight="1" thickBot="1" x14ac:dyDescent="0.3">
      <c r="A43" s="110" t="s">
        <v>70</v>
      </c>
      <c r="B43" s="111"/>
      <c r="C43" s="31">
        <f>'80'!$L43</f>
        <v>0</v>
      </c>
      <c r="D43" s="31">
        <f>'81'!$L43</f>
        <v>0</v>
      </c>
      <c r="E43" s="31">
        <f>'82'!$L43</f>
        <v>0</v>
      </c>
      <c r="F43" s="31">
        <f>'83'!$L43</f>
        <v>0</v>
      </c>
      <c r="G43" s="31">
        <f>'84'!$L43</f>
        <v>0</v>
      </c>
      <c r="H43" s="31">
        <f>'85'!$L43</f>
        <v>0</v>
      </c>
      <c r="I43" s="31">
        <f>'86'!$L43</f>
        <v>0</v>
      </c>
      <c r="J43" s="31">
        <f>'87'!$L43</f>
        <v>0</v>
      </c>
      <c r="K43" s="31">
        <f>'88'!$L43</f>
        <v>0</v>
      </c>
      <c r="L43" s="31">
        <f>'89'!$L43</f>
        <v>0</v>
      </c>
      <c r="M43" s="31">
        <f>'90'!$L43</f>
        <v>0</v>
      </c>
      <c r="N43" s="31">
        <f>'91'!$L43</f>
        <v>0</v>
      </c>
      <c r="O43" s="31">
        <f>'92'!$L43</f>
        <v>0</v>
      </c>
      <c r="P43" s="31">
        <f>'93'!$L43</f>
        <v>0</v>
      </c>
      <c r="Q43" s="31">
        <f>'94'!$L43</f>
        <v>0</v>
      </c>
      <c r="R43" s="31">
        <f>'95'!$L43</f>
        <v>0</v>
      </c>
      <c r="S43" s="31">
        <f>'96'!$L43</f>
        <v>0</v>
      </c>
      <c r="T43" s="31">
        <f>'97'!$L43</f>
        <v>0</v>
      </c>
      <c r="U43" s="31">
        <f>'98'!$L43</f>
        <v>0</v>
      </c>
      <c r="V43" s="31">
        <f>'99'!$L43</f>
        <v>0</v>
      </c>
      <c r="W43" s="31">
        <f>'00'!$L43</f>
        <v>0</v>
      </c>
      <c r="X43" s="31">
        <f>'01'!$L43</f>
        <v>0</v>
      </c>
      <c r="Y43" s="31">
        <f>'02'!$L43</f>
        <v>0</v>
      </c>
      <c r="Z43" s="31">
        <f>'03'!$L43</f>
        <v>0</v>
      </c>
      <c r="AA43" s="31">
        <f>'04'!$L43</f>
        <v>0</v>
      </c>
      <c r="AB43" s="31">
        <f>'05'!$L43</f>
        <v>0</v>
      </c>
      <c r="AC43" s="31">
        <f>'06'!$L43</f>
        <v>0</v>
      </c>
      <c r="AD43" s="31">
        <f>'07'!$L43</f>
        <v>0</v>
      </c>
      <c r="AE43" s="31">
        <f>'08'!$L43</f>
        <v>0</v>
      </c>
      <c r="AF43" s="31">
        <f>'09'!$L43</f>
        <v>0</v>
      </c>
      <c r="AG43" s="31">
        <f>'10'!$L43</f>
        <v>1.483786</v>
      </c>
      <c r="AH43" s="31">
        <f>'11'!$L43</f>
        <v>1.7776609999999999</v>
      </c>
      <c r="AI43" s="31">
        <f>'12'!$L43</f>
        <v>2.6312709999999999</v>
      </c>
      <c r="AJ43" s="31">
        <f>'13'!$L43</f>
        <v>2.3224459999999998</v>
      </c>
      <c r="AK43" s="31">
        <f>'14'!$L43</f>
        <v>2.2589999999999999</v>
      </c>
      <c r="AL43" s="31">
        <f>'15'!$L43</f>
        <v>2.5113159999999999</v>
      </c>
      <c r="AM43" s="31">
        <f>'16'!$L43</f>
        <v>2.2083699999999999</v>
      </c>
      <c r="AN43" s="32">
        <f>'17'!$L43</f>
        <v>2.4998928571428571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5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33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N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si="0"/>
        <v>2009</v>
      </c>
      <c r="AG5" s="21">
        <f t="shared" si="0"/>
        <v>2010</v>
      </c>
      <c r="AH5" s="21">
        <f t="shared" si="0"/>
        <v>2011</v>
      </c>
      <c r="AI5" s="21">
        <f t="shared" si="0"/>
        <v>2012</v>
      </c>
      <c r="AJ5" s="21">
        <f t="shared" si="0"/>
        <v>2013</v>
      </c>
      <c r="AK5" s="21">
        <f t="shared" si="0"/>
        <v>2014</v>
      </c>
      <c r="AL5" s="21">
        <f t="shared" si="0"/>
        <v>2015</v>
      </c>
      <c r="AM5" s="21">
        <f t="shared" si="0"/>
        <v>2016</v>
      </c>
      <c r="AN5" s="22">
        <f t="shared" si="0"/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'80'!$M6</f>
        <v>0</v>
      </c>
      <c r="D6" s="24">
        <f>'81'!$M6</f>
        <v>0</v>
      </c>
      <c r="E6" s="24">
        <f>'82'!$M6</f>
        <v>0</v>
      </c>
      <c r="F6" s="24">
        <f>'83'!$M6</f>
        <v>0</v>
      </c>
      <c r="G6" s="24">
        <f>'84'!$M6</f>
        <v>0</v>
      </c>
      <c r="H6" s="24">
        <f>'85'!$M6</f>
        <v>0</v>
      </c>
      <c r="I6" s="24">
        <f>'86'!$M6</f>
        <v>0</v>
      </c>
      <c r="J6" s="24">
        <f>'87'!$M6</f>
        <v>0</v>
      </c>
      <c r="K6" s="24">
        <f>'88'!$M6</f>
        <v>0</v>
      </c>
      <c r="L6" s="24">
        <f>'89'!$M6</f>
        <v>0</v>
      </c>
      <c r="M6" s="24">
        <f>'90'!$M6</f>
        <v>0</v>
      </c>
      <c r="N6" s="24">
        <f>'91'!$M6</f>
        <v>0</v>
      </c>
      <c r="O6" s="24">
        <f>'92'!$M6</f>
        <v>0</v>
      </c>
      <c r="P6" s="24">
        <f>'93'!$M6</f>
        <v>0</v>
      </c>
      <c r="Q6" s="24">
        <f>'94'!$M6</f>
        <v>0</v>
      </c>
      <c r="R6" s="24">
        <f>'95'!$M6</f>
        <v>0</v>
      </c>
      <c r="S6" s="24">
        <f>'96'!$M6</f>
        <v>0</v>
      </c>
      <c r="T6" s="24">
        <f>'97'!$M6</f>
        <v>0</v>
      </c>
      <c r="U6" s="24">
        <f>'98'!$M6</f>
        <v>0</v>
      </c>
      <c r="V6" s="24">
        <f>'99'!$M6</f>
        <v>0</v>
      </c>
      <c r="W6" s="24">
        <f>'00'!$M6</f>
        <v>0</v>
      </c>
      <c r="X6" s="24">
        <f>'01'!$M6</f>
        <v>0</v>
      </c>
      <c r="Y6" s="24">
        <f>'02'!$M6</f>
        <v>0</v>
      </c>
      <c r="Z6" s="24">
        <f>'03'!$M6</f>
        <v>0</v>
      </c>
      <c r="AA6" s="24">
        <f>'04'!$M6</f>
        <v>0</v>
      </c>
      <c r="AB6" s="24">
        <f>'05'!$M6</f>
        <v>0</v>
      </c>
      <c r="AC6" s="24">
        <f>'06'!$M6</f>
        <v>0</v>
      </c>
      <c r="AD6" s="24">
        <f>'07'!$M6</f>
        <v>0</v>
      </c>
      <c r="AE6" s="24">
        <f>'08'!$M6</f>
        <v>0</v>
      </c>
      <c r="AF6" s="24">
        <f>'09'!$M6</f>
        <v>0</v>
      </c>
      <c r="AG6" s="36">
        <f>'10'!$M6</f>
        <v>0</v>
      </c>
      <c r="AH6" s="36">
        <f>'11'!$M6</f>
        <v>1.4999999999999999E-2</v>
      </c>
      <c r="AI6" s="36">
        <f>'12'!$M6</f>
        <v>8.9999999999999993E-3</v>
      </c>
      <c r="AJ6" s="36">
        <f>'13'!$M6</f>
        <v>0.28999999999999998</v>
      </c>
      <c r="AK6" s="36">
        <f>'14'!$M6</f>
        <v>0.3</v>
      </c>
      <c r="AL6" s="36">
        <f>'15'!$M6</f>
        <v>0.13500000000000001</v>
      </c>
      <c r="AM6" s="36">
        <f>'16'!$M6</f>
        <v>0</v>
      </c>
      <c r="AN6" s="37">
        <f>'17'!$M6</f>
        <v>0.16071428571428573</v>
      </c>
    </row>
    <row r="7" spans="1:40" ht="15" customHeight="1" x14ac:dyDescent="0.25">
      <c r="A7" s="107"/>
      <c r="B7" s="23" t="s">
        <v>6</v>
      </c>
      <c r="C7" s="24">
        <f>'80'!$M7</f>
        <v>0</v>
      </c>
      <c r="D7" s="24">
        <f>'81'!$M7</f>
        <v>0</v>
      </c>
      <c r="E7" s="24">
        <f>'82'!$M7</f>
        <v>0.2</v>
      </c>
      <c r="F7" s="24">
        <f>'83'!$M7</f>
        <v>0.2</v>
      </c>
      <c r="G7" s="24">
        <f>'84'!$M7</f>
        <v>0</v>
      </c>
      <c r="H7" s="24">
        <f>'85'!$M7</f>
        <v>0.2</v>
      </c>
      <c r="I7" s="24">
        <f>'86'!$M7</f>
        <v>0.1</v>
      </c>
      <c r="J7" s="24">
        <f>'87'!$M7</f>
        <v>0.1</v>
      </c>
      <c r="K7" s="24">
        <f>'88'!$M7</f>
        <v>0.4</v>
      </c>
      <c r="L7" s="24">
        <f>'89'!$M7</f>
        <v>0.2</v>
      </c>
      <c r="M7" s="24">
        <f>'90'!$M7</f>
        <v>0.2</v>
      </c>
      <c r="N7" s="24">
        <f>'91'!$M7</f>
        <v>0.1</v>
      </c>
      <c r="O7" s="24">
        <f>'92'!$M7</f>
        <v>2.4400000000000002E-2</v>
      </c>
      <c r="P7" s="24">
        <f>'93'!$M7</f>
        <v>0</v>
      </c>
      <c r="Q7" s="24">
        <f>'94'!$M7</f>
        <v>0</v>
      </c>
      <c r="R7" s="24">
        <f>'95'!$M7</f>
        <v>0</v>
      </c>
      <c r="S7" s="24">
        <f>'96'!$M7</f>
        <v>0</v>
      </c>
      <c r="T7" s="24">
        <f>'97'!$M7</f>
        <v>3.6999999999999998E-2</v>
      </c>
      <c r="U7" s="24">
        <f>'98'!$M7</f>
        <v>1.4999999999999999E-2</v>
      </c>
      <c r="V7" s="24">
        <f>'99'!$M7</f>
        <v>0</v>
      </c>
      <c r="W7" s="24">
        <f>'00'!$M7</f>
        <v>0</v>
      </c>
      <c r="X7" s="24">
        <f>'01'!$M7</f>
        <v>0.5</v>
      </c>
      <c r="Y7" s="24">
        <f>'02'!$M7</f>
        <v>0.09</v>
      </c>
      <c r="Z7" s="24">
        <f>'03'!$M7</f>
        <v>0.09</v>
      </c>
      <c r="AA7" s="24">
        <f>'04'!$M7</f>
        <v>0.09</v>
      </c>
      <c r="AB7" s="24">
        <f>'05'!$M7</f>
        <v>0</v>
      </c>
      <c r="AC7" s="24">
        <f>'06'!$M7</f>
        <v>7.4999999999999997E-2</v>
      </c>
      <c r="AD7" s="24">
        <f>'07'!$M7</f>
        <v>8.7384999473479774E-2</v>
      </c>
      <c r="AE7" s="24">
        <f>'08'!$M7</f>
        <v>0.22550000000000001</v>
      </c>
      <c r="AF7" s="24">
        <f>'09'!$M7</f>
        <v>0.23285</v>
      </c>
      <c r="AG7" s="36">
        <f>'10'!$M7</f>
        <v>0.16</v>
      </c>
      <c r="AH7" s="36">
        <f>'11'!$M7</f>
        <v>0.64500000000000002</v>
      </c>
      <c r="AI7" s="36">
        <f>'12'!$M7</f>
        <v>0.63</v>
      </c>
      <c r="AJ7" s="36">
        <f>'13'!$M7</f>
        <v>0.27500000000000002</v>
      </c>
      <c r="AK7" s="36">
        <f>'14'!$M7</f>
        <v>0.08</v>
      </c>
      <c r="AL7" s="36">
        <f>'15'!$M7</f>
        <v>5.5E-2</v>
      </c>
      <c r="AM7" s="36">
        <f>'16'!$M7</f>
        <v>0.27605000000000002</v>
      </c>
      <c r="AN7" s="37">
        <f>'17'!$M7</f>
        <v>0.55950119047619051</v>
      </c>
    </row>
    <row r="8" spans="1:40" ht="15" customHeight="1" x14ac:dyDescent="0.25">
      <c r="A8" s="107"/>
      <c r="B8" s="23" t="s">
        <v>7</v>
      </c>
      <c r="C8" s="24">
        <f>'80'!$M8</f>
        <v>0</v>
      </c>
      <c r="D8" s="24">
        <f>'81'!$M8</f>
        <v>0</v>
      </c>
      <c r="E8" s="24">
        <f>'82'!$M8</f>
        <v>0</v>
      </c>
      <c r="F8" s="24">
        <f>'83'!$M8</f>
        <v>0</v>
      </c>
      <c r="G8" s="24">
        <f>'84'!$M8</f>
        <v>0</v>
      </c>
      <c r="H8" s="24">
        <f>'85'!$M8</f>
        <v>0</v>
      </c>
      <c r="I8" s="24">
        <f>'86'!$M8</f>
        <v>0</v>
      </c>
      <c r="J8" s="24">
        <f>'87'!$M8</f>
        <v>0</v>
      </c>
      <c r="K8" s="24">
        <f>'88'!$M8</f>
        <v>0</v>
      </c>
      <c r="L8" s="24">
        <f>'89'!$M8</f>
        <v>0</v>
      </c>
      <c r="M8" s="24">
        <f>'90'!$M8</f>
        <v>0</v>
      </c>
      <c r="N8" s="24">
        <f>'91'!$M8</f>
        <v>0</v>
      </c>
      <c r="O8" s="24">
        <f>'92'!$M8</f>
        <v>0</v>
      </c>
      <c r="P8" s="24">
        <f>'93'!$M8</f>
        <v>0</v>
      </c>
      <c r="Q8" s="24">
        <f>'94'!$M8</f>
        <v>0</v>
      </c>
      <c r="R8" s="24">
        <f>'95'!$M8</f>
        <v>0</v>
      </c>
      <c r="S8" s="24">
        <f>'96'!$M8</f>
        <v>0</v>
      </c>
      <c r="T8" s="24">
        <f>'97'!$M8</f>
        <v>0</v>
      </c>
      <c r="U8" s="24">
        <f>'98'!$M8</f>
        <v>0</v>
      </c>
      <c r="V8" s="24">
        <f>'99'!$M8</f>
        <v>0</v>
      </c>
      <c r="W8" s="24">
        <f>'00'!$M8</f>
        <v>0</v>
      </c>
      <c r="X8" s="24">
        <f>'01'!$M8</f>
        <v>0</v>
      </c>
      <c r="Y8" s="24">
        <f>'02'!$M8</f>
        <v>0</v>
      </c>
      <c r="Z8" s="24">
        <f>'03'!$M8</f>
        <v>0</v>
      </c>
      <c r="AA8" s="24">
        <f>'04'!$M8</f>
        <v>0</v>
      </c>
      <c r="AB8" s="24">
        <f>'05'!$M8</f>
        <v>0</v>
      </c>
      <c r="AC8" s="24">
        <f>'06'!$M8</f>
        <v>0</v>
      </c>
      <c r="AD8" s="24">
        <f>'07'!$M8</f>
        <v>0</v>
      </c>
      <c r="AE8" s="24">
        <f>'08'!$M8</f>
        <v>0</v>
      </c>
      <c r="AF8" s="24">
        <f>'09'!$M8</f>
        <v>0</v>
      </c>
      <c r="AG8" s="36">
        <f>'10'!$M8</f>
        <v>0</v>
      </c>
      <c r="AH8" s="36">
        <f>'11'!$M8</f>
        <v>0</v>
      </c>
      <c r="AI8" s="36">
        <f>'12'!$M8</f>
        <v>0</v>
      </c>
      <c r="AJ8" s="36">
        <f>'13'!$M8</f>
        <v>0</v>
      </c>
      <c r="AK8" s="36">
        <f>'14'!$M8</f>
        <v>0</v>
      </c>
      <c r="AL8" s="36">
        <f>'15'!$M8</f>
        <v>0</v>
      </c>
      <c r="AM8" s="36">
        <f>'16'!$M8</f>
        <v>0</v>
      </c>
      <c r="AN8" s="37">
        <f>'17'!$M8</f>
        <v>0</v>
      </c>
    </row>
    <row r="9" spans="1:40" ht="15" customHeight="1" x14ac:dyDescent="0.25">
      <c r="A9" s="107"/>
      <c r="B9" s="23" t="s">
        <v>8</v>
      </c>
      <c r="C9" s="24">
        <f>'80'!$M9</f>
        <v>0</v>
      </c>
      <c r="D9" s="24">
        <f>'81'!$M9</f>
        <v>0</v>
      </c>
      <c r="E9" s="24">
        <f>'82'!$M9</f>
        <v>0.1</v>
      </c>
      <c r="F9" s="24">
        <f>'83'!$M9</f>
        <v>0.1</v>
      </c>
      <c r="G9" s="24">
        <f>'84'!$M9</f>
        <v>0</v>
      </c>
      <c r="H9" s="24">
        <f>'85'!$M9</f>
        <v>0</v>
      </c>
      <c r="I9" s="24">
        <f>'86'!$M9</f>
        <v>0</v>
      </c>
      <c r="J9" s="24">
        <f>'87'!$M9</f>
        <v>0</v>
      </c>
      <c r="K9" s="24">
        <f>'88'!$M9</f>
        <v>0</v>
      </c>
      <c r="L9" s="24">
        <f>'89'!$M9</f>
        <v>0</v>
      </c>
      <c r="M9" s="24">
        <f>'90'!$M9</f>
        <v>0</v>
      </c>
      <c r="N9" s="24">
        <f>'91'!$M9</f>
        <v>0.2</v>
      </c>
      <c r="O9" s="24">
        <f>'92'!$M9</f>
        <v>8.6599999999999996E-2</v>
      </c>
      <c r="P9" s="24">
        <f>'93'!$M9</f>
        <v>0</v>
      </c>
      <c r="Q9" s="24">
        <f>'94'!$M9</f>
        <v>0</v>
      </c>
      <c r="R9" s="24">
        <f>'95'!$M9</f>
        <v>0</v>
      </c>
      <c r="S9" s="24">
        <f>'96'!$M9</f>
        <v>0</v>
      </c>
      <c r="T9" s="24">
        <f>'97'!$M9</f>
        <v>0</v>
      </c>
      <c r="U9" s="24">
        <f>'98'!$M9</f>
        <v>0</v>
      </c>
      <c r="V9" s="24">
        <f>'99'!$M9</f>
        <v>0</v>
      </c>
      <c r="W9" s="24">
        <f>'00'!$M9</f>
        <v>0</v>
      </c>
      <c r="X9" s="24">
        <f>'01'!$M9</f>
        <v>0</v>
      </c>
      <c r="Y9" s="24">
        <f>'02'!$M9</f>
        <v>0</v>
      </c>
      <c r="Z9" s="24">
        <f>'03'!$M9</f>
        <v>0</v>
      </c>
      <c r="AA9" s="24">
        <f>'04'!$M9</f>
        <v>0</v>
      </c>
      <c r="AB9" s="24">
        <f>'05'!$M9</f>
        <v>0</v>
      </c>
      <c r="AC9" s="24">
        <f>'06'!$M9</f>
        <v>0</v>
      </c>
      <c r="AD9" s="24">
        <f>'07'!$M9</f>
        <v>0</v>
      </c>
      <c r="AE9" s="24">
        <f>'08'!$M9</f>
        <v>0</v>
      </c>
      <c r="AF9" s="24">
        <f>'09'!$M9</f>
        <v>0</v>
      </c>
      <c r="AG9" s="36">
        <f>'10'!$M9</f>
        <v>0.24</v>
      </c>
      <c r="AH9" s="36">
        <f>'11'!$M9</f>
        <v>0.27500000000000002</v>
      </c>
      <c r="AI9" s="36">
        <f>'12'!$M9</f>
        <v>0.37</v>
      </c>
      <c r="AJ9" s="36">
        <f>'13'!$M9</f>
        <v>0.28499999999999998</v>
      </c>
      <c r="AK9" s="36">
        <f>'14'!$M9</f>
        <v>0.43</v>
      </c>
      <c r="AL9" s="36">
        <f>'15'!$M9</f>
        <v>0.56399999999999995</v>
      </c>
      <c r="AM9" s="36">
        <f>'16'!$M9</f>
        <v>0.622</v>
      </c>
      <c r="AN9" s="37">
        <f>'17'!$M9</f>
        <v>0.54166666666666663</v>
      </c>
    </row>
    <row r="10" spans="1:40" ht="15" customHeight="1" x14ac:dyDescent="0.25">
      <c r="A10" s="106" t="s">
        <v>58</v>
      </c>
      <c r="B10" s="23" t="s">
        <v>9</v>
      </c>
      <c r="C10" s="24">
        <f>'80'!$M10</f>
        <v>0</v>
      </c>
      <c r="D10" s="24">
        <f>'81'!$M10</f>
        <v>0</v>
      </c>
      <c r="E10" s="24">
        <f>'82'!$M10</f>
        <v>0.2</v>
      </c>
      <c r="F10" s="24">
        <f>'83'!$M10</f>
        <v>0.1</v>
      </c>
      <c r="G10" s="24">
        <f>'84'!$M10</f>
        <v>0.2</v>
      </c>
      <c r="H10" s="24">
        <f>'85'!$M10</f>
        <v>0.5</v>
      </c>
      <c r="I10" s="24">
        <f>'86'!$M10</f>
        <v>0.2</v>
      </c>
      <c r="J10" s="24">
        <f>'87'!$M10</f>
        <v>0.3</v>
      </c>
      <c r="K10" s="24">
        <f>'88'!$M10</f>
        <v>0</v>
      </c>
      <c r="L10" s="24">
        <f>'89'!$M10</f>
        <v>0.5</v>
      </c>
      <c r="M10" s="24">
        <f>'90'!$M10</f>
        <v>0.3</v>
      </c>
      <c r="N10" s="24">
        <f>'91'!$M10</f>
        <v>0</v>
      </c>
      <c r="O10" s="24">
        <f>'92'!$M10</f>
        <v>0</v>
      </c>
      <c r="P10" s="24">
        <f>'93'!$M10</f>
        <v>0</v>
      </c>
      <c r="Q10" s="24">
        <f>'94'!$M10</f>
        <v>0</v>
      </c>
      <c r="R10" s="24">
        <f>'95'!$M10</f>
        <v>0</v>
      </c>
      <c r="S10" s="24">
        <f>'96'!$M10</f>
        <v>0</v>
      </c>
      <c r="T10" s="24">
        <f>'97'!$M10</f>
        <v>0</v>
      </c>
      <c r="U10" s="24">
        <f>'98'!$M10</f>
        <v>0</v>
      </c>
      <c r="V10" s="24">
        <f>'99'!$M10</f>
        <v>0</v>
      </c>
      <c r="W10" s="24">
        <f>'00'!$M10</f>
        <v>0</v>
      </c>
      <c r="X10" s="24">
        <f>'01'!$M10</f>
        <v>0</v>
      </c>
      <c r="Y10" s="24">
        <f>'02'!$M10</f>
        <v>0.04</v>
      </c>
      <c r="Z10" s="24">
        <f>'03'!$M10</f>
        <v>0.30499999999999999</v>
      </c>
      <c r="AA10" s="24">
        <f>'04'!$M10</f>
        <v>0.23</v>
      </c>
      <c r="AB10" s="24">
        <f>'05'!$M10</f>
        <v>0.21</v>
      </c>
      <c r="AC10" s="24">
        <f>'06'!$M10</f>
        <v>0.19500000000000001</v>
      </c>
      <c r="AD10" s="24">
        <f>'07'!$M10</f>
        <v>0.22720099863104745</v>
      </c>
      <c r="AE10" s="24">
        <f>'08'!$M10</f>
        <v>0.3654</v>
      </c>
      <c r="AF10" s="24">
        <f>'09'!$M10</f>
        <v>0.3725</v>
      </c>
      <c r="AG10" s="36">
        <f>'10'!$M10</f>
        <v>0</v>
      </c>
      <c r="AH10" s="36">
        <f>'11'!$M10</f>
        <v>0</v>
      </c>
      <c r="AI10" s="36">
        <f>'12'!$M10</f>
        <v>0</v>
      </c>
      <c r="AJ10" s="36">
        <f>'13'!$M10</f>
        <v>0</v>
      </c>
      <c r="AK10" s="36">
        <f>'14'!$M10</f>
        <v>0</v>
      </c>
      <c r="AL10" s="36">
        <f>'15'!$M10</f>
        <v>0</v>
      </c>
      <c r="AM10" s="36">
        <f>'16'!$M10</f>
        <v>0</v>
      </c>
      <c r="AN10" s="37">
        <f>'17'!$M10</f>
        <v>0</v>
      </c>
    </row>
    <row r="11" spans="1:40" ht="15" customHeight="1" x14ac:dyDescent="0.25">
      <c r="A11" s="106"/>
      <c r="B11" s="23" t="s">
        <v>56</v>
      </c>
      <c r="C11" s="24">
        <f>'80'!$M11</f>
        <v>0</v>
      </c>
      <c r="D11" s="24">
        <f>'81'!$M11</f>
        <v>0</v>
      </c>
      <c r="E11" s="24">
        <f>'82'!$M11</f>
        <v>0</v>
      </c>
      <c r="F11" s="24">
        <f>'83'!$M11</f>
        <v>0</v>
      </c>
      <c r="G11" s="24">
        <f>'84'!$M11</f>
        <v>0</v>
      </c>
      <c r="H11" s="24">
        <f>'85'!$M11</f>
        <v>0</v>
      </c>
      <c r="I11" s="24">
        <f>'86'!$M11</f>
        <v>0</v>
      </c>
      <c r="J11" s="24">
        <f>'87'!$M11</f>
        <v>0</v>
      </c>
      <c r="K11" s="24">
        <f>'88'!$M11</f>
        <v>0</v>
      </c>
      <c r="L11" s="24">
        <f>'89'!$M11</f>
        <v>0</v>
      </c>
      <c r="M11" s="24">
        <f>'90'!$M11</f>
        <v>0</v>
      </c>
      <c r="N11" s="24">
        <f>'91'!$M11</f>
        <v>0</v>
      </c>
      <c r="O11" s="24">
        <f>'92'!$M11</f>
        <v>0</v>
      </c>
      <c r="P11" s="24">
        <f>'93'!$M11</f>
        <v>0</v>
      </c>
      <c r="Q11" s="24">
        <f>'94'!$M11</f>
        <v>0</v>
      </c>
      <c r="R11" s="24">
        <f>'95'!$M11</f>
        <v>0</v>
      </c>
      <c r="S11" s="24">
        <f>'96'!$M11</f>
        <v>0</v>
      </c>
      <c r="T11" s="24">
        <f>'97'!$M11</f>
        <v>0</v>
      </c>
      <c r="U11" s="24">
        <f>'98'!$M11</f>
        <v>0</v>
      </c>
      <c r="V11" s="24">
        <f>'99'!$M11</f>
        <v>0</v>
      </c>
      <c r="W11" s="24">
        <f>'00'!$M11</f>
        <v>0</v>
      </c>
      <c r="X11" s="24">
        <f>'01'!$M11</f>
        <v>0</v>
      </c>
      <c r="Y11" s="24">
        <f>'02'!$M11</f>
        <v>0</v>
      </c>
      <c r="Z11" s="24">
        <f>'03'!$M11</f>
        <v>0</v>
      </c>
      <c r="AA11" s="24">
        <f>'04'!$M11</f>
        <v>0</v>
      </c>
      <c r="AB11" s="24">
        <f>'05'!$M11</f>
        <v>0</v>
      </c>
      <c r="AC11" s="24">
        <f>'06'!$M11</f>
        <v>0</v>
      </c>
      <c r="AD11" s="24">
        <f>'07'!$M11</f>
        <v>0</v>
      </c>
      <c r="AE11" s="24">
        <f>'08'!$M11</f>
        <v>0</v>
      </c>
      <c r="AF11" s="24">
        <f>'09'!$M11</f>
        <v>0</v>
      </c>
      <c r="AG11" s="36">
        <f>'10'!$M11</f>
        <v>0</v>
      </c>
      <c r="AH11" s="36">
        <f>'11'!$M11</f>
        <v>0</v>
      </c>
      <c r="AI11" s="36">
        <f>'12'!$M11</f>
        <v>0</v>
      </c>
      <c r="AJ11" s="36">
        <f>'13'!$M11</f>
        <v>0</v>
      </c>
      <c r="AK11" s="36">
        <f>'14'!$M11</f>
        <v>0</v>
      </c>
      <c r="AL11" s="36">
        <f>'15'!$M11</f>
        <v>0</v>
      </c>
      <c r="AM11" s="36">
        <f>'16'!$M11</f>
        <v>0</v>
      </c>
      <c r="AN11" s="37">
        <f>'17'!$M11</f>
        <v>0</v>
      </c>
    </row>
    <row r="12" spans="1:40" ht="15" customHeight="1" x14ac:dyDescent="0.25">
      <c r="A12" s="106"/>
      <c r="B12" s="23" t="s">
        <v>10</v>
      </c>
      <c r="C12" s="24">
        <f>'80'!$M12</f>
        <v>0</v>
      </c>
      <c r="D12" s="24">
        <f>'81'!$M12</f>
        <v>0</v>
      </c>
      <c r="E12" s="24">
        <f>'82'!$M12</f>
        <v>0</v>
      </c>
      <c r="F12" s="24">
        <f>'83'!$M12</f>
        <v>0.1</v>
      </c>
      <c r="G12" s="24">
        <f>'84'!$M12</f>
        <v>0.4</v>
      </c>
      <c r="H12" s="24">
        <f>'85'!$M12</f>
        <v>0</v>
      </c>
      <c r="I12" s="24">
        <f>'86'!$M12</f>
        <v>44.3</v>
      </c>
      <c r="J12" s="24">
        <f>'87'!$M12</f>
        <v>41.8</v>
      </c>
      <c r="K12" s="24">
        <f>'88'!$M12</f>
        <v>25.9</v>
      </c>
      <c r="L12" s="24">
        <f>'89'!$M12</f>
        <v>0.2</v>
      </c>
      <c r="M12" s="24">
        <f>'90'!$M12</f>
        <v>0.1</v>
      </c>
      <c r="N12" s="24">
        <f>'91'!$M12</f>
        <v>0</v>
      </c>
      <c r="O12" s="24">
        <f>'92'!$M12</f>
        <v>2.5130499999999998</v>
      </c>
      <c r="P12" s="24">
        <f>'93'!$M12</f>
        <v>2.8822000000000001</v>
      </c>
      <c r="Q12" s="24">
        <f>'94'!$M12</f>
        <v>0</v>
      </c>
      <c r="R12" s="24">
        <f>'95'!$M12</f>
        <v>0</v>
      </c>
      <c r="S12" s="24">
        <f>'96'!$M12</f>
        <v>0.105</v>
      </c>
      <c r="T12" s="24">
        <f>'97'!$M12</f>
        <v>0</v>
      </c>
      <c r="U12" s="24">
        <f>'98'!$M12</f>
        <v>0</v>
      </c>
      <c r="V12" s="24">
        <f>'99'!$M12</f>
        <v>0</v>
      </c>
      <c r="W12" s="24">
        <f>'00'!$M12</f>
        <v>0.64</v>
      </c>
      <c r="X12" s="24">
        <f>'01'!$M12</f>
        <v>0.01</v>
      </c>
      <c r="Y12" s="24">
        <f>'02'!$M12</f>
        <v>0.13700000000000001</v>
      </c>
      <c r="Z12" s="24">
        <f>'03'!$M12</f>
        <v>0.26200000000000001</v>
      </c>
      <c r="AA12" s="24">
        <f>'04'!$M12</f>
        <v>0.06</v>
      </c>
      <c r="AB12" s="24">
        <f>'05'!$M12</f>
        <v>8.5000000000000006E-2</v>
      </c>
      <c r="AC12" s="24">
        <f>'06'!$M12</f>
        <v>0.45500000000000002</v>
      </c>
      <c r="AD12" s="24">
        <f>'07'!$M12</f>
        <v>0.53013566347244412</v>
      </c>
      <c r="AE12" s="24">
        <f>'08'!$M12</f>
        <v>0.83014999999999994</v>
      </c>
      <c r="AF12" s="24">
        <f>'09'!$M12</f>
        <v>0.83014999999999994</v>
      </c>
      <c r="AG12" s="36">
        <f>'10'!$M12</f>
        <v>7.4999999999999997E-2</v>
      </c>
      <c r="AH12" s="36">
        <f>'11'!$M12</f>
        <v>0.16</v>
      </c>
      <c r="AI12" s="36">
        <f>'12'!$M12</f>
        <v>0.185</v>
      </c>
      <c r="AJ12" s="36">
        <f>'13'!$M12</f>
        <v>0.155</v>
      </c>
      <c r="AK12" s="36">
        <f>'14'!$M12</f>
        <v>0.125</v>
      </c>
      <c r="AL12" s="36">
        <f>'15'!$M12</f>
        <v>0.11</v>
      </c>
      <c r="AM12" s="36">
        <f>'16'!$M12</f>
        <v>0.11035</v>
      </c>
      <c r="AN12" s="37">
        <f>'17'!$M12</f>
        <v>0.23809523809523808</v>
      </c>
    </row>
    <row r="13" spans="1:40" ht="15" customHeight="1" x14ac:dyDescent="0.25">
      <c r="A13" s="106"/>
      <c r="B13" s="23" t="s">
        <v>11</v>
      </c>
      <c r="C13" s="24">
        <f>'80'!$M13</f>
        <v>0</v>
      </c>
      <c r="D13" s="24">
        <f>'81'!$M13</f>
        <v>0</v>
      </c>
      <c r="E13" s="24">
        <f>'82'!$M13</f>
        <v>0</v>
      </c>
      <c r="F13" s="24">
        <f>'83'!$M13</f>
        <v>0</v>
      </c>
      <c r="G13" s="24">
        <f>'84'!$M13</f>
        <v>0</v>
      </c>
      <c r="H13" s="24">
        <f>'85'!$M13</f>
        <v>0.1</v>
      </c>
      <c r="I13" s="24">
        <f>'86'!$M13</f>
        <v>0</v>
      </c>
      <c r="J13" s="24">
        <f>'87'!$M13</f>
        <v>1.8</v>
      </c>
      <c r="K13" s="24">
        <f>'88'!$M13</f>
        <v>0</v>
      </c>
      <c r="L13" s="24">
        <f>'89'!$M13</f>
        <v>0</v>
      </c>
      <c r="M13" s="24">
        <f>'90'!$M13</f>
        <v>0</v>
      </c>
      <c r="N13" s="24">
        <f>'91'!$M13</f>
        <v>0</v>
      </c>
      <c r="O13" s="24">
        <f>'92'!$M13</f>
        <v>0</v>
      </c>
      <c r="P13" s="24">
        <f>'93'!$M13</f>
        <v>0</v>
      </c>
      <c r="Q13" s="24">
        <f>'94'!$M13</f>
        <v>0</v>
      </c>
      <c r="R13" s="24">
        <f>'95'!$M13</f>
        <v>0</v>
      </c>
      <c r="S13" s="24">
        <f>'96'!$M13</f>
        <v>0</v>
      </c>
      <c r="T13" s="24">
        <f>'97'!$M13</f>
        <v>0</v>
      </c>
      <c r="U13" s="24">
        <f>'98'!$M13</f>
        <v>0</v>
      </c>
      <c r="V13" s="24">
        <f>'99'!$M13</f>
        <v>0</v>
      </c>
      <c r="W13" s="24">
        <f>'00'!$M13</f>
        <v>0</v>
      </c>
      <c r="X13" s="24">
        <f>'01'!$M13</f>
        <v>0</v>
      </c>
      <c r="Y13" s="24">
        <f>'02'!$M13</f>
        <v>0</v>
      </c>
      <c r="Z13" s="24">
        <f>'03'!$M13</f>
        <v>0</v>
      </c>
      <c r="AA13" s="24">
        <f>'04'!$M13</f>
        <v>1.4999999999999999E-2</v>
      </c>
      <c r="AB13" s="24">
        <f>'05'!$M13</f>
        <v>0</v>
      </c>
      <c r="AC13" s="24">
        <f>'06'!$M13</f>
        <v>0</v>
      </c>
      <c r="AD13" s="24">
        <f>'07'!$M13</f>
        <v>0</v>
      </c>
      <c r="AE13" s="24">
        <f>'08'!$M13</f>
        <v>0</v>
      </c>
      <c r="AF13" s="24">
        <f>'09'!$M13</f>
        <v>0</v>
      </c>
      <c r="AG13" s="36">
        <f>'10'!$M13</f>
        <v>0</v>
      </c>
      <c r="AH13" s="36">
        <f>'11'!$M13</f>
        <v>0</v>
      </c>
      <c r="AI13" s="36">
        <f>'12'!$M13</f>
        <v>5.0000000000000001E-3</v>
      </c>
      <c r="AJ13" s="36">
        <f>'13'!$M13</f>
        <v>0.01</v>
      </c>
      <c r="AK13" s="36">
        <f>'14'!$M13</f>
        <v>0</v>
      </c>
      <c r="AL13" s="36">
        <f>'15'!$M13</f>
        <v>0</v>
      </c>
      <c r="AM13" s="36">
        <f>'16'!$M13</f>
        <v>0</v>
      </c>
      <c r="AN13" s="37">
        <f>'17'!$M13</f>
        <v>0</v>
      </c>
    </row>
    <row r="14" spans="1:40" ht="15" customHeight="1" x14ac:dyDescent="0.25">
      <c r="A14" s="106"/>
      <c r="B14" s="23" t="s">
        <v>12</v>
      </c>
      <c r="C14" s="24">
        <f>'80'!$M14</f>
        <v>0</v>
      </c>
      <c r="D14" s="24">
        <f>'81'!$M14</f>
        <v>0</v>
      </c>
      <c r="E14" s="24">
        <f>'82'!$M14</f>
        <v>2.5</v>
      </c>
      <c r="F14" s="24">
        <f>'83'!$M14</f>
        <v>2.7</v>
      </c>
      <c r="G14" s="24">
        <f>'84'!$M14</f>
        <v>3.3</v>
      </c>
      <c r="H14" s="24">
        <f>'85'!$M14</f>
        <v>3.6</v>
      </c>
      <c r="I14" s="24">
        <f>'86'!$M14</f>
        <v>2.2000000000000002</v>
      </c>
      <c r="J14" s="24">
        <f>'87'!$M14</f>
        <v>1.8</v>
      </c>
      <c r="K14" s="24">
        <f>'88'!$M14</f>
        <v>1.5</v>
      </c>
      <c r="L14" s="24">
        <f>'89'!$M14</f>
        <v>0.6</v>
      </c>
      <c r="M14" s="24">
        <f>'90'!$M14</f>
        <v>0.5</v>
      </c>
      <c r="N14" s="24">
        <f>'91'!$M14</f>
        <v>0.2</v>
      </c>
      <c r="O14" s="24">
        <f>'92'!$M14</f>
        <v>0.99560000000000004</v>
      </c>
      <c r="P14" s="24">
        <f>'93'!$M14</f>
        <v>3.77075</v>
      </c>
      <c r="Q14" s="24">
        <f>'94'!$M14</f>
        <v>0.18</v>
      </c>
      <c r="R14" s="24">
        <f>'95'!$M14</f>
        <v>3.015E-2</v>
      </c>
      <c r="S14" s="24">
        <f>'96'!$M14</f>
        <v>0</v>
      </c>
      <c r="T14" s="24">
        <f>'97'!$M14</f>
        <v>0</v>
      </c>
      <c r="U14" s="24">
        <f>'98'!$M14</f>
        <v>2.73</v>
      </c>
      <c r="V14" s="24">
        <f>'99'!$M14</f>
        <v>4.1471999999999998</v>
      </c>
      <c r="W14" s="24">
        <f>'00'!$M14</f>
        <v>4.2745340000000001</v>
      </c>
      <c r="X14" s="24">
        <f>'01'!$M14</f>
        <v>7.7953340000000004</v>
      </c>
      <c r="Y14" s="24">
        <f>'02'!$M14</f>
        <v>6.1455919999999997</v>
      </c>
      <c r="Z14" s="24">
        <f>'03'!$M14</f>
        <v>6.7481619999999998</v>
      </c>
      <c r="AA14" s="24">
        <f>'04'!$M14</f>
        <v>8.3699999999999992</v>
      </c>
      <c r="AB14" s="24">
        <f>'05'!$M14</f>
        <v>10.509</v>
      </c>
      <c r="AC14" s="24">
        <f>'06'!$M14</f>
        <v>10.244</v>
      </c>
      <c r="AD14" s="24">
        <f>'07'!$M14</f>
        <v>11.935625794751026</v>
      </c>
      <c r="AE14" s="24">
        <f>'08'!$M14</f>
        <v>14.225626</v>
      </c>
      <c r="AF14" s="24">
        <f>'09'!$M14</f>
        <v>12.453687</v>
      </c>
      <c r="AG14" s="36">
        <f>'10'!$M14</f>
        <v>5.7869999999999999</v>
      </c>
      <c r="AH14" s="36">
        <f>'11'!$M14</f>
        <v>6.5229999999999997</v>
      </c>
      <c r="AI14" s="36">
        <f>'12'!$M14</f>
        <v>6.5339999999999998</v>
      </c>
      <c r="AJ14" s="36">
        <f>'13'!$M14</f>
        <v>6.2889999999999997</v>
      </c>
      <c r="AK14" s="36">
        <f>'14'!$M14</f>
        <v>6.9059999999999997</v>
      </c>
      <c r="AL14" s="36">
        <f>'15'!$M14</f>
        <v>6.8570000000000002</v>
      </c>
      <c r="AM14" s="36">
        <f>'16'!$M14</f>
        <v>6.8</v>
      </c>
      <c r="AN14" s="37">
        <f>'17'!$M14</f>
        <v>4.3914178571428568</v>
      </c>
    </row>
    <row r="15" spans="1:40" ht="15" customHeight="1" x14ac:dyDescent="0.25">
      <c r="A15" s="106"/>
      <c r="B15" s="23" t="s">
        <v>13</v>
      </c>
      <c r="C15" s="24">
        <f>'80'!$M15</f>
        <v>0</v>
      </c>
      <c r="D15" s="24">
        <f>'81'!$M15</f>
        <v>0</v>
      </c>
      <c r="E15" s="24">
        <f>'82'!$M15</f>
        <v>0</v>
      </c>
      <c r="F15" s="24">
        <f>'83'!$M15</f>
        <v>0.4</v>
      </c>
      <c r="G15" s="24">
        <f>'84'!$M15</f>
        <v>0</v>
      </c>
      <c r="H15" s="24">
        <f>'85'!$M15</f>
        <v>0</v>
      </c>
      <c r="I15" s="24">
        <f>'86'!$M15</f>
        <v>0</v>
      </c>
      <c r="J15" s="24">
        <f>'87'!$M15</f>
        <v>0</v>
      </c>
      <c r="K15" s="24">
        <f>'88'!$M15</f>
        <v>0</v>
      </c>
      <c r="L15" s="24">
        <f>'89'!$M15</f>
        <v>0</v>
      </c>
      <c r="M15" s="24">
        <f>'90'!$M15</f>
        <v>0</v>
      </c>
      <c r="N15" s="24">
        <f>'91'!$M15</f>
        <v>0</v>
      </c>
      <c r="O15" s="24">
        <f>'92'!$M15</f>
        <v>0.36</v>
      </c>
      <c r="P15" s="24">
        <f>'93'!$M15</f>
        <v>0</v>
      </c>
      <c r="Q15" s="24">
        <f>'94'!$M15</f>
        <v>0</v>
      </c>
      <c r="R15" s="24">
        <f>'95'!$M15</f>
        <v>0</v>
      </c>
      <c r="S15" s="24">
        <f>'96'!$M15</f>
        <v>0</v>
      </c>
      <c r="T15" s="24">
        <f>'97'!$M15</f>
        <v>0</v>
      </c>
      <c r="U15" s="24">
        <f>'98'!$M15</f>
        <v>0</v>
      </c>
      <c r="V15" s="24">
        <f>'99'!$M15</f>
        <v>7.4999999999999997E-2</v>
      </c>
      <c r="W15" s="24">
        <f>'00'!$M15</f>
        <v>0</v>
      </c>
      <c r="X15" s="24">
        <f>'01'!$M15</f>
        <v>0.31</v>
      </c>
      <c r="Y15" s="24">
        <f>'02'!$M15</f>
        <v>0.44500000000000001</v>
      </c>
      <c r="Z15" s="24">
        <f>'03'!$M15</f>
        <v>0.74299999999999999</v>
      </c>
      <c r="AA15" s="24">
        <f>'04'!$M15</f>
        <v>0.12</v>
      </c>
      <c r="AB15" s="24">
        <f>'05'!$M15</f>
        <v>0.05</v>
      </c>
      <c r="AC15" s="24">
        <f>'06'!$M15</f>
        <v>0.02</v>
      </c>
      <c r="AD15" s="24">
        <f>'07'!$M15</f>
        <v>2.3302666526261274E-2</v>
      </c>
      <c r="AE15" s="24">
        <f>'08'!$M15</f>
        <v>0.28000000000000003</v>
      </c>
      <c r="AF15" s="24">
        <f>'09'!$M15</f>
        <v>0.29577999999999999</v>
      </c>
      <c r="AG15" s="36">
        <f>'10'!$M15</f>
        <v>0.09</v>
      </c>
      <c r="AH15" s="36">
        <f>'11'!$M15</f>
        <v>0.16500000000000001</v>
      </c>
      <c r="AI15" s="36">
        <f>'12'!$M15</f>
        <v>0.17</v>
      </c>
      <c r="AJ15" s="36">
        <f>'13'!$M15</f>
        <v>0.13</v>
      </c>
      <c r="AK15" s="36">
        <f>'14'!$M15</f>
        <v>0.02</v>
      </c>
      <c r="AL15" s="36">
        <f>'15'!$M15</f>
        <v>0.105</v>
      </c>
      <c r="AM15" s="36">
        <f>'16'!$M15</f>
        <v>0.12</v>
      </c>
      <c r="AN15" s="37">
        <f>'17'!$M15</f>
        <v>0.15476190476190477</v>
      </c>
    </row>
    <row r="16" spans="1:40" ht="15" customHeight="1" x14ac:dyDescent="0.25">
      <c r="A16" s="106"/>
      <c r="B16" s="23" t="s">
        <v>14</v>
      </c>
      <c r="C16" s="24">
        <f>'80'!$M16</f>
        <v>0</v>
      </c>
      <c r="D16" s="24">
        <f>'81'!$M16</f>
        <v>0</v>
      </c>
      <c r="E16" s="24">
        <f>'82'!$M16</f>
        <v>2.7</v>
      </c>
      <c r="F16" s="24">
        <f>'83'!$M16</f>
        <v>1.3</v>
      </c>
      <c r="G16" s="24">
        <f>'84'!$M16</f>
        <v>1.5</v>
      </c>
      <c r="H16" s="24">
        <f>'85'!$M16</f>
        <v>2.1</v>
      </c>
      <c r="I16" s="24">
        <f>'86'!$M16</f>
        <v>2.4</v>
      </c>
      <c r="J16" s="24">
        <f>'87'!$M16</f>
        <v>3.6</v>
      </c>
      <c r="K16" s="24">
        <f>'88'!$M16</f>
        <v>3.2</v>
      </c>
      <c r="L16" s="24">
        <f>'89'!$M16</f>
        <v>2.8</v>
      </c>
      <c r="M16" s="24">
        <f>'90'!$M16</f>
        <v>2.5</v>
      </c>
      <c r="N16" s="24">
        <f>'91'!$M16</f>
        <v>1.9</v>
      </c>
      <c r="O16" s="24">
        <f>'92'!$M16</f>
        <v>2.7736779999999999</v>
      </c>
      <c r="P16" s="24">
        <f>'93'!$M16</f>
        <v>0.98729999999999996</v>
      </c>
      <c r="Q16" s="24">
        <f>'94'!$M16</f>
        <v>0.20480000000000001</v>
      </c>
      <c r="R16" s="24">
        <f>'95'!$M16</f>
        <v>1.52E-2</v>
      </c>
      <c r="S16" s="24">
        <f>'96'!$M16</f>
        <v>4.4999999999999998E-2</v>
      </c>
      <c r="T16" s="24">
        <f>'97'!$M16</f>
        <v>0.18</v>
      </c>
      <c r="U16" s="24">
        <f>'98'!$M16</f>
        <v>0.71</v>
      </c>
      <c r="V16" s="24">
        <f>'99'!$M16</f>
        <v>1.19</v>
      </c>
      <c r="W16" s="24">
        <f>'00'!$M16</f>
        <v>1.07</v>
      </c>
      <c r="X16" s="24">
        <f>'01'!$M16</f>
        <v>0.76</v>
      </c>
      <c r="Y16" s="24">
        <f>'02'!$M16</f>
        <v>0.60099999999999998</v>
      </c>
      <c r="Z16" s="24">
        <f>'03'!$M16</f>
        <v>1.7010000000000001</v>
      </c>
      <c r="AA16" s="24">
        <f>'04'!$M16</f>
        <v>1.605</v>
      </c>
      <c r="AB16" s="24">
        <f>'05'!$M16</f>
        <v>2.5883400000000001</v>
      </c>
      <c r="AC16" s="24">
        <f>'06'!$M16</f>
        <v>5.98454</v>
      </c>
      <c r="AD16" s="24">
        <f>'07'!$M16</f>
        <v>6.9727869966535829</v>
      </c>
      <c r="AE16" s="24">
        <f>'08'!$M16</f>
        <v>8.5257999999999985</v>
      </c>
      <c r="AF16" s="24">
        <f>'09'!$M16</f>
        <v>8.1754230000000003</v>
      </c>
      <c r="AG16" s="36">
        <f>'10'!$M16</f>
        <v>11.470283999999999</v>
      </c>
      <c r="AH16" s="36">
        <f>'11'!$M16</f>
        <v>13.256481000000001</v>
      </c>
      <c r="AI16" s="36">
        <f>'12'!$M16</f>
        <v>15.603885999999999</v>
      </c>
      <c r="AJ16" s="36">
        <f>'13'!$M16</f>
        <v>14.413</v>
      </c>
      <c r="AK16" s="36">
        <f>'14'!$M16</f>
        <v>12.79275</v>
      </c>
      <c r="AL16" s="36">
        <f>'15'!$M16</f>
        <v>10.088100000000001</v>
      </c>
      <c r="AM16" s="36">
        <f>'16'!$M16</f>
        <v>10.61375</v>
      </c>
      <c r="AN16" s="37">
        <f>'17'!$M16</f>
        <v>9.6914285714285722</v>
      </c>
    </row>
    <row r="17" spans="1:40" ht="15" customHeight="1" x14ac:dyDescent="0.25">
      <c r="A17" s="106"/>
      <c r="B17" s="23" t="s">
        <v>15</v>
      </c>
      <c r="C17" s="24">
        <f>'80'!$M17</f>
        <v>17.3</v>
      </c>
      <c r="D17" s="24">
        <f>'81'!$M17</f>
        <v>16.5</v>
      </c>
      <c r="E17" s="24">
        <f>'82'!$M17</f>
        <v>12.5</v>
      </c>
      <c r="F17" s="24">
        <f>'83'!$M17</f>
        <v>5.6</v>
      </c>
      <c r="G17" s="24">
        <f>'84'!$M17</f>
        <v>4.5999999999999996</v>
      </c>
      <c r="H17" s="24">
        <f>'85'!$M17</f>
        <v>7.8</v>
      </c>
      <c r="I17" s="24">
        <f>'86'!$M17</f>
        <v>6.5</v>
      </c>
      <c r="J17" s="24">
        <f>'87'!$M17</f>
        <v>2.9</v>
      </c>
      <c r="K17" s="24">
        <f>'88'!$M17</f>
        <v>1.6</v>
      </c>
      <c r="L17" s="24">
        <f>'89'!$M17</f>
        <v>1.1000000000000001</v>
      </c>
      <c r="M17" s="24">
        <f>'90'!$M17</f>
        <v>1.2</v>
      </c>
      <c r="N17" s="24">
        <f>'91'!$M17</f>
        <v>0.8</v>
      </c>
      <c r="O17" s="24">
        <f>'92'!$M17</f>
        <v>2.3241000000000001</v>
      </c>
      <c r="P17" s="24">
        <f>'93'!$M17</f>
        <v>2.49505</v>
      </c>
      <c r="Q17" s="24">
        <f>'94'!$M17</f>
        <v>0.54195000000000004</v>
      </c>
      <c r="R17" s="24">
        <f>'95'!$M17</f>
        <v>0.25545000000000001</v>
      </c>
      <c r="S17" s="24">
        <f>'96'!$M17</f>
        <v>0.84299999999999997</v>
      </c>
      <c r="T17" s="24">
        <f>'97'!$M17</f>
        <v>1.47</v>
      </c>
      <c r="U17" s="24">
        <f>'98'!$M17</f>
        <v>3.5249999999999999</v>
      </c>
      <c r="V17" s="24">
        <f>'99'!$M17</f>
        <v>0.56999999999999995</v>
      </c>
      <c r="W17" s="24">
        <f>'00'!$M17</f>
        <v>0.50615100000000002</v>
      </c>
      <c r="X17" s="24">
        <f>'01'!$M17</f>
        <v>1.461203</v>
      </c>
      <c r="Y17" s="24">
        <f>'02'!$M17</f>
        <v>1.3002279999999999</v>
      </c>
      <c r="Z17" s="24">
        <f>'03'!$M17</f>
        <v>0.67161400000000004</v>
      </c>
      <c r="AA17" s="24">
        <f>'04'!$M17</f>
        <v>0.85</v>
      </c>
      <c r="AB17" s="24">
        <f>'05'!$M17</f>
        <v>1.2010000000000001</v>
      </c>
      <c r="AC17" s="24">
        <f>'06'!$M17</f>
        <v>2.7519999999999998</v>
      </c>
      <c r="AD17" s="24">
        <f>'07'!$M17</f>
        <v>3.2064469140135516</v>
      </c>
      <c r="AE17" s="24">
        <f>'08'!$M17</f>
        <v>4.0709999999999997</v>
      </c>
      <c r="AF17" s="24">
        <f>'09'!$M17</f>
        <v>3.5784199999999999</v>
      </c>
      <c r="AG17" s="36">
        <f>'10'!$M17</f>
        <v>11.74597</v>
      </c>
      <c r="AH17" s="36">
        <f>'11'!$M17</f>
        <v>11.122227000000001</v>
      </c>
      <c r="AI17" s="36">
        <f>'12'!$M17</f>
        <v>14.875999999999999</v>
      </c>
      <c r="AJ17" s="36">
        <f>'13'!$M17</f>
        <v>15.811</v>
      </c>
      <c r="AK17" s="36">
        <f>'14'!$M17</f>
        <v>9.3513000000000002</v>
      </c>
      <c r="AL17" s="36">
        <f>'15'!$M17</f>
        <v>5.3981500000000002</v>
      </c>
      <c r="AM17" s="36">
        <f>'16'!$M17</f>
        <v>8.8219999999999992</v>
      </c>
      <c r="AN17" s="37">
        <f>'17'!$M17</f>
        <v>6.3627630952380949</v>
      </c>
    </row>
    <row r="18" spans="1:40" ht="15" customHeight="1" x14ac:dyDescent="0.25">
      <c r="A18" s="106" t="s">
        <v>1</v>
      </c>
      <c r="B18" s="23" t="s">
        <v>16</v>
      </c>
      <c r="C18" s="24">
        <f>'80'!$M18</f>
        <v>0.8</v>
      </c>
      <c r="D18" s="24">
        <f>'81'!$M18</f>
        <v>0.3</v>
      </c>
      <c r="E18" s="24">
        <f>'82'!$M18</f>
        <v>7.9</v>
      </c>
      <c r="F18" s="24">
        <f>'83'!$M18</f>
        <v>8.5</v>
      </c>
      <c r="G18" s="24">
        <f>'84'!$M18</f>
        <v>8.1999999999999993</v>
      </c>
      <c r="H18" s="24">
        <f>'85'!$M18</f>
        <v>6.8</v>
      </c>
      <c r="I18" s="24">
        <f>'86'!$M18</f>
        <v>5.0999999999999996</v>
      </c>
      <c r="J18" s="24">
        <f>'87'!$M18</f>
        <v>2.2999999999999998</v>
      </c>
      <c r="K18" s="24">
        <f>'88'!$M18</f>
        <v>3.4</v>
      </c>
      <c r="L18" s="24">
        <f>'89'!$M18</f>
        <v>0.7</v>
      </c>
      <c r="M18" s="24">
        <f>'90'!$M18</f>
        <v>0.6</v>
      </c>
      <c r="N18" s="24">
        <f>'91'!$M18</f>
        <v>0.2</v>
      </c>
      <c r="O18" s="24">
        <f>'92'!$M18</f>
        <v>1.5193000000000001</v>
      </c>
      <c r="P18" s="24">
        <f>'93'!$M18</f>
        <v>1.96001</v>
      </c>
      <c r="Q18" s="24">
        <f>'94'!$M18</f>
        <v>2.7076099999999999</v>
      </c>
      <c r="R18" s="24">
        <f>'95'!$M18</f>
        <v>0.63800000000000001</v>
      </c>
      <c r="S18" s="24">
        <f>'96'!$M18</f>
        <v>0.02</v>
      </c>
      <c r="T18" s="24">
        <f>'97'!$M18</f>
        <v>0.16500000000000001</v>
      </c>
      <c r="U18" s="24">
        <f>'98'!$M18</f>
        <v>1.0049999999999999</v>
      </c>
      <c r="V18" s="24">
        <f>'99'!$M18</f>
        <v>9.5000000000000001E-2</v>
      </c>
      <c r="W18" s="24">
        <f>'00'!$M18</f>
        <v>4.3869999999999999E-2</v>
      </c>
      <c r="X18" s="24">
        <f>'01'!$M18</f>
        <v>2.254651</v>
      </c>
      <c r="Y18" s="24">
        <f>'02'!$M18</f>
        <v>0.11572</v>
      </c>
      <c r="Z18" s="24">
        <f>'03'!$M18</f>
        <v>0</v>
      </c>
      <c r="AA18" s="24">
        <f>'04'!$M18</f>
        <v>0.43099999999999999</v>
      </c>
      <c r="AB18" s="24">
        <f>'05'!$M18</f>
        <v>0.27700000000000002</v>
      </c>
      <c r="AC18" s="24">
        <f>'06'!$M18</f>
        <v>0.06</v>
      </c>
      <c r="AD18" s="24">
        <f>'07'!$M18</f>
        <v>6.9907999578783825E-2</v>
      </c>
      <c r="AE18" s="24">
        <f>'08'!$M18</f>
        <v>0.24249999999999999</v>
      </c>
      <c r="AF18" s="24">
        <f>'09'!$M18</f>
        <v>2.6034980000000001</v>
      </c>
      <c r="AG18" s="36">
        <f>'10'!$M18</f>
        <v>1.075299</v>
      </c>
      <c r="AH18" s="36">
        <f>'11'!$M18</f>
        <v>1.136317</v>
      </c>
      <c r="AI18" s="36">
        <f>'12'!$M18</f>
        <v>1.2250000000000001</v>
      </c>
      <c r="AJ18" s="36">
        <f>'13'!$M18</f>
        <v>1.7250000000000001</v>
      </c>
      <c r="AK18" s="36">
        <f>'14'!$M18</f>
        <v>2.0699999999999998</v>
      </c>
      <c r="AL18" s="36">
        <f>'15'!$M18</f>
        <v>2.9742999999999999</v>
      </c>
      <c r="AM18" s="36">
        <f>'16'!$M18</f>
        <v>3.2850000000000001</v>
      </c>
      <c r="AN18" s="37">
        <f>'17'!$M18</f>
        <v>3.7321428571428572</v>
      </c>
    </row>
    <row r="19" spans="1:40" ht="15" customHeight="1" x14ac:dyDescent="0.25">
      <c r="A19" s="106"/>
      <c r="B19" s="23" t="s">
        <v>17</v>
      </c>
      <c r="C19" s="24">
        <f>'80'!$M19</f>
        <v>10.1</v>
      </c>
      <c r="D19" s="24">
        <f>'81'!$M19</f>
        <v>10.1</v>
      </c>
      <c r="E19" s="24">
        <f>'82'!$M19</f>
        <v>2.4</v>
      </c>
      <c r="F19" s="24">
        <f>'83'!$M19</f>
        <v>1.3</v>
      </c>
      <c r="G19" s="24">
        <f>'84'!$M19</f>
        <v>1.3</v>
      </c>
      <c r="H19" s="24">
        <f>'85'!$M19</f>
        <v>2.2999999999999998</v>
      </c>
      <c r="I19" s="24">
        <f>'86'!$M19</f>
        <v>1.3</v>
      </c>
      <c r="J19" s="24">
        <f>'87'!$M19</f>
        <v>1</v>
      </c>
      <c r="K19" s="24">
        <f>'88'!$M19</f>
        <v>0.9</v>
      </c>
      <c r="L19" s="24">
        <f>'89'!$M19</f>
        <v>1.1000000000000001</v>
      </c>
      <c r="M19" s="24">
        <f>'90'!$M19</f>
        <v>1</v>
      </c>
      <c r="N19" s="24">
        <f>'91'!$M19</f>
        <v>1.2</v>
      </c>
      <c r="O19" s="24">
        <f>'92'!$M19</f>
        <v>1.0250999999999999</v>
      </c>
      <c r="P19" s="24">
        <f>'93'!$M19</f>
        <v>1.18675</v>
      </c>
      <c r="Q19" s="24">
        <f>'94'!$M19</f>
        <v>1.1264000000000001</v>
      </c>
      <c r="R19" s="24">
        <f>'95'!$M19</f>
        <v>0.64495000000000002</v>
      </c>
      <c r="S19" s="24">
        <f>'96'!$M19</f>
        <v>0.40400000000000003</v>
      </c>
      <c r="T19" s="24">
        <f>'97'!$M19</f>
        <v>0.35</v>
      </c>
      <c r="U19" s="24">
        <f>'98'!$M19</f>
        <v>0.32</v>
      </c>
      <c r="V19" s="24">
        <f>'99'!$M19</f>
        <v>0.32</v>
      </c>
      <c r="W19" s="24">
        <f>'00'!$M19</f>
        <v>0.375</v>
      </c>
      <c r="X19" s="24">
        <f>'01'!$M19</f>
        <v>0.08</v>
      </c>
      <c r="Y19" s="24">
        <f>'02'!$M19</f>
        <v>0</v>
      </c>
      <c r="Z19" s="24">
        <f>'03'!$M19</f>
        <v>0</v>
      </c>
      <c r="AA19" s="24">
        <f>'04'!$M19</f>
        <v>0</v>
      </c>
      <c r="AB19" s="24">
        <f>'05'!$M19</f>
        <v>0</v>
      </c>
      <c r="AC19" s="24">
        <f>'06'!$M19</f>
        <v>0</v>
      </c>
      <c r="AD19" s="24">
        <f>'07'!$M19</f>
        <v>0</v>
      </c>
      <c r="AE19" s="24">
        <f>'08'!$M19</f>
        <v>0</v>
      </c>
      <c r="AF19" s="24">
        <f>'09'!$M19</f>
        <v>0</v>
      </c>
      <c r="AG19" s="36">
        <f>'10'!$M19</f>
        <v>0.47</v>
      </c>
      <c r="AH19" s="36">
        <f>'11'!$M19</f>
        <v>0.41</v>
      </c>
      <c r="AI19" s="36">
        <f>'12'!$M19</f>
        <v>0.29499999999999998</v>
      </c>
      <c r="AJ19" s="36">
        <f>'13'!$M19</f>
        <v>0.435</v>
      </c>
      <c r="AK19" s="36">
        <f>'14'!$M19</f>
        <v>0.45</v>
      </c>
      <c r="AL19" s="36">
        <f>'15'!$M19</f>
        <v>0.47</v>
      </c>
      <c r="AM19" s="36">
        <f>'16'!$M19</f>
        <v>0.53</v>
      </c>
      <c r="AN19" s="37">
        <f>'17'!$M19</f>
        <v>0.65444523809523814</v>
      </c>
    </row>
    <row r="20" spans="1:40" ht="15" customHeight="1" x14ac:dyDescent="0.25">
      <c r="A20" s="106"/>
      <c r="B20" s="23" t="s">
        <v>18</v>
      </c>
      <c r="C20" s="24">
        <f>'80'!$M20</f>
        <v>0</v>
      </c>
      <c r="D20" s="24">
        <f>'81'!$M20</f>
        <v>0</v>
      </c>
      <c r="E20" s="24">
        <f>'82'!$M20</f>
        <v>31.1</v>
      </c>
      <c r="F20" s="24">
        <f>'83'!$M20</f>
        <v>33.1</v>
      </c>
      <c r="G20" s="24">
        <f>'84'!$M20</f>
        <v>37</v>
      </c>
      <c r="H20" s="24">
        <f>'85'!$M20</f>
        <v>20.399999999999999</v>
      </c>
      <c r="I20" s="24">
        <f>'86'!$M20</f>
        <v>24.4</v>
      </c>
      <c r="J20" s="24">
        <f>'87'!$M20</f>
        <v>25.6</v>
      </c>
      <c r="K20" s="24">
        <f>'88'!$M20</f>
        <v>22.6</v>
      </c>
      <c r="L20" s="24">
        <f>'89'!$M20</f>
        <v>22.8</v>
      </c>
      <c r="M20" s="24">
        <f>'90'!$M20</f>
        <v>19.7</v>
      </c>
      <c r="N20" s="24">
        <f>'91'!$M20</f>
        <v>19.100000000000001</v>
      </c>
      <c r="O20" s="24">
        <f>'92'!$M20</f>
        <v>20.759499999999999</v>
      </c>
      <c r="P20" s="24">
        <f>'93'!$M20</f>
        <v>20.029299999999999</v>
      </c>
      <c r="Q20" s="24">
        <f>'94'!$M20</f>
        <v>12.99295</v>
      </c>
      <c r="R20" s="24">
        <f>'95'!$M20</f>
        <v>11.733999000000001</v>
      </c>
      <c r="S20" s="24">
        <f>'96'!$M20</f>
        <v>13.305249999999999</v>
      </c>
      <c r="T20" s="24">
        <f>'97'!$M20</f>
        <v>11.65865</v>
      </c>
      <c r="U20" s="24">
        <f>'98'!$M20</f>
        <v>13.27</v>
      </c>
      <c r="V20" s="24">
        <f>'99'!$M20</f>
        <v>16.701000000000001</v>
      </c>
      <c r="W20" s="24">
        <f>'00'!$M20</f>
        <v>17.199750000000002</v>
      </c>
      <c r="X20" s="24">
        <f>'01'!$M20</f>
        <v>15.945117</v>
      </c>
      <c r="Y20" s="24">
        <f>'02'!$M20</f>
        <v>18.953935000000001</v>
      </c>
      <c r="Z20" s="24">
        <f>'03'!$M20</f>
        <v>24.469897</v>
      </c>
      <c r="AA20" s="24">
        <f>'04'!$M20</f>
        <v>28.159742000000001</v>
      </c>
      <c r="AB20" s="24">
        <f>'05'!$M20</f>
        <v>29.694466000000002</v>
      </c>
      <c r="AC20" s="24">
        <f>'06'!$M20</f>
        <v>33.726071000000005</v>
      </c>
      <c r="AD20" s="24">
        <f>'07'!$M20</f>
        <v>39.295369287700559</v>
      </c>
      <c r="AE20" s="24">
        <f>'08'!$M20</f>
        <v>38.433399999999999</v>
      </c>
      <c r="AF20" s="24">
        <f>'09'!$M20</f>
        <v>38.045025000000003</v>
      </c>
      <c r="AG20" s="36">
        <f>'10'!$M20</f>
        <v>40.269565970514776</v>
      </c>
      <c r="AH20" s="36">
        <f>'11'!$M20</f>
        <v>41.672353000000001</v>
      </c>
      <c r="AI20" s="36">
        <f>'12'!$M20</f>
        <v>37.892710999999998</v>
      </c>
      <c r="AJ20" s="36">
        <f>'13'!$M20</f>
        <v>42.389000000000003</v>
      </c>
      <c r="AK20" s="36">
        <f>'14'!$M20</f>
        <v>35.450626999999997</v>
      </c>
      <c r="AL20" s="36">
        <f>'15'!$M20</f>
        <v>33.616636999999997</v>
      </c>
      <c r="AM20" s="36">
        <f>'16'!$M20</f>
        <v>30.470700000000001</v>
      </c>
      <c r="AN20" s="37">
        <f>'17'!$M20</f>
        <v>32.771409523809524</v>
      </c>
    </row>
    <row r="21" spans="1:40" ht="15" customHeight="1" x14ac:dyDescent="0.25">
      <c r="A21" s="106"/>
      <c r="B21" s="23" t="s">
        <v>19</v>
      </c>
      <c r="C21" s="24">
        <f>'80'!$M21</f>
        <v>0</v>
      </c>
      <c r="D21" s="24">
        <f>'81'!$M21</f>
        <v>0</v>
      </c>
      <c r="E21" s="24">
        <f>'82'!$M21</f>
        <v>0</v>
      </c>
      <c r="F21" s="24">
        <f>'83'!$M21</f>
        <v>0</v>
      </c>
      <c r="G21" s="24">
        <f>'84'!$M21</f>
        <v>0</v>
      </c>
      <c r="H21" s="24">
        <f>'85'!$M21</f>
        <v>0</v>
      </c>
      <c r="I21" s="24">
        <f>'86'!$M21</f>
        <v>0</v>
      </c>
      <c r="J21" s="24">
        <f>'87'!$M21</f>
        <v>0</v>
      </c>
      <c r="K21" s="24">
        <f>'88'!$M21</f>
        <v>0</v>
      </c>
      <c r="L21" s="24">
        <f>'89'!$M21</f>
        <v>0</v>
      </c>
      <c r="M21" s="24">
        <f>'90'!$M21</f>
        <v>0</v>
      </c>
      <c r="N21" s="24">
        <f>'91'!$M21</f>
        <v>0</v>
      </c>
      <c r="O21" s="24">
        <f>'92'!$M21</f>
        <v>0</v>
      </c>
      <c r="P21" s="24">
        <f>'93'!$M21</f>
        <v>0</v>
      </c>
      <c r="Q21" s="24">
        <f>'94'!$M21</f>
        <v>0</v>
      </c>
      <c r="R21" s="24">
        <f>'95'!$M21</f>
        <v>0</v>
      </c>
      <c r="S21" s="24">
        <f>'96'!$M21</f>
        <v>0</v>
      </c>
      <c r="T21" s="24">
        <f>'97'!$M21</f>
        <v>0</v>
      </c>
      <c r="U21" s="24">
        <f>'98'!$M21</f>
        <v>0</v>
      </c>
      <c r="V21" s="24">
        <f>'99'!$M21</f>
        <v>0</v>
      </c>
      <c r="W21" s="24">
        <f>'00'!$M21</f>
        <v>0</v>
      </c>
      <c r="X21" s="24">
        <f>'01'!$M21</f>
        <v>2.5000000000000001E-2</v>
      </c>
      <c r="Y21" s="24">
        <f>'02'!$M21</f>
        <v>0</v>
      </c>
      <c r="Z21" s="24">
        <f>'03'!$M21</f>
        <v>0</v>
      </c>
      <c r="AA21" s="24">
        <f>'04'!$M21</f>
        <v>0</v>
      </c>
      <c r="AB21" s="24">
        <f>'05'!$M21</f>
        <v>0</v>
      </c>
      <c r="AC21" s="24">
        <f>'06'!$M21</f>
        <v>0</v>
      </c>
      <c r="AD21" s="24">
        <f>'07'!$M21</f>
        <v>0</v>
      </c>
      <c r="AE21" s="24">
        <f>'08'!$M21</f>
        <v>0</v>
      </c>
      <c r="AF21" s="24">
        <f>'09'!$M21</f>
        <v>0</v>
      </c>
      <c r="AG21" s="36">
        <f>'10'!$M21</f>
        <v>0</v>
      </c>
      <c r="AH21" s="36">
        <f>'11'!$M21</f>
        <v>0</v>
      </c>
      <c r="AI21" s="36">
        <f>'12'!$M21</f>
        <v>0</v>
      </c>
      <c r="AJ21" s="36">
        <f>'13'!$M21</f>
        <v>0</v>
      </c>
      <c r="AK21" s="36">
        <f>'14'!$M21</f>
        <v>0</v>
      </c>
      <c r="AL21" s="36">
        <f>'15'!$M21</f>
        <v>0</v>
      </c>
      <c r="AM21" s="36">
        <f>'16'!$M21</f>
        <v>0</v>
      </c>
      <c r="AN21" s="37">
        <f>'17'!$M21</f>
        <v>0</v>
      </c>
    </row>
    <row r="22" spans="1:40" ht="15" customHeight="1" x14ac:dyDescent="0.25">
      <c r="A22" s="106"/>
      <c r="B22" s="80" t="s">
        <v>60</v>
      </c>
      <c r="C22" s="24">
        <f>'80'!$M22</f>
        <v>0</v>
      </c>
      <c r="D22" s="24">
        <f>'81'!$M22</f>
        <v>0</v>
      </c>
      <c r="E22" s="24">
        <f>'82'!$M22</f>
        <v>0</v>
      </c>
      <c r="F22" s="24">
        <f>'83'!$M22</f>
        <v>0</v>
      </c>
      <c r="G22" s="24">
        <f>'84'!$M22</f>
        <v>0</v>
      </c>
      <c r="H22" s="24">
        <f>'85'!$M22</f>
        <v>0</v>
      </c>
      <c r="I22" s="24">
        <f>'86'!$M22</f>
        <v>0</v>
      </c>
      <c r="J22" s="24">
        <f>'87'!$M22</f>
        <v>0</v>
      </c>
      <c r="K22" s="24">
        <f>'88'!$M22</f>
        <v>0</v>
      </c>
      <c r="L22" s="24">
        <f>'89'!$M22</f>
        <v>0</v>
      </c>
      <c r="M22" s="24">
        <f>'90'!$M22</f>
        <v>0</v>
      </c>
      <c r="N22" s="24">
        <f>'91'!$M22</f>
        <v>0</v>
      </c>
      <c r="O22" s="24">
        <f>'92'!$M22</f>
        <v>0</v>
      </c>
      <c r="P22" s="24">
        <f>'93'!$M22</f>
        <v>0</v>
      </c>
      <c r="Q22" s="24">
        <f>'94'!$M22</f>
        <v>0</v>
      </c>
      <c r="R22" s="24">
        <f>'95'!$M22</f>
        <v>0</v>
      </c>
      <c r="S22" s="24">
        <f>'96'!$M22</f>
        <v>0</v>
      </c>
      <c r="T22" s="24">
        <f>'97'!$M22</f>
        <v>0</v>
      </c>
      <c r="U22" s="24">
        <f>'98'!$M22</f>
        <v>0</v>
      </c>
      <c r="V22" s="24">
        <f>'99'!$M22</f>
        <v>0</v>
      </c>
      <c r="W22" s="24">
        <f>'00'!$M22</f>
        <v>0</v>
      </c>
      <c r="X22" s="24">
        <f>'01'!$M22</f>
        <v>0</v>
      </c>
      <c r="Y22" s="24">
        <f>'02'!$M22</f>
        <v>0</v>
      </c>
      <c r="Z22" s="24">
        <f>'03'!$M22</f>
        <v>0</v>
      </c>
      <c r="AA22" s="24">
        <f>'04'!$M22</f>
        <v>0</v>
      </c>
      <c r="AB22" s="24">
        <f>'05'!$M22</f>
        <v>0</v>
      </c>
      <c r="AC22" s="24">
        <f>'06'!$M22</f>
        <v>0</v>
      </c>
      <c r="AD22" s="24">
        <f>'07'!$M22</f>
        <v>0</v>
      </c>
      <c r="AE22" s="24">
        <f>'08'!$M22</f>
        <v>0</v>
      </c>
      <c r="AF22" s="24">
        <f>'09'!$M22</f>
        <v>0</v>
      </c>
      <c r="AG22" s="36">
        <f>'10'!$M22</f>
        <v>0</v>
      </c>
      <c r="AH22" s="36">
        <f>'11'!$M22</f>
        <v>0</v>
      </c>
      <c r="AI22" s="36">
        <f>'12'!$M22</f>
        <v>0</v>
      </c>
      <c r="AJ22" s="36">
        <f>'13'!$M22</f>
        <v>0</v>
      </c>
      <c r="AK22" s="36">
        <f>'14'!$M22</f>
        <v>0</v>
      </c>
      <c r="AL22" s="36">
        <f>'15'!$M22</f>
        <v>0</v>
      </c>
      <c r="AM22" s="36">
        <f>'16'!$M22</f>
        <v>0</v>
      </c>
      <c r="AN22" s="37">
        <f>'17'!$M22</f>
        <v>0</v>
      </c>
    </row>
    <row r="23" spans="1:40" ht="15" customHeight="1" x14ac:dyDescent="0.25">
      <c r="A23" s="104" t="s">
        <v>59</v>
      </c>
      <c r="B23" s="105"/>
      <c r="C23" s="24">
        <f>'80'!$M23</f>
        <v>82.7</v>
      </c>
      <c r="D23" s="24">
        <f>'81'!$M23</f>
        <v>88.3</v>
      </c>
      <c r="E23" s="24">
        <f>'82'!$M23</f>
        <v>73.099999999999994</v>
      </c>
      <c r="F23" s="24">
        <f>'83'!$M23</f>
        <v>71.5</v>
      </c>
      <c r="G23" s="24">
        <f>'84'!$M23</f>
        <v>68.5</v>
      </c>
      <c r="H23" s="24">
        <f>'85'!$M23</f>
        <v>91</v>
      </c>
      <c r="I23" s="24">
        <f>'86'!$M23</f>
        <v>110.8</v>
      </c>
      <c r="J23" s="24">
        <f>'87'!$M23</f>
        <v>119.2</v>
      </c>
      <c r="K23" s="24">
        <f>'88'!$M23</f>
        <v>124.3</v>
      </c>
      <c r="L23" s="24">
        <f>'89'!$M23</f>
        <v>113.7</v>
      </c>
      <c r="M23" s="24">
        <f>'90'!$M23</f>
        <v>122.7</v>
      </c>
      <c r="N23" s="24">
        <f>'91'!$M23</f>
        <v>132.19999999999999</v>
      </c>
      <c r="O23" s="24">
        <f>'92'!$M23</f>
        <v>131.32159999999999</v>
      </c>
      <c r="P23" s="24">
        <f>'93'!$M23</f>
        <v>125.33244999999999</v>
      </c>
      <c r="Q23" s="24">
        <f>'94'!$M23</f>
        <v>110.38785</v>
      </c>
      <c r="R23" s="24">
        <f>'95'!$M23</f>
        <v>119.38394700000001</v>
      </c>
      <c r="S23" s="24">
        <f>'96'!$M23</f>
        <v>138.16136</v>
      </c>
      <c r="T23" s="24">
        <f>'97'!$M23</f>
        <v>169.569998</v>
      </c>
      <c r="U23" s="24">
        <f>'98'!$M23</f>
        <v>208.554225</v>
      </c>
      <c r="V23" s="24">
        <f>'99'!$M23</f>
        <v>224.18861000000001</v>
      </c>
      <c r="W23" s="24">
        <f>'00'!$M23</f>
        <v>244.95853600000001</v>
      </c>
      <c r="X23" s="24">
        <f>'01'!$M23</f>
        <v>278.900622</v>
      </c>
      <c r="Y23" s="24">
        <f>'02'!$M23</f>
        <v>284.59549900000002</v>
      </c>
      <c r="Z23" s="24">
        <f>'03'!$M23</f>
        <v>265.69048900000001</v>
      </c>
      <c r="AA23" s="24">
        <f>'04'!$M23</f>
        <v>269.77422300000001</v>
      </c>
      <c r="AB23" s="24">
        <f>'05'!$M23</f>
        <v>256.77673900000002</v>
      </c>
      <c r="AC23" s="24">
        <f>'06'!$M23</f>
        <v>264.12429300000002</v>
      </c>
      <c r="AD23" s="24">
        <f>'07'!$M23</f>
        <v>261.42524700000001</v>
      </c>
      <c r="AE23" s="24">
        <f>'08'!$M23</f>
        <v>270.83107699999999</v>
      </c>
      <c r="AF23" s="24">
        <f>'09'!$M23</f>
        <v>288.36110300000001</v>
      </c>
      <c r="AG23" s="36">
        <f>'10'!$M23</f>
        <v>308.198824</v>
      </c>
      <c r="AH23" s="36">
        <f>'11'!$M23</f>
        <v>336.564954</v>
      </c>
      <c r="AI23" s="36">
        <f>'12'!$M23</f>
        <v>363.66595000000001</v>
      </c>
      <c r="AJ23" s="36">
        <f>'13'!$M23</f>
        <v>384.05213800000001</v>
      </c>
      <c r="AK23" s="36">
        <f>'14'!$M23</f>
        <v>411.31661000000003</v>
      </c>
      <c r="AL23" s="36">
        <f>'15'!$M23</f>
        <v>396.76457121252406</v>
      </c>
      <c r="AM23" s="36">
        <f>'16'!$M23</f>
        <v>374.83787699999999</v>
      </c>
      <c r="AN23" s="37">
        <f>'17'!$M23</f>
        <v>425.87980714285715</v>
      </c>
    </row>
    <row r="24" spans="1:40" ht="15" customHeight="1" x14ac:dyDescent="0.25">
      <c r="A24" s="81" t="s">
        <v>2</v>
      </c>
      <c r="B24" s="23" t="s">
        <v>20</v>
      </c>
      <c r="C24" s="24">
        <f>'80'!$M24</f>
        <v>1.2</v>
      </c>
      <c r="D24" s="24">
        <f>'81'!$M24</f>
        <v>0.9</v>
      </c>
      <c r="E24" s="24">
        <f>'82'!$M24</f>
        <v>2.1</v>
      </c>
      <c r="F24" s="24">
        <f>'83'!$M24</f>
        <v>0.6</v>
      </c>
      <c r="G24" s="24">
        <f>'84'!$M24</f>
        <v>0.1</v>
      </c>
      <c r="H24" s="24">
        <f>'85'!$M24</f>
        <v>0</v>
      </c>
      <c r="I24" s="24">
        <f>'86'!$M24</f>
        <v>0.2</v>
      </c>
      <c r="J24" s="24">
        <f>'87'!$M24</f>
        <v>0.5</v>
      </c>
      <c r="K24" s="24">
        <f>'88'!$M24</f>
        <v>0.1</v>
      </c>
      <c r="L24" s="24">
        <f>'89'!$M24</f>
        <v>0</v>
      </c>
      <c r="M24" s="24">
        <f>'90'!$M24</f>
        <v>0</v>
      </c>
      <c r="N24" s="24">
        <f>'91'!$M24</f>
        <v>0.1</v>
      </c>
      <c r="O24" s="24">
        <f>'92'!$M24</f>
        <v>1.0049999999999999</v>
      </c>
      <c r="P24" s="24">
        <f>'93'!$M24</f>
        <v>1.59</v>
      </c>
      <c r="Q24" s="24">
        <f>'94'!$M24</f>
        <v>1.5349999999999999</v>
      </c>
      <c r="R24" s="24">
        <f>'95'!$M24</f>
        <v>1.2989999999999999</v>
      </c>
      <c r="S24" s="24">
        <f>'96'!$M24</f>
        <v>0.74404999999999999</v>
      </c>
      <c r="T24" s="24">
        <f>'97'!$M24</f>
        <v>0</v>
      </c>
      <c r="U24" s="24">
        <f>'98'!$M24</f>
        <v>8.3000000000000004E-2</v>
      </c>
      <c r="V24" s="24">
        <f>'99'!$M24</f>
        <v>1.39</v>
      </c>
      <c r="W24" s="24">
        <f>'00'!$M24</f>
        <v>1.55</v>
      </c>
      <c r="X24" s="24">
        <f>'01'!$M24</f>
        <v>0.03</v>
      </c>
      <c r="Y24" s="24">
        <f>'02'!$M24</f>
        <v>0.144181</v>
      </c>
      <c r="Z24" s="24">
        <f>'03'!$M24</f>
        <v>0.35396</v>
      </c>
      <c r="AA24" s="24">
        <f>'04'!$M24</f>
        <v>0.41499999999999998</v>
      </c>
      <c r="AB24" s="24">
        <f>'05'!$M24</f>
        <v>1.512</v>
      </c>
      <c r="AC24" s="24">
        <f>'06'!$M24</f>
        <v>1.6679000000000002</v>
      </c>
      <c r="AD24" s="24">
        <f>'07'!$M24</f>
        <v>1.943325874957559</v>
      </c>
      <c r="AE24" s="24">
        <f>'08'!$M24</f>
        <v>2.5733260000000002</v>
      </c>
      <c r="AF24" s="24">
        <f>'09'!$M24</f>
        <v>2.1476540000000002</v>
      </c>
      <c r="AG24" s="36">
        <f>'10'!$M24</f>
        <v>6.0338849999999997</v>
      </c>
      <c r="AH24" s="36">
        <f>'11'!$M24</f>
        <v>5.5201729999999998</v>
      </c>
      <c r="AI24" s="36">
        <f>'12'!$M24</f>
        <v>6.286098</v>
      </c>
      <c r="AJ24" s="36">
        <f>'13'!$M24</f>
        <v>7.4560810000000002</v>
      </c>
      <c r="AK24" s="36">
        <f>'14'!$M24</f>
        <v>8.0277449999999995</v>
      </c>
      <c r="AL24" s="36">
        <f>'15'!$M24</f>
        <v>6.889303</v>
      </c>
      <c r="AM24" s="36">
        <f>'16'!$M24</f>
        <v>8.0537500000000009</v>
      </c>
      <c r="AN24" s="37">
        <f>'17'!$M24</f>
        <v>10.588809523809523</v>
      </c>
    </row>
    <row r="25" spans="1:40" ht="15" customHeight="1" x14ac:dyDescent="0.25">
      <c r="A25" s="104" t="s">
        <v>64</v>
      </c>
      <c r="B25" s="105"/>
      <c r="C25" s="24">
        <f>'80'!$M25</f>
        <v>0</v>
      </c>
      <c r="D25" s="24">
        <f>'81'!$M25</f>
        <v>0</v>
      </c>
      <c r="E25" s="24">
        <f>'82'!$M25</f>
        <v>0</v>
      </c>
      <c r="F25" s="24">
        <f>'83'!$M25</f>
        <v>0</v>
      </c>
      <c r="G25" s="24">
        <f>'84'!$M25</f>
        <v>0</v>
      </c>
      <c r="H25" s="24">
        <f>'85'!$M25</f>
        <v>0</v>
      </c>
      <c r="I25" s="24">
        <f>'86'!$M25</f>
        <v>0</v>
      </c>
      <c r="J25" s="24">
        <f>'87'!$M25</f>
        <v>0</v>
      </c>
      <c r="K25" s="24">
        <f>'88'!$M25</f>
        <v>0</v>
      </c>
      <c r="L25" s="24">
        <f>'89'!$M25</f>
        <v>0</v>
      </c>
      <c r="M25" s="24">
        <f>'90'!$M25</f>
        <v>0</v>
      </c>
      <c r="N25" s="24">
        <f>'91'!$M25</f>
        <v>0</v>
      </c>
      <c r="O25" s="24">
        <f>'92'!$M25</f>
        <v>0</v>
      </c>
      <c r="P25" s="24">
        <f>'93'!$M25</f>
        <v>0</v>
      </c>
      <c r="Q25" s="24">
        <f>'94'!$M25</f>
        <v>0</v>
      </c>
      <c r="R25" s="24">
        <f>'95'!$M25</f>
        <v>0</v>
      </c>
      <c r="S25" s="24">
        <f>'96'!$M25</f>
        <v>0</v>
      </c>
      <c r="T25" s="24">
        <f>'97'!$M25</f>
        <v>0</v>
      </c>
      <c r="U25" s="24">
        <f>'98'!$M25</f>
        <v>0</v>
      </c>
      <c r="V25" s="24">
        <f>'99'!$M25</f>
        <v>0</v>
      </c>
      <c r="W25" s="24">
        <f>'00'!$M25</f>
        <v>0</v>
      </c>
      <c r="X25" s="24">
        <f>'01'!$M25</f>
        <v>0</v>
      </c>
      <c r="Y25" s="24">
        <f>'02'!$M25</f>
        <v>0</v>
      </c>
      <c r="Z25" s="24">
        <f>'03'!$M25</f>
        <v>0.02</v>
      </c>
      <c r="AA25" s="24">
        <f>'04'!$M25</f>
        <v>0</v>
      </c>
      <c r="AB25" s="24">
        <f>'05'!$M25</f>
        <v>0</v>
      </c>
      <c r="AC25" s="24">
        <f>'06'!$M25</f>
        <v>0.08</v>
      </c>
      <c r="AD25" s="24">
        <f>'07'!$M25</f>
        <v>0</v>
      </c>
      <c r="AE25" s="24">
        <f>'08'!$M25</f>
        <v>0</v>
      </c>
      <c r="AF25" s="24">
        <f>'09'!$M25</f>
        <v>0</v>
      </c>
      <c r="AG25" s="36">
        <f>'10'!$M25</f>
        <v>0</v>
      </c>
      <c r="AH25" s="36">
        <f>'11'!$M25</f>
        <v>0</v>
      </c>
      <c r="AI25" s="36">
        <f>'12'!$M25</f>
        <v>0</v>
      </c>
      <c r="AJ25" s="36">
        <f>'13'!$M25</f>
        <v>0</v>
      </c>
      <c r="AK25" s="36">
        <f>'14'!$M25</f>
        <v>0</v>
      </c>
      <c r="AL25" s="36">
        <f>'15'!$M25</f>
        <v>0</v>
      </c>
      <c r="AM25" s="36">
        <f>'16'!$M25</f>
        <v>0</v>
      </c>
      <c r="AN25" s="37">
        <f>'17'!$M25</f>
        <v>0</v>
      </c>
    </row>
    <row r="26" spans="1:40" ht="15" customHeight="1" x14ac:dyDescent="0.25">
      <c r="A26" s="104" t="s">
        <v>3</v>
      </c>
      <c r="B26" s="105"/>
      <c r="C26" s="24">
        <f>'80'!$M26</f>
        <v>7.7</v>
      </c>
      <c r="D26" s="24">
        <f>'81'!$M26</f>
        <v>7.9</v>
      </c>
      <c r="E26" s="24">
        <f>'82'!$M26</f>
        <v>1.9</v>
      </c>
      <c r="F26" s="24">
        <f>'83'!$M26</f>
        <v>3</v>
      </c>
      <c r="G26" s="24">
        <f>'84'!$M26</f>
        <v>0</v>
      </c>
      <c r="H26" s="24">
        <f>'85'!$M26</f>
        <v>0.4</v>
      </c>
      <c r="I26" s="24">
        <f>'86'!$M26</f>
        <v>0</v>
      </c>
      <c r="J26" s="24">
        <f>'87'!$M26</f>
        <v>0</v>
      </c>
      <c r="K26" s="24">
        <f>'88'!$M26</f>
        <v>0</v>
      </c>
      <c r="L26" s="24">
        <f>'89'!$M26</f>
        <v>0.1</v>
      </c>
      <c r="M26" s="24">
        <f>'90'!$M26</f>
        <v>0.7</v>
      </c>
      <c r="N26" s="24">
        <f>'91'!$M26</f>
        <v>2.5</v>
      </c>
      <c r="O26" s="24">
        <f>'92'!$M26</f>
        <v>2.2507000000000001</v>
      </c>
      <c r="P26" s="24">
        <f>'93'!$M26</f>
        <v>4.6130000000000004</v>
      </c>
      <c r="Q26" s="24">
        <f>'94'!$M26</f>
        <v>5.5016499999999997</v>
      </c>
      <c r="R26" s="24">
        <f>'95'!$M26</f>
        <v>1.8904000000000001</v>
      </c>
      <c r="S26" s="24">
        <f>'96'!$M26</f>
        <v>0.29611700000000002</v>
      </c>
      <c r="T26" s="24">
        <f>'97'!$M26</f>
        <v>0</v>
      </c>
      <c r="U26" s="24">
        <f>'98'!$M26</f>
        <v>0</v>
      </c>
      <c r="V26" s="24">
        <f>'99'!$M26</f>
        <v>0</v>
      </c>
      <c r="W26" s="24">
        <f>'00'!$M26</f>
        <v>0.02</v>
      </c>
      <c r="X26" s="24">
        <f>'01'!$M26</f>
        <v>0.03</v>
      </c>
      <c r="Y26" s="24">
        <f>'02'!$M26</f>
        <v>1.329</v>
      </c>
      <c r="Z26" s="24">
        <f>'03'!$M26</f>
        <v>3.5680000000000001</v>
      </c>
      <c r="AA26" s="24">
        <f>'04'!$M26</f>
        <v>6.9530000000000003</v>
      </c>
      <c r="AB26" s="24">
        <f>'05'!$M26</f>
        <v>5.5960000000000001</v>
      </c>
      <c r="AC26" s="24">
        <f>'06'!$M26</f>
        <v>8.9649999999999999</v>
      </c>
      <c r="AD26" s="24">
        <f>'07'!$M26</f>
        <v>10.53863093650166</v>
      </c>
      <c r="AE26" s="24">
        <f>'08'!$M26</f>
        <v>11.255630999999999</v>
      </c>
      <c r="AF26" s="24">
        <f>'09'!$M26</f>
        <v>10.347567999999999</v>
      </c>
      <c r="AG26" s="36">
        <f>'10'!$M26</f>
        <v>4.5830000000000002</v>
      </c>
      <c r="AH26" s="36">
        <f>'11'!$M26</f>
        <v>4.1929999999999996</v>
      </c>
      <c r="AI26" s="36">
        <f>'12'!$M26</f>
        <v>4.453646</v>
      </c>
      <c r="AJ26" s="36">
        <f>'13'!$M26</f>
        <v>4.7990000000000004</v>
      </c>
      <c r="AK26" s="36">
        <f>'14'!$M26</f>
        <v>5.6315999999999997</v>
      </c>
      <c r="AL26" s="36">
        <f>'15'!$M26</f>
        <v>5.6254099999999996</v>
      </c>
      <c r="AM26" s="36">
        <f>'16'!$M26</f>
        <v>5.0250000000000004</v>
      </c>
      <c r="AN26" s="37">
        <f>'17'!$M26</f>
        <v>5.6641750000000002</v>
      </c>
    </row>
    <row r="27" spans="1:40" ht="15" customHeight="1" x14ac:dyDescent="0.25">
      <c r="A27" s="106" t="s">
        <v>61</v>
      </c>
      <c r="B27" s="23" t="s">
        <v>65</v>
      </c>
      <c r="C27" s="24">
        <f>'80'!$M27</f>
        <v>2.7</v>
      </c>
      <c r="D27" s="24">
        <f>'81'!$M27</f>
        <v>3.4</v>
      </c>
      <c r="E27" s="24">
        <f>'82'!$M27</f>
        <v>1.2</v>
      </c>
      <c r="F27" s="24">
        <f>'83'!$M27</f>
        <v>1.7</v>
      </c>
      <c r="G27" s="24">
        <f>'84'!$M27</f>
        <v>3.9</v>
      </c>
      <c r="H27" s="24">
        <f>'85'!$M27</f>
        <v>3.1</v>
      </c>
      <c r="I27" s="24">
        <f>'86'!$M27</f>
        <v>3.8</v>
      </c>
      <c r="J27" s="24">
        <f>'87'!$M27</f>
        <v>2.2000000000000002</v>
      </c>
      <c r="K27" s="24">
        <f>'88'!$M27</f>
        <v>2.5</v>
      </c>
      <c r="L27" s="24">
        <f>'89'!$M27</f>
        <v>1.7</v>
      </c>
      <c r="M27" s="24">
        <f>'90'!$M27</f>
        <v>1.5</v>
      </c>
      <c r="N27" s="24">
        <f>'91'!$M27</f>
        <v>2.9</v>
      </c>
      <c r="O27" s="24">
        <f>'92'!$M27</f>
        <v>3.3691</v>
      </c>
      <c r="P27" s="24">
        <f>'93'!$M27</f>
        <v>2.8477000000000001</v>
      </c>
      <c r="Q27" s="24">
        <f>'94'!$M27</f>
        <v>2.5683500000000001</v>
      </c>
      <c r="R27" s="24">
        <f>'95'!$M27</f>
        <v>1.81135</v>
      </c>
      <c r="S27" s="24">
        <f>'96'!$M27</f>
        <v>1.8759999999999999</v>
      </c>
      <c r="T27" s="24">
        <f>'97'!$M27</f>
        <v>1.681</v>
      </c>
      <c r="U27" s="24">
        <f>'98'!$M27</f>
        <v>1.645</v>
      </c>
      <c r="V27" s="24">
        <f>'99'!$M27</f>
        <v>1.5349999999999999</v>
      </c>
      <c r="W27" s="24">
        <f>'00'!$M27</f>
        <v>2.37</v>
      </c>
      <c r="X27" s="24">
        <f>'01'!$M27</f>
        <v>2.718</v>
      </c>
      <c r="Y27" s="24">
        <f>'02'!$M27</f>
        <v>2.39</v>
      </c>
      <c r="Z27" s="24">
        <f>'03'!$M27</f>
        <v>2.5840000000000001</v>
      </c>
      <c r="AA27" s="24">
        <f>'04'!$M27</f>
        <v>2.8849999999999998</v>
      </c>
      <c r="AB27" s="24">
        <f>'05'!$M27</f>
        <v>4.2939999999999996</v>
      </c>
      <c r="AC27" s="24">
        <f>'06'!$M27</f>
        <v>5.5449999999999999</v>
      </c>
      <c r="AD27" s="24">
        <f>'07'!$M27</f>
        <v>9.5573556490807992</v>
      </c>
      <c r="AE27" s="24">
        <f>'08'!$M27</f>
        <v>10.585000000000001</v>
      </c>
      <c r="AF27" s="24">
        <f>'09'!$M27</f>
        <v>10.125874</v>
      </c>
      <c r="AG27" s="36">
        <f>'10'!$M27</f>
        <v>0</v>
      </c>
      <c r="AH27" s="36">
        <f>'11'!$M27</f>
        <v>0</v>
      </c>
      <c r="AI27" s="36">
        <f>'12'!$M27</f>
        <v>0</v>
      </c>
      <c r="AJ27" s="36">
        <f>'13'!$M27</f>
        <v>0</v>
      </c>
      <c r="AK27" s="36">
        <f>'14'!$M27</f>
        <v>0</v>
      </c>
      <c r="AL27" s="36">
        <f>'15'!$M27</f>
        <v>0</v>
      </c>
      <c r="AM27" s="36">
        <f>'16'!$M27</f>
        <v>0</v>
      </c>
      <c r="AN27" s="37">
        <f>'17'!$M27</f>
        <v>0</v>
      </c>
    </row>
    <row r="28" spans="1:40" ht="15" customHeight="1" x14ac:dyDescent="0.25">
      <c r="A28" s="106"/>
      <c r="B28" s="23" t="s">
        <v>21</v>
      </c>
      <c r="C28" s="24">
        <f>'80'!$M28</f>
        <v>0</v>
      </c>
      <c r="D28" s="24">
        <f>'81'!$M28</f>
        <v>0</v>
      </c>
      <c r="E28" s="24">
        <f>'82'!$M28</f>
        <v>0</v>
      </c>
      <c r="F28" s="24">
        <f>'83'!$M28</f>
        <v>0</v>
      </c>
      <c r="G28" s="24">
        <f>'84'!$M28</f>
        <v>0</v>
      </c>
      <c r="H28" s="24">
        <f>'85'!$M28</f>
        <v>0</v>
      </c>
      <c r="I28" s="24">
        <f>'86'!$M28</f>
        <v>0</v>
      </c>
      <c r="J28" s="24">
        <f>'87'!$M28</f>
        <v>0</v>
      </c>
      <c r="K28" s="24">
        <f>'88'!$M28</f>
        <v>0</v>
      </c>
      <c r="L28" s="24">
        <f>'89'!$M28</f>
        <v>0.1</v>
      </c>
      <c r="M28" s="24">
        <f>'90'!$M28</f>
        <v>0.1</v>
      </c>
      <c r="N28" s="24">
        <f>'91'!$M28</f>
        <v>0</v>
      </c>
      <c r="O28" s="24">
        <f>'92'!$M28</f>
        <v>0</v>
      </c>
      <c r="P28" s="24">
        <f>'93'!$M28</f>
        <v>0</v>
      </c>
      <c r="Q28" s="24">
        <f>'94'!$M28</f>
        <v>0</v>
      </c>
      <c r="R28" s="24">
        <f>'95'!$M28</f>
        <v>0</v>
      </c>
      <c r="S28" s="24">
        <f>'96'!$M28</f>
        <v>0</v>
      </c>
      <c r="T28" s="24">
        <f>'97'!$M28</f>
        <v>0</v>
      </c>
      <c r="U28" s="24">
        <f>'98'!$M28</f>
        <v>0</v>
      </c>
      <c r="V28" s="24">
        <f>'99'!$M28</f>
        <v>0</v>
      </c>
      <c r="W28" s="24">
        <f>'00'!$M28</f>
        <v>0</v>
      </c>
      <c r="X28" s="24">
        <f>'01'!$M28</f>
        <v>0</v>
      </c>
      <c r="Y28" s="24">
        <f>'02'!$M28</f>
        <v>0</v>
      </c>
      <c r="Z28" s="24">
        <f>'03'!$M28</f>
        <v>0</v>
      </c>
      <c r="AA28" s="24">
        <f>'04'!$M28</f>
        <v>0</v>
      </c>
      <c r="AB28" s="24">
        <f>'05'!$M28</f>
        <v>0</v>
      </c>
      <c r="AC28" s="24">
        <f>'06'!$M28</f>
        <v>0</v>
      </c>
      <c r="AD28" s="24">
        <f>'07'!$M28</f>
        <v>0</v>
      </c>
      <c r="AE28" s="24">
        <f>'08'!$M28</f>
        <v>0</v>
      </c>
      <c r="AF28" s="24">
        <f>'09'!$M28</f>
        <v>0</v>
      </c>
      <c r="AG28" s="36">
        <f>'10'!$M28</f>
        <v>0</v>
      </c>
      <c r="AH28" s="36">
        <f>'11'!$M28</f>
        <v>0</v>
      </c>
      <c r="AI28" s="36">
        <f>'12'!$M28</f>
        <v>0</v>
      </c>
      <c r="AJ28" s="36">
        <f>'13'!$M28</f>
        <v>0</v>
      </c>
      <c r="AK28" s="36">
        <f>'14'!$M28</f>
        <v>0</v>
      </c>
      <c r="AL28" s="36">
        <f>'15'!$M28</f>
        <v>0</v>
      </c>
      <c r="AM28" s="36">
        <f>'16'!$M28</f>
        <v>0</v>
      </c>
      <c r="AN28" s="37">
        <f>'17'!$M28</f>
        <v>0</v>
      </c>
    </row>
    <row r="29" spans="1:40" ht="15" customHeight="1" x14ac:dyDescent="0.25">
      <c r="A29" s="104" t="s">
        <v>62</v>
      </c>
      <c r="B29" s="105"/>
      <c r="C29" s="24">
        <f>'80'!$M29</f>
        <v>0</v>
      </c>
      <c r="D29" s="24">
        <f>'81'!$M29</f>
        <v>0</v>
      </c>
      <c r="E29" s="24">
        <f>'82'!$M29</f>
        <v>0</v>
      </c>
      <c r="F29" s="24">
        <f>'83'!$M29</f>
        <v>0</v>
      </c>
      <c r="G29" s="24">
        <f>'84'!$M29</f>
        <v>0</v>
      </c>
      <c r="H29" s="24">
        <f>'85'!$M29</f>
        <v>0.1</v>
      </c>
      <c r="I29" s="24">
        <f>'86'!$M29</f>
        <v>0.2</v>
      </c>
      <c r="J29" s="24">
        <f>'87'!$M29</f>
        <v>0.2</v>
      </c>
      <c r="K29" s="24">
        <f>'88'!$M29</f>
        <v>0.2</v>
      </c>
      <c r="L29" s="24">
        <f>'89'!$M29</f>
        <v>0.3</v>
      </c>
      <c r="M29" s="24">
        <f>'90'!$M29</f>
        <v>0.3</v>
      </c>
      <c r="N29" s="24">
        <f>'91'!$M29</f>
        <v>1.2</v>
      </c>
      <c r="O29" s="24">
        <f>'92'!$M29</f>
        <v>0.56782999999999995</v>
      </c>
      <c r="P29" s="24">
        <f>'93'!$M29</f>
        <v>0.1575</v>
      </c>
      <c r="Q29" s="24">
        <f>'94'!$M29</f>
        <v>0.1724</v>
      </c>
      <c r="R29" s="24">
        <f>'95'!$M29</f>
        <v>0.13519999999999999</v>
      </c>
      <c r="S29" s="24">
        <f>'96'!$M29</f>
        <v>0.15</v>
      </c>
      <c r="T29" s="24">
        <f>'97'!$M29</f>
        <v>0.97899999999999998</v>
      </c>
      <c r="U29" s="24">
        <f>'98'!$M29</f>
        <v>1.01</v>
      </c>
      <c r="V29" s="24">
        <f>'99'!$M29</f>
        <v>1.768</v>
      </c>
      <c r="W29" s="24">
        <f>'00'!$M29</f>
        <v>1.4650000000000001</v>
      </c>
      <c r="X29" s="24">
        <f>'01'!$M29</f>
        <v>1.62</v>
      </c>
      <c r="Y29" s="24">
        <f>'02'!$M29</f>
        <v>2.5099999999999998</v>
      </c>
      <c r="Z29" s="24">
        <f>'03'!$M29</f>
        <v>1.9139999999999999</v>
      </c>
      <c r="AA29" s="24">
        <f>'04'!$M29</f>
        <v>8.2343320000000002</v>
      </c>
      <c r="AB29" s="24">
        <f>'05'!$M29</f>
        <v>2.6387130000000001</v>
      </c>
      <c r="AC29" s="24">
        <f>'06'!$M29</f>
        <v>2.6546880000000002</v>
      </c>
      <c r="AD29" s="24">
        <f>'07'!$M29</f>
        <v>3.0930654597633747</v>
      </c>
      <c r="AE29" s="24">
        <f>'08'!$M29</f>
        <v>7.5404999999999998</v>
      </c>
      <c r="AF29" s="24">
        <f>'09'!$M29</f>
        <v>2.8547629999999997</v>
      </c>
      <c r="AG29" s="36">
        <f>'10'!$M29</f>
        <v>0.22</v>
      </c>
      <c r="AH29" s="36">
        <f>'11'!$M29</f>
        <v>1.034</v>
      </c>
      <c r="AI29" s="36">
        <f>'12'!$M29</f>
        <v>47.09395</v>
      </c>
      <c r="AJ29" s="36">
        <f>'13'!$M29</f>
        <v>63.040999999999997</v>
      </c>
      <c r="AK29" s="36">
        <f>'14'!$M29</f>
        <v>120.1169</v>
      </c>
      <c r="AL29" s="36">
        <f>'15'!$M29</f>
        <v>89.691800000000001</v>
      </c>
      <c r="AM29" s="36">
        <f>'16'!$M29</f>
        <v>11.973000000000001</v>
      </c>
      <c r="AN29" s="37">
        <f>'17'!$M29</f>
        <v>12.35</v>
      </c>
    </row>
    <row r="30" spans="1:40" ht="15" customHeight="1" x14ac:dyDescent="0.25">
      <c r="A30" s="104" t="s">
        <v>63</v>
      </c>
      <c r="B30" s="105"/>
      <c r="C30" s="24">
        <f>'80'!$M30</f>
        <v>1.7</v>
      </c>
      <c r="D30" s="24">
        <f>'81'!$M30</f>
        <v>1.3</v>
      </c>
      <c r="E30" s="24">
        <f>'82'!$M30</f>
        <v>1.6</v>
      </c>
      <c r="F30" s="24">
        <f>'83'!$M30</f>
        <v>2.4</v>
      </c>
      <c r="G30" s="24">
        <f>'84'!$M30</f>
        <v>0</v>
      </c>
      <c r="H30" s="24">
        <f>'85'!$M30</f>
        <v>0</v>
      </c>
      <c r="I30" s="24">
        <f>'86'!$M30</f>
        <v>0</v>
      </c>
      <c r="J30" s="24">
        <f>'87'!$M30</f>
        <v>1.4</v>
      </c>
      <c r="K30" s="24">
        <f>'88'!$M30</f>
        <v>2.5</v>
      </c>
      <c r="L30" s="24">
        <f>'89'!$M30</f>
        <v>1</v>
      </c>
      <c r="M30" s="24">
        <f>'90'!$M30</f>
        <v>0.9</v>
      </c>
      <c r="N30" s="24">
        <f>'91'!$M30</f>
        <v>1.2</v>
      </c>
      <c r="O30" s="24">
        <f>'92'!$M30</f>
        <v>3.5220500000000001</v>
      </c>
      <c r="P30" s="24">
        <f>'93'!$M30</f>
        <v>1.28807</v>
      </c>
      <c r="Q30" s="24">
        <f>'94'!$M30</f>
        <v>5.6381319999999997</v>
      </c>
      <c r="R30" s="24">
        <f>'95'!$M30</f>
        <v>0.12180000000000001</v>
      </c>
      <c r="S30" s="24">
        <f>'96'!$M30</f>
        <v>0.38500000000000001</v>
      </c>
      <c r="T30" s="24">
        <f>'97'!$M30</f>
        <v>1.28955</v>
      </c>
      <c r="U30" s="24">
        <f>'98'!$M30</f>
        <v>1.0046200000000001</v>
      </c>
      <c r="V30" s="24">
        <f>'99'!$M30</f>
        <v>0.97919999999999996</v>
      </c>
      <c r="W30" s="24">
        <f>'00'!$M30</f>
        <v>0.56799999999999995</v>
      </c>
      <c r="X30" s="24">
        <f>'01'!$M30</f>
        <v>0.31051600000000001</v>
      </c>
      <c r="Y30" s="24">
        <f>'02'!$M30</f>
        <v>0.79735800000000001</v>
      </c>
      <c r="Z30" s="24">
        <f>'03'!$M30</f>
        <v>0.37585000000000002</v>
      </c>
      <c r="AA30" s="24">
        <f>'04'!$M30</f>
        <v>0.83238699999999999</v>
      </c>
      <c r="AB30" s="24">
        <f>'05'!$M30</f>
        <v>2.6061550000000002</v>
      </c>
      <c r="AC30" s="24">
        <f>'06'!$M30</f>
        <v>2.6578000000000004</v>
      </c>
      <c r="AD30" s="24">
        <f>'07'!$M30</f>
        <v>0</v>
      </c>
      <c r="AE30" s="24">
        <f>'08'!$M30</f>
        <v>0</v>
      </c>
      <c r="AF30" s="24">
        <f>'09'!$M30</f>
        <v>0</v>
      </c>
      <c r="AG30" s="36">
        <f>'10'!$M30</f>
        <v>0</v>
      </c>
      <c r="AH30" s="36">
        <f>'11'!$M30</f>
        <v>0</v>
      </c>
      <c r="AI30" s="36">
        <f>'12'!$M30</f>
        <v>0</v>
      </c>
      <c r="AJ30" s="36">
        <f>'13'!$M30</f>
        <v>0</v>
      </c>
      <c r="AK30" s="36">
        <f>'14'!$M30</f>
        <v>0</v>
      </c>
      <c r="AL30" s="36">
        <f>'15'!$M30</f>
        <v>0</v>
      </c>
      <c r="AM30" s="36">
        <f>'16'!$M30</f>
        <v>0</v>
      </c>
      <c r="AN30" s="37">
        <f>'17'!$M30</f>
        <v>0</v>
      </c>
    </row>
    <row r="31" spans="1:40" ht="15" customHeight="1" x14ac:dyDescent="0.25">
      <c r="A31" s="104" t="s">
        <v>4</v>
      </c>
      <c r="B31" s="105"/>
      <c r="C31" s="24">
        <f>'80'!$M31</f>
        <v>0</v>
      </c>
      <c r="D31" s="24">
        <f>'81'!$M31</f>
        <v>0</v>
      </c>
      <c r="E31" s="24">
        <f>'82'!$M31</f>
        <v>0</v>
      </c>
      <c r="F31" s="24">
        <f>'83'!$M31</f>
        <v>0</v>
      </c>
      <c r="G31" s="24">
        <f>'84'!$M31</f>
        <v>0</v>
      </c>
      <c r="H31" s="24">
        <f>'85'!$M31</f>
        <v>2.2000000000000002</v>
      </c>
      <c r="I31" s="24">
        <f>'86'!$M31</f>
        <v>4.4000000000000004</v>
      </c>
      <c r="J31" s="24">
        <f>'87'!$M31</f>
        <v>5.2</v>
      </c>
      <c r="K31" s="24">
        <f>'88'!$M31</f>
        <v>9</v>
      </c>
      <c r="L31" s="24">
        <f>'89'!$M31</f>
        <v>9.4</v>
      </c>
      <c r="M31" s="24">
        <f>'90'!$M31</f>
        <v>11.2</v>
      </c>
      <c r="N31" s="24">
        <f>'91'!$M31</f>
        <v>14.8</v>
      </c>
      <c r="O31" s="24">
        <f>'92'!$M31</f>
        <v>18.953399999999998</v>
      </c>
      <c r="P31" s="24">
        <f>'93'!$M31</f>
        <v>22.71332</v>
      </c>
      <c r="Q31" s="24">
        <f>'94'!$M31</f>
        <v>60.961449999999999</v>
      </c>
      <c r="R31" s="24">
        <f>'95'!$M31</f>
        <v>69.500799999999998</v>
      </c>
      <c r="S31" s="24">
        <f>'96'!$M31</f>
        <v>63.201363999999998</v>
      </c>
      <c r="T31" s="24">
        <f>'97'!$M31</f>
        <v>45.735134000000002</v>
      </c>
      <c r="U31" s="24">
        <f>'98'!$M31</f>
        <v>55.407269999999997</v>
      </c>
      <c r="V31" s="24">
        <f>'99'!$M31</f>
        <v>67.846050000000005</v>
      </c>
      <c r="W31" s="24">
        <f>'00'!$M31</f>
        <v>47.412739999999999</v>
      </c>
      <c r="X31" s="24">
        <f>'01'!$M31</f>
        <v>31.915713</v>
      </c>
      <c r="Y31" s="24">
        <f>'02'!$M31</f>
        <v>25.602799999999998</v>
      </c>
      <c r="Z31" s="24">
        <f>'03'!$M31</f>
        <v>21.151199999999999</v>
      </c>
      <c r="AA31" s="24">
        <f>'04'!$M31</f>
        <v>22.035900000000002</v>
      </c>
      <c r="AB31" s="24">
        <f>'05'!$M31</f>
        <v>18.470020000000002</v>
      </c>
      <c r="AC31" s="24">
        <f>'06'!$M31</f>
        <v>11.306100000000001</v>
      </c>
      <c r="AD31" s="24">
        <f>'07'!$M31</f>
        <v>7.548476</v>
      </c>
      <c r="AE31" s="24">
        <f>'08'!$M31</f>
        <v>7.2460000000000004</v>
      </c>
      <c r="AF31" s="24">
        <f>'09'!$M31</f>
        <v>7.4589780000000001</v>
      </c>
      <c r="AG31" s="36">
        <f>'10'!$M31</f>
        <v>5.8535000000000004</v>
      </c>
      <c r="AH31" s="36">
        <f>'11'!$M31</f>
        <v>3.8359999999999999</v>
      </c>
      <c r="AI31" s="36">
        <f>'12'!$M31</f>
        <v>6.9945000000000004</v>
      </c>
      <c r="AJ31" s="36">
        <f>'13'!$M31</f>
        <v>8.6669999999999998</v>
      </c>
      <c r="AK31" s="36">
        <f>'14'!$M31</f>
        <v>7.4664999999999999</v>
      </c>
      <c r="AL31" s="36">
        <f>'15'!$M31</f>
        <v>27.477</v>
      </c>
      <c r="AM31" s="36">
        <f>'16'!$M31</f>
        <v>10.678000000000001</v>
      </c>
      <c r="AN31" s="37">
        <f>'17'!$M31</f>
        <v>14.007380952380952</v>
      </c>
    </row>
    <row r="32" spans="1:40" ht="15" customHeight="1" x14ac:dyDescent="0.25">
      <c r="A32" s="104" t="s">
        <v>66</v>
      </c>
      <c r="B32" s="105"/>
      <c r="C32" s="24">
        <f>'80'!$M32</f>
        <v>0</v>
      </c>
      <c r="D32" s="24">
        <f>'81'!$M32</f>
        <v>0</v>
      </c>
      <c r="E32" s="24">
        <f>'82'!$M32</f>
        <v>0.4</v>
      </c>
      <c r="F32" s="24">
        <f>'83'!$M32</f>
        <v>1.5</v>
      </c>
      <c r="G32" s="24">
        <f>'84'!$M32</f>
        <v>1</v>
      </c>
      <c r="H32" s="24">
        <f>'85'!$M32</f>
        <v>0.4</v>
      </c>
      <c r="I32" s="24">
        <f>'86'!$M32</f>
        <v>0.1</v>
      </c>
      <c r="J32" s="24">
        <f>'87'!$M32</f>
        <v>0</v>
      </c>
      <c r="K32" s="24">
        <f>'88'!$M32</f>
        <v>1</v>
      </c>
      <c r="L32" s="24">
        <f>'89'!$M32</f>
        <v>5.3</v>
      </c>
      <c r="M32" s="24">
        <f>'90'!$M32</f>
        <v>7.1</v>
      </c>
      <c r="N32" s="24">
        <f>'91'!$M32</f>
        <v>8.5</v>
      </c>
      <c r="O32" s="24">
        <f>'92'!$M32</f>
        <v>0.10854999999999999</v>
      </c>
      <c r="P32" s="24">
        <f>'93'!$M32</f>
        <v>1.2542</v>
      </c>
      <c r="Q32" s="24">
        <f>'94'!$M32</f>
        <v>1.288</v>
      </c>
      <c r="R32" s="24">
        <f>'95'!$M32</f>
        <v>0.42749999999999999</v>
      </c>
      <c r="S32" s="24">
        <f>'96'!$M32</f>
        <v>1.7000000000000001E-2</v>
      </c>
      <c r="T32" s="24">
        <f>'97'!$M32</f>
        <v>0.89500000000000002</v>
      </c>
      <c r="U32" s="24">
        <f>'98'!$M32</f>
        <v>1.175</v>
      </c>
      <c r="V32" s="24">
        <f>'99'!$M32</f>
        <v>1.1519999999999999</v>
      </c>
      <c r="W32" s="24">
        <f>'00'!$M32</f>
        <v>1.3089999999999999</v>
      </c>
      <c r="X32" s="24">
        <f>'01'!$M32</f>
        <v>1.0680000000000001</v>
      </c>
      <c r="Y32" s="24">
        <f>'02'!$M32</f>
        <v>0.28999999999999998</v>
      </c>
      <c r="Z32" s="24">
        <f>'03'!$M32</f>
        <v>1.0680000000000001</v>
      </c>
      <c r="AA32" s="24">
        <f>'04'!$M32</f>
        <v>3.0459999999999998</v>
      </c>
      <c r="AB32" s="24">
        <f>'05'!$M32</f>
        <v>2.532</v>
      </c>
      <c r="AC32" s="24">
        <f>'06'!$M32</f>
        <v>1.335</v>
      </c>
      <c r="AD32" s="24">
        <f>'07'!$M32</f>
        <v>1.5554529906279404</v>
      </c>
      <c r="AE32" s="24">
        <f>'08'!$M32</f>
        <v>0</v>
      </c>
      <c r="AF32" s="24">
        <f>'09'!$M32</f>
        <v>0</v>
      </c>
      <c r="AG32" s="36">
        <f>'10'!$M32</f>
        <v>0</v>
      </c>
      <c r="AH32" s="36">
        <f>'11'!$M32</f>
        <v>0</v>
      </c>
      <c r="AI32" s="36">
        <f>'12'!$M32</f>
        <v>0</v>
      </c>
      <c r="AJ32" s="36">
        <f>'13'!$M32</f>
        <v>0</v>
      </c>
      <c r="AK32" s="36">
        <f>'14'!$M32</f>
        <v>0</v>
      </c>
      <c r="AL32" s="36">
        <f>'15'!$M32</f>
        <v>0</v>
      </c>
      <c r="AM32" s="36">
        <f>'16'!$M32</f>
        <v>0</v>
      </c>
      <c r="AN32" s="37">
        <f>'17'!$M32</f>
        <v>0</v>
      </c>
    </row>
    <row r="33" spans="1:40" ht="15" customHeight="1" x14ac:dyDescent="0.25">
      <c r="A33" s="104" t="s">
        <v>67</v>
      </c>
      <c r="B33" s="105"/>
      <c r="C33" s="24">
        <f>'80'!$M33</f>
        <v>0</v>
      </c>
      <c r="D33" s="24">
        <f>'81'!$M33</f>
        <v>0</v>
      </c>
      <c r="E33" s="24">
        <f>'82'!$M33</f>
        <v>0</v>
      </c>
      <c r="F33" s="24">
        <f>'83'!$M33</f>
        <v>0</v>
      </c>
      <c r="G33" s="24">
        <f>'84'!$M33</f>
        <v>39.1</v>
      </c>
      <c r="H33" s="24">
        <f>'85'!$M33</f>
        <v>0</v>
      </c>
      <c r="I33" s="24">
        <f>'86'!$M33</f>
        <v>0</v>
      </c>
      <c r="J33" s="24">
        <f>'87'!$M33</f>
        <v>0</v>
      </c>
      <c r="K33" s="24">
        <f>'88'!$M33</f>
        <v>0</v>
      </c>
      <c r="L33" s="24">
        <f>'89'!$M33</f>
        <v>0</v>
      </c>
      <c r="M33" s="24">
        <f>'90'!$M33</f>
        <v>0</v>
      </c>
      <c r="N33" s="24">
        <f>'91'!$M33</f>
        <v>0</v>
      </c>
      <c r="O33" s="24">
        <f>'92'!$M33</f>
        <v>0</v>
      </c>
      <c r="P33" s="24">
        <f>'93'!$M33</f>
        <v>0</v>
      </c>
      <c r="Q33" s="24">
        <f>'94'!$M33</f>
        <v>1.3178E-2</v>
      </c>
      <c r="R33" s="24">
        <f>'95'!$M33</f>
        <v>5.9513000000000003E-2</v>
      </c>
      <c r="S33" s="24">
        <f>'96'!$M33</f>
        <v>2.3529999999999999E-2</v>
      </c>
      <c r="T33" s="24">
        <f>'97'!$M33</f>
        <v>0</v>
      </c>
      <c r="U33" s="24">
        <f>'98'!$M33</f>
        <v>0</v>
      </c>
      <c r="V33" s="24">
        <f>'99'!$M33</f>
        <v>0</v>
      </c>
      <c r="W33" s="24">
        <f>'00'!$M33</f>
        <v>0</v>
      </c>
      <c r="X33" s="24">
        <f>'01'!$M33</f>
        <v>0</v>
      </c>
      <c r="Y33" s="24">
        <f>'02'!$M33</f>
        <v>0</v>
      </c>
      <c r="Z33" s="24">
        <f>'03'!$M33</f>
        <v>0</v>
      </c>
      <c r="AA33" s="24">
        <f>'04'!$M33</f>
        <v>0</v>
      </c>
      <c r="AB33" s="24">
        <f>'05'!$M33</f>
        <v>0</v>
      </c>
      <c r="AC33" s="24">
        <f>'06'!$M33</f>
        <v>0</v>
      </c>
      <c r="AD33" s="24">
        <f>'07'!$M33</f>
        <v>0</v>
      </c>
      <c r="AE33" s="24">
        <f>'08'!$M33</f>
        <v>0</v>
      </c>
      <c r="AF33" s="24">
        <f>'09'!$M33</f>
        <v>0</v>
      </c>
      <c r="AG33" s="36">
        <f>'10'!$M33</f>
        <v>0</v>
      </c>
      <c r="AH33" s="36">
        <f>'11'!$M33</f>
        <v>0</v>
      </c>
      <c r="AI33" s="36">
        <f>'12'!$M33</f>
        <v>0</v>
      </c>
      <c r="AJ33" s="36">
        <f>'13'!$M33</f>
        <v>0</v>
      </c>
      <c r="AK33" s="36">
        <f>'14'!$M33</f>
        <v>0</v>
      </c>
      <c r="AL33" s="36">
        <f>'15'!$M33</f>
        <v>0</v>
      </c>
      <c r="AM33" s="36">
        <f>'16'!$M33</f>
        <v>0</v>
      </c>
      <c r="AN33" s="37">
        <f>'17'!$M33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'80'!$M34</f>
        <v>0</v>
      </c>
      <c r="D34" s="24">
        <f>'81'!$M34</f>
        <v>0</v>
      </c>
      <c r="E34" s="24">
        <f>'82'!$M34</f>
        <v>0</v>
      </c>
      <c r="F34" s="24">
        <f>'83'!$M34</f>
        <v>0</v>
      </c>
      <c r="G34" s="24">
        <f>'84'!$M34</f>
        <v>0</v>
      </c>
      <c r="H34" s="24">
        <f>'85'!$M34</f>
        <v>0</v>
      </c>
      <c r="I34" s="24">
        <f>'86'!$M34</f>
        <v>0</v>
      </c>
      <c r="J34" s="24">
        <f>'87'!$M34</f>
        <v>0</v>
      </c>
      <c r="K34" s="24">
        <f>'88'!$M34</f>
        <v>0</v>
      </c>
      <c r="L34" s="24">
        <f>'89'!$M34</f>
        <v>0</v>
      </c>
      <c r="M34" s="24">
        <f>'90'!$M34</f>
        <v>0.2</v>
      </c>
      <c r="N34" s="24">
        <f>'91'!$M34</f>
        <v>0</v>
      </c>
      <c r="O34" s="24">
        <f>'92'!$M34</f>
        <v>0</v>
      </c>
      <c r="P34" s="24">
        <f>'93'!$M34</f>
        <v>0</v>
      </c>
      <c r="Q34" s="24">
        <f>'94'!$M34</f>
        <v>0</v>
      </c>
      <c r="R34" s="24">
        <f>'95'!$M34</f>
        <v>0</v>
      </c>
      <c r="S34" s="24">
        <f>'96'!$M34</f>
        <v>0</v>
      </c>
      <c r="T34" s="24">
        <f>'97'!$M34</f>
        <v>0</v>
      </c>
      <c r="U34" s="24">
        <f>'98'!$M34</f>
        <v>0.79393899999999995</v>
      </c>
      <c r="V34" s="24">
        <f>'99'!$M34</f>
        <v>0.4</v>
      </c>
      <c r="W34" s="24">
        <f>'00'!$M34</f>
        <v>0</v>
      </c>
      <c r="X34" s="24">
        <f>'01'!$M34</f>
        <v>0</v>
      </c>
      <c r="Y34" s="24">
        <f>'02'!$M34</f>
        <v>0</v>
      </c>
      <c r="Z34" s="24">
        <f>'03'!$M34</f>
        <v>0</v>
      </c>
      <c r="AA34" s="24">
        <f>'04'!$M34</f>
        <v>0</v>
      </c>
      <c r="AB34" s="24">
        <f>'05'!$M34</f>
        <v>6.2E-2</v>
      </c>
      <c r="AC34" s="24">
        <f>'06'!$M34</f>
        <v>0</v>
      </c>
      <c r="AD34" s="24">
        <f>'07'!$M34</f>
        <v>0</v>
      </c>
      <c r="AE34" s="24">
        <f>'08'!$M34</f>
        <v>0</v>
      </c>
      <c r="AF34" s="24">
        <f>'09'!$M34</f>
        <v>0</v>
      </c>
      <c r="AG34" s="36">
        <f>'10'!$M34</f>
        <v>0</v>
      </c>
      <c r="AH34" s="36">
        <f>'11'!$M34</f>
        <v>0</v>
      </c>
      <c r="AI34" s="36">
        <f>'12'!$M34</f>
        <v>0</v>
      </c>
      <c r="AJ34" s="36">
        <f>'13'!$M34</f>
        <v>0</v>
      </c>
      <c r="AK34" s="36">
        <f>'14'!$M34</f>
        <v>0</v>
      </c>
      <c r="AL34" s="36">
        <f>'15'!$M34</f>
        <v>0.31</v>
      </c>
      <c r="AM34" s="36">
        <f>'16'!$M34</f>
        <v>0</v>
      </c>
      <c r="AN34" s="37">
        <f>'17'!$M34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'80'!$M35</f>
        <v>0</v>
      </c>
      <c r="D35" s="24">
        <f>'81'!$M35</f>
        <v>0</v>
      </c>
      <c r="E35" s="24">
        <f>'82'!$M35</f>
        <v>0</v>
      </c>
      <c r="F35" s="24">
        <f>'83'!$M35</f>
        <v>0</v>
      </c>
      <c r="G35" s="24">
        <f>'84'!$M35</f>
        <v>0</v>
      </c>
      <c r="H35" s="24">
        <f>'85'!$M35</f>
        <v>0</v>
      </c>
      <c r="I35" s="24">
        <f>'86'!$M35</f>
        <v>0</v>
      </c>
      <c r="J35" s="24">
        <f>'87'!$M35</f>
        <v>0</v>
      </c>
      <c r="K35" s="24">
        <f>'88'!$M35</f>
        <v>0</v>
      </c>
      <c r="L35" s="24">
        <f>'89'!$M35</f>
        <v>0</v>
      </c>
      <c r="M35" s="24">
        <f>'90'!$M35</f>
        <v>0</v>
      </c>
      <c r="N35" s="24">
        <f>'91'!$M35</f>
        <v>0</v>
      </c>
      <c r="O35" s="24">
        <f>'92'!$M35</f>
        <v>0</v>
      </c>
      <c r="P35" s="24">
        <f>'93'!$M35</f>
        <v>0</v>
      </c>
      <c r="Q35" s="24">
        <f>'94'!$M35</f>
        <v>0</v>
      </c>
      <c r="R35" s="24">
        <f>'95'!$M35</f>
        <v>0</v>
      </c>
      <c r="S35" s="24">
        <f>'96'!$M35</f>
        <v>0</v>
      </c>
      <c r="T35" s="24">
        <f>'97'!$M35</f>
        <v>0</v>
      </c>
      <c r="U35" s="24">
        <f>'98'!$M35</f>
        <v>0</v>
      </c>
      <c r="V35" s="24">
        <f>'99'!$M35</f>
        <v>0</v>
      </c>
      <c r="W35" s="24">
        <f>'00'!$M35</f>
        <v>0</v>
      </c>
      <c r="X35" s="24">
        <f>'01'!$M35</f>
        <v>0</v>
      </c>
      <c r="Y35" s="24">
        <f>'02'!$M35</f>
        <v>0</v>
      </c>
      <c r="Z35" s="24">
        <f>'03'!$M35</f>
        <v>0</v>
      </c>
      <c r="AA35" s="24">
        <f>'04'!$M35</f>
        <v>0</v>
      </c>
      <c r="AB35" s="24">
        <f>'05'!$M35</f>
        <v>0</v>
      </c>
      <c r="AC35" s="24">
        <f>'06'!$M35</f>
        <v>0</v>
      </c>
      <c r="AD35" s="24">
        <f>'07'!$M35</f>
        <v>0</v>
      </c>
      <c r="AE35" s="24">
        <f>'08'!$M35</f>
        <v>0</v>
      </c>
      <c r="AF35" s="24">
        <f>'09'!$M35</f>
        <v>0</v>
      </c>
      <c r="AG35" s="36">
        <f>'10'!$M35</f>
        <v>0</v>
      </c>
      <c r="AH35" s="36">
        <f>'11'!$M35</f>
        <v>0</v>
      </c>
      <c r="AI35" s="36">
        <f>'12'!$M35</f>
        <v>0</v>
      </c>
      <c r="AJ35" s="36">
        <f>'13'!$M35</f>
        <v>0</v>
      </c>
      <c r="AK35" s="36">
        <f>'14'!$M35</f>
        <v>0</v>
      </c>
      <c r="AL35" s="36">
        <f>'15'!$M35</f>
        <v>0</v>
      </c>
      <c r="AM35" s="36">
        <f>'16'!$M35</f>
        <v>0</v>
      </c>
      <c r="AN35" s="37">
        <f>'17'!$M35</f>
        <v>0</v>
      </c>
    </row>
    <row r="36" spans="1:40" s="13" customFormat="1" ht="15" customHeight="1" thickBot="1" x14ac:dyDescent="0.3">
      <c r="A36" s="108" t="s">
        <v>68</v>
      </c>
      <c r="B36" s="109"/>
      <c r="C36" s="27">
        <f>'80'!$M36</f>
        <v>124.20000000000002</v>
      </c>
      <c r="D36" s="27">
        <f>'81'!$M36</f>
        <v>128.70000000000002</v>
      </c>
      <c r="E36" s="27">
        <f>'82'!$M36</f>
        <v>139.89999999999998</v>
      </c>
      <c r="F36" s="27">
        <f>'83'!$M36</f>
        <v>134.1</v>
      </c>
      <c r="G36" s="27">
        <f>'84'!$M36</f>
        <v>169.1</v>
      </c>
      <c r="H36" s="27">
        <f>'85'!$M36</f>
        <v>141</v>
      </c>
      <c r="I36" s="27">
        <f>'86'!$M36</f>
        <v>206</v>
      </c>
      <c r="J36" s="27">
        <f>'87'!$M36</f>
        <v>209.89999999999995</v>
      </c>
      <c r="K36" s="27">
        <f>'88'!$M36</f>
        <v>199.09999999999997</v>
      </c>
      <c r="L36" s="27">
        <f>'89'!$M36</f>
        <v>161.6</v>
      </c>
      <c r="M36" s="27">
        <f>'90'!$M36</f>
        <v>170.79999999999998</v>
      </c>
      <c r="N36" s="27">
        <f>'91'!$M36</f>
        <v>187.09999999999997</v>
      </c>
      <c r="O36" s="27">
        <f>'92'!$M36</f>
        <v>193.47955799999997</v>
      </c>
      <c r="P36" s="27">
        <f>'93'!$M36</f>
        <v>193.10760000000002</v>
      </c>
      <c r="Q36" s="27">
        <f>'94'!$M36</f>
        <v>205.81972000000005</v>
      </c>
      <c r="R36" s="27">
        <f>'95'!$M36</f>
        <v>207.94725900000003</v>
      </c>
      <c r="S36" s="27">
        <f>'96'!$M36</f>
        <v>219.57667099999998</v>
      </c>
      <c r="T36" s="27">
        <f>'97'!$M36</f>
        <v>234.01033200000003</v>
      </c>
      <c r="U36" s="27">
        <f>'98'!$M36</f>
        <v>291.24805400000002</v>
      </c>
      <c r="V36" s="27">
        <f>'99'!$M36</f>
        <v>322.35705999999993</v>
      </c>
      <c r="W36" s="27">
        <f>'00'!$M36</f>
        <v>323.76258099999995</v>
      </c>
      <c r="X36" s="27">
        <f>'01'!$M36</f>
        <v>345.73415599999993</v>
      </c>
      <c r="Y36" s="27">
        <f>'02'!$M36</f>
        <v>345.48731300000003</v>
      </c>
      <c r="Z36" s="27">
        <f>'03'!$M36</f>
        <v>331.71617199999997</v>
      </c>
      <c r="AA36" s="27">
        <f>'04'!$M36</f>
        <v>354.106584</v>
      </c>
      <c r="AB36" s="27">
        <f>'05'!$M36</f>
        <v>339.10243299999996</v>
      </c>
      <c r="AC36" s="27">
        <f>'06'!$M36</f>
        <v>351.84739200000001</v>
      </c>
      <c r="AD36" s="27">
        <f>'07'!$M36</f>
        <v>358.00971523173206</v>
      </c>
      <c r="AE36" s="27">
        <f>'08'!$M36</f>
        <v>377.23090999999994</v>
      </c>
      <c r="AF36" s="27">
        <f>'09'!$M36</f>
        <v>387.88327300000003</v>
      </c>
      <c r="AG36" s="38">
        <f>'10'!$M36</f>
        <v>409.13917297051484</v>
      </c>
      <c r="AH36" s="38">
        <f>'11'!$M36</f>
        <v>437.26088900000002</v>
      </c>
      <c r="AI36" s="38">
        <f>'12'!$M36</f>
        <v>518.41051300000004</v>
      </c>
      <c r="AJ36" s="38">
        <f>'13'!$M36</f>
        <v>562.59271899999999</v>
      </c>
      <c r="AK36" s="38">
        <f>'14'!$M36</f>
        <v>631.18187499999999</v>
      </c>
      <c r="AL36" s="38">
        <f>'15'!$M36</f>
        <v>597.42527121252397</v>
      </c>
      <c r="AM36" s="38">
        <f>'16'!$M36</f>
        <v>481.95426199999997</v>
      </c>
      <c r="AN36" s="39">
        <f>'17'!$M36</f>
        <v>538.80202261904753</v>
      </c>
    </row>
    <row r="37" spans="1:40" ht="15" customHeight="1" thickBot="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40" ht="15" customHeight="1" x14ac:dyDescent="0.25">
      <c r="A38" s="112" t="s">
        <v>71</v>
      </c>
      <c r="B38" s="113"/>
      <c r="C38" s="29">
        <f>'80'!$M38</f>
        <v>0</v>
      </c>
      <c r="D38" s="29">
        <f>'81'!$M38</f>
        <v>0</v>
      </c>
      <c r="E38" s="29">
        <f>'82'!$M38</f>
        <v>0</v>
      </c>
      <c r="F38" s="29">
        <f>'83'!$M38</f>
        <v>0</v>
      </c>
      <c r="G38" s="29">
        <f>'84'!$M38</f>
        <v>0</v>
      </c>
      <c r="H38" s="29">
        <f>'85'!$M38</f>
        <v>0</v>
      </c>
      <c r="I38" s="29">
        <f>'86'!$M38</f>
        <v>0</v>
      </c>
      <c r="J38" s="29">
        <f>'87'!$M38</f>
        <v>0</v>
      </c>
      <c r="K38" s="29">
        <f>'88'!$M38</f>
        <v>0</v>
      </c>
      <c r="L38" s="29">
        <f>'89'!$M38</f>
        <v>0</v>
      </c>
      <c r="M38" s="29">
        <f>'90'!$M38</f>
        <v>0</v>
      </c>
      <c r="N38" s="29">
        <f>'91'!$M38</f>
        <v>0</v>
      </c>
      <c r="O38" s="29">
        <f>'92'!$M38</f>
        <v>0</v>
      </c>
      <c r="P38" s="29">
        <f>'93'!$M38</f>
        <v>0</v>
      </c>
      <c r="Q38" s="29">
        <f>'94'!$M38</f>
        <v>0</v>
      </c>
      <c r="R38" s="29">
        <f>'95'!$M38</f>
        <v>0</v>
      </c>
      <c r="S38" s="29">
        <f>'96'!$M38</f>
        <v>0</v>
      </c>
      <c r="T38" s="29">
        <f>'97'!$M38</f>
        <v>0</v>
      </c>
      <c r="U38" s="29">
        <f>'98'!$M38</f>
        <v>0</v>
      </c>
      <c r="V38" s="29">
        <f>'99'!$M38</f>
        <v>0</v>
      </c>
      <c r="W38" s="29">
        <f>'00'!$M38</f>
        <v>0</v>
      </c>
      <c r="X38" s="29">
        <f>'01'!$M38</f>
        <v>0</v>
      </c>
      <c r="Y38" s="29">
        <f>'02'!$M38</f>
        <v>0</v>
      </c>
      <c r="Z38" s="29">
        <f>'03'!$M38</f>
        <v>0</v>
      </c>
      <c r="AA38" s="29">
        <f>'04'!$M38</f>
        <v>0</v>
      </c>
      <c r="AB38" s="29">
        <f>'05'!$M38</f>
        <v>0</v>
      </c>
      <c r="AC38" s="29">
        <f>'06'!$M38</f>
        <v>0</v>
      </c>
      <c r="AD38" s="29">
        <f>'07'!$M38</f>
        <v>0</v>
      </c>
      <c r="AE38" s="29">
        <f>'08'!$M38</f>
        <v>0</v>
      </c>
      <c r="AF38" s="29">
        <f>'09'!$M38</f>
        <v>0</v>
      </c>
      <c r="AG38" s="40">
        <f>'10'!$M38</f>
        <v>0</v>
      </c>
      <c r="AH38" s="40">
        <f>'11'!$M38</f>
        <v>0</v>
      </c>
      <c r="AI38" s="40">
        <f>'12'!$M38</f>
        <v>0</v>
      </c>
      <c r="AJ38" s="40">
        <f>'13'!$M38</f>
        <v>0</v>
      </c>
      <c r="AK38" s="40">
        <f>'14'!$M38</f>
        <v>0</v>
      </c>
      <c r="AL38" s="40">
        <f>'15'!$M38</f>
        <v>0</v>
      </c>
      <c r="AM38" s="40">
        <f>'16'!$M38</f>
        <v>0</v>
      </c>
      <c r="AN38" s="41">
        <f>'17'!$M38</f>
        <v>0</v>
      </c>
    </row>
    <row r="39" spans="1:40" ht="15" customHeight="1" x14ac:dyDescent="0.25">
      <c r="A39" s="114" t="s">
        <v>72</v>
      </c>
      <c r="B39" s="115"/>
      <c r="C39" s="24">
        <f>'80'!$M39</f>
        <v>0</v>
      </c>
      <c r="D39" s="24">
        <f>'81'!$M39</f>
        <v>0</v>
      </c>
      <c r="E39" s="24">
        <f>'82'!$M39</f>
        <v>0</v>
      </c>
      <c r="F39" s="24">
        <f>'83'!$M39</f>
        <v>0</v>
      </c>
      <c r="G39" s="24">
        <f>'84'!$M39</f>
        <v>0</v>
      </c>
      <c r="H39" s="24">
        <f>'85'!$M39</f>
        <v>0</v>
      </c>
      <c r="I39" s="24">
        <f>'86'!$M39</f>
        <v>0</v>
      </c>
      <c r="J39" s="24">
        <f>'87'!$M39</f>
        <v>0</v>
      </c>
      <c r="K39" s="24">
        <f>'88'!$M39</f>
        <v>0</v>
      </c>
      <c r="L39" s="24">
        <f>'89'!$M39</f>
        <v>0</v>
      </c>
      <c r="M39" s="24">
        <f>'90'!$M39</f>
        <v>0</v>
      </c>
      <c r="N39" s="24">
        <f>'91'!$M39</f>
        <v>0</v>
      </c>
      <c r="O39" s="24">
        <f>'92'!$M39</f>
        <v>0</v>
      </c>
      <c r="P39" s="24">
        <f>'93'!$M39</f>
        <v>0</v>
      </c>
      <c r="Q39" s="24">
        <f>'94'!$M39</f>
        <v>0</v>
      </c>
      <c r="R39" s="24">
        <f>'95'!$M39</f>
        <v>0</v>
      </c>
      <c r="S39" s="24">
        <f>'96'!$M39</f>
        <v>0</v>
      </c>
      <c r="T39" s="24">
        <f>'97'!$M39</f>
        <v>0</v>
      </c>
      <c r="U39" s="24">
        <f>'98'!$M39</f>
        <v>0</v>
      </c>
      <c r="V39" s="24">
        <f>'99'!$M39</f>
        <v>0</v>
      </c>
      <c r="W39" s="24">
        <f>'00'!$M39</f>
        <v>0</v>
      </c>
      <c r="X39" s="24">
        <f>'01'!$M39</f>
        <v>0</v>
      </c>
      <c r="Y39" s="24">
        <f>'02'!$M39</f>
        <v>0</v>
      </c>
      <c r="Z39" s="24">
        <f>'03'!$M39</f>
        <v>0</v>
      </c>
      <c r="AA39" s="24">
        <f>'04'!$M39</f>
        <v>0</v>
      </c>
      <c r="AB39" s="24">
        <f>'05'!$M39</f>
        <v>0</v>
      </c>
      <c r="AC39" s="24">
        <f>'06'!$M39</f>
        <v>0</v>
      </c>
      <c r="AD39" s="24">
        <f>'07'!$M39</f>
        <v>0</v>
      </c>
      <c r="AE39" s="24">
        <f>'08'!$M39</f>
        <v>0</v>
      </c>
      <c r="AF39" s="24">
        <f>'09'!$M39</f>
        <v>0</v>
      </c>
      <c r="AG39" s="36">
        <f>'10'!$M39</f>
        <v>0</v>
      </c>
      <c r="AH39" s="36">
        <f>'11'!$M39</f>
        <v>0</v>
      </c>
      <c r="AI39" s="36">
        <f>'12'!$M39</f>
        <v>0</v>
      </c>
      <c r="AJ39" s="36">
        <f>'13'!$M39</f>
        <v>0</v>
      </c>
      <c r="AK39" s="36">
        <f>'14'!$M39</f>
        <v>0</v>
      </c>
      <c r="AL39" s="36">
        <f>'15'!$M39</f>
        <v>0</v>
      </c>
      <c r="AM39" s="36">
        <f>'16'!$M39</f>
        <v>0</v>
      </c>
      <c r="AN39" s="37">
        <f>'17'!$M39</f>
        <v>0</v>
      </c>
    </row>
    <row r="40" spans="1:40" ht="15" customHeight="1" x14ac:dyDescent="0.25">
      <c r="A40" s="114" t="s">
        <v>73</v>
      </c>
      <c r="B40" s="115"/>
      <c r="C40" s="24">
        <f>'80'!$M40</f>
        <v>0</v>
      </c>
      <c r="D40" s="24">
        <f>'81'!$M40</f>
        <v>0</v>
      </c>
      <c r="E40" s="24">
        <f>'82'!$M40</f>
        <v>0</v>
      </c>
      <c r="F40" s="24">
        <f>'83'!$M40</f>
        <v>0</v>
      </c>
      <c r="G40" s="24">
        <f>'84'!$M40</f>
        <v>0</v>
      </c>
      <c r="H40" s="24">
        <f>'85'!$M40</f>
        <v>0</v>
      </c>
      <c r="I40" s="24">
        <f>'86'!$M40</f>
        <v>0</v>
      </c>
      <c r="J40" s="24">
        <f>'87'!$M40</f>
        <v>0</v>
      </c>
      <c r="K40" s="24">
        <f>'88'!$M40</f>
        <v>0</v>
      </c>
      <c r="L40" s="24">
        <f>'89'!$M40</f>
        <v>0</v>
      </c>
      <c r="M40" s="24">
        <f>'90'!$M40</f>
        <v>0</v>
      </c>
      <c r="N40" s="24">
        <f>'91'!$M40</f>
        <v>0</v>
      </c>
      <c r="O40" s="24">
        <f>'92'!$M40</f>
        <v>0</v>
      </c>
      <c r="P40" s="24">
        <f>'93'!$M40</f>
        <v>0</v>
      </c>
      <c r="Q40" s="24">
        <f>'94'!$M40</f>
        <v>0</v>
      </c>
      <c r="R40" s="24">
        <f>'95'!$M40</f>
        <v>0</v>
      </c>
      <c r="S40" s="24">
        <f>'96'!$M40</f>
        <v>0</v>
      </c>
      <c r="T40" s="24">
        <f>'97'!$M40</f>
        <v>0</v>
      </c>
      <c r="U40" s="24">
        <f>'98'!$M40</f>
        <v>0</v>
      </c>
      <c r="V40" s="24">
        <f>'99'!$M40</f>
        <v>0</v>
      </c>
      <c r="W40" s="24">
        <f>'00'!$M40</f>
        <v>0</v>
      </c>
      <c r="X40" s="24">
        <f>'01'!$M40</f>
        <v>0</v>
      </c>
      <c r="Y40" s="24">
        <f>'02'!$M40</f>
        <v>0</v>
      </c>
      <c r="Z40" s="24">
        <f>'03'!$M40</f>
        <v>0</v>
      </c>
      <c r="AA40" s="24">
        <f>'04'!$M40</f>
        <v>0</v>
      </c>
      <c r="AB40" s="24">
        <f>'05'!$M40</f>
        <v>0</v>
      </c>
      <c r="AC40" s="24">
        <f>'06'!$M40</f>
        <v>0</v>
      </c>
      <c r="AD40" s="24">
        <f>'07'!$M40</f>
        <v>0</v>
      </c>
      <c r="AE40" s="24">
        <f>'08'!$M40</f>
        <v>0</v>
      </c>
      <c r="AF40" s="24">
        <f>'09'!$M40</f>
        <v>0</v>
      </c>
      <c r="AG40" s="36">
        <f>'10'!$M40</f>
        <v>0</v>
      </c>
      <c r="AH40" s="36">
        <f>'11'!$M40</f>
        <v>0</v>
      </c>
      <c r="AI40" s="36">
        <f>'12'!$M40</f>
        <v>0</v>
      </c>
      <c r="AJ40" s="36">
        <f>'13'!$M40</f>
        <v>0</v>
      </c>
      <c r="AK40" s="36">
        <f>'14'!$M40</f>
        <v>0</v>
      </c>
      <c r="AL40" s="36">
        <f>'15'!$M40</f>
        <v>0</v>
      </c>
      <c r="AM40" s="36">
        <f>'16'!$M40</f>
        <v>0</v>
      </c>
      <c r="AN40" s="37">
        <f>'17'!$M40</f>
        <v>0</v>
      </c>
    </row>
    <row r="41" spans="1:40" ht="15" customHeight="1" x14ac:dyDescent="0.25">
      <c r="A41" s="114" t="s">
        <v>74</v>
      </c>
      <c r="B41" s="115"/>
      <c r="C41" s="24">
        <f>'80'!$M41</f>
        <v>0</v>
      </c>
      <c r="D41" s="24">
        <f>'81'!$M41</f>
        <v>0</v>
      </c>
      <c r="E41" s="24">
        <f>'82'!$M41</f>
        <v>0</v>
      </c>
      <c r="F41" s="24">
        <f>'83'!$M41</f>
        <v>0</v>
      </c>
      <c r="G41" s="24">
        <f>'84'!$M41</f>
        <v>0</v>
      </c>
      <c r="H41" s="24">
        <f>'85'!$M41</f>
        <v>0</v>
      </c>
      <c r="I41" s="24">
        <f>'86'!$M41</f>
        <v>0</v>
      </c>
      <c r="J41" s="24">
        <f>'87'!$M41</f>
        <v>0</v>
      </c>
      <c r="K41" s="24">
        <f>'88'!$M41</f>
        <v>0</v>
      </c>
      <c r="L41" s="24">
        <f>'89'!$M41</f>
        <v>0</v>
      </c>
      <c r="M41" s="24">
        <f>'90'!$M41</f>
        <v>0</v>
      </c>
      <c r="N41" s="24">
        <f>'91'!$M41</f>
        <v>0</v>
      </c>
      <c r="O41" s="24">
        <f>'92'!$M41</f>
        <v>0</v>
      </c>
      <c r="P41" s="24">
        <f>'93'!$M41</f>
        <v>0</v>
      </c>
      <c r="Q41" s="24">
        <f>'94'!$M41</f>
        <v>0</v>
      </c>
      <c r="R41" s="24">
        <f>'95'!$M41</f>
        <v>0</v>
      </c>
      <c r="S41" s="24">
        <f>'96'!$M41</f>
        <v>0</v>
      </c>
      <c r="T41" s="24">
        <f>'97'!$M41</f>
        <v>0</v>
      </c>
      <c r="U41" s="24">
        <f>'98'!$M41</f>
        <v>0</v>
      </c>
      <c r="V41" s="24">
        <f>'99'!$M41</f>
        <v>0</v>
      </c>
      <c r="W41" s="24">
        <f>'00'!$M41</f>
        <v>0</v>
      </c>
      <c r="X41" s="24">
        <f>'01'!$M41</f>
        <v>0</v>
      </c>
      <c r="Y41" s="24">
        <f>'02'!$M41</f>
        <v>0</v>
      </c>
      <c r="Z41" s="24">
        <f>'03'!$M41</f>
        <v>0</v>
      </c>
      <c r="AA41" s="24">
        <f>'04'!$M41</f>
        <v>0</v>
      </c>
      <c r="AB41" s="24">
        <f>'05'!$M41</f>
        <v>0</v>
      </c>
      <c r="AC41" s="24">
        <f>'06'!$M41</f>
        <v>0</v>
      </c>
      <c r="AD41" s="24">
        <f>'07'!$M41</f>
        <v>0</v>
      </c>
      <c r="AE41" s="24">
        <f>'08'!$M41</f>
        <v>0</v>
      </c>
      <c r="AF41" s="24">
        <f>'09'!$M41</f>
        <v>0</v>
      </c>
      <c r="AG41" s="36">
        <f>'10'!$M41</f>
        <v>4.7839999999999998</v>
      </c>
      <c r="AH41" s="36">
        <f>'11'!$M41</f>
        <v>4.3499999999999996</v>
      </c>
      <c r="AI41" s="36">
        <f>'12'!$M41</f>
        <v>4.5549999999999997</v>
      </c>
      <c r="AJ41" s="36">
        <f>'13'!$M41</f>
        <v>3.359</v>
      </c>
      <c r="AK41" s="36">
        <f>'14'!$M41</f>
        <v>3.23</v>
      </c>
      <c r="AL41" s="36">
        <f>'15'!$M41</f>
        <v>3.8130000000000002</v>
      </c>
      <c r="AM41" s="36">
        <f>'16'!$M41</f>
        <v>3.3515000000000001</v>
      </c>
      <c r="AN41" s="37">
        <f>'17'!$M41</f>
        <v>3.5119047619047619</v>
      </c>
    </row>
    <row r="42" spans="1:40" ht="15" customHeight="1" x14ac:dyDescent="0.25">
      <c r="A42" s="114" t="s">
        <v>75</v>
      </c>
      <c r="B42" s="115"/>
      <c r="C42" s="24">
        <f>'80'!$M42</f>
        <v>0</v>
      </c>
      <c r="D42" s="24">
        <f>'81'!$M42</f>
        <v>0</v>
      </c>
      <c r="E42" s="24">
        <f>'82'!$M42</f>
        <v>0</v>
      </c>
      <c r="F42" s="24">
        <f>'83'!$M42</f>
        <v>0</v>
      </c>
      <c r="G42" s="24">
        <f>'84'!$M42</f>
        <v>0</v>
      </c>
      <c r="H42" s="24">
        <f>'85'!$M42</f>
        <v>0</v>
      </c>
      <c r="I42" s="24">
        <f>'86'!$M42</f>
        <v>0</v>
      </c>
      <c r="J42" s="24">
        <f>'87'!$M42</f>
        <v>0</v>
      </c>
      <c r="K42" s="24">
        <f>'88'!$M42</f>
        <v>0</v>
      </c>
      <c r="L42" s="24">
        <f>'89'!$M42</f>
        <v>0</v>
      </c>
      <c r="M42" s="24">
        <f>'90'!$M42</f>
        <v>0</v>
      </c>
      <c r="N42" s="24">
        <f>'91'!$M42</f>
        <v>0</v>
      </c>
      <c r="O42" s="24">
        <f>'92'!$M42</f>
        <v>0</v>
      </c>
      <c r="P42" s="24">
        <f>'93'!$M42</f>
        <v>0</v>
      </c>
      <c r="Q42" s="24">
        <f>'94'!$M42</f>
        <v>0</v>
      </c>
      <c r="R42" s="24">
        <f>'95'!$M42</f>
        <v>0</v>
      </c>
      <c r="S42" s="24">
        <f>'96'!$M42</f>
        <v>0</v>
      </c>
      <c r="T42" s="24">
        <f>'97'!$M42</f>
        <v>0</v>
      </c>
      <c r="U42" s="24">
        <f>'98'!$M42</f>
        <v>0</v>
      </c>
      <c r="V42" s="24">
        <f>'99'!$M42</f>
        <v>0</v>
      </c>
      <c r="W42" s="24">
        <f>'00'!$M42</f>
        <v>0</v>
      </c>
      <c r="X42" s="24">
        <f>'01'!$M42</f>
        <v>0</v>
      </c>
      <c r="Y42" s="24">
        <f>'02'!$M42</f>
        <v>0</v>
      </c>
      <c r="Z42" s="24">
        <f>'03'!$M42</f>
        <v>0</v>
      </c>
      <c r="AA42" s="24">
        <f>'04'!$M42</f>
        <v>0</v>
      </c>
      <c r="AB42" s="24">
        <f>'05'!$M42</f>
        <v>0</v>
      </c>
      <c r="AC42" s="24">
        <f>'06'!$M42</f>
        <v>0</v>
      </c>
      <c r="AD42" s="24">
        <f>'07'!$M42</f>
        <v>0</v>
      </c>
      <c r="AE42" s="24">
        <f>'08'!$M42</f>
        <v>0</v>
      </c>
      <c r="AF42" s="24">
        <f>'09'!$M42</f>
        <v>0</v>
      </c>
      <c r="AG42" s="36">
        <f>'10'!$M42</f>
        <v>2.8587600000000002</v>
      </c>
      <c r="AH42" s="36">
        <f>'11'!$M42</f>
        <v>2.9101460000000001</v>
      </c>
      <c r="AI42" s="36">
        <f>'12'!$M42</f>
        <v>3.285018</v>
      </c>
      <c r="AJ42" s="36">
        <f>'13'!$M42</f>
        <v>3.96</v>
      </c>
      <c r="AK42" s="36">
        <f>'14'!$M42</f>
        <v>3.6164999999999998</v>
      </c>
      <c r="AL42" s="36">
        <f>'15'!$M42</f>
        <v>2.9249999999999998</v>
      </c>
      <c r="AM42" s="36">
        <f>'16'!$M42</f>
        <v>0.68</v>
      </c>
      <c r="AN42" s="37">
        <f>'17'!$M42</f>
        <v>1.1964285714285714</v>
      </c>
    </row>
    <row r="43" spans="1:40" ht="15" customHeight="1" thickBot="1" x14ac:dyDescent="0.3">
      <c r="A43" s="110" t="s">
        <v>70</v>
      </c>
      <c r="B43" s="111"/>
      <c r="C43" s="31">
        <f>'80'!$M43</f>
        <v>0</v>
      </c>
      <c r="D43" s="31">
        <f>'81'!$M43</f>
        <v>0</v>
      </c>
      <c r="E43" s="31">
        <f>'82'!$M43</f>
        <v>0</v>
      </c>
      <c r="F43" s="31">
        <f>'83'!$M43</f>
        <v>0</v>
      </c>
      <c r="G43" s="31">
        <f>'84'!$M43</f>
        <v>0</v>
      </c>
      <c r="H43" s="31">
        <f>'85'!$M43</f>
        <v>0</v>
      </c>
      <c r="I43" s="31">
        <f>'86'!$M43</f>
        <v>0</v>
      </c>
      <c r="J43" s="31">
        <f>'87'!$M43</f>
        <v>0</v>
      </c>
      <c r="K43" s="31">
        <f>'88'!$M43</f>
        <v>0</v>
      </c>
      <c r="L43" s="31">
        <f>'89'!$M43</f>
        <v>0</v>
      </c>
      <c r="M43" s="31">
        <f>'90'!$M43</f>
        <v>0</v>
      </c>
      <c r="N43" s="31">
        <f>'91'!$M43</f>
        <v>0</v>
      </c>
      <c r="O43" s="31">
        <f>'92'!$M43</f>
        <v>0</v>
      </c>
      <c r="P43" s="31">
        <f>'93'!$M43</f>
        <v>0</v>
      </c>
      <c r="Q43" s="31">
        <f>'94'!$M43</f>
        <v>0</v>
      </c>
      <c r="R43" s="31">
        <f>'95'!$M43</f>
        <v>0</v>
      </c>
      <c r="S43" s="31">
        <f>'96'!$M43</f>
        <v>0</v>
      </c>
      <c r="T43" s="31">
        <f>'97'!$M43</f>
        <v>0</v>
      </c>
      <c r="U43" s="31">
        <f>'98'!$M43</f>
        <v>0</v>
      </c>
      <c r="V43" s="31">
        <f>'99'!$M43</f>
        <v>0</v>
      </c>
      <c r="W43" s="31">
        <f>'00'!$M43</f>
        <v>0</v>
      </c>
      <c r="X43" s="31">
        <f>'01'!$M43</f>
        <v>0</v>
      </c>
      <c r="Y43" s="31">
        <f>'02'!$M43</f>
        <v>0</v>
      </c>
      <c r="Z43" s="31">
        <f>'03'!$M43</f>
        <v>0</v>
      </c>
      <c r="AA43" s="31">
        <f>'04'!$M43</f>
        <v>0</v>
      </c>
      <c r="AB43" s="31">
        <f>'05'!$M43</f>
        <v>0</v>
      </c>
      <c r="AC43" s="31">
        <f>'06'!$M43</f>
        <v>0</v>
      </c>
      <c r="AD43" s="31">
        <f>'07'!$M43</f>
        <v>0</v>
      </c>
      <c r="AE43" s="31">
        <f>'08'!$M43</f>
        <v>0</v>
      </c>
      <c r="AF43" s="31">
        <f>'09'!$M43</f>
        <v>0</v>
      </c>
      <c r="AG43" s="42">
        <f>'10'!$M43</f>
        <v>5.2240849999999996</v>
      </c>
      <c r="AH43" s="42">
        <f>'11'!$M43</f>
        <v>3.4722379999999999</v>
      </c>
      <c r="AI43" s="42">
        <f>'12'!$M43</f>
        <v>4.2807539999999999</v>
      </c>
      <c r="AJ43" s="42">
        <f>'13'!$M43</f>
        <v>5.0514999999999999</v>
      </c>
      <c r="AK43" s="42">
        <f>'14'!$M43</f>
        <v>3.8003429999999998</v>
      </c>
      <c r="AL43" s="42">
        <f>'15'!$M43</f>
        <v>3.556</v>
      </c>
      <c r="AM43" s="42">
        <f>'16'!$M43</f>
        <v>5.7052849999999999</v>
      </c>
      <c r="AN43" s="43">
        <f>'17'!$M43</f>
        <v>6.3451702380952382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AD43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30" width="9.7109375" style="16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1984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72" t="s">
        <v>23</v>
      </c>
      <c r="D5" s="72" t="s">
        <v>24</v>
      </c>
      <c r="E5" s="72" t="s">
        <v>25</v>
      </c>
      <c r="F5" s="72" t="s">
        <v>26</v>
      </c>
      <c r="G5" s="72" t="s">
        <v>27</v>
      </c>
      <c r="H5" s="72" t="s">
        <v>28</v>
      </c>
      <c r="I5" s="72" t="s">
        <v>29</v>
      </c>
      <c r="J5" s="72" t="s">
        <v>30</v>
      </c>
      <c r="K5" s="72" t="s">
        <v>31</v>
      </c>
      <c r="L5" s="72" t="s">
        <v>32</v>
      </c>
      <c r="M5" s="72" t="s">
        <v>33</v>
      </c>
      <c r="N5" s="72" t="s">
        <v>34</v>
      </c>
      <c r="O5" s="72" t="s">
        <v>35</v>
      </c>
      <c r="P5" s="72" t="s">
        <v>36</v>
      </c>
      <c r="Q5" s="72" t="s">
        <v>37</v>
      </c>
      <c r="R5" s="72" t="s">
        <v>38</v>
      </c>
      <c r="S5" s="72" t="s">
        <v>39</v>
      </c>
      <c r="T5" s="72" t="s">
        <v>40</v>
      </c>
      <c r="U5" s="72" t="s">
        <v>41</v>
      </c>
      <c r="V5" s="72" t="s">
        <v>42</v>
      </c>
      <c r="W5" s="72" t="s">
        <v>43</v>
      </c>
      <c r="X5" s="72" t="s">
        <v>44</v>
      </c>
      <c r="Y5" s="72" t="s">
        <v>45</v>
      </c>
      <c r="Z5" s="72" t="s">
        <v>46</v>
      </c>
      <c r="AA5" s="72" t="s">
        <v>47</v>
      </c>
      <c r="AB5" s="72" t="s">
        <v>48</v>
      </c>
      <c r="AC5" s="72" t="s">
        <v>49</v>
      </c>
      <c r="AD5" s="71" t="s">
        <v>50</v>
      </c>
    </row>
    <row r="6" spans="1:30" ht="15" customHeight="1" x14ac:dyDescent="0.25">
      <c r="A6" s="119" t="s">
        <v>0</v>
      </c>
      <c r="B6" s="26" t="s">
        <v>57</v>
      </c>
      <c r="C6" s="73">
        <v>0</v>
      </c>
      <c r="D6" s="73">
        <v>0</v>
      </c>
      <c r="E6" s="73">
        <v>0</v>
      </c>
      <c r="F6" s="73">
        <v>0</v>
      </c>
      <c r="G6" s="73">
        <v>0.6</v>
      </c>
      <c r="H6" s="73">
        <v>0</v>
      </c>
      <c r="I6" s="73">
        <v>0</v>
      </c>
      <c r="J6" s="73">
        <v>0</v>
      </c>
      <c r="K6" s="73">
        <v>0</v>
      </c>
      <c r="L6" s="73">
        <v>0.1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  <c r="R6" s="73">
        <v>0</v>
      </c>
      <c r="S6" s="73">
        <v>0.5</v>
      </c>
      <c r="T6" s="73"/>
      <c r="U6" s="73"/>
      <c r="V6" s="73">
        <v>0.3</v>
      </c>
      <c r="W6" s="73">
        <v>0.3</v>
      </c>
      <c r="X6" s="73">
        <v>0.2</v>
      </c>
      <c r="Y6" s="73">
        <v>0.1</v>
      </c>
      <c r="Z6" s="73"/>
      <c r="AA6" s="73">
        <v>0.2</v>
      </c>
      <c r="AB6" s="73">
        <v>0.2</v>
      </c>
      <c r="AC6" s="73"/>
      <c r="AD6" s="37">
        <f t="shared" ref="AD6:AD32" si="0">SUM(C6:AC6)</f>
        <v>2.5000000000000004</v>
      </c>
    </row>
    <row r="7" spans="1:30" ht="15" customHeight="1" x14ac:dyDescent="0.25">
      <c r="A7" s="119"/>
      <c r="B7" s="26" t="s">
        <v>6</v>
      </c>
      <c r="C7" s="73">
        <v>0</v>
      </c>
      <c r="D7" s="73">
        <v>0</v>
      </c>
      <c r="E7" s="73">
        <v>0</v>
      </c>
      <c r="F7" s="73">
        <v>0</v>
      </c>
      <c r="G7" s="73">
        <v>1.8</v>
      </c>
      <c r="H7" s="73">
        <v>0</v>
      </c>
      <c r="I7" s="73">
        <v>0</v>
      </c>
      <c r="J7" s="73">
        <v>0.1</v>
      </c>
      <c r="K7" s="73">
        <v>0</v>
      </c>
      <c r="L7" s="73">
        <v>0.7</v>
      </c>
      <c r="M7" s="73">
        <v>0</v>
      </c>
      <c r="N7" s="73">
        <v>0.3</v>
      </c>
      <c r="O7" s="73">
        <v>1.6</v>
      </c>
      <c r="P7" s="73">
        <v>0.3</v>
      </c>
      <c r="Q7" s="73">
        <v>0.5</v>
      </c>
      <c r="R7" s="73">
        <v>1.9</v>
      </c>
      <c r="S7" s="73">
        <v>7.6</v>
      </c>
      <c r="T7" s="73">
        <v>0.7</v>
      </c>
      <c r="U7" s="73">
        <v>2.6</v>
      </c>
      <c r="V7" s="73">
        <v>6.7</v>
      </c>
      <c r="W7" s="73">
        <v>2.2000000000000002</v>
      </c>
      <c r="X7" s="73"/>
      <c r="Y7" s="73">
        <v>1</v>
      </c>
      <c r="Z7" s="73">
        <v>0.3</v>
      </c>
      <c r="AA7" s="73"/>
      <c r="AB7" s="73">
        <v>1.3</v>
      </c>
      <c r="AC7" s="73">
        <v>0.9</v>
      </c>
      <c r="AD7" s="37">
        <f t="shared" si="0"/>
        <v>30.499999999999996</v>
      </c>
    </row>
    <row r="8" spans="1:30" ht="15" customHeight="1" x14ac:dyDescent="0.25">
      <c r="A8" s="119"/>
      <c r="B8" s="26" t="s">
        <v>7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0.1</v>
      </c>
      <c r="K8" s="73">
        <v>0</v>
      </c>
      <c r="L8" s="73">
        <v>0</v>
      </c>
      <c r="M8" s="73">
        <v>0</v>
      </c>
      <c r="N8" s="73">
        <v>0</v>
      </c>
      <c r="O8" s="73">
        <v>0.4</v>
      </c>
      <c r="P8" s="73">
        <v>0</v>
      </c>
      <c r="Q8" s="73">
        <v>0</v>
      </c>
      <c r="R8" s="73">
        <v>0</v>
      </c>
      <c r="S8" s="73">
        <v>0</v>
      </c>
      <c r="T8" s="73"/>
      <c r="U8" s="73">
        <v>0.4</v>
      </c>
      <c r="V8" s="73">
        <v>4</v>
      </c>
      <c r="W8" s="73">
        <v>0.1</v>
      </c>
      <c r="X8" s="73">
        <v>0.2</v>
      </c>
      <c r="Y8" s="73">
        <v>0.3</v>
      </c>
      <c r="Z8" s="73"/>
      <c r="AA8" s="73"/>
      <c r="AB8" s="73"/>
      <c r="AC8" s="73"/>
      <c r="AD8" s="37">
        <f t="shared" si="0"/>
        <v>5.5</v>
      </c>
    </row>
    <row r="9" spans="1:30" ht="15" customHeight="1" x14ac:dyDescent="0.25">
      <c r="A9" s="119"/>
      <c r="B9" s="26" t="s">
        <v>8</v>
      </c>
      <c r="C9" s="73">
        <v>0</v>
      </c>
      <c r="D9" s="73">
        <v>0</v>
      </c>
      <c r="E9" s="73">
        <v>0</v>
      </c>
      <c r="F9" s="73">
        <v>0</v>
      </c>
      <c r="G9" s="73">
        <v>0.1</v>
      </c>
      <c r="H9" s="73">
        <v>0</v>
      </c>
      <c r="I9" s="73">
        <v>0</v>
      </c>
      <c r="J9" s="73">
        <v>0</v>
      </c>
      <c r="K9" s="73">
        <v>0</v>
      </c>
      <c r="L9" s="73">
        <v>0.2</v>
      </c>
      <c r="M9" s="73">
        <v>0</v>
      </c>
      <c r="N9" s="73">
        <v>0.3</v>
      </c>
      <c r="O9" s="73">
        <v>0.1</v>
      </c>
      <c r="P9" s="73">
        <v>0</v>
      </c>
      <c r="Q9" s="73">
        <v>0</v>
      </c>
      <c r="R9" s="73">
        <v>1.1000000000000001</v>
      </c>
      <c r="S9" s="73">
        <v>1.4</v>
      </c>
      <c r="T9" s="73">
        <v>0.1</v>
      </c>
      <c r="U9" s="73">
        <v>1.8</v>
      </c>
      <c r="V9" s="73">
        <v>10.4</v>
      </c>
      <c r="W9" s="73">
        <v>3.9</v>
      </c>
      <c r="X9" s="73">
        <v>0.1</v>
      </c>
      <c r="Y9" s="73">
        <v>0.3</v>
      </c>
      <c r="Z9" s="73">
        <v>0.1</v>
      </c>
      <c r="AA9" s="73">
        <v>0.4</v>
      </c>
      <c r="AB9" s="73">
        <v>0.1</v>
      </c>
      <c r="AC9" s="73"/>
      <c r="AD9" s="37">
        <f t="shared" si="0"/>
        <v>20.400000000000002</v>
      </c>
    </row>
    <row r="10" spans="1:30" ht="15" customHeight="1" x14ac:dyDescent="0.25">
      <c r="A10" s="116" t="s">
        <v>58</v>
      </c>
      <c r="B10" s="26" t="s">
        <v>9</v>
      </c>
      <c r="C10" s="73">
        <v>0</v>
      </c>
      <c r="D10" s="73">
        <v>0</v>
      </c>
      <c r="E10" s="73">
        <v>0</v>
      </c>
      <c r="F10" s="73">
        <v>0</v>
      </c>
      <c r="G10" s="73">
        <v>0.1</v>
      </c>
      <c r="H10" s="73">
        <v>0</v>
      </c>
      <c r="I10" s="73">
        <v>0</v>
      </c>
      <c r="J10" s="73">
        <v>4.7</v>
      </c>
      <c r="K10" s="73">
        <v>0</v>
      </c>
      <c r="L10" s="73">
        <v>0.2</v>
      </c>
      <c r="M10" s="73">
        <v>0.2</v>
      </c>
      <c r="N10" s="73">
        <v>0.9</v>
      </c>
      <c r="O10" s="73">
        <v>0.5</v>
      </c>
      <c r="P10" s="73">
        <v>0</v>
      </c>
      <c r="Q10" s="73">
        <v>0</v>
      </c>
      <c r="R10" s="73">
        <v>1.1000000000000001</v>
      </c>
      <c r="S10" s="73">
        <v>21.9</v>
      </c>
      <c r="T10" s="73">
        <v>1.5</v>
      </c>
      <c r="U10" s="73">
        <v>6.4</v>
      </c>
      <c r="V10" s="73">
        <v>16.8</v>
      </c>
      <c r="W10" s="73"/>
      <c r="X10" s="73">
        <v>1</v>
      </c>
      <c r="Y10" s="73">
        <v>2.2999999999999998</v>
      </c>
      <c r="Z10" s="73"/>
      <c r="AA10" s="73"/>
      <c r="AB10" s="73">
        <v>0.6</v>
      </c>
      <c r="AC10" s="73"/>
      <c r="AD10" s="37">
        <f t="shared" si="0"/>
        <v>58.199999999999996</v>
      </c>
    </row>
    <row r="11" spans="1:30" ht="15" customHeight="1" x14ac:dyDescent="0.25">
      <c r="A11" s="116"/>
      <c r="B11" s="26" t="s">
        <v>56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0.1</v>
      </c>
      <c r="K11" s="73">
        <v>0</v>
      </c>
      <c r="L11" s="73">
        <v>0</v>
      </c>
      <c r="M11" s="73">
        <v>0</v>
      </c>
      <c r="N11" s="73">
        <v>0</v>
      </c>
      <c r="O11" s="73">
        <v>0.6</v>
      </c>
      <c r="P11" s="73">
        <v>0</v>
      </c>
      <c r="Q11" s="73">
        <v>0</v>
      </c>
      <c r="R11" s="73">
        <v>0.8</v>
      </c>
      <c r="S11" s="73">
        <v>0.4</v>
      </c>
      <c r="T11" s="73">
        <v>0.5</v>
      </c>
      <c r="U11" s="73">
        <v>0.4</v>
      </c>
      <c r="V11" s="73">
        <v>3.5</v>
      </c>
      <c r="W11" s="73">
        <v>2.2000000000000002</v>
      </c>
      <c r="X11" s="73">
        <v>3.1</v>
      </c>
      <c r="Y11" s="73">
        <v>1.4</v>
      </c>
      <c r="Z11" s="73">
        <v>0</v>
      </c>
      <c r="AA11" s="73">
        <v>0</v>
      </c>
      <c r="AB11" s="73">
        <v>0</v>
      </c>
      <c r="AC11" s="73">
        <v>0</v>
      </c>
      <c r="AD11" s="37">
        <f t="shared" si="0"/>
        <v>13</v>
      </c>
    </row>
    <row r="12" spans="1:30" ht="15" customHeight="1" x14ac:dyDescent="0.25">
      <c r="A12" s="116"/>
      <c r="B12" s="26" t="s">
        <v>10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0.1</v>
      </c>
      <c r="L12" s="73">
        <v>0.3</v>
      </c>
      <c r="M12" s="73">
        <v>0.4</v>
      </c>
      <c r="N12" s="73">
        <v>0</v>
      </c>
      <c r="O12" s="73">
        <v>0.4</v>
      </c>
      <c r="P12" s="73">
        <v>0.1</v>
      </c>
      <c r="Q12" s="73">
        <v>0.4</v>
      </c>
      <c r="R12" s="73">
        <v>2.1</v>
      </c>
      <c r="S12" s="73">
        <v>3.8</v>
      </c>
      <c r="T12" s="73">
        <v>0.1</v>
      </c>
      <c r="U12" s="73">
        <v>3.7</v>
      </c>
      <c r="V12" s="73">
        <v>16.3</v>
      </c>
      <c r="W12" s="73">
        <v>0.5</v>
      </c>
      <c r="X12" s="73">
        <v>0.1</v>
      </c>
      <c r="Y12" s="73">
        <v>4.8</v>
      </c>
      <c r="Z12" s="73">
        <v>0.7</v>
      </c>
      <c r="AA12" s="73">
        <v>0</v>
      </c>
      <c r="AB12" s="73">
        <v>0</v>
      </c>
      <c r="AC12" s="73">
        <v>0.3</v>
      </c>
      <c r="AD12" s="37">
        <f t="shared" si="0"/>
        <v>34.1</v>
      </c>
    </row>
    <row r="13" spans="1:30" ht="15" customHeight="1" x14ac:dyDescent="0.25">
      <c r="A13" s="116"/>
      <c r="B13" s="26" t="s">
        <v>11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0.1</v>
      </c>
      <c r="P13" s="73">
        <v>0</v>
      </c>
      <c r="Q13" s="73">
        <v>0</v>
      </c>
      <c r="R13" s="73">
        <v>0.3</v>
      </c>
      <c r="S13" s="73">
        <v>0</v>
      </c>
      <c r="T13" s="73">
        <v>0</v>
      </c>
      <c r="U13" s="73">
        <v>0.1</v>
      </c>
      <c r="V13" s="73">
        <v>1.7</v>
      </c>
      <c r="W13" s="73">
        <v>0</v>
      </c>
      <c r="X13" s="73">
        <v>0.1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37">
        <f t="shared" si="0"/>
        <v>2.3000000000000003</v>
      </c>
    </row>
    <row r="14" spans="1:30" ht="15" customHeight="1" x14ac:dyDescent="0.25">
      <c r="A14" s="116"/>
      <c r="B14" s="26" t="s">
        <v>12</v>
      </c>
      <c r="C14" s="73">
        <v>0</v>
      </c>
      <c r="D14" s="73">
        <v>0</v>
      </c>
      <c r="E14" s="73">
        <v>0</v>
      </c>
      <c r="F14" s="73">
        <v>0</v>
      </c>
      <c r="G14" s="73">
        <v>33.299999999999997</v>
      </c>
      <c r="H14" s="73">
        <v>1.2</v>
      </c>
      <c r="I14" s="73">
        <v>0</v>
      </c>
      <c r="J14" s="73">
        <v>1.6</v>
      </c>
      <c r="K14" s="73">
        <v>2.2000000000000002</v>
      </c>
      <c r="L14" s="73">
        <v>13.3</v>
      </c>
      <c r="M14" s="73">
        <v>3.3</v>
      </c>
      <c r="N14" s="73">
        <v>4.3</v>
      </c>
      <c r="O14" s="73">
        <v>23.7</v>
      </c>
      <c r="P14" s="73">
        <v>22.5</v>
      </c>
      <c r="Q14" s="73">
        <v>0.8</v>
      </c>
      <c r="R14" s="73">
        <v>6.7</v>
      </c>
      <c r="S14" s="73">
        <v>21.4</v>
      </c>
      <c r="T14" s="73">
        <v>3.7</v>
      </c>
      <c r="U14" s="73">
        <v>26.6</v>
      </c>
      <c r="V14" s="73">
        <v>197.5</v>
      </c>
      <c r="W14" s="73">
        <v>16.100000000000001</v>
      </c>
      <c r="X14" s="73">
        <v>6.2</v>
      </c>
      <c r="Y14" s="73">
        <v>11.2</v>
      </c>
      <c r="Z14" s="73">
        <v>2.7</v>
      </c>
      <c r="AA14" s="73">
        <v>0.2</v>
      </c>
      <c r="AB14" s="73">
        <v>3.3</v>
      </c>
      <c r="AC14" s="73">
        <v>0.4</v>
      </c>
      <c r="AD14" s="37">
        <f t="shared" si="0"/>
        <v>402.2</v>
      </c>
    </row>
    <row r="15" spans="1:30" ht="15" customHeight="1" x14ac:dyDescent="0.25">
      <c r="A15" s="116"/>
      <c r="B15" s="26" t="s">
        <v>13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37">
        <f t="shared" si="0"/>
        <v>0</v>
      </c>
    </row>
    <row r="16" spans="1:30" ht="15" customHeight="1" x14ac:dyDescent="0.25">
      <c r="A16" s="116"/>
      <c r="B16" s="26" t="s">
        <v>14</v>
      </c>
      <c r="C16" s="73">
        <v>25.6</v>
      </c>
      <c r="D16" s="73">
        <v>0</v>
      </c>
      <c r="E16" s="73">
        <v>18.5</v>
      </c>
      <c r="F16" s="73">
        <v>0</v>
      </c>
      <c r="G16" s="73">
        <v>20.3</v>
      </c>
      <c r="H16" s="73">
        <v>8.9</v>
      </c>
      <c r="I16" s="73">
        <v>0</v>
      </c>
      <c r="J16" s="73">
        <v>5.2</v>
      </c>
      <c r="K16" s="73">
        <v>0.3</v>
      </c>
      <c r="L16" s="73">
        <v>0</v>
      </c>
      <c r="M16" s="73">
        <v>1.5</v>
      </c>
      <c r="N16" s="73">
        <v>0</v>
      </c>
      <c r="O16" s="73">
        <v>0</v>
      </c>
      <c r="P16" s="73">
        <v>0.1</v>
      </c>
      <c r="Q16" s="73">
        <v>0</v>
      </c>
      <c r="R16" s="73">
        <v>19.8</v>
      </c>
      <c r="S16" s="73">
        <v>73.2</v>
      </c>
      <c r="T16" s="73">
        <v>3.1</v>
      </c>
      <c r="U16" s="73">
        <v>7.3</v>
      </c>
      <c r="V16" s="73">
        <v>34.4</v>
      </c>
      <c r="W16" s="73">
        <v>4.7</v>
      </c>
      <c r="X16" s="73">
        <v>4.9000000000000004</v>
      </c>
      <c r="Y16" s="73">
        <v>6.9</v>
      </c>
      <c r="Z16" s="73">
        <v>0.2</v>
      </c>
      <c r="AA16" s="73">
        <v>4.4000000000000004</v>
      </c>
      <c r="AB16" s="73">
        <v>14.3</v>
      </c>
      <c r="AC16" s="73">
        <v>0.4</v>
      </c>
      <c r="AD16" s="37">
        <f t="shared" si="0"/>
        <v>254.00000000000003</v>
      </c>
    </row>
    <row r="17" spans="1:30" ht="15" customHeight="1" x14ac:dyDescent="0.25">
      <c r="A17" s="116"/>
      <c r="B17" s="26" t="s">
        <v>15</v>
      </c>
      <c r="C17" s="73">
        <v>18.399999999999999</v>
      </c>
      <c r="D17" s="73">
        <v>0.3</v>
      </c>
      <c r="E17" s="73">
        <v>8.8000000000000007</v>
      </c>
      <c r="F17" s="73">
        <v>0.2</v>
      </c>
      <c r="G17" s="73">
        <v>41.7</v>
      </c>
      <c r="H17" s="73">
        <v>0</v>
      </c>
      <c r="I17" s="73">
        <v>1.6</v>
      </c>
      <c r="J17" s="73">
        <v>16</v>
      </c>
      <c r="K17" s="73">
        <v>1.3</v>
      </c>
      <c r="L17" s="73">
        <v>6.7</v>
      </c>
      <c r="M17" s="73">
        <v>4.5999999999999996</v>
      </c>
      <c r="N17" s="73">
        <v>2.8</v>
      </c>
      <c r="O17" s="73">
        <v>24.8</v>
      </c>
      <c r="P17" s="73">
        <v>4.7</v>
      </c>
      <c r="Q17" s="73">
        <v>5.8</v>
      </c>
      <c r="R17" s="73">
        <v>39.1</v>
      </c>
      <c r="S17" s="73">
        <v>51.5</v>
      </c>
      <c r="T17" s="73">
        <v>14.1</v>
      </c>
      <c r="U17" s="73">
        <v>54.5</v>
      </c>
      <c r="V17" s="73">
        <v>144.5</v>
      </c>
      <c r="W17" s="73">
        <v>39.6</v>
      </c>
      <c r="X17" s="73">
        <v>24.7</v>
      </c>
      <c r="Y17" s="73">
        <v>43.8</v>
      </c>
      <c r="Z17" s="73">
        <v>19.3</v>
      </c>
      <c r="AA17" s="73">
        <v>33.200000000000003</v>
      </c>
      <c r="AB17" s="73">
        <v>30.5</v>
      </c>
      <c r="AC17" s="73">
        <v>17.899999999999999</v>
      </c>
      <c r="AD17" s="37">
        <f t="shared" si="0"/>
        <v>650.4</v>
      </c>
    </row>
    <row r="18" spans="1:30" ht="15" customHeight="1" x14ac:dyDescent="0.25">
      <c r="A18" s="116" t="s">
        <v>1</v>
      </c>
      <c r="B18" s="26" t="s">
        <v>16</v>
      </c>
      <c r="C18" s="73">
        <v>0.7</v>
      </c>
      <c r="D18" s="73">
        <v>0.3</v>
      </c>
      <c r="E18" s="73">
        <v>21.8</v>
      </c>
      <c r="F18" s="73">
        <v>0.1</v>
      </c>
      <c r="G18" s="73">
        <v>36.700000000000003</v>
      </c>
      <c r="H18" s="73">
        <v>0.7</v>
      </c>
      <c r="I18" s="73">
        <v>0</v>
      </c>
      <c r="J18" s="73">
        <v>6.7</v>
      </c>
      <c r="K18" s="73">
        <v>6.1</v>
      </c>
      <c r="L18" s="73">
        <v>14.8</v>
      </c>
      <c r="M18" s="73">
        <v>8.1999999999999993</v>
      </c>
      <c r="N18" s="73">
        <v>3</v>
      </c>
      <c r="O18" s="73">
        <v>4.2</v>
      </c>
      <c r="P18" s="73">
        <v>2.2999999999999998</v>
      </c>
      <c r="Q18" s="73">
        <v>0.2</v>
      </c>
      <c r="R18" s="73">
        <v>22.7</v>
      </c>
      <c r="S18" s="73">
        <v>54.8</v>
      </c>
      <c r="T18" s="73">
        <v>20.7</v>
      </c>
      <c r="U18" s="73">
        <v>99</v>
      </c>
      <c r="V18" s="73">
        <v>116.7</v>
      </c>
      <c r="W18" s="73">
        <v>20.7</v>
      </c>
      <c r="X18" s="73">
        <v>17.399999999999999</v>
      </c>
      <c r="Y18" s="73">
        <v>32.6</v>
      </c>
      <c r="Z18" s="73">
        <v>2.6</v>
      </c>
      <c r="AA18" s="73">
        <v>0.7</v>
      </c>
      <c r="AB18" s="73">
        <v>2.2999999999999998</v>
      </c>
      <c r="AC18" s="73">
        <v>0</v>
      </c>
      <c r="AD18" s="37">
        <f t="shared" si="0"/>
        <v>496</v>
      </c>
    </row>
    <row r="19" spans="1:30" ht="15" customHeight="1" x14ac:dyDescent="0.25">
      <c r="A19" s="116"/>
      <c r="B19" s="26" t="s">
        <v>17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0.7</v>
      </c>
      <c r="K19" s="73">
        <v>1.3</v>
      </c>
      <c r="L19" s="73">
        <v>8.6</v>
      </c>
      <c r="M19" s="73">
        <v>1.3</v>
      </c>
      <c r="N19" s="73">
        <v>1.2</v>
      </c>
      <c r="O19" s="73">
        <v>5.5</v>
      </c>
      <c r="P19" s="73">
        <v>2.1</v>
      </c>
      <c r="Q19" s="73">
        <v>0</v>
      </c>
      <c r="R19" s="73">
        <v>15.4</v>
      </c>
      <c r="S19" s="73">
        <v>270.2</v>
      </c>
      <c r="T19" s="73">
        <v>91.6</v>
      </c>
      <c r="U19" s="73">
        <v>19.7</v>
      </c>
      <c r="V19" s="73">
        <v>109.9</v>
      </c>
      <c r="W19" s="73">
        <v>45.3</v>
      </c>
      <c r="X19" s="73">
        <v>14.7</v>
      </c>
      <c r="Y19" s="73">
        <v>31.9</v>
      </c>
      <c r="Z19" s="73">
        <v>17</v>
      </c>
      <c r="AA19" s="73">
        <v>0</v>
      </c>
      <c r="AB19" s="73">
        <v>10.8</v>
      </c>
      <c r="AC19" s="73">
        <v>1.8</v>
      </c>
      <c r="AD19" s="37">
        <f t="shared" si="0"/>
        <v>648.99999999999989</v>
      </c>
    </row>
    <row r="20" spans="1:30" ht="15" customHeight="1" x14ac:dyDescent="0.25">
      <c r="A20" s="116"/>
      <c r="B20" s="26" t="s">
        <v>18</v>
      </c>
      <c r="C20" s="73">
        <v>7.4</v>
      </c>
      <c r="D20" s="73">
        <v>1.3</v>
      </c>
      <c r="E20" s="73">
        <v>23.9</v>
      </c>
      <c r="F20" s="73">
        <v>0.2</v>
      </c>
      <c r="G20" s="73">
        <v>54.5</v>
      </c>
      <c r="H20" s="73">
        <v>1</v>
      </c>
      <c r="I20" s="73">
        <v>0</v>
      </c>
      <c r="J20" s="73">
        <v>30.6</v>
      </c>
      <c r="K20" s="73">
        <v>14.8</v>
      </c>
      <c r="L20" s="73">
        <v>64.3</v>
      </c>
      <c r="M20" s="73">
        <v>37</v>
      </c>
      <c r="N20" s="73">
        <v>27.3</v>
      </c>
      <c r="O20" s="73">
        <v>139.69999999999999</v>
      </c>
      <c r="P20" s="73">
        <v>43.5</v>
      </c>
      <c r="Q20" s="73">
        <v>34.799999999999997</v>
      </c>
      <c r="R20" s="73">
        <v>271.8</v>
      </c>
      <c r="S20" s="73">
        <v>507.9</v>
      </c>
      <c r="T20" s="73">
        <v>78.400000000000006</v>
      </c>
      <c r="U20" s="73">
        <v>511</v>
      </c>
      <c r="V20" s="73">
        <v>1451.8</v>
      </c>
      <c r="W20" s="73">
        <v>459.3</v>
      </c>
      <c r="X20" s="73">
        <v>197.8</v>
      </c>
      <c r="Y20" s="73">
        <v>428.9</v>
      </c>
      <c r="Z20" s="73">
        <v>159.19999999999999</v>
      </c>
      <c r="AA20" s="73">
        <v>114.5</v>
      </c>
      <c r="AB20" s="73">
        <v>147.9</v>
      </c>
      <c r="AC20" s="73">
        <v>56.8</v>
      </c>
      <c r="AD20" s="37">
        <f t="shared" si="0"/>
        <v>4865.5999999999995</v>
      </c>
    </row>
    <row r="21" spans="1:30" ht="15" customHeight="1" x14ac:dyDescent="0.25">
      <c r="A21" s="116"/>
      <c r="B21" s="26" t="s">
        <v>19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7">
        <f t="shared" si="0"/>
        <v>0</v>
      </c>
    </row>
    <row r="22" spans="1:30" ht="15" customHeight="1" x14ac:dyDescent="0.25">
      <c r="A22" s="116"/>
      <c r="B22" s="83" t="s">
        <v>60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7">
        <f t="shared" si="0"/>
        <v>0</v>
      </c>
    </row>
    <row r="23" spans="1:30" ht="15" customHeight="1" x14ac:dyDescent="0.25">
      <c r="A23" s="114" t="s">
        <v>59</v>
      </c>
      <c r="B23" s="115"/>
      <c r="C23" s="73">
        <v>91.4</v>
      </c>
      <c r="D23" s="73">
        <v>11.9</v>
      </c>
      <c r="E23" s="73">
        <v>53.5</v>
      </c>
      <c r="F23" s="73">
        <v>5.3</v>
      </c>
      <c r="G23" s="73">
        <v>281.10000000000002</v>
      </c>
      <c r="H23" s="73">
        <v>11.5</v>
      </c>
      <c r="I23" s="36">
        <v>0</v>
      </c>
      <c r="J23" s="73">
        <v>165.7</v>
      </c>
      <c r="K23" s="73">
        <v>80.2</v>
      </c>
      <c r="L23" s="73">
        <v>143.6</v>
      </c>
      <c r="M23" s="73">
        <v>68.5</v>
      </c>
      <c r="N23" s="73">
        <v>89.2</v>
      </c>
      <c r="O23" s="73">
        <v>222.7</v>
      </c>
      <c r="P23" s="73">
        <v>106.2</v>
      </c>
      <c r="Q23" s="73">
        <v>66.599999999999994</v>
      </c>
      <c r="R23" s="73">
        <v>511.5</v>
      </c>
      <c r="S23" s="73">
        <v>1145.8</v>
      </c>
      <c r="T23" s="73">
        <v>140.19999999999999</v>
      </c>
      <c r="U23" s="73">
        <v>447.9</v>
      </c>
      <c r="V23" s="73">
        <v>2351.5</v>
      </c>
      <c r="W23" s="73">
        <v>927.5</v>
      </c>
      <c r="X23" s="73">
        <v>402.8</v>
      </c>
      <c r="Y23" s="73">
        <v>881.9</v>
      </c>
      <c r="Z23" s="73">
        <v>324.8</v>
      </c>
      <c r="AA23" s="73">
        <v>350.6</v>
      </c>
      <c r="AB23" s="73">
        <v>579.1</v>
      </c>
      <c r="AC23" s="73">
        <v>48.8</v>
      </c>
      <c r="AD23" s="37">
        <f t="shared" si="0"/>
        <v>9509.7999999999993</v>
      </c>
    </row>
    <row r="24" spans="1:30" ht="15" customHeight="1" x14ac:dyDescent="0.25">
      <c r="A24" s="84" t="s">
        <v>2</v>
      </c>
      <c r="B24" s="26" t="s">
        <v>20</v>
      </c>
      <c r="C24" s="73">
        <v>0</v>
      </c>
      <c r="D24" s="73">
        <v>0</v>
      </c>
      <c r="E24" s="73">
        <v>0.2</v>
      </c>
      <c r="F24" s="73">
        <v>0</v>
      </c>
      <c r="G24" s="73">
        <v>26</v>
      </c>
      <c r="H24" s="73">
        <v>0.5</v>
      </c>
      <c r="I24" s="36">
        <v>0</v>
      </c>
      <c r="J24" s="73">
        <v>2.2999999999999998</v>
      </c>
      <c r="K24" s="73">
        <v>1.1000000000000001</v>
      </c>
      <c r="L24" s="73">
        <v>8</v>
      </c>
      <c r="M24" s="73">
        <v>0.1</v>
      </c>
      <c r="N24" s="73">
        <v>0.1</v>
      </c>
      <c r="O24" s="73">
        <v>2.6</v>
      </c>
      <c r="P24" s="73">
        <v>0</v>
      </c>
      <c r="Q24" s="73">
        <v>0.2</v>
      </c>
      <c r="R24" s="73">
        <v>4</v>
      </c>
      <c r="S24" s="73">
        <v>21.3</v>
      </c>
      <c r="T24" s="73">
        <v>16</v>
      </c>
      <c r="U24" s="73">
        <v>6.5</v>
      </c>
      <c r="V24" s="73">
        <v>57</v>
      </c>
      <c r="W24" s="73">
        <v>5.9</v>
      </c>
      <c r="X24" s="73">
        <v>11.2</v>
      </c>
      <c r="Y24" s="73">
        <v>21.5</v>
      </c>
      <c r="Z24" s="73">
        <v>12.8</v>
      </c>
      <c r="AA24" s="73">
        <v>4.3</v>
      </c>
      <c r="AB24" s="73">
        <v>6.6</v>
      </c>
      <c r="AC24" s="73">
        <v>0.6</v>
      </c>
      <c r="AD24" s="37">
        <f t="shared" si="0"/>
        <v>208.8</v>
      </c>
    </row>
    <row r="25" spans="1:30" ht="15" customHeight="1" x14ac:dyDescent="0.25">
      <c r="A25" s="114" t="s">
        <v>64</v>
      </c>
      <c r="B25" s="115"/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7">
        <f t="shared" si="0"/>
        <v>0</v>
      </c>
    </row>
    <row r="26" spans="1:30" ht="15" customHeight="1" x14ac:dyDescent="0.25">
      <c r="A26" s="114" t="s">
        <v>3</v>
      </c>
      <c r="B26" s="115"/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7">
        <f t="shared" si="0"/>
        <v>0</v>
      </c>
    </row>
    <row r="27" spans="1:30" ht="15" customHeight="1" x14ac:dyDescent="0.25">
      <c r="A27" s="116" t="s">
        <v>61</v>
      </c>
      <c r="B27" s="26" t="s">
        <v>65</v>
      </c>
      <c r="C27" s="73">
        <v>7</v>
      </c>
      <c r="D27" s="73">
        <v>3.5</v>
      </c>
      <c r="E27" s="73">
        <v>6.3</v>
      </c>
      <c r="F27" s="73">
        <v>5.4</v>
      </c>
      <c r="G27" s="73">
        <v>6</v>
      </c>
      <c r="H27" s="73">
        <v>2.4</v>
      </c>
      <c r="I27" s="36">
        <v>0</v>
      </c>
      <c r="J27" s="73">
        <v>1.5</v>
      </c>
      <c r="K27" s="73">
        <v>6</v>
      </c>
      <c r="L27" s="73">
        <v>3</v>
      </c>
      <c r="M27" s="73">
        <v>3.9</v>
      </c>
      <c r="N27" s="73">
        <v>3.7</v>
      </c>
      <c r="O27" s="73">
        <v>4.2</v>
      </c>
      <c r="P27" s="73">
        <v>1.1000000000000001</v>
      </c>
      <c r="Q27" s="73">
        <v>2</v>
      </c>
      <c r="R27" s="73">
        <v>10.7</v>
      </c>
      <c r="S27" s="73">
        <v>19.5</v>
      </c>
      <c r="T27" s="73">
        <v>1.9</v>
      </c>
      <c r="U27" s="73">
        <v>97.6</v>
      </c>
      <c r="V27" s="73">
        <v>72.900000000000006</v>
      </c>
      <c r="W27" s="73">
        <v>25</v>
      </c>
      <c r="X27" s="73">
        <v>13.4</v>
      </c>
      <c r="Y27" s="73">
        <v>43.2</v>
      </c>
      <c r="Z27" s="73">
        <v>6.8</v>
      </c>
      <c r="AA27" s="73">
        <v>10.6</v>
      </c>
      <c r="AB27" s="73">
        <v>6.9</v>
      </c>
      <c r="AC27" s="73">
        <v>20.8</v>
      </c>
      <c r="AD27" s="37">
        <f t="shared" si="0"/>
        <v>385.3</v>
      </c>
    </row>
    <row r="28" spans="1:30" ht="15" customHeight="1" x14ac:dyDescent="0.25">
      <c r="A28" s="116"/>
      <c r="B28" s="26" t="s">
        <v>21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7">
        <f t="shared" si="0"/>
        <v>0</v>
      </c>
    </row>
    <row r="29" spans="1:30" ht="15" customHeight="1" x14ac:dyDescent="0.25">
      <c r="A29" s="114" t="s">
        <v>62</v>
      </c>
      <c r="B29" s="115"/>
      <c r="C29" s="73">
        <v>91.6</v>
      </c>
      <c r="D29" s="73">
        <v>33</v>
      </c>
      <c r="E29" s="73">
        <v>73.099999999999994</v>
      </c>
      <c r="F29" s="73">
        <v>22.7</v>
      </c>
      <c r="G29" s="73">
        <v>44.4</v>
      </c>
      <c r="H29" s="73">
        <v>1.4</v>
      </c>
      <c r="I29" s="36">
        <v>0</v>
      </c>
      <c r="J29" s="73">
        <v>5.0999999999999996</v>
      </c>
      <c r="K29" s="73">
        <v>0.2</v>
      </c>
      <c r="L29" s="73">
        <v>0.6</v>
      </c>
      <c r="M29" s="36">
        <v>0</v>
      </c>
      <c r="N29" s="36">
        <v>0</v>
      </c>
      <c r="O29" s="73">
        <v>0.3</v>
      </c>
      <c r="P29" s="73">
        <v>0.1</v>
      </c>
      <c r="Q29" s="73">
        <v>0</v>
      </c>
      <c r="R29" s="73">
        <v>1.5</v>
      </c>
      <c r="S29" s="73">
        <v>1</v>
      </c>
      <c r="T29" s="73">
        <v>0.1</v>
      </c>
      <c r="U29" s="73">
        <v>2.2999999999999998</v>
      </c>
      <c r="V29" s="73">
        <v>3.9</v>
      </c>
      <c r="W29" s="73">
        <v>2.2999999999999998</v>
      </c>
      <c r="X29" s="73">
        <v>0.3</v>
      </c>
      <c r="Y29" s="73">
        <v>13.7</v>
      </c>
      <c r="Z29" s="73">
        <v>7.4</v>
      </c>
      <c r="AA29" s="73">
        <v>16.100000000000001</v>
      </c>
      <c r="AB29" s="73">
        <v>5.0999999999999996</v>
      </c>
      <c r="AC29" s="73">
        <v>0.1</v>
      </c>
      <c r="AD29" s="37">
        <f t="shared" si="0"/>
        <v>326.30000000000007</v>
      </c>
    </row>
    <row r="30" spans="1:30" ht="15" customHeight="1" x14ac:dyDescent="0.25">
      <c r="A30" s="114" t="s">
        <v>63</v>
      </c>
      <c r="B30" s="115"/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7">
        <f t="shared" si="0"/>
        <v>0</v>
      </c>
    </row>
    <row r="31" spans="1:30" ht="15" customHeight="1" x14ac:dyDescent="0.25">
      <c r="A31" s="114" t="s">
        <v>4</v>
      </c>
      <c r="B31" s="115"/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7">
        <f t="shared" si="0"/>
        <v>0</v>
      </c>
    </row>
    <row r="32" spans="1:30" ht="15" customHeight="1" x14ac:dyDescent="0.25">
      <c r="A32" s="114" t="s">
        <v>66</v>
      </c>
      <c r="B32" s="115"/>
      <c r="C32" s="73">
        <v>0.6</v>
      </c>
      <c r="D32" s="73">
        <v>0</v>
      </c>
      <c r="E32" s="73">
        <v>2.2000000000000002</v>
      </c>
      <c r="F32" s="36">
        <v>0</v>
      </c>
      <c r="G32" s="73">
        <v>5.2</v>
      </c>
      <c r="H32" s="36">
        <v>0</v>
      </c>
      <c r="I32" s="36">
        <v>0</v>
      </c>
      <c r="J32" s="73">
        <v>1</v>
      </c>
      <c r="K32" s="73">
        <v>0.1</v>
      </c>
      <c r="L32" s="73">
        <v>5.3</v>
      </c>
      <c r="M32" s="73">
        <v>1</v>
      </c>
      <c r="N32" s="36">
        <v>0</v>
      </c>
      <c r="O32" s="73">
        <v>3.1</v>
      </c>
      <c r="P32" s="73">
        <v>0</v>
      </c>
      <c r="Q32" s="73">
        <v>1.9</v>
      </c>
      <c r="R32" s="73">
        <v>8.1999999999999993</v>
      </c>
      <c r="S32" s="73">
        <v>27.7</v>
      </c>
      <c r="T32" s="73">
        <v>8.6</v>
      </c>
      <c r="U32" s="73">
        <v>15.1</v>
      </c>
      <c r="V32" s="73">
        <v>76.7</v>
      </c>
      <c r="W32" s="73">
        <v>11.5</v>
      </c>
      <c r="X32" s="73">
        <v>8.3000000000000007</v>
      </c>
      <c r="Y32" s="73">
        <v>12.3</v>
      </c>
      <c r="Z32" s="73">
        <v>3.4</v>
      </c>
      <c r="AA32" s="73">
        <v>7</v>
      </c>
      <c r="AB32" s="73">
        <v>1.6</v>
      </c>
      <c r="AC32" s="73">
        <v>1.3</v>
      </c>
      <c r="AD32" s="37">
        <f t="shared" si="0"/>
        <v>202.10000000000002</v>
      </c>
    </row>
    <row r="33" spans="1:30" ht="15" customHeight="1" x14ac:dyDescent="0.25">
      <c r="A33" s="114" t="s">
        <v>67</v>
      </c>
      <c r="B33" s="115"/>
      <c r="C33" s="73">
        <v>0</v>
      </c>
      <c r="D33" s="73">
        <v>0</v>
      </c>
      <c r="E33" s="73">
        <v>6.5</v>
      </c>
      <c r="F33" s="36">
        <v>0</v>
      </c>
      <c r="G33" s="73">
        <v>18.5</v>
      </c>
      <c r="H33" s="36">
        <v>0</v>
      </c>
      <c r="I33" s="36">
        <v>0</v>
      </c>
      <c r="J33" s="73">
        <v>1.1000000000000001</v>
      </c>
      <c r="K33" s="36">
        <v>0</v>
      </c>
      <c r="L33" s="73">
        <v>20.5</v>
      </c>
      <c r="M33" s="73">
        <v>39.1</v>
      </c>
      <c r="N33" s="36">
        <v>0</v>
      </c>
      <c r="O33" s="36">
        <v>0</v>
      </c>
      <c r="P33" s="73">
        <v>8.9</v>
      </c>
      <c r="Q33" s="73">
        <v>0</v>
      </c>
      <c r="R33" s="73">
        <v>71.400000000000006</v>
      </c>
      <c r="S33" s="73">
        <v>0.1</v>
      </c>
      <c r="T33" s="73">
        <v>15.4</v>
      </c>
      <c r="U33" s="73">
        <v>159.69999999999999</v>
      </c>
      <c r="V33" s="73">
        <v>4.3</v>
      </c>
      <c r="W33" s="73">
        <v>0.4</v>
      </c>
      <c r="X33" s="73"/>
      <c r="Y33" s="73">
        <v>0.3</v>
      </c>
      <c r="Z33" s="36">
        <v>0</v>
      </c>
      <c r="AA33" s="36">
        <v>0</v>
      </c>
      <c r="AB33" s="36">
        <v>0</v>
      </c>
      <c r="AC33" s="36">
        <v>0</v>
      </c>
      <c r="AD33" s="37">
        <f>SUM(C33:AC33)</f>
        <v>346.2</v>
      </c>
    </row>
    <row r="34" spans="1:30" ht="15" customHeight="1" x14ac:dyDescent="0.25">
      <c r="A34" s="82" t="s">
        <v>5</v>
      </c>
      <c r="B34" s="26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7">
        <f>SUM(C34:AC34)</f>
        <v>0</v>
      </c>
    </row>
    <row r="35" spans="1:30" ht="15" customHeight="1" x14ac:dyDescent="0.25">
      <c r="A35" s="82" t="s">
        <v>1</v>
      </c>
      <c r="B35" s="26" t="s">
        <v>76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7">
        <f>SUM(C35:AC35)</f>
        <v>0</v>
      </c>
    </row>
    <row r="36" spans="1:30" ht="15" customHeight="1" thickBot="1" x14ac:dyDescent="0.3">
      <c r="A36" s="117" t="s">
        <v>68</v>
      </c>
      <c r="B36" s="118"/>
      <c r="C36" s="42">
        <f>SUM(C6:C35)+SUM(C38:C43)</f>
        <v>242.7</v>
      </c>
      <c r="D36" s="42">
        <f t="shared" ref="D36:AD36" si="1">SUM(D6:D35)+SUM(D38:D43)</f>
        <v>50.3</v>
      </c>
      <c r="E36" s="42">
        <f t="shared" si="1"/>
        <v>214.79999999999998</v>
      </c>
      <c r="F36" s="42">
        <f t="shared" si="1"/>
        <v>33.9</v>
      </c>
      <c r="G36" s="42">
        <f t="shared" si="1"/>
        <v>570.30000000000007</v>
      </c>
      <c r="H36" s="42">
        <f t="shared" si="1"/>
        <v>27.599999999999994</v>
      </c>
      <c r="I36" s="42">
        <f t="shared" si="1"/>
        <v>1.6</v>
      </c>
      <c r="J36" s="42">
        <f t="shared" si="1"/>
        <v>242.5</v>
      </c>
      <c r="K36" s="42">
        <f t="shared" si="1"/>
        <v>113.7</v>
      </c>
      <c r="L36" s="42">
        <f t="shared" si="1"/>
        <v>290.2</v>
      </c>
      <c r="M36" s="42">
        <f t="shared" si="1"/>
        <v>169.1</v>
      </c>
      <c r="N36" s="42">
        <f t="shared" si="1"/>
        <v>133.1</v>
      </c>
      <c r="O36" s="42">
        <f t="shared" si="1"/>
        <v>434.5</v>
      </c>
      <c r="P36" s="42">
        <f t="shared" si="1"/>
        <v>191.9</v>
      </c>
      <c r="Q36" s="42">
        <f t="shared" si="1"/>
        <v>113.2</v>
      </c>
      <c r="R36" s="42">
        <f t="shared" si="1"/>
        <v>990.1</v>
      </c>
      <c r="S36" s="42">
        <f t="shared" si="1"/>
        <v>2229.9999999999995</v>
      </c>
      <c r="T36" s="42">
        <f t="shared" si="1"/>
        <v>396.7</v>
      </c>
      <c r="U36" s="42">
        <f t="shared" si="1"/>
        <v>1462.6</v>
      </c>
      <c r="V36" s="42">
        <f t="shared" si="1"/>
        <v>4680.7999999999993</v>
      </c>
      <c r="W36" s="42">
        <f t="shared" si="1"/>
        <v>1567.5000000000002</v>
      </c>
      <c r="X36" s="42">
        <f t="shared" si="1"/>
        <v>706.49999999999989</v>
      </c>
      <c r="Y36" s="42">
        <f t="shared" si="1"/>
        <v>1538.4</v>
      </c>
      <c r="Z36" s="42">
        <f t="shared" si="1"/>
        <v>557.29999999999984</v>
      </c>
      <c r="AA36" s="42">
        <f t="shared" si="1"/>
        <v>542.20000000000005</v>
      </c>
      <c r="AB36" s="42">
        <f t="shared" si="1"/>
        <v>810.60000000000014</v>
      </c>
      <c r="AC36" s="42">
        <f t="shared" si="1"/>
        <v>150.1</v>
      </c>
      <c r="AD36" s="43">
        <f t="shared" si="1"/>
        <v>18462.199999999997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41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37">
        <f t="shared" si="2"/>
        <v>0</v>
      </c>
    </row>
    <row r="40" spans="1:30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37">
        <f t="shared" si="2"/>
        <v>0</v>
      </c>
    </row>
    <row r="41" spans="1:30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37">
        <f t="shared" si="2"/>
        <v>0</v>
      </c>
    </row>
    <row r="42" spans="1:30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37">
        <f t="shared" si="2"/>
        <v>0</v>
      </c>
    </row>
    <row r="43" spans="1:30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3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6:A9"/>
    <mergeCell ref="A26:B26"/>
    <mergeCell ref="A31:B31"/>
    <mergeCell ref="A29:B29"/>
    <mergeCell ref="A30:B30"/>
    <mergeCell ref="A27:A28"/>
    <mergeCell ref="A5:B5"/>
    <mergeCell ref="A25:B25"/>
    <mergeCell ref="A10:A17"/>
    <mergeCell ref="A18:A22"/>
    <mergeCell ref="A23:B23"/>
  </mergeCells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34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N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si="0"/>
        <v>2009</v>
      </c>
      <c r="AG5" s="21">
        <f t="shared" si="0"/>
        <v>2010</v>
      </c>
      <c r="AH5" s="21">
        <f t="shared" si="0"/>
        <v>2011</v>
      </c>
      <c r="AI5" s="21">
        <f t="shared" si="0"/>
        <v>2012</v>
      </c>
      <c r="AJ5" s="21">
        <f t="shared" si="0"/>
        <v>2013</v>
      </c>
      <c r="AK5" s="21">
        <f t="shared" si="0"/>
        <v>2014</v>
      </c>
      <c r="AL5" s="21">
        <f t="shared" si="0"/>
        <v>2015</v>
      </c>
      <c r="AM5" s="21">
        <f t="shared" si="0"/>
        <v>2016</v>
      </c>
      <c r="AN5" s="22">
        <f t="shared" si="0"/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'80'!$N6</f>
        <v>0</v>
      </c>
      <c r="D6" s="24">
        <f>'81'!$N6</f>
        <v>0</v>
      </c>
      <c r="E6" s="24">
        <f>'82'!$N6</f>
        <v>0</v>
      </c>
      <c r="F6" s="24">
        <f>'83'!$N6</f>
        <v>0</v>
      </c>
      <c r="G6" s="24">
        <f>'84'!$N6</f>
        <v>0</v>
      </c>
      <c r="H6" s="24">
        <f>'85'!$N6</f>
        <v>0</v>
      </c>
      <c r="I6" s="24">
        <f>'86'!$N6</f>
        <v>0.2</v>
      </c>
      <c r="J6" s="24">
        <f>'87'!$N6</f>
        <v>0.4</v>
      </c>
      <c r="K6" s="24">
        <f>'88'!$N6</f>
        <v>0.6</v>
      </c>
      <c r="L6" s="24">
        <f>'89'!$N6</f>
        <v>0.5</v>
      </c>
      <c r="M6" s="24">
        <f>'90'!$N6</f>
        <v>0.4</v>
      </c>
      <c r="N6" s="24">
        <f>'91'!$N6</f>
        <v>0.3</v>
      </c>
      <c r="O6" s="24">
        <f>'92'!$N6</f>
        <v>0.1231</v>
      </c>
      <c r="P6" s="24">
        <f>'93'!$N6</f>
        <v>0</v>
      </c>
      <c r="Q6" s="24">
        <f>'94'!$N6</f>
        <v>0</v>
      </c>
      <c r="R6" s="24">
        <f>'95'!$N6</f>
        <v>0</v>
      </c>
      <c r="S6" s="24">
        <f>'96'!$N6</f>
        <v>0</v>
      </c>
      <c r="T6" s="24">
        <f>'97'!$N6</f>
        <v>0</v>
      </c>
      <c r="U6" s="24">
        <f>'98'!$N6</f>
        <v>8.5000000000000006E-2</v>
      </c>
      <c r="V6" s="24">
        <f>'99'!$N6</f>
        <v>0.28000000000000003</v>
      </c>
      <c r="W6" s="24">
        <f>'00'!$N6</f>
        <v>0.63500000000000001</v>
      </c>
      <c r="X6" s="24">
        <f>'01'!$N6</f>
        <v>0.89500000000000002</v>
      </c>
      <c r="Y6" s="24">
        <f>'02'!$N6</f>
        <v>1.05</v>
      </c>
      <c r="Z6" s="24">
        <f>'03'!$N6</f>
        <v>1.175</v>
      </c>
      <c r="AA6" s="24">
        <f>'04'!$N6</f>
        <v>1.2250000000000001</v>
      </c>
      <c r="AB6" s="24">
        <f>'05'!$N6</f>
        <v>1.6850000000000001</v>
      </c>
      <c r="AC6" s="24">
        <f>'06'!$N6</f>
        <v>1.7</v>
      </c>
      <c r="AD6" s="24">
        <f>'07'!$N6</f>
        <v>2.0895837759399645</v>
      </c>
      <c r="AE6" s="24">
        <f>'08'!$N6</f>
        <v>2.2750360000000001</v>
      </c>
      <c r="AF6" s="24">
        <f>'09'!$N6</f>
        <v>2.3854760000000002</v>
      </c>
      <c r="AG6" s="24">
        <f>'10'!$N6</f>
        <v>3.9140000000000001</v>
      </c>
      <c r="AH6" s="24">
        <f>'11'!$N6</f>
        <v>3.8380000000000001</v>
      </c>
      <c r="AI6" s="24">
        <f>'12'!$N6</f>
        <v>3.5070000000000001</v>
      </c>
      <c r="AJ6" s="24">
        <f>'13'!$N6</f>
        <v>2.9660000000000002</v>
      </c>
      <c r="AK6" s="24">
        <f>'14'!$N6</f>
        <v>3.2040000000000002</v>
      </c>
      <c r="AL6" s="24">
        <f>'15'!$N6</f>
        <v>2.7627000000000002</v>
      </c>
      <c r="AM6" s="24">
        <f>'16'!$N6</f>
        <v>2.1114999999999999</v>
      </c>
      <c r="AN6" s="25">
        <f>'17'!$N6</f>
        <v>2.3582678571428572</v>
      </c>
    </row>
    <row r="7" spans="1:40" ht="15" customHeight="1" x14ac:dyDescent="0.25">
      <c r="A7" s="107"/>
      <c r="B7" s="23" t="s">
        <v>6</v>
      </c>
      <c r="C7" s="24">
        <f>'80'!$N7</f>
        <v>0</v>
      </c>
      <c r="D7" s="24">
        <f>'81'!$N7</f>
        <v>0</v>
      </c>
      <c r="E7" s="24">
        <f>'82'!$N7</f>
        <v>0.5</v>
      </c>
      <c r="F7" s="24">
        <f>'83'!$N7</f>
        <v>0.2</v>
      </c>
      <c r="G7" s="24">
        <f>'84'!$N7</f>
        <v>0.3</v>
      </c>
      <c r="H7" s="24">
        <f>'85'!$N7</f>
        <v>0.4</v>
      </c>
      <c r="I7" s="24">
        <f>'86'!$N7</f>
        <v>0.7</v>
      </c>
      <c r="J7" s="24">
        <f>'87'!$N7</f>
        <v>1.9</v>
      </c>
      <c r="K7" s="24">
        <f>'88'!$N7</f>
        <v>0.9</v>
      </c>
      <c r="L7" s="24">
        <f>'89'!$N7</f>
        <v>0</v>
      </c>
      <c r="M7" s="24">
        <f>'90'!$N7</f>
        <v>0</v>
      </c>
      <c r="N7" s="24">
        <f>'91'!$N7</f>
        <v>0.1</v>
      </c>
      <c r="O7" s="24">
        <f>'92'!$N7</f>
        <v>0.36814999999999998</v>
      </c>
      <c r="P7" s="24">
        <f>'93'!$N7</f>
        <v>0.27460000000000001</v>
      </c>
      <c r="Q7" s="24">
        <f>'94'!$N7</f>
        <v>0.23960000000000001</v>
      </c>
      <c r="R7" s="24">
        <f>'95'!$N7</f>
        <v>0.2</v>
      </c>
      <c r="S7" s="24">
        <f>'96'!$N7</f>
        <v>0.22800000000000001</v>
      </c>
      <c r="T7" s="24">
        <f>'97'!$N7</f>
        <v>0.83299999999999996</v>
      </c>
      <c r="U7" s="24">
        <f>'98'!$N7</f>
        <v>1.0649999999999999</v>
      </c>
      <c r="V7" s="24">
        <f>'99'!$N7</f>
        <v>2.2949999999999999</v>
      </c>
      <c r="W7" s="24">
        <f>'00'!$N7</f>
        <v>1.7050000000000001</v>
      </c>
      <c r="X7" s="24">
        <f>'01'!$N7</f>
        <v>0.97</v>
      </c>
      <c r="Y7" s="24">
        <f>'02'!$N7</f>
        <v>1.4450000000000001</v>
      </c>
      <c r="Z7" s="24">
        <f>'03'!$N7</f>
        <v>1.155</v>
      </c>
      <c r="AA7" s="24">
        <f>'04'!$N7</f>
        <v>0.91</v>
      </c>
      <c r="AB7" s="24">
        <f>'05'!$N7</f>
        <v>1</v>
      </c>
      <c r="AC7" s="24">
        <f>'06'!$N7</f>
        <v>0.99</v>
      </c>
      <c r="AD7" s="24">
        <f>'07'!$N7</f>
        <v>1.2168752577532735</v>
      </c>
      <c r="AE7" s="24">
        <f>'08'!$N7</f>
        <v>1.2587449999999998</v>
      </c>
      <c r="AF7" s="24">
        <f>'09'!$N7</f>
        <v>1.315482</v>
      </c>
      <c r="AG7" s="24">
        <f>'10'!$N7</f>
        <v>0.95450000000000002</v>
      </c>
      <c r="AH7" s="24">
        <f>'11'!$N7</f>
        <v>1.4055</v>
      </c>
      <c r="AI7" s="24">
        <f>'12'!$N7</f>
        <v>2.4790000000000001</v>
      </c>
      <c r="AJ7" s="24">
        <f>'13'!$N7</f>
        <v>3.1789999999999998</v>
      </c>
      <c r="AK7" s="24">
        <f>'14'!$N7</f>
        <v>3.9790000000000001</v>
      </c>
      <c r="AL7" s="24">
        <f>'15'!$N7</f>
        <v>6.3739999999999997</v>
      </c>
      <c r="AM7" s="24">
        <f>'16'!$N7</f>
        <v>2.2149999999999999</v>
      </c>
      <c r="AN7" s="25">
        <f>'17'!$N7</f>
        <v>2.2885238095238094</v>
      </c>
    </row>
    <row r="8" spans="1:40" ht="15" customHeight="1" x14ac:dyDescent="0.25">
      <c r="A8" s="107"/>
      <c r="B8" s="23" t="s">
        <v>7</v>
      </c>
      <c r="C8" s="24">
        <f>'80'!$N8</f>
        <v>0</v>
      </c>
      <c r="D8" s="24">
        <f>'81'!$N8</f>
        <v>0</v>
      </c>
      <c r="E8" s="24">
        <f>'82'!$N8</f>
        <v>0</v>
      </c>
      <c r="F8" s="24">
        <f>'83'!$N8</f>
        <v>0</v>
      </c>
      <c r="G8" s="24">
        <f>'84'!$N8</f>
        <v>0</v>
      </c>
      <c r="H8" s="24">
        <f>'85'!$N8</f>
        <v>0</v>
      </c>
      <c r="I8" s="24">
        <f>'86'!$N8</f>
        <v>0</v>
      </c>
      <c r="J8" s="24">
        <f>'87'!$N8</f>
        <v>0</v>
      </c>
      <c r="K8" s="24">
        <f>'88'!$N8</f>
        <v>0</v>
      </c>
      <c r="L8" s="24">
        <f>'89'!$N8</f>
        <v>0</v>
      </c>
      <c r="M8" s="24">
        <f>'90'!$N8</f>
        <v>0</v>
      </c>
      <c r="N8" s="24">
        <f>'91'!$N8</f>
        <v>0</v>
      </c>
      <c r="O8" s="24">
        <f>'92'!$N8</f>
        <v>0</v>
      </c>
      <c r="P8" s="24">
        <f>'93'!$N8</f>
        <v>0</v>
      </c>
      <c r="Q8" s="24">
        <f>'94'!$N8</f>
        <v>0</v>
      </c>
      <c r="R8" s="24">
        <f>'95'!$N8</f>
        <v>0</v>
      </c>
      <c r="S8" s="24">
        <f>'96'!$N8</f>
        <v>0</v>
      </c>
      <c r="T8" s="24">
        <f>'97'!$N8</f>
        <v>0</v>
      </c>
      <c r="U8" s="24">
        <f>'98'!$N8</f>
        <v>0</v>
      </c>
      <c r="V8" s="24">
        <f>'99'!$N8</f>
        <v>0</v>
      </c>
      <c r="W8" s="24">
        <f>'00'!$N8</f>
        <v>0</v>
      </c>
      <c r="X8" s="24">
        <f>'01'!$N8</f>
        <v>0.108</v>
      </c>
      <c r="Y8" s="24">
        <f>'02'!$N8</f>
        <v>0.33600000000000002</v>
      </c>
      <c r="Z8" s="24">
        <f>'03'!$N8</f>
        <v>0</v>
      </c>
      <c r="AA8" s="24">
        <f>'04'!$N8</f>
        <v>0</v>
      </c>
      <c r="AB8" s="24">
        <f>'05'!$N8</f>
        <v>0</v>
      </c>
      <c r="AC8" s="24">
        <f>'06'!$N8</f>
        <v>0</v>
      </c>
      <c r="AD8" s="24">
        <f>'07'!$N8</f>
        <v>0</v>
      </c>
      <c r="AE8" s="24">
        <f>'08'!$N8</f>
        <v>0</v>
      </c>
      <c r="AF8" s="24">
        <f>'09'!$N8</f>
        <v>0</v>
      </c>
      <c r="AG8" s="24">
        <f>'10'!$N8</f>
        <v>0</v>
      </c>
      <c r="AH8" s="24">
        <f>'11'!$N8</f>
        <v>0</v>
      </c>
      <c r="AI8" s="24">
        <f>'12'!$N8</f>
        <v>0</v>
      </c>
      <c r="AJ8" s="24">
        <f>'13'!$N8</f>
        <v>0</v>
      </c>
      <c r="AK8" s="24">
        <f>'14'!$N8</f>
        <v>0</v>
      </c>
      <c r="AL8" s="24">
        <f>'15'!$N8</f>
        <v>0</v>
      </c>
      <c r="AM8" s="24">
        <f>'16'!$N8</f>
        <v>0</v>
      </c>
      <c r="AN8" s="25">
        <f>'17'!$N8</f>
        <v>0</v>
      </c>
    </row>
    <row r="9" spans="1:40" ht="15" customHeight="1" x14ac:dyDescent="0.25">
      <c r="A9" s="107"/>
      <c r="B9" s="23" t="s">
        <v>8</v>
      </c>
      <c r="C9" s="24">
        <f>'80'!$N9</f>
        <v>0</v>
      </c>
      <c r="D9" s="24">
        <f>'81'!$N9</f>
        <v>0</v>
      </c>
      <c r="E9" s="24">
        <f>'82'!$N9</f>
        <v>0.8</v>
      </c>
      <c r="F9" s="24">
        <f>'83'!$N9</f>
        <v>0.7</v>
      </c>
      <c r="G9" s="24">
        <f>'84'!$N9</f>
        <v>0.3</v>
      </c>
      <c r="H9" s="24">
        <f>'85'!$N9</f>
        <v>0.3</v>
      </c>
      <c r="I9" s="24">
        <f>'86'!$N9</f>
        <v>0.3</v>
      </c>
      <c r="J9" s="24">
        <f>'87'!$N9</f>
        <v>0.1</v>
      </c>
      <c r="K9" s="24">
        <f>'88'!$N9</f>
        <v>0</v>
      </c>
      <c r="L9" s="24">
        <f>'89'!$N9</f>
        <v>0.8</v>
      </c>
      <c r="M9" s="24">
        <f>'90'!$N9</f>
        <v>0.8</v>
      </c>
      <c r="N9" s="24">
        <f>'91'!$N9</f>
        <v>1</v>
      </c>
      <c r="O9" s="24">
        <f>'92'!$N9</f>
        <v>0.2291</v>
      </c>
      <c r="P9" s="24">
        <f>'93'!$N9</f>
        <v>0.25330000000000003</v>
      </c>
      <c r="Q9" s="24">
        <f>'94'!$N9</f>
        <v>0.25</v>
      </c>
      <c r="R9" s="24">
        <f>'95'!$N9</f>
        <v>0.21840000000000001</v>
      </c>
      <c r="S9" s="24">
        <f>'96'!$N9</f>
        <v>0.22</v>
      </c>
      <c r="T9" s="24">
        <f>'97'!$N9</f>
        <v>0.21</v>
      </c>
      <c r="U9" s="24">
        <f>'98'!$N9</f>
        <v>0.215</v>
      </c>
      <c r="V9" s="24">
        <f>'99'!$N9</f>
        <v>0.22500000000000001</v>
      </c>
      <c r="W9" s="24">
        <f>'00'!$N9</f>
        <v>0.42499999999999999</v>
      </c>
      <c r="X9" s="24">
        <f>'01'!$N9</f>
        <v>0.874</v>
      </c>
      <c r="Y9" s="24">
        <f>'02'!$N9</f>
        <v>0.86499999999999999</v>
      </c>
      <c r="Z9" s="24">
        <f>'03'!$N9</f>
        <v>1.115</v>
      </c>
      <c r="AA9" s="24">
        <f>'04'!$N9</f>
        <v>1.165</v>
      </c>
      <c r="AB9" s="24">
        <f>'05'!$N9</f>
        <v>1.0900000000000001</v>
      </c>
      <c r="AC9" s="24">
        <f>'06'!$N9</f>
        <v>1.0549999999999999</v>
      </c>
      <c r="AD9" s="24">
        <f>'07'!$N9</f>
        <v>1.2967711080098014</v>
      </c>
      <c r="AE9" s="24">
        <f>'08'!$N9</f>
        <v>1.3482590000000001</v>
      </c>
      <c r="AF9" s="24">
        <f>'09'!$N9</f>
        <v>1.385472</v>
      </c>
      <c r="AG9" s="24">
        <f>'10'!$N9</f>
        <v>0.72</v>
      </c>
      <c r="AH9" s="24">
        <f>'11'!$N9</f>
        <v>0.72</v>
      </c>
      <c r="AI9" s="24">
        <f>'12'!$N9</f>
        <v>0.61</v>
      </c>
      <c r="AJ9" s="24">
        <f>'13'!$N9</f>
        <v>0.48499999999999999</v>
      </c>
      <c r="AK9" s="24">
        <f>'14'!$N9</f>
        <v>0.435</v>
      </c>
      <c r="AL9" s="24">
        <f>'15'!$N9</f>
        <v>0.54500000000000004</v>
      </c>
      <c r="AM9" s="24">
        <f>'16'!$N9</f>
        <v>0.49</v>
      </c>
      <c r="AN9" s="25">
        <f>'17'!$N9</f>
        <v>0.61904761904761907</v>
      </c>
    </row>
    <row r="10" spans="1:40" ht="15" customHeight="1" x14ac:dyDescent="0.25">
      <c r="A10" s="106" t="s">
        <v>58</v>
      </c>
      <c r="B10" s="23" t="s">
        <v>9</v>
      </c>
      <c r="C10" s="24">
        <f>'80'!$N10</f>
        <v>0</v>
      </c>
      <c r="D10" s="24">
        <f>'81'!$N10</f>
        <v>0</v>
      </c>
      <c r="E10" s="24">
        <f>'82'!$N10</f>
        <v>0.6</v>
      </c>
      <c r="F10" s="24">
        <f>'83'!$N10</f>
        <v>0.6</v>
      </c>
      <c r="G10" s="24">
        <f>'84'!$N10</f>
        <v>0.9</v>
      </c>
      <c r="H10" s="24">
        <f>'85'!$N10</f>
        <v>1.1000000000000001</v>
      </c>
      <c r="I10" s="24">
        <f>'86'!$N10</f>
        <v>0.7</v>
      </c>
      <c r="J10" s="24">
        <f>'87'!$N10</f>
        <v>0.4</v>
      </c>
      <c r="K10" s="24">
        <f>'88'!$N10</f>
        <v>0.5</v>
      </c>
      <c r="L10" s="24">
        <f>'89'!$N10</f>
        <v>0.7</v>
      </c>
      <c r="M10" s="24">
        <f>'90'!$N10</f>
        <v>0.7</v>
      </c>
      <c r="N10" s="24">
        <f>'91'!$N10</f>
        <v>0.4</v>
      </c>
      <c r="O10" s="24">
        <f>'92'!$N10</f>
        <v>0.4219</v>
      </c>
      <c r="P10" s="24">
        <f>'93'!$N10</f>
        <v>0.51070000000000004</v>
      </c>
      <c r="Q10" s="24">
        <f>'94'!$N10</f>
        <v>0.56974999999999998</v>
      </c>
      <c r="R10" s="24">
        <f>'95'!$N10</f>
        <v>0.58555000000000001</v>
      </c>
      <c r="S10" s="24">
        <f>'96'!$N10</f>
        <v>0.67500000000000004</v>
      </c>
      <c r="T10" s="24">
        <f>'97'!$N10</f>
        <v>0.67500000000000004</v>
      </c>
      <c r="U10" s="24">
        <f>'98'!$N10</f>
        <v>0.67</v>
      </c>
      <c r="V10" s="24">
        <f>'99'!$N10</f>
        <v>0.71</v>
      </c>
      <c r="W10" s="24">
        <f>'00'!$N10</f>
        <v>0.81</v>
      </c>
      <c r="X10" s="24">
        <f>'01'!$N10</f>
        <v>0.84</v>
      </c>
      <c r="Y10" s="24">
        <f>'02'!$N10</f>
        <v>0.75</v>
      </c>
      <c r="Z10" s="24">
        <f>'03'!$N10</f>
        <v>0.63</v>
      </c>
      <c r="AA10" s="24">
        <f>'04'!$N10</f>
        <v>0.61499999999999999</v>
      </c>
      <c r="AB10" s="24">
        <f>'05'!$N10</f>
        <v>0.53</v>
      </c>
      <c r="AC10" s="24">
        <f>'06'!$N10</f>
        <v>0.52500000000000002</v>
      </c>
      <c r="AD10" s="24">
        <f>'07'!$N10</f>
        <v>0.64531263668734196</v>
      </c>
      <c r="AE10" s="24">
        <f>'08'!$N10</f>
        <v>0.68495200000000001</v>
      </c>
      <c r="AF10" s="24">
        <f>'09'!$N10</f>
        <v>0.74562800000000007</v>
      </c>
      <c r="AG10" s="24">
        <f>'10'!$N10</f>
        <v>0</v>
      </c>
      <c r="AH10" s="24">
        <f>'11'!$N10</f>
        <v>0</v>
      </c>
      <c r="AI10" s="24">
        <f>'12'!$N10</f>
        <v>0</v>
      </c>
      <c r="AJ10" s="24">
        <f>'13'!$N10</f>
        <v>0</v>
      </c>
      <c r="AK10" s="24">
        <f>'14'!$N10</f>
        <v>0</v>
      </c>
      <c r="AL10" s="24">
        <f>'15'!$N10</f>
        <v>0</v>
      </c>
      <c r="AM10" s="24">
        <f>'16'!$N10</f>
        <v>0</v>
      </c>
      <c r="AN10" s="25">
        <f>'17'!$N10</f>
        <v>0</v>
      </c>
    </row>
    <row r="11" spans="1:40" ht="15" customHeight="1" x14ac:dyDescent="0.25">
      <c r="A11" s="106"/>
      <c r="B11" s="23" t="s">
        <v>56</v>
      </c>
      <c r="C11" s="24">
        <f>'80'!$N11</f>
        <v>0</v>
      </c>
      <c r="D11" s="24">
        <f>'81'!$N11</f>
        <v>0</v>
      </c>
      <c r="E11" s="24">
        <f>'82'!$N11</f>
        <v>0</v>
      </c>
      <c r="F11" s="24">
        <f>'83'!$N11</f>
        <v>0</v>
      </c>
      <c r="G11" s="24">
        <f>'84'!$N11</f>
        <v>0</v>
      </c>
      <c r="H11" s="24">
        <f>'85'!$N11</f>
        <v>0</v>
      </c>
      <c r="I11" s="24">
        <f>'86'!$N11</f>
        <v>0</v>
      </c>
      <c r="J11" s="24">
        <f>'87'!$N11</f>
        <v>0</v>
      </c>
      <c r="K11" s="24">
        <f>'88'!$N11</f>
        <v>0</v>
      </c>
      <c r="L11" s="24">
        <f>'89'!$N11</f>
        <v>0</v>
      </c>
      <c r="M11" s="24">
        <f>'90'!$N11</f>
        <v>0</v>
      </c>
      <c r="N11" s="24">
        <f>'91'!$N11</f>
        <v>0</v>
      </c>
      <c r="O11" s="24">
        <f>'92'!$N11</f>
        <v>0</v>
      </c>
      <c r="P11" s="24">
        <f>'93'!$N11</f>
        <v>0</v>
      </c>
      <c r="Q11" s="24">
        <f>'94'!$N11</f>
        <v>0</v>
      </c>
      <c r="R11" s="24">
        <f>'95'!$N11</f>
        <v>0</v>
      </c>
      <c r="S11" s="24">
        <f>'96'!$N11</f>
        <v>0</v>
      </c>
      <c r="T11" s="24">
        <f>'97'!$N11</f>
        <v>0</v>
      </c>
      <c r="U11" s="24">
        <f>'98'!$N11</f>
        <v>0</v>
      </c>
      <c r="V11" s="24">
        <f>'99'!$N11</f>
        <v>0</v>
      </c>
      <c r="W11" s="24">
        <f>'00'!$N11</f>
        <v>0</v>
      </c>
      <c r="X11" s="24">
        <f>'01'!$N11</f>
        <v>0.17083499999999999</v>
      </c>
      <c r="Y11" s="24">
        <f>'02'!$N11</f>
        <v>0.36456300000000003</v>
      </c>
      <c r="Z11" s="24">
        <f>'03'!$N11</f>
        <v>0.44718999999999998</v>
      </c>
      <c r="AA11" s="24">
        <f>'04'!$N11</f>
        <v>0.42285200000000001</v>
      </c>
      <c r="AB11" s="24">
        <f>'05'!$N11</f>
        <v>0.39094799999999996</v>
      </c>
      <c r="AC11" s="24">
        <f>'06'!$N11</f>
        <v>0.31491000000000002</v>
      </c>
      <c r="AD11" s="24">
        <f>'07'!$N11</f>
        <v>0.38707695698897304</v>
      </c>
      <c r="AE11" s="24">
        <f>'08'!$N11</f>
        <v>0.40245199999999998</v>
      </c>
      <c r="AF11" s="24">
        <f>'09'!$N11</f>
        <v>0.40587400000000001</v>
      </c>
      <c r="AG11" s="24">
        <f>'10'!$N11</f>
        <v>0.23499999999999999</v>
      </c>
      <c r="AH11" s="24">
        <f>'11'!$N11</f>
        <v>1.4999999999999999E-2</v>
      </c>
      <c r="AI11" s="24">
        <f>'12'!$N11</f>
        <v>0.19</v>
      </c>
      <c r="AJ11" s="24">
        <f>'13'!$N11</f>
        <v>0.125</v>
      </c>
      <c r="AK11" s="24">
        <f>'14'!$N11</f>
        <v>1.7999999999999999E-2</v>
      </c>
      <c r="AL11" s="24">
        <f>'15'!$N11</f>
        <v>4.0000000000000001E-3</v>
      </c>
      <c r="AM11" s="24">
        <f>'16'!$N11</f>
        <v>0</v>
      </c>
      <c r="AN11" s="25">
        <f>'17'!$N11</f>
        <v>0</v>
      </c>
    </row>
    <row r="12" spans="1:40" ht="15" customHeight="1" x14ac:dyDescent="0.25">
      <c r="A12" s="106"/>
      <c r="B12" s="23" t="s">
        <v>10</v>
      </c>
      <c r="C12" s="24">
        <f>'80'!$N12</f>
        <v>0</v>
      </c>
      <c r="D12" s="24">
        <f>'81'!$N12</f>
        <v>0</v>
      </c>
      <c r="E12" s="24">
        <f>'82'!$N12</f>
        <v>0</v>
      </c>
      <c r="F12" s="24">
        <f>'83'!$N12</f>
        <v>0</v>
      </c>
      <c r="G12" s="24">
        <f>'84'!$N12</f>
        <v>0</v>
      </c>
      <c r="H12" s="24">
        <f>'85'!$N12</f>
        <v>0</v>
      </c>
      <c r="I12" s="24">
        <f>'86'!$N12</f>
        <v>0.2</v>
      </c>
      <c r="J12" s="24">
        <f>'87'!$N12</f>
        <v>0.3</v>
      </c>
      <c r="K12" s="24">
        <f>'88'!$N12</f>
        <v>0.1</v>
      </c>
      <c r="L12" s="24">
        <f>'89'!$N12</f>
        <v>0.1</v>
      </c>
      <c r="M12" s="24">
        <f>'90'!$N12</f>
        <v>0.1</v>
      </c>
      <c r="N12" s="24">
        <f>'91'!$N12</f>
        <v>0.3</v>
      </c>
      <c r="O12" s="24">
        <f>'92'!$N12</f>
        <v>0</v>
      </c>
      <c r="P12" s="24">
        <f>'93'!$N12</f>
        <v>0</v>
      </c>
      <c r="Q12" s="24">
        <f>'94'!$N12</f>
        <v>0</v>
      </c>
      <c r="R12" s="24">
        <f>'95'!$N12</f>
        <v>0</v>
      </c>
      <c r="S12" s="24">
        <f>'96'!$N12</f>
        <v>0.41499999999999998</v>
      </c>
      <c r="T12" s="24">
        <f>'97'!$N12</f>
        <v>3.2455500000000002</v>
      </c>
      <c r="U12" s="24">
        <f>'98'!$N12</f>
        <v>3.5407500000000001</v>
      </c>
      <c r="V12" s="24">
        <f>'99'!$N12</f>
        <v>2.8220000000000001</v>
      </c>
      <c r="W12" s="24">
        <f>'00'!$N12</f>
        <v>2.2376930000000002</v>
      </c>
      <c r="X12" s="24">
        <f>'01'!$N12</f>
        <v>4.3424569999999996</v>
      </c>
      <c r="Y12" s="24">
        <f>'02'!$N12</f>
        <v>4.6061350000000001</v>
      </c>
      <c r="Z12" s="24">
        <f>'03'!$N12</f>
        <v>2.4661680000000001</v>
      </c>
      <c r="AA12" s="24">
        <f>'04'!$N12</f>
        <v>5.4974829999999999</v>
      </c>
      <c r="AB12" s="24">
        <f>'05'!$N12</f>
        <v>8.0069999999999997</v>
      </c>
      <c r="AC12" s="24">
        <f>'06'!$N12</f>
        <v>5.9290000000000003</v>
      </c>
      <c r="AD12" s="24">
        <f>'07'!$N12</f>
        <v>7.2877307103223821</v>
      </c>
      <c r="AE12" s="24">
        <f>'08'!$N12</f>
        <v>7.5965420000000003</v>
      </c>
      <c r="AF12" s="24">
        <f>'09'!$N12</f>
        <v>7.7548620000000001</v>
      </c>
      <c r="AG12" s="24">
        <f>'10'!$N12</f>
        <v>0.96499999999999997</v>
      </c>
      <c r="AH12" s="24">
        <f>'11'!$N12</f>
        <v>0.29499999999999998</v>
      </c>
      <c r="AI12" s="24">
        <f>'12'!$N12</f>
        <v>6.5000000000000002E-2</v>
      </c>
      <c r="AJ12" s="24">
        <f>'13'!$N12</f>
        <v>0.19800000000000001</v>
      </c>
      <c r="AK12" s="24">
        <f>'14'!$N12</f>
        <v>0.33200000000000002</v>
      </c>
      <c r="AL12" s="24">
        <f>'15'!$N12</f>
        <v>0.29899999999999999</v>
      </c>
      <c r="AM12" s="24">
        <f>'16'!$N12</f>
        <v>0.25600000000000001</v>
      </c>
      <c r="AN12" s="25">
        <f>'17'!$N12</f>
        <v>0.43511904761904763</v>
      </c>
    </row>
    <row r="13" spans="1:40" ht="15" customHeight="1" x14ac:dyDescent="0.25">
      <c r="A13" s="106"/>
      <c r="B13" s="23" t="s">
        <v>11</v>
      </c>
      <c r="C13" s="24">
        <f>'80'!$N13</f>
        <v>0</v>
      </c>
      <c r="D13" s="24">
        <f>'81'!$N13</f>
        <v>0</v>
      </c>
      <c r="E13" s="24">
        <f>'82'!$N13</f>
        <v>0</v>
      </c>
      <c r="F13" s="24">
        <f>'83'!$N13</f>
        <v>0</v>
      </c>
      <c r="G13" s="24">
        <f>'84'!$N13</f>
        <v>0</v>
      </c>
      <c r="H13" s="24">
        <f>'85'!$N13</f>
        <v>0</v>
      </c>
      <c r="I13" s="24">
        <f>'86'!$N13</f>
        <v>0.1</v>
      </c>
      <c r="J13" s="24">
        <f>'87'!$N13</f>
        <v>0.3</v>
      </c>
      <c r="K13" s="24">
        <f>'88'!$N13</f>
        <v>0.1</v>
      </c>
      <c r="L13" s="24">
        <f>'89'!$N13</f>
        <v>0</v>
      </c>
      <c r="M13" s="24">
        <f>'90'!$N13</f>
        <v>0</v>
      </c>
      <c r="N13" s="24">
        <f>'91'!$N13</f>
        <v>0</v>
      </c>
      <c r="O13" s="24">
        <f>'92'!$N13</f>
        <v>0</v>
      </c>
      <c r="P13" s="24">
        <f>'93'!$N13</f>
        <v>0</v>
      </c>
      <c r="Q13" s="24">
        <f>'94'!$N13</f>
        <v>0</v>
      </c>
      <c r="R13" s="24">
        <f>'95'!$N13</f>
        <v>0</v>
      </c>
      <c r="S13" s="24">
        <f>'96'!$N13</f>
        <v>0</v>
      </c>
      <c r="T13" s="24">
        <f>'97'!$N13</f>
        <v>0</v>
      </c>
      <c r="U13" s="24">
        <f>'98'!$N13</f>
        <v>0</v>
      </c>
      <c r="V13" s="24">
        <f>'99'!$N13</f>
        <v>0</v>
      </c>
      <c r="W13" s="24">
        <f>'00'!$N13</f>
        <v>0</v>
      </c>
      <c r="X13" s="24">
        <f>'01'!$N13</f>
        <v>6.5000000000000002E-2</v>
      </c>
      <c r="Y13" s="24">
        <f>'02'!$N13</f>
        <v>0.04</v>
      </c>
      <c r="Z13" s="24">
        <f>'03'!$N13</f>
        <v>4.4999999999999998E-2</v>
      </c>
      <c r="AA13" s="24">
        <f>'04'!$N13</f>
        <v>0.01</v>
      </c>
      <c r="AB13" s="24">
        <f>'05'!$N13</f>
        <v>1.4999999999999999E-2</v>
      </c>
      <c r="AC13" s="24">
        <f>'06'!$N13</f>
        <v>1.4999999999999999E-2</v>
      </c>
      <c r="AD13" s="24">
        <f>'07'!$N13</f>
        <v>1.8437503905352627E-2</v>
      </c>
      <c r="AE13" s="24">
        <f>'08'!$N13</f>
        <v>2.0324999999999999E-2</v>
      </c>
      <c r="AF13" s="24">
        <f>'09'!$N13</f>
        <v>2.0853999999999998E-2</v>
      </c>
      <c r="AG13" s="24">
        <f>'10'!$N13</f>
        <v>1.4999999999999999E-2</v>
      </c>
      <c r="AH13" s="24">
        <f>'11'!$N13</f>
        <v>0.03</v>
      </c>
      <c r="AI13" s="24">
        <f>'12'!$N13</f>
        <v>5.6000000000000001E-2</v>
      </c>
      <c r="AJ13" s="24">
        <f>'13'!$N13</f>
        <v>0.08</v>
      </c>
      <c r="AK13" s="24">
        <f>'14'!$N13</f>
        <v>8.5000000000000006E-2</v>
      </c>
      <c r="AL13" s="24">
        <f>'15'!$N13</f>
        <v>0.06</v>
      </c>
      <c r="AM13" s="24">
        <f>'16'!$N13</f>
        <v>2.5000000000000001E-2</v>
      </c>
      <c r="AN13" s="25">
        <f>'17'!$N13</f>
        <v>0</v>
      </c>
    </row>
    <row r="14" spans="1:40" ht="15" customHeight="1" x14ac:dyDescent="0.25">
      <c r="A14" s="106"/>
      <c r="B14" s="23" t="s">
        <v>12</v>
      </c>
      <c r="C14" s="24">
        <f>'80'!$N14</f>
        <v>0</v>
      </c>
      <c r="D14" s="24">
        <f>'81'!$N14</f>
        <v>0</v>
      </c>
      <c r="E14" s="24">
        <f>'82'!$N14</f>
        <v>4</v>
      </c>
      <c r="F14" s="24">
        <f>'83'!$N14</f>
        <v>3.3</v>
      </c>
      <c r="G14" s="24">
        <f>'84'!$N14</f>
        <v>4.3</v>
      </c>
      <c r="H14" s="24">
        <f>'85'!$N14</f>
        <v>4.5999999999999996</v>
      </c>
      <c r="I14" s="24">
        <f>'86'!$N14</f>
        <v>3.1</v>
      </c>
      <c r="J14" s="24">
        <f>'87'!$N14</f>
        <v>2.5</v>
      </c>
      <c r="K14" s="24">
        <f>'88'!$N14</f>
        <v>2.2000000000000002</v>
      </c>
      <c r="L14" s="24">
        <f>'89'!$N14</f>
        <v>0.6</v>
      </c>
      <c r="M14" s="24">
        <f>'90'!$N14</f>
        <v>0.6</v>
      </c>
      <c r="N14" s="24">
        <f>'91'!$N14</f>
        <v>0.3</v>
      </c>
      <c r="O14" s="24">
        <f>'92'!$N14</f>
        <v>0.59040000000000004</v>
      </c>
      <c r="P14" s="24">
        <f>'93'!$N14</f>
        <v>0.75195000000000001</v>
      </c>
      <c r="Q14" s="24">
        <f>'94'!$N14</f>
        <v>1.0429999999999999</v>
      </c>
      <c r="R14" s="24">
        <f>'95'!$N14</f>
        <v>2.1720999999999999</v>
      </c>
      <c r="S14" s="24">
        <f>'96'!$N14</f>
        <v>2.0981999999999998</v>
      </c>
      <c r="T14" s="24">
        <f>'97'!$N14</f>
        <v>0.26129999999999998</v>
      </c>
      <c r="U14" s="24">
        <f>'98'!$N14</f>
        <v>0.94869999999999999</v>
      </c>
      <c r="V14" s="24">
        <f>'99'!$N14</f>
        <v>0.56000000000000005</v>
      </c>
      <c r="W14" s="24">
        <f>'00'!$N14</f>
        <v>1.3149999999999999</v>
      </c>
      <c r="X14" s="24">
        <f>'01'!$N14</f>
        <v>3.85</v>
      </c>
      <c r="Y14" s="24">
        <f>'02'!$N14</f>
        <v>5.9435799999999999</v>
      </c>
      <c r="Z14" s="24">
        <f>'03'!$N14</f>
        <v>9.8149999999999995</v>
      </c>
      <c r="AA14" s="24">
        <f>'04'!$N14</f>
        <v>8.8510000000000009</v>
      </c>
      <c r="AB14" s="24">
        <f>'05'!$N14</f>
        <v>5.5279999999999996</v>
      </c>
      <c r="AC14" s="24">
        <f>'06'!$N14</f>
        <v>5.6289999999999996</v>
      </c>
      <c r="AD14" s="24">
        <f>'07'!$N14</f>
        <v>6.9189806322153293</v>
      </c>
      <c r="AE14" s="24">
        <f>'08'!$N14</f>
        <v>7.2584620000000006</v>
      </c>
      <c r="AF14" s="24">
        <f>'09'!$N14</f>
        <v>7.3574859999999997</v>
      </c>
      <c r="AG14" s="24">
        <f>'10'!$N14</f>
        <v>7.87575</v>
      </c>
      <c r="AH14" s="24">
        <f>'11'!$N14</f>
        <v>8.3979999999999997</v>
      </c>
      <c r="AI14" s="24">
        <f>'12'!$N14</f>
        <v>9.5850000000000009</v>
      </c>
      <c r="AJ14" s="24">
        <f>'13'!$N14</f>
        <v>6.8029999999999999</v>
      </c>
      <c r="AK14" s="24">
        <f>'14'!$N14</f>
        <v>7.1285999999999996</v>
      </c>
      <c r="AL14" s="24">
        <f>'15'!$N14</f>
        <v>7.4360999999999997</v>
      </c>
      <c r="AM14" s="24">
        <f>'16'!$N14</f>
        <v>6.5720000000000001</v>
      </c>
      <c r="AN14" s="25">
        <f>'17'!$N14</f>
        <v>7.2964285714285717</v>
      </c>
    </row>
    <row r="15" spans="1:40" ht="15" customHeight="1" x14ac:dyDescent="0.25">
      <c r="A15" s="106"/>
      <c r="B15" s="23" t="s">
        <v>13</v>
      </c>
      <c r="C15" s="24">
        <f>'80'!$N15</f>
        <v>0</v>
      </c>
      <c r="D15" s="24">
        <f>'81'!$N15</f>
        <v>0</v>
      </c>
      <c r="E15" s="24">
        <f>'82'!$N15</f>
        <v>1.7</v>
      </c>
      <c r="F15" s="24">
        <f>'83'!$N15</f>
        <v>1.5</v>
      </c>
      <c r="G15" s="24">
        <f>'84'!$N15</f>
        <v>0</v>
      </c>
      <c r="H15" s="24">
        <f>'85'!$N15</f>
        <v>0</v>
      </c>
      <c r="I15" s="24">
        <f>'86'!$N15</f>
        <v>0</v>
      </c>
      <c r="J15" s="24">
        <f>'87'!$N15</f>
        <v>0</v>
      </c>
      <c r="K15" s="24">
        <f>'88'!$N15</f>
        <v>0</v>
      </c>
      <c r="L15" s="24">
        <f>'89'!$N15</f>
        <v>0</v>
      </c>
      <c r="M15" s="24">
        <f>'90'!$N15</f>
        <v>0</v>
      </c>
      <c r="N15" s="24">
        <f>'91'!$N15</f>
        <v>0</v>
      </c>
      <c r="O15" s="24">
        <f>'92'!$N15</f>
        <v>0.36264999999999997</v>
      </c>
      <c r="P15" s="24">
        <f>'93'!$N15</f>
        <v>0.31814999999999999</v>
      </c>
      <c r="Q15" s="24">
        <f>'94'!$N15</f>
        <v>0.25440000000000002</v>
      </c>
      <c r="R15" s="24">
        <f>'95'!$N15</f>
        <v>0.26329999999999998</v>
      </c>
      <c r="S15" s="24">
        <f>'96'!$N15</f>
        <v>0.35210000000000002</v>
      </c>
      <c r="T15" s="24">
        <f>'97'!$N15</f>
        <v>0.38500000000000001</v>
      </c>
      <c r="U15" s="24">
        <f>'98'!$N15</f>
        <v>0.43</v>
      </c>
      <c r="V15" s="24">
        <f>'99'!$N15</f>
        <v>0.495</v>
      </c>
      <c r="W15" s="24">
        <f>'00'!$N15</f>
        <v>0.46500000000000002</v>
      </c>
      <c r="X15" s="24">
        <f>'01'!$N15</f>
        <v>0.94499999999999995</v>
      </c>
      <c r="Y15" s="24">
        <f>'02'!$N15</f>
        <v>0.54400000000000004</v>
      </c>
      <c r="Z15" s="24">
        <f>'03'!$N15</f>
        <v>0.67779999999999996</v>
      </c>
      <c r="AA15" s="24">
        <f>'04'!$N15</f>
        <v>1.0149999999999999</v>
      </c>
      <c r="AB15" s="24">
        <f>'05'!$N15</f>
        <v>0.93200000000000005</v>
      </c>
      <c r="AC15" s="24">
        <f>'06'!$N15</f>
        <v>0.70499999999999996</v>
      </c>
      <c r="AD15" s="24">
        <f>'07'!$N15</f>
        <v>0.8665626835515734</v>
      </c>
      <c r="AE15" s="24">
        <f>'08'!$N15</f>
        <v>0.90135799999999999</v>
      </c>
      <c r="AF15" s="24">
        <f>'09'!$N15</f>
        <v>0.92345699999999997</v>
      </c>
      <c r="AG15" s="24">
        <f>'10'!$N15</f>
        <v>1.1200000000000001</v>
      </c>
      <c r="AH15" s="24">
        <f>'11'!$N15</f>
        <v>1.0397000000000001</v>
      </c>
      <c r="AI15" s="24">
        <f>'12'!$N15</f>
        <v>1.1200000000000001</v>
      </c>
      <c r="AJ15" s="24">
        <f>'13'!$N15</f>
        <v>0.98499999999999999</v>
      </c>
      <c r="AK15" s="24">
        <f>'14'!$N15</f>
        <v>1.46</v>
      </c>
      <c r="AL15" s="24">
        <f>'15'!$N15</f>
        <v>1.2150000000000001</v>
      </c>
      <c r="AM15" s="24">
        <f>'16'!$N15</f>
        <v>0.93500000000000005</v>
      </c>
      <c r="AN15" s="25">
        <f>'17'!$N15</f>
        <v>0.6071428571428571</v>
      </c>
    </row>
    <row r="16" spans="1:40" ht="15" customHeight="1" x14ac:dyDescent="0.25">
      <c r="A16" s="106"/>
      <c r="B16" s="23" t="s">
        <v>14</v>
      </c>
      <c r="C16" s="24">
        <f>'80'!$N16</f>
        <v>0</v>
      </c>
      <c r="D16" s="24">
        <f>'81'!$N16</f>
        <v>0</v>
      </c>
      <c r="E16" s="24">
        <f>'82'!$N16</f>
        <v>0.2</v>
      </c>
      <c r="F16" s="24">
        <f>'83'!$N16</f>
        <v>0</v>
      </c>
      <c r="G16" s="24">
        <f>'84'!$N16</f>
        <v>0</v>
      </c>
      <c r="H16" s="24">
        <f>'85'!$N16</f>
        <v>0</v>
      </c>
      <c r="I16" s="24">
        <f>'86'!$N16</f>
        <v>0</v>
      </c>
      <c r="J16" s="24">
        <f>'87'!$N16</f>
        <v>0</v>
      </c>
      <c r="K16" s="24">
        <f>'88'!$N16</f>
        <v>0</v>
      </c>
      <c r="L16" s="24">
        <f>'89'!$N16</f>
        <v>0</v>
      </c>
      <c r="M16" s="24">
        <f>'90'!$N16</f>
        <v>0</v>
      </c>
      <c r="N16" s="24">
        <f>'91'!$N16</f>
        <v>0.1</v>
      </c>
      <c r="O16" s="24">
        <f>'92'!$N16</f>
        <v>0</v>
      </c>
      <c r="P16" s="24">
        <f>'93'!$N16</f>
        <v>0</v>
      </c>
      <c r="Q16" s="24">
        <f>'94'!$N16</f>
        <v>0</v>
      </c>
      <c r="R16" s="24">
        <f>'95'!$N16</f>
        <v>0</v>
      </c>
      <c r="S16" s="24">
        <f>'96'!$N16</f>
        <v>0</v>
      </c>
      <c r="T16" s="24">
        <f>'97'!$N16</f>
        <v>0</v>
      </c>
      <c r="U16" s="24">
        <f>'98'!$N16</f>
        <v>0</v>
      </c>
      <c r="V16" s="24">
        <f>'99'!$N16</f>
        <v>0</v>
      </c>
      <c r="W16" s="24">
        <f>'00'!$N16</f>
        <v>0</v>
      </c>
      <c r="X16" s="24">
        <f>'01'!$N16</f>
        <v>5.2999999999999999E-2</v>
      </c>
      <c r="Y16" s="24">
        <f>'02'!$N16</f>
        <v>0.21299999999999999</v>
      </c>
      <c r="Z16" s="24">
        <f>'03'!$N16</f>
        <v>0</v>
      </c>
      <c r="AA16" s="24">
        <f>'04'!$N16</f>
        <v>6.5000000000000002E-2</v>
      </c>
      <c r="AB16" s="24">
        <f>'05'!$N16</f>
        <v>9.5000000000000001E-2</v>
      </c>
      <c r="AC16" s="24">
        <f>'06'!$N16</f>
        <v>0.22800000000000001</v>
      </c>
      <c r="AD16" s="24">
        <f>'07'!$N16</f>
        <v>0.28025005936135994</v>
      </c>
      <c r="AE16" s="24">
        <f>'08'!$N16</f>
        <v>0.31054700000000002</v>
      </c>
      <c r="AF16" s="24">
        <f>'09'!$N16</f>
        <v>0.35584699999999997</v>
      </c>
      <c r="AG16" s="24">
        <f>'10'!$N16</f>
        <v>2.6760000000000002</v>
      </c>
      <c r="AH16" s="24">
        <f>'11'!$N16</f>
        <v>3.2679999999999998</v>
      </c>
      <c r="AI16" s="24">
        <f>'12'!$N16</f>
        <v>3.0918999999999999</v>
      </c>
      <c r="AJ16" s="24">
        <f>'13'!$N16</f>
        <v>3.45</v>
      </c>
      <c r="AK16" s="24">
        <f>'14'!$N16</f>
        <v>3.645</v>
      </c>
      <c r="AL16" s="24">
        <f>'15'!$N16</f>
        <v>2.8490000000000002</v>
      </c>
      <c r="AM16" s="24">
        <f>'16'!$N16</f>
        <v>3.5840000000000001</v>
      </c>
      <c r="AN16" s="25">
        <f>'17'!$N16</f>
        <v>4.958333333333333</v>
      </c>
    </row>
    <row r="17" spans="1:40" ht="15" customHeight="1" x14ac:dyDescent="0.25">
      <c r="A17" s="106"/>
      <c r="B17" s="23" t="s">
        <v>15</v>
      </c>
      <c r="C17" s="24">
        <f>'80'!$N17</f>
        <v>8.6</v>
      </c>
      <c r="D17" s="24">
        <f>'81'!$N17</f>
        <v>10.6</v>
      </c>
      <c r="E17" s="24">
        <f>'82'!$N17</f>
        <v>5.2</v>
      </c>
      <c r="F17" s="24">
        <f>'83'!$N17</f>
        <v>3.4</v>
      </c>
      <c r="G17" s="24">
        <f>'84'!$N17</f>
        <v>2.8</v>
      </c>
      <c r="H17" s="24">
        <f>'85'!$N17</f>
        <v>4.2</v>
      </c>
      <c r="I17" s="24">
        <f>'86'!$N17</f>
        <v>16.2</v>
      </c>
      <c r="J17" s="24">
        <f>'87'!$N17</f>
        <v>5.3</v>
      </c>
      <c r="K17" s="24">
        <f>'88'!$N17</f>
        <v>4.7</v>
      </c>
      <c r="L17" s="24">
        <f>'89'!$N17</f>
        <v>1.6</v>
      </c>
      <c r="M17" s="24">
        <f>'90'!$N17</f>
        <v>1.4</v>
      </c>
      <c r="N17" s="24">
        <f>'91'!$N17</f>
        <v>1.1000000000000001</v>
      </c>
      <c r="O17" s="24">
        <f>'92'!$N17</f>
        <v>0.73199999999999998</v>
      </c>
      <c r="P17" s="24">
        <f>'93'!$N17</f>
        <v>0.77429999999999999</v>
      </c>
      <c r="Q17" s="24">
        <f>'94'!$N17</f>
        <v>0.40550000000000003</v>
      </c>
      <c r="R17" s="24">
        <f>'95'!$N17</f>
        <v>1.1173999999999999</v>
      </c>
      <c r="S17" s="24">
        <f>'96'!$N17</f>
        <v>0.79249999999999998</v>
      </c>
      <c r="T17" s="24">
        <f>'97'!$N17</f>
        <v>1.84</v>
      </c>
      <c r="U17" s="24">
        <f>'98'!$N17</f>
        <v>1.651</v>
      </c>
      <c r="V17" s="24">
        <f>'99'!$N17</f>
        <v>2.13</v>
      </c>
      <c r="W17" s="24">
        <f>'00'!$N17</f>
        <v>4.3977360000000001</v>
      </c>
      <c r="X17" s="24">
        <f>'01'!$N17</f>
        <v>5.4928150000000002</v>
      </c>
      <c r="Y17" s="24">
        <f>'02'!$N17</f>
        <v>3.3407490000000002</v>
      </c>
      <c r="Z17" s="24">
        <f>'03'!$N17</f>
        <v>0.98193299999999994</v>
      </c>
      <c r="AA17" s="24">
        <f>'04'!$N17</f>
        <v>2.1519110000000001</v>
      </c>
      <c r="AB17" s="24">
        <f>'05'!$N17</f>
        <v>1.96</v>
      </c>
      <c r="AC17" s="24">
        <f>'06'!$N17</f>
        <v>3.59</v>
      </c>
      <c r="AD17" s="24">
        <f>'07'!$N17</f>
        <v>4.412709268014396</v>
      </c>
      <c r="AE17" s="24">
        <f>'08'!$N17</f>
        <v>4.6879539999999995</v>
      </c>
      <c r="AF17" s="24">
        <f>'09'!$N17</f>
        <v>4.9654780000000001</v>
      </c>
      <c r="AG17" s="24">
        <f>'10'!$N17</f>
        <v>11.996038</v>
      </c>
      <c r="AH17" s="24">
        <f>'11'!$N17</f>
        <v>16.532256</v>
      </c>
      <c r="AI17" s="24">
        <f>'12'!$N17</f>
        <v>15.421392000000001</v>
      </c>
      <c r="AJ17" s="24">
        <f>'13'!$N17</f>
        <v>14.005000000000001</v>
      </c>
      <c r="AK17" s="24">
        <f>'14'!$N17</f>
        <v>13.2957</v>
      </c>
      <c r="AL17" s="24">
        <f>'15'!$N17</f>
        <v>10.132999999999999</v>
      </c>
      <c r="AM17" s="24">
        <f>'16'!$N17</f>
        <v>6.9809999999999999</v>
      </c>
      <c r="AN17" s="25">
        <f>'17'!$N17</f>
        <v>4.7019904761904758</v>
      </c>
    </row>
    <row r="18" spans="1:40" ht="15" customHeight="1" x14ac:dyDescent="0.25">
      <c r="A18" s="106" t="s">
        <v>1</v>
      </c>
      <c r="B18" s="23" t="s">
        <v>16</v>
      </c>
      <c r="C18" s="24">
        <f>'80'!$N18</f>
        <v>0.8</v>
      </c>
      <c r="D18" s="24">
        <f>'81'!$N18</f>
        <v>0.2</v>
      </c>
      <c r="E18" s="24">
        <f>'82'!$N18</f>
        <v>2.6</v>
      </c>
      <c r="F18" s="24">
        <f>'83'!$N18</f>
        <v>2.7</v>
      </c>
      <c r="G18" s="24">
        <f>'84'!$N18</f>
        <v>3</v>
      </c>
      <c r="H18" s="24">
        <f>'85'!$N18</f>
        <v>2.7</v>
      </c>
      <c r="I18" s="24">
        <f>'86'!$N18</f>
        <v>2.4</v>
      </c>
      <c r="J18" s="24">
        <f>'87'!$N18</f>
        <v>0</v>
      </c>
      <c r="K18" s="24">
        <f>'88'!$N18</f>
        <v>0.3</v>
      </c>
      <c r="L18" s="24">
        <f>'89'!$N18</f>
        <v>0.1</v>
      </c>
      <c r="M18" s="24">
        <f>'90'!$N18</f>
        <v>0</v>
      </c>
      <c r="N18" s="24">
        <f>'91'!$N18</f>
        <v>0.1</v>
      </c>
      <c r="O18" s="24">
        <f>'92'!$N18</f>
        <v>9.5200000000000007E-2</v>
      </c>
      <c r="P18" s="24">
        <f>'93'!$N18</f>
        <v>9.7049999999999997E-2</v>
      </c>
      <c r="Q18" s="24">
        <f>'94'!$N18</f>
        <v>7.2499999999999995E-2</v>
      </c>
      <c r="R18" s="24">
        <f>'95'!$N18</f>
        <v>0</v>
      </c>
      <c r="S18" s="24">
        <f>'96'!$N18</f>
        <v>0</v>
      </c>
      <c r="T18" s="24">
        <f>'97'!$N18</f>
        <v>4.4999999999999998E-2</v>
      </c>
      <c r="U18" s="24">
        <f>'98'!$N18</f>
        <v>0.02</v>
      </c>
      <c r="V18" s="24">
        <f>'99'!$N18</f>
        <v>0.125</v>
      </c>
      <c r="W18" s="24">
        <f>'00'!$N18</f>
        <v>0.215</v>
      </c>
      <c r="X18" s="24">
        <f>'01'!$N18</f>
        <v>0.185</v>
      </c>
      <c r="Y18" s="24">
        <f>'02'!$N18</f>
        <v>0.19500000000000001</v>
      </c>
      <c r="Z18" s="24">
        <f>'03'!$N18</f>
        <v>0.185</v>
      </c>
      <c r="AA18" s="24">
        <f>'04'!$N18</f>
        <v>0.16500000000000001</v>
      </c>
      <c r="AB18" s="24">
        <f>'05'!$N18</f>
        <v>0.1</v>
      </c>
      <c r="AC18" s="24">
        <f>'06'!$N18</f>
        <v>0</v>
      </c>
      <c r="AD18" s="24">
        <f>'07'!$N18</f>
        <v>0</v>
      </c>
      <c r="AE18" s="24">
        <f>'08'!$N18</f>
        <v>0</v>
      </c>
      <c r="AF18" s="24">
        <f>'09'!$N18</f>
        <v>0.18784600000000001</v>
      </c>
      <c r="AG18" s="24">
        <f>'10'!$N18</f>
        <v>0.22745000000000001</v>
      </c>
      <c r="AH18" s="24">
        <f>'11'!$N18</f>
        <v>0.183</v>
      </c>
      <c r="AI18" s="24">
        <f>'12'!$N18</f>
        <v>0.2</v>
      </c>
      <c r="AJ18" s="24">
        <f>'13'!$N18</f>
        <v>0.216</v>
      </c>
      <c r="AK18" s="24">
        <f>'14'!$N18</f>
        <v>0.23400000000000001</v>
      </c>
      <c r="AL18" s="24">
        <f>'15'!$N18</f>
        <v>0.31128</v>
      </c>
      <c r="AM18" s="24">
        <f>'16'!$N18</f>
        <v>0.22800000000000001</v>
      </c>
      <c r="AN18" s="25">
        <f>'17'!$N18</f>
        <v>0.29107142857142859</v>
      </c>
    </row>
    <row r="19" spans="1:40" ht="15" customHeight="1" x14ac:dyDescent="0.25">
      <c r="A19" s="106"/>
      <c r="B19" s="23" t="s">
        <v>17</v>
      </c>
      <c r="C19" s="24">
        <f>'80'!$N19</f>
        <v>14.9</v>
      </c>
      <c r="D19" s="24">
        <f>'81'!$N19</f>
        <v>13.5</v>
      </c>
      <c r="E19" s="24">
        <f>'82'!$N19</f>
        <v>1.4</v>
      </c>
      <c r="F19" s="24">
        <f>'83'!$N19</f>
        <v>1</v>
      </c>
      <c r="G19" s="24">
        <f>'84'!$N19</f>
        <v>1.2</v>
      </c>
      <c r="H19" s="24">
        <f>'85'!$N19</f>
        <v>2.9</v>
      </c>
      <c r="I19" s="24">
        <f>'86'!$N19</f>
        <v>2.9</v>
      </c>
      <c r="J19" s="24">
        <f>'87'!$N19</f>
        <v>2.6</v>
      </c>
      <c r="K19" s="24">
        <f>'88'!$N19</f>
        <v>2.6</v>
      </c>
      <c r="L19" s="24">
        <f>'89'!$N19</f>
        <v>2.5</v>
      </c>
      <c r="M19" s="24">
        <f>'90'!$N19</f>
        <v>2.1</v>
      </c>
      <c r="N19" s="24">
        <f>'91'!$N19</f>
        <v>2.2999999999999998</v>
      </c>
      <c r="O19" s="24">
        <f>'92'!$N19</f>
        <v>2.6671200000000002</v>
      </c>
      <c r="P19" s="24">
        <f>'93'!$N19</f>
        <v>2.70635</v>
      </c>
      <c r="Q19" s="24">
        <f>'94'!$N19</f>
        <v>2.8888099999999999</v>
      </c>
      <c r="R19" s="24">
        <f>'95'!$N19</f>
        <v>2.4655300000000002</v>
      </c>
      <c r="S19" s="24">
        <f>'96'!$N19</f>
        <v>2.6566329999999998</v>
      </c>
      <c r="T19" s="24">
        <f>'97'!$N19</f>
        <v>2.0290539999999999</v>
      </c>
      <c r="U19" s="24">
        <f>'98'!$N19</f>
        <v>0.255</v>
      </c>
      <c r="V19" s="24">
        <f>'99'!$N19</f>
        <v>0.44</v>
      </c>
      <c r="W19" s="24">
        <f>'00'!$N19</f>
        <v>1.65</v>
      </c>
      <c r="X19" s="24">
        <f>'01'!$N19</f>
        <v>2.3849999999999998</v>
      </c>
      <c r="Y19" s="24">
        <f>'02'!$N19</f>
        <v>3.15</v>
      </c>
      <c r="Z19" s="24">
        <f>'03'!$N19</f>
        <v>2.7130000000000001</v>
      </c>
      <c r="AA19" s="24">
        <f>'04'!$N19</f>
        <v>2.2090000000000001</v>
      </c>
      <c r="AB19" s="24">
        <f>'05'!$N19</f>
        <v>2.472</v>
      </c>
      <c r="AC19" s="24">
        <f>'06'!$N19</f>
        <v>1.1779999999999999</v>
      </c>
      <c r="AD19" s="24">
        <f>'07'!$N19</f>
        <v>1.4479586400336928</v>
      </c>
      <c r="AE19" s="24">
        <f>'08'!$N19</f>
        <v>1.6871289999999999</v>
      </c>
      <c r="AF19" s="24">
        <f>'09'!$N19</f>
        <v>1.785426</v>
      </c>
      <c r="AG19" s="24">
        <f>'10'!$N19</f>
        <v>0.96</v>
      </c>
      <c r="AH19" s="24">
        <f>'11'!$N19</f>
        <v>0.88</v>
      </c>
      <c r="AI19" s="24">
        <f>'12'!$N19</f>
        <v>0.51</v>
      </c>
      <c r="AJ19" s="24">
        <f>'13'!$N19</f>
        <v>0.52</v>
      </c>
      <c r="AK19" s="24">
        <f>'14'!$N19</f>
        <v>0.52990000000000004</v>
      </c>
      <c r="AL19" s="24">
        <f>'15'!$N19</f>
        <v>0.505</v>
      </c>
      <c r="AM19" s="24">
        <f>'16'!$N19</f>
        <v>0.4</v>
      </c>
      <c r="AN19" s="25">
        <f>'17'!$N19</f>
        <v>0.4642857142857143</v>
      </c>
    </row>
    <row r="20" spans="1:40" ht="15" customHeight="1" x14ac:dyDescent="0.25">
      <c r="A20" s="106"/>
      <c r="B20" s="23" t="s">
        <v>18</v>
      </c>
      <c r="C20" s="24">
        <f>'80'!$N20</f>
        <v>0</v>
      </c>
      <c r="D20" s="24">
        <f>'81'!$N20</f>
        <v>0</v>
      </c>
      <c r="E20" s="24">
        <f>'82'!$N20</f>
        <v>26.4</v>
      </c>
      <c r="F20" s="24">
        <f>'83'!$N20</f>
        <v>26.6</v>
      </c>
      <c r="G20" s="24">
        <f>'84'!$N20</f>
        <v>27.3</v>
      </c>
      <c r="H20" s="24">
        <f>'85'!$N20</f>
        <v>14.9</v>
      </c>
      <c r="I20" s="24">
        <f>'86'!$N20</f>
        <v>16.8</v>
      </c>
      <c r="J20" s="24">
        <f>'87'!$N20</f>
        <v>18.899999999999999</v>
      </c>
      <c r="K20" s="24">
        <f>'88'!$N20</f>
        <v>18.100000000000001</v>
      </c>
      <c r="L20" s="24">
        <f>'89'!$N20</f>
        <v>13.4</v>
      </c>
      <c r="M20" s="24">
        <f>'90'!$N20</f>
        <v>13.7</v>
      </c>
      <c r="N20" s="24">
        <f>'91'!$N20</f>
        <v>12</v>
      </c>
      <c r="O20" s="24">
        <f>'92'!$N20</f>
        <v>10.28655</v>
      </c>
      <c r="P20" s="24">
        <f>'93'!$N20</f>
        <v>18.314350000000001</v>
      </c>
      <c r="Q20" s="24">
        <f>'94'!$N20</f>
        <v>9.1292500000000008</v>
      </c>
      <c r="R20" s="24">
        <f>'95'!$N20</f>
        <v>7.6392550000000004</v>
      </c>
      <c r="S20" s="24">
        <f>'96'!$N20</f>
        <v>12.264099999999999</v>
      </c>
      <c r="T20" s="24">
        <f>'97'!$N20</f>
        <v>16.299759999999999</v>
      </c>
      <c r="U20" s="24">
        <f>'98'!$N20</f>
        <v>19.541899999999998</v>
      </c>
      <c r="V20" s="24">
        <f>'99'!$N20</f>
        <v>19.3535</v>
      </c>
      <c r="W20" s="24">
        <f>'00'!$N20</f>
        <v>24.053308000000001</v>
      </c>
      <c r="X20" s="24">
        <f>'01'!$N20</f>
        <v>29.475866</v>
      </c>
      <c r="Y20" s="24">
        <f>'02'!$N20</f>
        <v>30.729638999999999</v>
      </c>
      <c r="Z20" s="24">
        <f>'03'!$N20</f>
        <v>39.789766999999998</v>
      </c>
      <c r="AA20" s="24">
        <f>'04'!$N20</f>
        <v>37.132213</v>
      </c>
      <c r="AB20" s="24">
        <f>'05'!$N20</f>
        <v>40.327894999999998</v>
      </c>
      <c r="AC20" s="24">
        <f>'06'!$N20</f>
        <v>40.494118</v>
      </c>
      <c r="AD20" s="24">
        <f>'07'!$N20</f>
        <v>49.774030584587344</v>
      </c>
      <c r="AE20" s="24">
        <f>'08'!$N20</f>
        <v>54.108833085522953</v>
      </c>
      <c r="AF20" s="24">
        <f>'09'!$N20</f>
        <v>55.487624000000004</v>
      </c>
      <c r="AG20" s="24">
        <f>'10'!$N20</f>
        <v>46.299741517377676</v>
      </c>
      <c r="AH20" s="24">
        <f>'11'!$N20</f>
        <v>48.870373000000001</v>
      </c>
      <c r="AI20" s="24">
        <f>'12'!$N20</f>
        <v>55.204819999999998</v>
      </c>
      <c r="AJ20" s="24">
        <f>'13'!$N20</f>
        <v>54.906080000000003</v>
      </c>
      <c r="AK20" s="24">
        <f>'14'!$N20</f>
        <v>48.379108000000002</v>
      </c>
      <c r="AL20" s="24">
        <f>'15'!$N20</f>
        <v>45.8765</v>
      </c>
      <c r="AM20" s="24">
        <f>'16'!$N20</f>
        <v>41.503</v>
      </c>
      <c r="AN20" s="25">
        <f>'17'!$N20</f>
        <v>45.34258333333333</v>
      </c>
    </row>
    <row r="21" spans="1:40" ht="15" customHeight="1" x14ac:dyDescent="0.25">
      <c r="A21" s="106"/>
      <c r="B21" s="23" t="s">
        <v>19</v>
      </c>
      <c r="C21" s="24">
        <f>'80'!$N21</f>
        <v>0</v>
      </c>
      <c r="D21" s="24">
        <f>'81'!$N21</f>
        <v>0</v>
      </c>
      <c r="E21" s="24">
        <f>'82'!$N21</f>
        <v>0</v>
      </c>
      <c r="F21" s="24">
        <f>'83'!$N21</f>
        <v>0</v>
      </c>
      <c r="G21" s="24">
        <f>'84'!$N21</f>
        <v>0</v>
      </c>
      <c r="H21" s="24">
        <f>'85'!$N21</f>
        <v>0</v>
      </c>
      <c r="I21" s="24">
        <f>'86'!$N21</f>
        <v>0</v>
      </c>
      <c r="J21" s="24">
        <f>'87'!$N21</f>
        <v>0</v>
      </c>
      <c r="K21" s="24">
        <f>'88'!$N21</f>
        <v>0</v>
      </c>
      <c r="L21" s="24">
        <f>'89'!$N21</f>
        <v>0</v>
      </c>
      <c r="M21" s="24">
        <f>'90'!$N21</f>
        <v>0</v>
      </c>
      <c r="N21" s="24">
        <f>'91'!$N21</f>
        <v>0</v>
      </c>
      <c r="O21" s="24">
        <f>'92'!$N21</f>
        <v>0</v>
      </c>
      <c r="P21" s="24">
        <f>'93'!$N21</f>
        <v>0</v>
      </c>
      <c r="Q21" s="24">
        <f>'94'!$N21</f>
        <v>0</v>
      </c>
      <c r="R21" s="24">
        <f>'95'!$N21</f>
        <v>0</v>
      </c>
      <c r="S21" s="24">
        <f>'96'!$N21</f>
        <v>0</v>
      </c>
      <c r="T21" s="24">
        <f>'97'!$N21</f>
        <v>0</v>
      </c>
      <c r="U21" s="24">
        <f>'98'!$N21</f>
        <v>0</v>
      </c>
      <c r="V21" s="24">
        <f>'99'!$N21</f>
        <v>0</v>
      </c>
      <c r="W21" s="24">
        <f>'00'!$N21</f>
        <v>0</v>
      </c>
      <c r="X21" s="24">
        <f>'01'!$N21</f>
        <v>0</v>
      </c>
      <c r="Y21" s="24">
        <f>'02'!$N21</f>
        <v>0</v>
      </c>
      <c r="Z21" s="24">
        <f>'03'!$N21</f>
        <v>0</v>
      </c>
      <c r="AA21" s="24">
        <f>'04'!$N21</f>
        <v>0</v>
      </c>
      <c r="AB21" s="24">
        <f>'05'!$N21</f>
        <v>0</v>
      </c>
      <c r="AC21" s="24">
        <f>'06'!$N21</f>
        <v>0</v>
      </c>
      <c r="AD21" s="24">
        <f>'07'!$N21</f>
        <v>0</v>
      </c>
      <c r="AE21" s="24">
        <f>'08'!$N21</f>
        <v>0</v>
      </c>
      <c r="AF21" s="24">
        <f>'09'!$N21</f>
        <v>0</v>
      </c>
      <c r="AG21" s="24">
        <f>'10'!$N21</f>
        <v>0</v>
      </c>
      <c r="AH21" s="24">
        <f>'11'!$N21</f>
        <v>0</v>
      </c>
      <c r="AI21" s="24">
        <f>'12'!$N21</f>
        <v>0</v>
      </c>
      <c r="AJ21" s="24">
        <f>'13'!$N21</f>
        <v>0</v>
      </c>
      <c r="AK21" s="24">
        <f>'14'!$N21</f>
        <v>0</v>
      </c>
      <c r="AL21" s="24">
        <f>'15'!$N21</f>
        <v>0</v>
      </c>
      <c r="AM21" s="24">
        <f>'16'!$N21</f>
        <v>0</v>
      </c>
      <c r="AN21" s="25">
        <f>'17'!$N21</f>
        <v>0</v>
      </c>
    </row>
    <row r="22" spans="1:40" ht="15" customHeight="1" x14ac:dyDescent="0.25">
      <c r="A22" s="106"/>
      <c r="B22" s="80" t="s">
        <v>60</v>
      </c>
      <c r="C22" s="24">
        <f>'80'!$N22</f>
        <v>0</v>
      </c>
      <c r="D22" s="24">
        <f>'81'!$N22</f>
        <v>0</v>
      </c>
      <c r="E22" s="24">
        <f>'82'!$N22</f>
        <v>0</v>
      </c>
      <c r="F22" s="24">
        <f>'83'!$N22</f>
        <v>0</v>
      </c>
      <c r="G22" s="24">
        <f>'84'!$N22</f>
        <v>0</v>
      </c>
      <c r="H22" s="24">
        <f>'85'!$N22</f>
        <v>0</v>
      </c>
      <c r="I22" s="24">
        <f>'86'!$N22</f>
        <v>0</v>
      </c>
      <c r="J22" s="24">
        <f>'87'!$N22</f>
        <v>0</v>
      </c>
      <c r="K22" s="24">
        <f>'88'!$N22</f>
        <v>0</v>
      </c>
      <c r="L22" s="24">
        <f>'89'!$N22</f>
        <v>0</v>
      </c>
      <c r="M22" s="24">
        <f>'90'!$N22</f>
        <v>0</v>
      </c>
      <c r="N22" s="24">
        <f>'91'!$N22</f>
        <v>0</v>
      </c>
      <c r="O22" s="24">
        <f>'92'!$N22</f>
        <v>0</v>
      </c>
      <c r="P22" s="24">
        <f>'93'!$N22</f>
        <v>0</v>
      </c>
      <c r="Q22" s="24">
        <f>'94'!$N22</f>
        <v>0</v>
      </c>
      <c r="R22" s="24">
        <f>'95'!$N22</f>
        <v>0</v>
      </c>
      <c r="S22" s="24">
        <f>'96'!$N22</f>
        <v>0</v>
      </c>
      <c r="T22" s="24">
        <f>'97'!$N22</f>
        <v>0</v>
      </c>
      <c r="U22" s="24">
        <f>'98'!$N22</f>
        <v>0</v>
      </c>
      <c r="V22" s="24">
        <f>'99'!$N22</f>
        <v>0</v>
      </c>
      <c r="W22" s="24">
        <f>'00'!$N22</f>
        <v>0</v>
      </c>
      <c r="X22" s="24">
        <f>'01'!$N22</f>
        <v>0</v>
      </c>
      <c r="Y22" s="24">
        <f>'02'!$N22</f>
        <v>0</v>
      </c>
      <c r="Z22" s="24">
        <f>'03'!$N22</f>
        <v>0</v>
      </c>
      <c r="AA22" s="24">
        <f>'04'!$N22</f>
        <v>0</v>
      </c>
      <c r="AB22" s="24">
        <f>'05'!$N22</f>
        <v>0</v>
      </c>
      <c r="AC22" s="24">
        <f>'06'!$N22</f>
        <v>0</v>
      </c>
      <c r="AD22" s="24">
        <f>'07'!$N22</f>
        <v>0</v>
      </c>
      <c r="AE22" s="24">
        <f>'08'!$N22</f>
        <v>0</v>
      </c>
      <c r="AF22" s="24">
        <f>'09'!$N22</f>
        <v>0</v>
      </c>
      <c r="AG22" s="24">
        <f>'10'!$N22</f>
        <v>0</v>
      </c>
      <c r="AH22" s="24">
        <f>'11'!$N22</f>
        <v>0</v>
      </c>
      <c r="AI22" s="24">
        <f>'12'!$N22</f>
        <v>0</v>
      </c>
      <c r="AJ22" s="24">
        <f>'13'!$N22</f>
        <v>0</v>
      </c>
      <c r="AK22" s="24">
        <f>'14'!$N22</f>
        <v>0</v>
      </c>
      <c r="AL22" s="24">
        <f>'15'!$N22</f>
        <v>0</v>
      </c>
      <c r="AM22" s="24">
        <f>'16'!$N22</f>
        <v>0</v>
      </c>
      <c r="AN22" s="25">
        <f>'17'!$N22</f>
        <v>0</v>
      </c>
    </row>
    <row r="23" spans="1:40" ht="15" customHeight="1" x14ac:dyDescent="0.25">
      <c r="A23" s="104" t="s">
        <v>59</v>
      </c>
      <c r="B23" s="105"/>
      <c r="C23" s="24">
        <f>'80'!$N23</f>
        <v>97.2</v>
      </c>
      <c r="D23" s="24">
        <f>'81'!$N23</f>
        <v>100.8</v>
      </c>
      <c r="E23" s="24">
        <f>'82'!$N23</f>
        <v>89.6</v>
      </c>
      <c r="F23" s="24">
        <f>'83'!$N23</f>
        <v>89.7</v>
      </c>
      <c r="G23" s="24">
        <f>'84'!$N23</f>
        <v>89.2</v>
      </c>
      <c r="H23" s="24">
        <f>'85'!$N23</f>
        <v>108.3</v>
      </c>
      <c r="I23" s="24">
        <f>'86'!$N23</f>
        <v>125.6</v>
      </c>
      <c r="J23" s="24">
        <f>'87'!$N23</f>
        <v>126.8</v>
      </c>
      <c r="K23" s="24">
        <f>'88'!$N23</f>
        <v>130.1</v>
      </c>
      <c r="L23" s="24">
        <f>'89'!$N23</f>
        <v>127</v>
      </c>
      <c r="M23" s="24">
        <f>'90'!$N23</f>
        <v>134.73840000000001</v>
      </c>
      <c r="N23" s="24">
        <f>'91'!$N23</f>
        <v>146.30000000000001</v>
      </c>
      <c r="O23" s="24">
        <f>'92'!$N23</f>
        <v>143.96799999999999</v>
      </c>
      <c r="P23" s="24">
        <f>'93'!$N23</f>
        <v>138.33959999999999</v>
      </c>
      <c r="Q23" s="24">
        <f>'94'!$N23</f>
        <v>134.75030000000001</v>
      </c>
      <c r="R23" s="24">
        <f>'95'!$N23</f>
        <v>144.91033999999999</v>
      </c>
      <c r="S23" s="24">
        <f>'96'!$N23</f>
        <v>161.01796999999999</v>
      </c>
      <c r="T23" s="24">
        <f>'97'!$N23</f>
        <v>175.65389999999999</v>
      </c>
      <c r="U23" s="24">
        <f>'98'!$N23</f>
        <v>208.89400699999999</v>
      </c>
      <c r="V23" s="24">
        <f>'99'!$N23</f>
        <v>232.86876000000001</v>
      </c>
      <c r="W23" s="24">
        <f>'00'!$N23</f>
        <v>214.59759199999999</v>
      </c>
      <c r="X23" s="24">
        <f>'01'!$N23</f>
        <v>235.91403600000001</v>
      </c>
      <c r="Y23" s="24">
        <f>'02'!$N23</f>
        <v>276.22169500000001</v>
      </c>
      <c r="Z23" s="24">
        <f>'03'!$N23</f>
        <v>255.125607</v>
      </c>
      <c r="AA23" s="24">
        <f>'04'!$N23</f>
        <v>273.78670599999998</v>
      </c>
      <c r="AB23" s="24">
        <f>'05'!$N23</f>
        <v>264.120968</v>
      </c>
      <c r="AC23" s="24">
        <f>'06'!$N23</f>
        <v>244.26616000000001</v>
      </c>
      <c r="AD23" s="24">
        <f>'07'!$N23</f>
        <v>266.89469600000001</v>
      </c>
      <c r="AE23" s="24">
        <f>'08'!$N23</f>
        <v>274.34893699999998</v>
      </c>
      <c r="AF23" s="24">
        <f>'09'!$N23</f>
        <v>271.23658799999998</v>
      </c>
      <c r="AG23" s="24">
        <f>'10'!$N23</f>
        <v>299.970392</v>
      </c>
      <c r="AH23" s="24">
        <f>'11'!$N23</f>
        <v>314.57224000000002</v>
      </c>
      <c r="AI23" s="24">
        <f>'12'!$N23</f>
        <v>342.823938</v>
      </c>
      <c r="AJ23" s="24">
        <f>'13'!$N23</f>
        <v>363.44086199999998</v>
      </c>
      <c r="AK23" s="24">
        <f>'14'!$N23</f>
        <v>396.13469600000002</v>
      </c>
      <c r="AL23" s="24">
        <f>'15'!$N23</f>
        <v>384.15636685961101</v>
      </c>
      <c r="AM23" s="24">
        <f>'16'!$N23</f>
        <v>378.18205899999998</v>
      </c>
      <c r="AN23" s="25">
        <f>'17'!$N23</f>
        <v>442.03260595238095</v>
      </c>
    </row>
    <row r="24" spans="1:40" ht="15" customHeight="1" x14ac:dyDescent="0.25">
      <c r="A24" s="81" t="s">
        <v>2</v>
      </c>
      <c r="B24" s="23" t="s">
        <v>20</v>
      </c>
      <c r="C24" s="24">
        <f>'80'!$N24</f>
        <v>1.2</v>
      </c>
      <c r="D24" s="24">
        <f>'81'!$N24</f>
        <v>1.7</v>
      </c>
      <c r="E24" s="24">
        <f>'82'!$N24</f>
        <v>0.2</v>
      </c>
      <c r="F24" s="24">
        <f>'83'!$N24</f>
        <v>0.2</v>
      </c>
      <c r="G24" s="24">
        <f>'84'!$N24</f>
        <v>0.1</v>
      </c>
      <c r="H24" s="24">
        <f>'85'!$N24</f>
        <v>0.2</v>
      </c>
      <c r="I24" s="24">
        <f>'86'!$N24</f>
        <v>0.2</v>
      </c>
      <c r="J24" s="24">
        <f>'87'!$N24</f>
        <v>0.2</v>
      </c>
      <c r="K24" s="24">
        <f>'88'!$N24</f>
        <v>0.1</v>
      </c>
      <c r="L24" s="24">
        <f>'89'!$N24</f>
        <v>0</v>
      </c>
      <c r="M24" s="24">
        <f>'90'!$N24</f>
        <v>0</v>
      </c>
      <c r="N24" s="24">
        <f>'91'!$N24</f>
        <v>0</v>
      </c>
      <c r="O24" s="24">
        <f>'92'!$N24</f>
        <v>1.1050000000000001E-2</v>
      </c>
      <c r="P24" s="24">
        <f>'93'!$N24</f>
        <v>0</v>
      </c>
      <c r="Q24" s="24">
        <f>'94'!$N24</f>
        <v>0</v>
      </c>
      <c r="R24" s="24">
        <f>'95'!$N24</f>
        <v>0</v>
      </c>
      <c r="S24" s="24">
        <f>'96'!$N24</f>
        <v>0</v>
      </c>
      <c r="T24" s="24">
        <f>'97'!$N24</f>
        <v>0.21</v>
      </c>
      <c r="U24" s="24">
        <f>'98'!$N24</f>
        <v>0.20499999999999999</v>
      </c>
      <c r="V24" s="24">
        <f>'99'!$N24</f>
        <v>0.83199999999999996</v>
      </c>
      <c r="W24" s="24">
        <f>'00'!$N24</f>
        <v>0.53228600000000004</v>
      </c>
      <c r="X24" s="24">
        <f>'01'!$N24</f>
        <v>1.4568000000000001</v>
      </c>
      <c r="Y24" s="24">
        <f>'02'!$N24</f>
        <v>1.42513</v>
      </c>
      <c r="Z24" s="24">
        <f>'03'!$N24</f>
        <v>2.076892</v>
      </c>
      <c r="AA24" s="24">
        <f>'04'!$N24</f>
        <v>1.6283700000000001</v>
      </c>
      <c r="AB24" s="24">
        <f>'05'!$N24</f>
        <v>1.9836040000000001</v>
      </c>
      <c r="AC24" s="24">
        <f>'06'!$N24</f>
        <v>1.7230000000000001</v>
      </c>
      <c r="AD24" s="24">
        <f>'07'!$N24</f>
        <v>2.1178546152615052</v>
      </c>
      <c r="AE24" s="24">
        <f>'08'!$N24</f>
        <v>2.2546249999999999</v>
      </c>
      <c r="AF24" s="24">
        <f>'09'!$N24</f>
        <v>2.2957420000000002</v>
      </c>
      <c r="AG24" s="24">
        <f>'10'!$N24</f>
        <v>4.3198119999999998</v>
      </c>
      <c r="AH24" s="24">
        <f>'11'!$N24</f>
        <v>6.1715</v>
      </c>
      <c r="AI24" s="24">
        <f>'12'!$N24</f>
        <v>5.7359999999999998</v>
      </c>
      <c r="AJ24" s="24">
        <f>'13'!$N24</f>
        <v>5.6150000000000002</v>
      </c>
      <c r="AK24" s="24">
        <f>'14'!$N24</f>
        <v>4.71197</v>
      </c>
      <c r="AL24" s="24">
        <f>'15'!$N24</f>
        <v>4.4779999999999998</v>
      </c>
      <c r="AM24" s="24">
        <f>'16'!$N24</f>
        <v>4.5170000000000003</v>
      </c>
      <c r="AN24" s="25">
        <f>'17'!$N24</f>
        <v>5.1238095238095234</v>
      </c>
    </row>
    <row r="25" spans="1:40" ht="15" customHeight="1" x14ac:dyDescent="0.25">
      <c r="A25" s="104" t="s">
        <v>64</v>
      </c>
      <c r="B25" s="105"/>
      <c r="C25" s="24">
        <f>'80'!$N25</f>
        <v>0</v>
      </c>
      <c r="D25" s="24">
        <f>'81'!$N25</f>
        <v>0</v>
      </c>
      <c r="E25" s="24">
        <f>'82'!$N25</f>
        <v>0</v>
      </c>
      <c r="F25" s="24">
        <f>'83'!$N25</f>
        <v>0</v>
      </c>
      <c r="G25" s="24">
        <f>'84'!$N25</f>
        <v>0</v>
      </c>
      <c r="H25" s="24">
        <f>'85'!$N25</f>
        <v>0</v>
      </c>
      <c r="I25" s="24">
        <f>'86'!$N25</f>
        <v>0</v>
      </c>
      <c r="J25" s="24">
        <f>'87'!$N25</f>
        <v>0</v>
      </c>
      <c r="K25" s="24">
        <f>'88'!$N25</f>
        <v>0</v>
      </c>
      <c r="L25" s="24">
        <f>'89'!$N25</f>
        <v>0</v>
      </c>
      <c r="M25" s="24">
        <f>'90'!$N25</f>
        <v>0</v>
      </c>
      <c r="N25" s="24">
        <f>'91'!$N25</f>
        <v>0</v>
      </c>
      <c r="O25" s="24">
        <f>'92'!$N25</f>
        <v>6.8099999999999994E-2</v>
      </c>
      <c r="P25" s="24">
        <f>'93'!$N25</f>
        <v>9.5049999999999996E-2</v>
      </c>
      <c r="Q25" s="24">
        <f>'94'!$N25</f>
        <v>8.5800000000000001E-2</v>
      </c>
      <c r="R25" s="24">
        <f>'95'!$N25</f>
        <v>7.8450000000000006E-2</v>
      </c>
      <c r="S25" s="24">
        <f>'96'!$N25</f>
        <v>7.6999999999999999E-2</v>
      </c>
      <c r="T25" s="24">
        <f>'97'!$N25</f>
        <v>8.5000000000000006E-2</v>
      </c>
      <c r="U25" s="24">
        <f>'98'!$N25</f>
        <v>0.09</v>
      </c>
      <c r="V25" s="24">
        <f>'99'!$N25</f>
        <v>0.1</v>
      </c>
      <c r="W25" s="24">
        <f>'00'!$N25</f>
        <v>0.11</v>
      </c>
      <c r="X25" s="24">
        <f>'01'!$N25</f>
        <v>0.115</v>
      </c>
      <c r="Y25" s="24">
        <f>'02'!$N25</f>
        <v>0.12</v>
      </c>
      <c r="Z25" s="24">
        <f>'03'!$N25</f>
        <v>0.115</v>
      </c>
      <c r="AA25" s="24">
        <f>'04'!$N25</f>
        <v>0.315</v>
      </c>
      <c r="AB25" s="24">
        <f>'05'!$N25</f>
        <v>0.23499999999999999</v>
      </c>
      <c r="AC25" s="24">
        <f>'06'!$N25</f>
        <v>0.09</v>
      </c>
      <c r="AD25" s="24">
        <f>'07'!$N25</f>
        <v>0</v>
      </c>
      <c r="AE25" s="24">
        <f>'08'!$N25</f>
        <v>0</v>
      </c>
      <c r="AF25" s="24">
        <f>'09'!$N25</f>
        <v>0</v>
      </c>
      <c r="AG25" s="24">
        <f>'10'!$N25</f>
        <v>0</v>
      </c>
      <c r="AH25" s="24">
        <f>'11'!$N25</f>
        <v>0</v>
      </c>
      <c r="AI25" s="24">
        <f>'12'!$N25</f>
        <v>0</v>
      </c>
      <c r="AJ25" s="24">
        <f>'13'!$N25</f>
        <v>0</v>
      </c>
      <c r="AK25" s="24">
        <f>'14'!$N25</f>
        <v>0</v>
      </c>
      <c r="AL25" s="24">
        <f>'15'!$N25</f>
        <v>0</v>
      </c>
      <c r="AM25" s="24">
        <f>'16'!$N25</f>
        <v>0</v>
      </c>
      <c r="AN25" s="25">
        <f>'17'!$N25</f>
        <v>0</v>
      </c>
    </row>
    <row r="26" spans="1:40" ht="15" customHeight="1" x14ac:dyDescent="0.25">
      <c r="A26" s="104" t="s">
        <v>3</v>
      </c>
      <c r="B26" s="105"/>
      <c r="C26" s="24">
        <f>'80'!$N26</f>
        <v>1.7</v>
      </c>
      <c r="D26" s="24">
        <f>'81'!$N26</f>
        <v>2.5</v>
      </c>
      <c r="E26" s="24">
        <f>'82'!$N26</f>
        <v>1.6</v>
      </c>
      <c r="F26" s="24">
        <f>'83'!$N26</f>
        <v>2</v>
      </c>
      <c r="G26" s="24">
        <f>'84'!$N26</f>
        <v>0</v>
      </c>
      <c r="H26" s="24">
        <f>'85'!$N26</f>
        <v>0.4</v>
      </c>
      <c r="I26" s="24">
        <f>'86'!$N26</f>
        <v>0.1</v>
      </c>
      <c r="J26" s="24">
        <f>'87'!$N26</f>
        <v>0.1</v>
      </c>
      <c r="K26" s="24">
        <f>'88'!$N26</f>
        <v>0.4</v>
      </c>
      <c r="L26" s="24">
        <f>'89'!$N26</f>
        <v>0.4</v>
      </c>
      <c r="M26" s="24">
        <f>'90'!$N26</f>
        <v>0.2</v>
      </c>
      <c r="N26" s="24">
        <f>'91'!$N26</f>
        <v>7.8</v>
      </c>
      <c r="O26" s="24">
        <f>'92'!$N26</f>
        <v>5.7146499999999998</v>
      </c>
      <c r="P26" s="24">
        <f>'93'!$N26</f>
        <v>9.3376000000000001</v>
      </c>
      <c r="Q26" s="24">
        <f>'94'!$N26</f>
        <v>9.8993000000000002</v>
      </c>
      <c r="R26" s="24">
        <f>'95'!$N26</f>
        <v>0.53890000000000005</v>
      </c>
      <c r="S26" s="24">
        <f>'96'!$N26</f>
        <v>0</v>
      </c>
      <c r="T26" s="24">
        <f>'97'!$N26</f>
        <v>0</v>
      </c>
      <c r="U26" s="24">
        <f>'98'!$N26</f>
        <v>0</v>
      </c>
      <c r="V26" s="24">
        <f>'99'!$N26</f>
        <v>0.40799999999999997</v>
      </c>
      <c r="W26" s="24">
        <f>'00'!$N26</f>
        <v>1.69997</v>
      </c>
      <c r="X26" s="24">
        <f>'01'!$N26</f>
        <v>1.9136660000000001</v>
      </c>
      <c r="Y26" s="24">
        <f>'02'!$N26</f>
        <v>1.571061</v>
      </c>
      <c r="Z26" s="24">
        <f>'03'!$N26</f>
        <v>1.5585009999999999</v>
      </c>
      <c r="AA26" s="24">
        <f>'04'!$N26</f>
        <v>1.617175</v>
      </c>
      <c r="AB26" s="24">
        <f>'05'!$N26</f>
        <v>2.3650000000000002</v>
      </c>
      <c r="AC26" s="24">
        <f>'06'!$N26</f>
        <v>2.7164999999999999</v>
      </c>
      <c r="AD26" s="24">
        <f>'07'!$N26</f>
        <v>3.4496569806914765</v>
      </c>
      <c r="AE26" s="24">
        <f>'08'!$N26</f>
        <v>3.685476</v>
      </c>
      <c r="AF26" s="24">
        <f>'09'!$N26</f>
        <v>3.9784520000000003</v>
      </c>
      <c r="AG26" s="24">
        <f>'10'!$N26</f>
        <v>5.74</v>
      </c>
      <c r="AH26" s="24">
        <f>'11'!$N26</f>
        <v>5.1390000000000002</v>
      </c>
      <c r="AI26" s="24">
        <f>'12'!$N26</f>
        <v>5.202998</v>
      </c>
      <c r="AJ26" s="24">
        <f>'13'!$N26</f>
        <v>4.5495000000000001</v>
      </c>
      <c r="AK26" s="24">
        <f>'14'!$N26</f>
        <v>3.3245</v>
      </c>
      <c r="AL26" s="24">
        <f>'15'!$N26</f>
        <v>2.2749999999999999</v>
      </c>
      <c r="AM26" s="24">
        <f>'16'!$N26</f>
        <v>1.7589999999999999</v>
      </c>
      <c r="AN26" s="25">
        <f>'17'!$N26</f>
        <v>2.7815476190476192</v>
      </c>
    </row>
    <row r="27" spans="1:40" ht="15" customHeight="1" x14ac:dyDescent="0.25">
      <c r="A27" s="106" t="s">
        <v>61</v>
      </c>
      <c r="B27" s="23" t="s">
        <v>65</v>
      </c>
      <c r="C27" s="24">
        <f>'80'!$N27</f>
        <v>2.4</v>
      </c>
      <c r="D27" s="24">
        <f>'81'!$N27</f>
        <v>2.2999999999999998</v>
      </c>
      <c r="E27" s="24">
        <f>'82'!$N27</f>
        <v>2.2000000000000002</v>
      </c>
      <c r="F27" s="24">
        <f>'83'!$N27</f>
        <v>2.1</v>
      </c>
      <c r="G27" s="24">
        <f>'84'!$N27</f>
        <v>3.7</v>
      </c>
      <c r="H27" s="24">
        <f>'85'!$N27</f>
        <v>4.0999999999999996</v>
      </c>
      <c r="I27" s="24">
        <f>'86'!$N27</f>
        <v>3.3</v>
      </c>
      <c r="J27" s="24">
        <f>'87'!$N27</f>
        <v>2.2999999999999998</v>
      </c>
      <c r="K27" s="24">
        <f>'88'!$N27</f>
        <v>2.6</v>
      </c>
      <c r="L27" s="24">
        <f>'89'!$N27</f>
        <v>1</v>
      </c>
      <c r="M27" s="24">
        <f>'90'!$N27</f>
        <v>0.9</v>
      </c>
      <c r="N27" s="24">
        <f>'91'!$N27</f>
        <v>3.5</v>
      </c>
      <c r="O27" s="24">
        <f>'92'!$N27</f>
        <v>3.3504999999999998</v>
      </c>
      <c r="P27" s="24">
        <f>'93'!$N27</f>
        <v>2.4218799999999998</v>
      </c>
      <c r="Q27" s="24">
        <f>'94'!$N27</f>
        <v>1.5485500000000001</v>
      </c>
      <c r="R27" s="24">
        <f>'95'!$N27</f>
        <v>0.98409999999999997</v>
      </c>
      <c r="S27" s="24">
        <f>'96'!$N27</f>
        <v>0.53800000000000003</v>
      </c>
      <c r="T27" s="24">
        <f>'97'!$N27</f>
        <v>0.223</v>
      </c>
      <c r="U27" s="24">
        <f>'98'!$N27</f>
        <v>5.5E-2</v>
      </c>
      <c r="V27" s="24">
        <f>'99'!$N27</f>
        <v>6.5000000000000002E-2</v>
      </c>
      <c r="W27" s="24">
        <f>'00'!$N27</f>
        <v>0.44</v>
      </c>
      <c r="X27" s="24">
        <f>'01'!$N27</f>
        <v>1.0549999999999999</v>
      </c>
      <c r="Y27" s="24">
        <f>'02'!$N27</f>
        <v>0.57999999999999996</v>
      </c>
      <c r="Z27" s="24">
        <f>'03'!$N27</f>
        <v>0.36499999999999999</v>
      </c>
      <c r="AA27" s="24">
        <f>'04'!$N27</f>
        <v>0.27</v>
      </c>
      <c r="AB27" s="24">
        <f>'05'!$N27</f>
        <v>0.24</v>
      </c>
      <c r="AC27" s="24">
        <f>'06'!$N27</f>
        <v>2.3650000000000002</v>
      </c>
      <c r="AD27" s="24">
        <f>'07'!$N27</f>
        <v>4.9658343851749747</v>
      </c>
      <c r="AE27" s="24">
        <f>'08'!$N27</f>
        <v>5.2483770000000005</v>
      </c>
      <c r="AF27" s="24">
        <f>'09'!$N27</f>
        <v>5.2964449999999994</v>
      </c>
      <c r="AG27" s="24">
        <f>'10'!$N27</f>
        <v>0</v>
      </c>
      <c r="AH27" s="24">
        <f>'11'!$N27</f>
        <v>0</v>
      </c>
      <c r="AI27" s="24">
        <f>'12'!$N27</f>
        <v>0</v>
      </c>
      <c r="AJ27" s="24">
        <f>'13'!$N27</f>
        <v>0</v>
      </c>
      <c r="AK27" s="24">
        <f>'14'!$N27</f>
        <v>0</v>
      </c>
      <c r="AL27" s="24">
        <f>'15'!$N27</f>
        <v>0</v>
      </c>
      <c r="AM27" s="24">
        <f>'16'!$N27</f>
        <v>0</v>
      </c>
      <c r="AN27" s="25">
        <f>'17'!$N27</f>
        <v>0</v>
      </c>
    </row>
    <row r="28" spans="1:40" ht="15" customHeight="1" x14ac:dyDescent="0.25">
      <c r="A28" s="106"/>
      <c r="B28" s="23" t="s">
        <v>21</v>
      </c>
      <c r="C28" s="24">
        <f>'80'!$N28</f>
        <v>0</v>
      </c>
      <c r="D28" s="24">
        <f>'81'!$N28</f>
        <v>0</v>
      </c>
      <c r="E28" s="24">
        <f>'82'!$N28</f>
        <v>0</v>
      </c>
      <c r="F28" s="24">
        <f>'83'!$N28</f>
        <v>0</v>
      </c>
      <c r="G28" s="24">
        <f>'84'!$N28</f>
        <v>0</v>
      </c>
      <c r="H28" s="24">
        <f>'85'!$N28</f>
        <v>0</v>
      </c>
      <c r="I28" s="24">
        <f>'86'!$N28</f>
        <v>0</v>
      </c>
      <c r="J28" s="24">
        <f>'87'!$N28</f>
        <v>0</v>
      </c>
      <c r="K28" s="24">
        <f>'88'!$N28</f>
        <v>0</v>
      </c>
      <c r="L28" s="24">
        <f>'89'!$N28</f>
        <v>0</v>
      </c>
      <c r="M28" s="24">
        <f>'90'!$N28</f>
        <v>0</v>
      </c>
      <c r="N28" s="24">
        <f>'91'!$N28</f>
        <v>0</v>
      </c>
      <c r="O28" s="24">
        <f>'92'!$N28</f>
        <v>0</v>
      </c>
      <c r="P28" s="24">
        <f>'93'!$N28</f>
        <v>0</v>
      </c>
      <c r="Q28" s="24">
        <f>'94'!$N28</f>
        <v>0</v>
      </c>
      <c r="R28" s="24">
        <f>'95'!$N28</f>
        <v>0</v>
      </c>
      <c r="S28" s="24">
        <f>'96'!$N28</f>
        <v>0</v>
      </c>
      <c r="T28" s="24">
        <f>'97'!$N28</f>
        <v>0</v>
      </c>
      <c r="U28" s="24">
        <f>'98'!$N28</f>
        <v>0</v>
      </c>
      <c r="V28" s="24">
        <f>'99'!$N28</f>
        <v>0</v>
      </c>
      <c r="W28" s="24">
        <f>'00'!$N28</f>
        <v>0</v>
      </c>
      <c r="X28" s="24">
        <f>'01'!$N28</f>
        <v>0</v>
      </c>
      <c r="Y28" s="24">
        <f>'02'!$N28</f>
        <v>0</v>
      </c>
      <c r="Z28" s="24">
        <f>'03'!$N28</f>
        <v>0</v>
      </c>
      <c r="AA28" s="24">
        <f>'04'!$N28</f>
        <v>0</v>
      </c>
      <c r="AB28" s="24">
        <f>'05'!$N28</f>
        <v>0</v>
      </c>
      <c r="AC28" s="24">
        <f>'06'!$N28</f>
        <v>0</v>
      </c>
      <c r="AD28" s="24">
        <f>'07'!$N28</f>
        <v>0</v>
      </c>
      <c r="AE28" s="24">
        <f>'08'!$N28</f>
        <v>0</v>
      </c>
      <c r="AF28" s="24">
        <f>'09'!$N28</f>
        <v>0</v>
      </c>
      <c r="AG28" s="24">
        <f>'10'!$N28</f>
        <v>0</v>
      </c>
      <c r="AH28" s="24">
        <f>'11'!$N28</f>
        <v>0</v>
      </c>
      <c r="AI28" s="24">
        <f>'12'!$N28</f>
        <v>0</v>
      </c>
      <c r="AJ28" s="24">
        <f>'13'!$N28</f>
        <v>0</v>
      </c>
      <c r="AK28" s="24">
        <f>'14'!$N28</f>
        <v>0</v>
      </c>
      <c r="AL28" s="24">
        <f>'15'!$N28</f>
        <v>0</v>
      </c>
      <c r="AM28" s="24">
        <f>'16'!$N28</f>
        <v>0</v>
      </c>
      <c r="AN28" s="25">
        <f>'17'!$N28</f>
        <v>0</v>
      </c>
    </row>
    <row r="29" spans="1:40" ht="15" customHeight="1" x14ac:dyDescent="0.25">
      <c r="A29" s="104" t="s">
        <v>62</v>
      </c>
      <c r="B29" s="105"/>
      <c r="C29" s="24">
        <f>'80'!$N29</f>
        <v>0</v>
      </c>
      <c r="D29" s="24">
        <f>'81'!$N29</f>
        <v>0</v>
      </c>
      <c r="E29" s="24">
        <f>'82'!$N29</f>
        <v>0</v>
      </c>
      <c r="F29" s="24">
        <f>'83'!$N29</f>
        <v>0</v>
      </c>
      <c r="G29" s="24">
        <f>'84'!$N29</f>
        <v>0</v>
      </c>
      <c r="H29" s="24">
        <f>'85'!$N29</f>
        <v>0</v>
      </c>
      <c r="I29" s="24">
        <f>'86'!$N29</f>
        <v>0</v>
      </c>
      <c r="J29" s="24">
        <f>'87'!$N29</f>
        <v>0</v>
      </c>
      <c r="K29" s="24">
        <f>'88'!$N29</f>
        <v>0</v>
      </c>
      <c r="L29" s="24">
        <f>'89'!$N29</f>
        <v>0</v>
      </c>
      <c r="M29" s="24">
        <f>'90'!$N29</f>
        <v>0.1</v>
      </c>
      <c r="N29" s="24">
        <f>'91'!$N29</f>
        <v>0.1</v>
      </c>
      <c r="O29" s="24">
        <f>'92'!$N29</f>
        <v>9.6350000000000005E-2</v>
      </c>
      <c r="P29" s="24">
        <f>'93'!$N29</f>
        <v>8.1900000000000001E-2</v>
      </c>
      <c r="Q29" s="24">
        <f>'94'!$N29</f>
        <v>8.3000000000000004E-2</v>
      </c>
      <c r="R29" s="24">
        <f>'95'!$N29</f>
        <v>7.4899999999999994E-2</v>
      </c>
      <c r="S29" s="24">
        <f>'96'!$N29</f>
        <v>7.0000000000000007E-2</v>
      </c>
      <c r="T29" s="24">
        <f>'97'!$N29</f>
        <v>0.05</v>
      </c>
      <c r="U29" s="24">
        <f>'98'!$N29</f>
        <v>0.12</v>
      </c>
      <c r="V29" s="24">
        <f>'99'!$N29</f>
        <v>0.15</v>
      </c>
      <c r="W29" s="24">
        <f>'00'!$N29</f>
        <v>0.15</v>
      </c>
      <c r="X29" s="24">
        <f>'01'!$N29</f>
        <v>0.03</v>
      </c>
      <c r="Y29" s="24">
        <f>'02'!$N29</f>
        <v>0</v>
      </c>
      <c r="Z29" s="24">
        <f>'03'!$N29</f>
        <v>0</v>
      </c>
      <c r="AA29" s="24">
        <f>'04'!$N29</f>
        <v>0</v>
      </c>
      <c r="AB29" s="24">
        <f>'05'!$N29</f>
        <v>0</v>
      </c>
      <c r="AC29" s="24">
        <f>'06'!$N29</f>
        <v>0</v>
      </c>
      <c r="AD29" s="24">
        <f>'07'!$N29</f>
        <v>0</v>
      </c>
      <c r="AE29" s="24">
        <f>'08'!$N29</f>
        <v>0</v>
      </c>
      <c r="AF29" s="24">
        <f>'09'!$N29</f>
        <v>0.13875000000000001</v>
      </c>
      <c r="AG29" s="24">
        <f>'10'!$N29</f>
        <v>1.08</v>
      </c>
      <c r="AH29" s="24">
        <f>'11'!$N29</f>
        <v>2.903</v>
      </c>
      <c r="AI29" s="24">
        <f>'12'!$N29</f>
        <v>6.5134999999999996</v>
      </c>
      <c r="AJ29" s="24">
        <f>'13'!$N29</f>
        <v>8.1750000000000007</v>
      </c>
      <c r="AK29" s="24">
        <f>'14'!$N29</f>
        <v>3.9140000000000001</v>
      </c>
      <c r="AL29" s="24">
        <f>'15'!$N29</f>
        <v>1.855</v>
      </c>
      <c r="AM29" s="24">
        <f>'16'!$N29</f>
        <v>2.8519999999999999</v>
      </c>
      <c r="AN29" s="25">
        <f>'17'!$N29</f>
        <v>2.7253392857142855</v>
      </c>
    </row>
    <row r="30" spans="1:40" ht="15" customHeight="1" x14ac:dyDescent="0.25">
      <c r="A30" s="104" t="s">
        <v>63</v>
      </c>
      <c r="B30" s="105"/>
      <c r="C30" s="24">
        <f>'80'!$N30</f>
        <v>0</v>
      </c>
      <c r="D30" s="24">
        <f>'81'!$N30</f>
        <v>0</v>
      </c>
      <c r="E30" s="24">
        <f>'82'!$N30</f>
        <v>0.1</v>
      </c>
      <c r="F30" s="24">
        <f>'83'!$N30</f>
        <v>0.2</v>
      </c>
      <c r="G30" s="24">
        <f>'84'!$N30</f>
        <v>0</v>
      </c>
      <c r="H30" s="24">
        <f>'85'!$N30</f>
        <v>0</v>
      </c>
      <c r="I30" s="24">
        <f>'86'!$N30</f>
        <v>0</v>
      </c>
      <c r="J30" s="24">
        <f>'87'!$N30</f>
        <v>0.2</v>
      </c>
      <c r="K30" s="24">
        <f>'88'!$N30</f>
        <v>0.2</v>
      </c>
      <c r="L30" s="24">
        <f>'89'!$N30</f>
        <v>0.7</v>
      </c>
      <c r="M30" s="24">
        <f>'90'!$N30</f>
        <v>0.4</v>
      </c>
      <c r="N30" s="24">
        <f>'91'!$N30</f>
        <v>0.3</v>
      </c>
      <c r="O30" s="24">
        <f>'92'!$N30</f>
        <v>0.37130000000000002</v>
      </c>
      <c r="P30" s="24">
        <f>'93'!$N30</f>
        <v>0.21870999999999999</v>
      </c>
      <c r="Q30" s="24">
        <f>'94'!$N30</f>
        <v>0.2001</v>
      </c>
      <c r="R30" s="24">
        <f>'95'!$N30</f>
        <v>0.28665000000000002</v>
      </c>
      <c r="S30" s="24">
        <f>'96'!$N30</f>
        <v>0.25274999999999997</v>
      </c>
      <c r="T30" s="24">
        <f>'97'!$N30</f>
        <v>0.25800000000000001</v>
      </c>
      <c r="U30" s="24">
        <f>'98'!$N30</f>
        <v>0.313</v>
      </c>
      <c r="V30" s="24">
        <f>'99'!$N30</f>
        <v>0.23</v>
      </c>
      <c r="W30" s="24">
        <f>'00'!$N30</f>
        <v>0.25</v>
      </c>
      <c r="X30" s="24">
        <f>'01'!$N30</f>
        <v>0.35199999999999998</v>
      </c>
      <c r="Y30" s="24">
        <f>'02'!$N30</f>
        <v>0.36198000000000002</v>
      </c>
      <c r="Z30" s="24">
        <f>'03'!$N30</f>
        <v>1.589</v>
      </c>
      <c r="AA30" s="24">
        <f>'04'!$N30</f>
        <v>0.72499999999999998</v>
      </c>
      <c r="AB30" s="24">
        <f>'05'!$N30</f>
        <v>0.99299999999999999</v>
      </c>
      <c r="AC30" s="24">
        <f>'06'!$N30</f>
        <v>1.675</v>
      </c>
      <c r="AD30" s="24">
        <f>'07'!$N30</f>
        <v>0</v>
      </c>
      <c r="AE30" s="24">
        <f>'08'!$N30</f>
        <v>0</v>
      </c>
      <c r="AF30" s="24">
        <f>'09'!$N30</f>
        <v>0</v>
      </c>
      <c r="AG30" s="24">
        <f>'10'!$N30</f>
        <v>0</v>
      </c>
      <c r="AH30" s="24">
        <f>'11'!$N30</f>
        <v>0</v>
      </c>
      <c r="AI30" s="24">
        <f>'12'!$N30</f>
        <v>0</v>
      </c>
      <c r="AJ30" s="24">
        <f>'13'!$N30</f>
        <v>0</v>
      </c>
      <c r="AK30" s="24">
        <f>'14'!$N30</f>
        <v>0</v>
      </c>
      <c r="AL30" s="24">
        <f>'15'!$N30</f>
        <v>0</v>
      </c>
      <c r="AM30" s="24">
        <f>'16'!$N30</f>
        <v>0</v>
      </c>
      <c r="AN30" s="25">
        <f>'17'!$N30</f>
        <v>0</v>
      </c>
    </row>
    <row r="31" spans="1:40" ht="15" customHeight="1" x14ac:dyDescent="0.25">
      <c r="A31" s="104" t="s">
        <v>4</v>
      </c>
      <c r="B31" s="105"/>
      <c r="C31" s="24">
        <f>'80'!$N31</f>
        <v>0</v>
      </c>
      <c r="D31" s="24">
        <f>'81'!$N31</f>
        <v>0</v>
      </c>
      <c r="E31" s="24">
        <f>'82'!$N31</f>
        <v>0</v>
      </c>
      <c r="F31" s="24">
        <f>'83'!$N31</f>
        <v>0</v>
      </c>
      <c r="G31" s="24">
        <f>'84'!$N31</f>
        <v>0</v>
      </c>
      <c r="H31" s="24">
        <f>'85'!$N31</f>
        <v>0</v>
      </c>
      <c r="I31" s="24">
        <f>'86'!$N31</f>
        <v>1.7</v>
      </c>
      <c r="J31" s="24">
        <f>'87'!$N31</f>
        <v>5.6</v>
      </c>
      <c r="K31" s="24">
        <f>'88'!$N31</f>
        <v>7.2</v>
      </c>
      <c r="L31" s="24">
        <f>'89'!$N31</f>
        <v>8.1</v>
      </c>
      <c r="M31" s="24">
        <f>'90'!$N31</f>
        <v>7.6</v>
      </c>
      <c r="N31" s="24">
        <f>'91'!$N31</f>
        <v>13.3</v>
      </c>
      <c r="O31" s="24">
        <f>'92'!$N31</f>
        <v>24.2028</v>
      </c>
      <c r="P31" s="24">
        <f>'93'!$N31</f>
        <v>19.283650000000002</v>
      </c>
      <c r="Q31" s="24">
        <f>'94'!$N31</f>
        <v>21.81785</v>
      </c>
      <c r="R31" s="24">
        <f>'95'!$N31</f>
        <v>24.599599999999999</v>
      </c>
      <c r="S31" s="24">
        <f>'96'!$N31</f>
        <v>27.522721000000001</v>
      </c>
      <c r="T31" s="24">
        <f>'97'!$N31</f>
        <v>23.360329</v>
      </c>
      <c r="U31" s="24">
        <f>'98'!$N31</f>
        <v>20.67165</v>
      </c>
      <c r="V31" s="24">
        <f>'99'!$N31</f>
        <v>5.6765499999999998</v>
      </c>
      <c r="W31" s="24">
        <f>'00'!$N31</f>
        <v>3.18465</v>
      </c>
      <c r="X31" s="24">
        <f>'01'!$N31</f>
        <v>6.5203499999999996</v>
      </c>
      <c r="Y31" s="24">
        <f>'02'!$N31</f>
        <v>5.8859500000000002</v>
      </c>
      <c r="Z31" s="24">
        <f>'03'!$N31</f>
        <v>1.835</v>
      </c>
      <c r="AA31" s="24">
        <f>'04'!$N31</f>
        <v>0</v>
      </c>
      <c r="AB31" s="24">
        <f>'05'!$N31</f>
        <v>0.16500000000000001</v>
      </c>
      <c r="AC31" s="24">
        <f>'06'!$N31</f>
        <v>1.4999999999999999E-2</v>
      </c>
      <c r="AD31" s="24">
        <f>'07'!$N31</f>
        <v>0</v>
      </c>
      <c r="AE31" s="24">
        <f>'08'!$N31</f>
        <v>0</v>
      </c>
      <c r="AF31" s="24">
        <f>'09'!$N31</f>
        <v>0.2341</v>
      </c>
      <c r="AG31" s="24">
        <f>'10'!$N31</f>
        <v>0</v>
      </c>
      <c r="AH31" s="24">
        <f>'11'!$N31</f>
        <v>0</v>
      </c>
      <c r="AI31" s="24">
        <f>'12'!$N31</f>
        <v>0</v>
      </c>
      <c r="AJ31" s="24">
        <f>'13'!$N31</f>
        <v>0</v>
      </c>
      <c r="AK31" s="24">
        <f>'14'!$N31</f>
        <v>0</v>
      </c>
      <c r="AL31" s="24">
        <f>'15'!$N31</f>
        <v>0</v>
      </c>
      <c r="AM31" s="24">
        <f>'16'!$N31</f>
        <v>0</v>
      </c>
      <c r="AN31" s="25">
        <f>'17'!$N31</f>
        <v>0</v>
      </c>
    </row>
    <row r="32" spans="1:40" ht="15" customHeight="1" x14ac:dyDescent="0.25">
      <c r="A32" s="104" t="s">
        <v>66</v>
      </c>
      <c r="B32" s="105"/>
      <c r="C32" s="24">
        <f>'80'!$N32</f>
        <v>0</v>
      </c>
      <c r="D32" s="24">
        <f>'81'!$N32</f>
        <v>0</v>
      </c>
      <c r="E32" s="24">
        <f>'82'!$N32</f>
        <v>0.3</v>
      </c>
      <c r="F32" s="24">
        <f>'83'!$N32</f>
        <v>0</v>
      </c>
      <c r="G32" s="24">
        <f>'84'!$N32</f>
        <v>0</v>
      </c>
      <c r="H32" s="24">
        <f>'85'!$N32</f>
        <v>0</v>
      </c>
      <c r="I32" s="24">
        <f>'86'!$N32</f>
        <v>0</v>
      </c>
      <c r="J32" s="24">
        <f>'87'!$N32</f>
        <v>0</v>
      </c>
      <c r="K32" s="24">
        <f>'88'!$N32</f>
        <v>0.1</v>
      </c>
      <c r="L32" s="24">
        <f>'89'!$N32</f>
        <v>3.5</v>
      </c>
      <c r="M32" s="24">
        <f>'90'!$N32</f>
        <v>3.6</v>
      </c>
      <c r="N32" s="24">
        <f>'91'!$N32</f>
        <v>0</v>
      </c>
      <c r="O32" s="24">
        <f>'92'!$N32</f>
        <v>0</v>
      </c>
      <c r="P32" s="24">
        <f>'93'!$N32</f>
        <v>6.5000000000000002E-2</v>
      </c>
      <c r="Q32" s="24">
        <f>'94'!$N32</f>
        <v>0.41854999999999998</v>
      </c>
      <c r="R32" s="24">
        <f>'95'!$N32</f>
        <v>1.1087</v>
      </c>
      <c r="S32" s="24">
        <f>'96'!$N32</f>
        <v>5.4999999999999997E-3</v>
      </c>
      <c r="T32" s="24">
        <f>'97'!$N32</f>
        <v>0</v>
      </c>
      <c r="U32" s="24">
        <f>'98'!$N32</f>
        <v>0</v>
      </c>
      <c r="V32" s="24">
        <f>'99'!$N32</f>
        <v>0.21</v>
      </c>
      <c r="W32" s="24">
        <f>'00'!$N32</f>
        <v>0.13</v>
      </c>
      <c r="X32" s="24">
        <f>'01'!$N32</f>
        <v>0.21379300000000001</v>
      </c>
      <c r="Y32" s="24">
        <f>'02'!$N32</f>
        <v>0.34894500000000001</v>
      </c>
      <c r="Z32" s="24">
        <f>'03'!$N32</f>
        <v>5.5E-2</v>
      </c>
      <c r="AA32" s="24">
        <f>'04'!$N32</f>
        <v>0.03</v>
      </c>
      <c r="AB32" s="24">
        <f>'05'!$N32</f>
        <v>7.0000000000000007E-2</v>
      </c>
      <c r="AC32" s="24">
        <f>'06'!$N32</f>
        <v>0.14000000000000001</v>
      </c>
      <c r="AD32" s="24">
        <f>'07'!$N32</f>
        <v>0.1720833697832912</v>
      </c>
      <c r="AE32" s="24">
        <f>'08'!$N32</f>
        <v>0</v>
      </c>
      <c r="AF32" s="24">
        <f>'09'!$N32</f>
        <v>0</v>
      </c>
      <c r="AG32" s="24">
        <f>'10'!$N32</f>
        <v>0</v>
      </c>
      <c r="AH32" s="24">
        <f>'11'!$N32</f>
        <v>0</v>
      </c>
      <c r="AI32" s="24">
        <f>'12'!$N32</f>
        <v>0</v>
      </c>
      <c r="AJ32" s="24">
        <f>'13'!$N32</f>
        <v>0</v>
      </c>
      <c r="AK32" s="24">
        <f>'14'!$N32</f>
        <v>0</v>
      </c>
      <c r="AL32" s="24">
        <f>'15'!$N32</f>
        <v>0</v>
      </c>
      <c r="AM32" s="24">
        <f>'16'!$N32</f>
        <v>0</v>
      </c>
      <c r="AN32" s="25">
        <f>'17'!$N32</f>
        <v>0</v>
      </c>
    </row>
    <row r="33" spans="1:40" ht="15" customHeight="1" x14ac:dyDescent="0.25">
      <c r="A33" s="104" t="s">
        <v>67</v>
      </c>
      <c r="B33" s="105"/>
      <c r="C33" s="24">
        <f>'80'!$N33</f>
        <v>0</v>
      </c>
      <c r="D33" s="24">
        <f>'81'!$N33</f>
        <v>0</v>
      </c>
      <c r="E33" s="24">
        <f>'82'!$N33</f>
        <v>0</v>
      </c>
      <c r="F33" s="24">
        <f>'83'!$N33</f>
        <v>0</v>
      </c>
      <c r="G33" s="24">
        <f>'84'!$N33</f>
        <v>0</v>
      </c>
      <c r="H33" s="24">
        <f>'85'!$N33</f>
        <v>0</v>
      </c>
      <c r="I33" s="24">
        <f>'86'!$N33</f>
        <v>0</v>
      </c>
      <c r="J33" s="24">
        <f>'87'!$N33</f>
        <v>0</v>
      </c>
      <c r="K33" s="24">
        <f>'88'!$N33</f>
        <v>0</v>
      </c>
      <c r="L33" s="24">
        <f>'89'!$N33</f>
        <v>0</v>
      </c>
      <c r="M33" s="24">
        <f>'90'!$N33</f>
        <v>0</v>
      </c>
      <c r="N33" s="24">
        <f>'91'!$N33</f>
        <v>0</v>
      </c>
      <c r="O33" s="24">
        <f>'92'!$N33</f>
        <v>4.9600000000000002E-4</v>
      </c>
      <c r="P33" s="24">
        <f>'93'!$N33</f>
        <v>0</v>
      </c>
      <c r="Q33" s="24">
        <f>'94'!$N33</f>
        <v>5.0000000000000001E-4</v>
      </c>
      <c r="R33" s="24">
        <f>'95'!$N33</f>
        <v>1.6000000000000001E-3</v>
      </c>
      <c r="S33" s="24">
        <f>'96'!$N33</f>
        <v>0</v>
      </c>
      <c r="T33" s="24">
        <f>'97'!$N33</f>
        <v>0</v>
      </c>
      <c r="U33" s="24">
        <f>'98'!$N33</f>
        <v>0</v>
      </c>
      <c r="V33" s="24">
        <f>'99'!$N33</f>
        <v>0</v>
      </c>
      <c r="W33" s="24">
        <f>'00'!$N33</f>
        <v>1.0009999999999999E-3</v>
      </c>
      <c r="X33" s="24">
        <f>'01'!$N33</f>
        <v>0</v>
      </c>
      <c r="Y33" s="24">
        <f>'02'!$N33</f>
        <v>0</v>
      </c>
      <c r="Z33" s="24">
        <f>'03'!$N33</f>
        <v>0</v>
      </c>
      <c r="AA33" s="24">
        <f>'04'!$N33</f>
        <v>0</v>
      </c>
      <c r="AB33" s="24">
        <f>'05'!$N33</f>
        <v>0</v>
      </c>
      <c r="AC33" s="24">
        <f>'06'!$N33</f>
        <v>0</v>
      </c>
      <c r="AD33" s="24">
        <f>'07'!$N33</f>
        <v>0</v>
      </c>
      <c r="AE33" s="24">
        <f>'08'!$N33</f>
        <v>0</v>
      </c>
      <c r="AF33" s="24">
        <f>'09'!$N33</f>
        <v>0</v>
      </c>
      <c r="AG33" s="24">
        <f>'10'!$N33</f>
        <v>0</v>
      </c>
      <c r="AH33" s="24">
        <f>'11'!$N33</f>
        <v>0</v>
      </c>
      <c r="AI33" s="24">
        <f>'12'!$N33</f>
        <v>0</v>
      </c>
      <c r="AJ33" s="24">
        <f>'13'!$N33</f>
        <v>0</v>
      </c>
      <c r="AK33" s="24">
        <f>'14'!$N33</f>
        <v>0</v>
      </c>
      <c r="AL33" s="24">
        <f>'15'!$N33</f>
        <v>0</v>
      </c>
      <c r="AM33" s="24">
        <f>'16'!$N33</f>
        <v>0</v>
      </c>
      <c r="AN33" s="25">
        <f>'17'!$N33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'80'!$N34</f>
        <v>0</v>
      </c>
      <c r="D34" s="24">
        <f>'81'!$N34</f>
        <v>0</v>
      </c>
      <c r="E34" s="24">
        <f>'82'!$N34</f>
        <v>0</v>
      </c>
      <c r="F34" s="24">
        <f>'83'!$N34</f>
        <v>0</v>
      </c>
      <c r="G34" s="24">
        <f>'84'!$N34</f>
        <v>0</v>
      </c>
      <c r="H34" s="24">
        <f>'85'!$N34</f>
        <v>0</v>
      </c>
      <c r="I34" s="24">
        <f>'86'!$N34</f>
        <v>0</v>
      </c>
      <c r="J34" s="24">
        <f>'87'!$N34</f>
        <v>0</v>
      </c>
      <c r="K34" s="24">
        <f>'88'!$N34</f>
        <v>0</v>
      </c>
      <c r="L34" s="24">
        <f>'89'!$N34</f>
        <v>0</v>
      </c>
      <c r="M34" s="24">
        <f>'90'!$N34</f>
        <v>0</v>
      </c>
      <c r="N34" s="24">
        <f>'91'!$N34</f>
        <v>0</v>
      </c>
      <c r="O34" s="24">
        <f>'92'!$N34</f>
        <v>0</v>
      </c>
      <c r="P34" s="24">
        <f>'93'!$N34</f>
        <v>0</v>
      </c>
      <c r="Q34" s="24">
        <f>'94'!$N34</f>
        <v>0</v>
      </c>
      <c r="R34" s="24">
        <f>'95'!$N34</f>
        <v>0</v>
      </c>
      <c r="S34" s="24">
        <f>'96'!$N34</f>
        <v>0</v>
      </c>
      <c r="T34" s="24">
        <f>'97'!$N34</f>
        <v>0</v>
      </c>
      <c r="U34" s="24">
        <f>'98'!$N34</f>
        <v>0</v>
      </c>
      <c r="V34" s="24">
        <f>'99'!$N34</f>
        <v>0</v>
      </c>
      <c r="W34" s="24">
        <f>'00'!$N34</f>
        <v>0</v>
      </c>
      <c r="X34" s="24">
        <f>'01'!$N34</f>
        <v>0</v>
      </c>
      <c r="Y34" s="24">
        <f>'02'!$N34</f>
        <v>0</v>
      </c>
      <c r="Z34" s="24">
        <f>'03'!$N34</f>
        <v>0</v>
      </c>
      <c r="AA34" s="24">
        <f>'04'!$N34</f>
        <v>0</v>
      </c>
      <c r="AB34" s="24">
        <f>'05'!$N34</f>
        <v>0</v>
      </c>
      <c r="AC34" s="24">
        <f>'06'!$N34</f>
        <v>0</v>
      </c>
      <c r="AD34" s="24">
        <f>'07'!$N34</f>
        <v>0</v>
      </c>
      <c r="AE34" s="24">
        <f>'08'!$N34</f>
        <v>0</v>
      </c>
      <c r="AF34" s="24">
        <f>'09'!$N34</f>
        <v>0</v>
      </c>
      <c r="AG34" s="24">
        <f>'10'!$N34</f>
        <v>0</v>
      </c>
      <c r="AH34" s="24">
        <f>'11'!$N34</f>
        <v>0</v>
      </c>
      <c r="AI34" s="24">
        <f>'12'!$N34</f>
        <v>0</v>
      </c>
      <c r="AJ34" s="24">
        <f>'13'!$N34</f>
        <v>0</v>
      </c>
      <c r="AK34" s="24">
        <f>'14'!$N34</f>
        <v>0</v>
      </c>
      <c r="AL34" s="24">
        <f>'15'!$N34</f>
        <v>0</v>
      </c>
      <c r="AM34" s="24">
        <f>'16'!$N34</f>
        <v>0</v>
      </c>
      <c r="AN34" s="25">
        <f>'17'!$N34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'80'!$N35</f>
        <v>0</v>
      </c>
      <c r="D35" s="24">
        <f>'81'!$N35</f>
        <v>0</v>
      </c>
      <c r="E35" s="24">
        <f>'82'!$N35</f>
        <v>0</v>
      </c>
      <c r="F35" s="24">
        <f>'83'!$N35</f>
        <v>0</v>
      </c>
      <c r="G35" s="24">
        <f>'84'!$N35</f>
        <v>0</v>
      </c>
      <c r="H35" s="24">
        <f>'85'!$N35</f>
        <v>0</v>
      </c>
      <c r="I35" s="24">
        <f>'86'!$N35</f>
        <v>0</v>
      </c>
      <c r="J35" s="24">
        <f>'87'!$N35</f>
        <v>0</v>
      </c>
      <c r="K35" s="24">
        <f>'88'!$N35</f>
        <v>0</v>
      </c>
      <c r="L35" s="24">
        <f>'89'!$N35</f>
        <v>0</v>
      </c>
      <c r="M35" s="24">
        <f>'90'!$N35</f>
        <v>0</v>
      </c>
      <c r="N35" s="24">
        <f>'91'!$N35</f>
        <v>0</v>
      </c>
      <c r="O35" s="24">
        <f>'92'!$N35</f>
        <v>0</v>
      </c>
      <c r="P35" s="24">
        <f>'93'!$N35</f>
        <v>0</v>
      </c>
      <c r="Q35" s="24">
        <f>'94'!$N35</f>
        <v>0</v>
      </c>
      <c r="R35" s="24">
        <f>'95'!$N35</f>
        <v>0</v>
      </c>
      <c r="S35" s="24">
        <f>'96'!$N35</f>
        <v>0</v>
      </c>
      <c r="T35" s="24">
        <f>'97'!$N35</f>
        <v>0</v>
      </c>
      <c r="U35" s="24">
        <f>'98'!$N35</f>
        <v>0</v>
      </c>
      <c r="V35" s="24">
        <f>'99'!$N35</f>
        <v>0</v>
      </c>
      <c r="W35" s="24">
        <f>'00'!$N35</f>
        <v>0</v>
      </c>
      <c r="X35" s="24">
        <f>'01'!$N35</f>
        <v>0</v>
      </c>
      <c r="Y35" s="24">
        <f>'02'!$N35</f>
        <v>0</v>
      </c>
      <c r="Z35" s="24">
        <f>'03'!$N35</f>
        <v>0</v>
      </c>
      <c r="AA35" s="24">
        <f>'04'!$N35</f>
        <v>0</v>
      </c>
      <c r="AB35" s="24">
        <f>'05'!$N35</f>
        <v>0</v>
      </c>
      <c r="AC35" s="24">
        <f>'06'!$N35</f>
        <v>0</v>
      </c>
      <c r="AD35" s="24">
        <f>'07'!$N35</f>
        <v>0</v>
      </c>
      <c r="AE35" s="24">
        <f>'08'!$N35</f>
        <v>0</v>
      </c>
      <c r="AF35" s="24">
        <f>'09'!$N35</f>
        <v>0</v>
      </c>
      <c r="AG35" s="24">
        <f>'10'!$N35</f>
        <v>0</v>
      </c>
      <c r="AH35" s="24">
        <f>'11'!$N35</f>
        <v>0</v>
      </c>
      <c r="AI35" s="24">
        <f>'12'!$N35</f>
        <v>0</v>
      </c>
      <c r="AJ35" s="24">
        <f>'13'!$N35</f>
        <v>0</v>
      </c>
      <c r="AK35" s="24">
        <f>'14'!$N35</f>
        <v>0</v>
      </c>
      <c r="AL35" s="24">
        <f>'15'!$N35</f>
        <v>0</v>
      </c>
      <c r="AM35" s="24">
        <f>'16'!$N35</f>
        <v>0</v>
      </c>
      <c r="AN35" s="25">
        <f>'17'!$N35</f>
        <v>0</v>
      </c>
    </row>
    <row r="36" spans="1:40" s="13" customFormat="1" ht="15" customHeight="1" thickBot="1" x14ac:dyDescent="0.3">
      <c r="A36" s="108" t="s">
        <v>68</v>
      </c>
      <c r="B36" s="109"/>
      <c r="C36" s="27">
        <f>'80'!$N36</f>
        <v>126.80000000000001</v>
      </c>
      <c r="D36" s="27">
        <f>'81'!$N36</f>
        <v>131.60000000000002</v>
      </c>
      <c r="E36" s="27">
        <f>'82'!$N36</f>
        <v>137.39999999999998</v>
      </c>
      <c r="F36" s="27">
        <f>'83'!$N36</f>
        <v>134.19999999999996</v>
      </c>
      <c r="G36" s="27">
        <f>'84'!$N36</f>
        <v>133.1</v>
      </c>
      <c r="H36" s="27">
        <f>'85'!$N36</f>
        <v>144.1</v>
      </c>
      <c r="I36" s="27">
        <f>'86'!$N36</f>
        <v>174.49999999999997</v>
      </c>
      <c r="J36" s="27">
        <f>'87'!$N36</f>
        <v>167.89999999999998</v>
      </c>
      <c r="K36" s="27">
        <f>'88'!$N36</f>
        <v>170.79999999999995</v>
      </c>
      <c r="L36" s="27">
        <f>'89'!$N36</f>
        <v>161</v>
      </c>
      <c r="M36" s="27">
        <f>'90'!$N36</f>
        <v>167.33840000000001</v>
      </c>
      <c r="N36" s="27">
        <f>'91'!$N36</f>
        <v>189.30000000000004</v>
      </c>
      <c r="O36" s="27">
        <f>'92'!$N36</f>
        <v>193.65941599999999</v>
      </c>
      <c r="P36" s="27">
        <f>'93'!$N36</f>
        <v>193.84413999999995</v>
      </c>
      <c r="Q36" s="27">
        <f>'94'!$N36</f>
        <v>183.65676000000002</v>
      </c>
      <c r="R36" s="27">
        <f>'95'!$N36</f>
        <v>187.24477500000003</v>
      </c>
      <c r="S36" s="27">
        <f>'96'!$N36</f>
        <v>209.18547399999997</v>
      </c>
      <c r="T36" s="27">
        <f>'97'!$N36</f>
        <v>225.66389300000006</v>
      </c>
      <c r="U36" s="27">
        <f>'98'!$N36</f>
        <v>258.771007</v>
      </c>
      <c r="V36" s="27">
        <f>'99'!$N36</f>
        <v>269.97581000000002</v>
      </c>
      <c r="W36" s="27">
        <f>'00'!$N36</f>
        <v>259.00423599999999</v>
      </c>
      <c r="X36" s="27">
        <f>'01'!$N36</f>
        <v>298.22261799999995</v>
      </c>
      <c r="Y36" s="27">
        <f>'02'!$N36</f>
        <v>340.08742699999999</v>
      </c>
      <c r="Z36" s="27">
        <f>'03'!$N36</f>
        <v>323.91585799999996</v>
      </c>
      <c r="AA36" s="27">
        <f>'04'!$N36</f>
        <v>339.80670999999995</v>
      </c>
      <c r="AB36" s="27">
        <f>'05'!$N36</f>
        <v>334.30541500000004</v>
      </c>
      <c r="AC36" s="27">
        <f>'06'!$N36</f>
        <v>315.34368799999999</v>
      </c>
      <c r="AD36" s="27">
        <f>'07'!$N36</f>
        <v>354.24240516828206</v>
      </c>
      <c r="AE36" s="27">
        <f>'08'!$N36</f>
        <v>368.07800908552287</v>
      </c>
      <c r="AF36" s="27">
        <f>'09'!$N36</f>
        <v>368.25688900000006</v>
      </c>
      <c r="AG36" s="27">
        <f>'10'!$N36</f>
        <v>403.6871455173777</v>
      </c>
      <c r="AH36" s="27">
        <f>'11'!$N36</f>
        <v>429.02156900000006</v>
      </c>
      <c r="AI36" s="27">
        <f>'12'!$N36</f>
        <v>467.43577800000003</v>
      </c>
      <c r="AJ36" s="27">
        <f>'13'!$N36</f>
        <v>482.94968899999998</v>
      </c>
      <c r="AK36" s="27">
        <f>'14'!$N36</f>
        <v>502.42082399999998</v>
      </c>
      <c r="AL36" s="27">
        <f>'15'!$N36</f>
        <v>483.68744685961104</v>
      </c>
      <c r="AM36" s="27">
        <f>'16'!$N36</f>
        <v>466.82775999999996</v>
      </c>
      <c r="AN36" s="28">
        <f>'17'!$N36</f>
        <v>537.73745357142866</v>
      </c>
    </row>
    <row r="37" spans="1:40" ht="15" customHeight="1" thickBot="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40" ht="15" customHeight="1" x14ac:dyDescent="0.25">
      <c r="A38" s="112" t="s">
        <v>71</v>
      </c>
      <c r="B38" s="113"/>
      <c r="C38" s="29">
        <f>'80'!$N38</f>
        <v>0</v>
      </c>
      <c r="D38" s="29">
        <f>'81'!$N38</f>
        <v>0</v>
      </c>
      <c r="E38" s="29">
        <f>'82'!$N38</f>
        <v>0</v>
      </c>
      <c r="F38" s="29">
        <f>'83'!$N38</f>
        <v>0</v>
      </c>
      <c r="G38" s="29">
        <f>'84'!$N38</f>
        <v>0</v>
      </c>
      <c r="H38" s="29">
        <f>'85'!$N38</f>
        <v>0</v>
      </c>
      <c r="I38" s="29">
        <f>'86'!$N38</f>
        <v>0</v>
      </c>
      <c r="J38" s="29">
        <f>'87'!$N38</f>
        <v>0</v>
      </c>
      <c r="K38" s="29">
        <f>'88'!$N38</f>
        <v>0</v>
      </c>
      <c r="L38" s="29">
        <f>'89'!$N38</f>
        <v>0</v>
      </c>
      <c r="M38" s="29">
        <f>'90'!$N38</f>
        <v>0</v>
      </c>
      <c r="N38" s="29">
        <f>'91'!$N38</f>
        <v>0</v>
      </c>
      <c r="O38" s="29">
        <f>'92'!$N38</f>
        <v>0</v>
      </c>
      <c r="P38" s="29">
        <f>'93'!$N38</f>
        <v>0</v>
      </c>
      <c r="Q38" s="29">
        <f>'94'!$N38</f>
        <v>0</v>
      </c>
      <c r="R38" s="29">
        <f>'95'!$N38</f>
        <v>0</v>
      </c>
      <c r="S38" s="29">
        <f>'96'!$N38</f>
        <v>0</v>
      </c>
      <c r="T38" s="29">
        <f>'97'!$N38</f>
        <v>0</v>
      </c>
      <c r="U38" s="29">
        <f>'98'!$N38</f>
        <v>0</v>
      </c>
      <c r="V38" s="29">
        <f>'99'!$N38</f>
        <v>0</v>
      </c>
      <c r="W38" s="29">
        <f>'00'!$N38</f>
        <v>0</v>
      </c>
      <c r="X38" s="29">
        <f>'01'!$N38</f>
        <v>0</v>
      </c>
      <c r="Y38" s="29">
        <f>'02'!$N38</f>
        <v>0</v>
      </c>
      <c r="Z38" s="29">
        <f>'03'!$N38</f>
        <v>0</v>
      </c>
      <c r="AA38" s="29">
        <f>'04'!$N38</f>
        <v>0</v>
      </c>
      <c r="AB38" s="29">
        <f>'05'!$N38</f>
        <v>0</v>
      </c>
      <c r="AC38" s="29">
        <f>'06'!$N38</f>
        <v>0</v>
      </c>
      <c r="AD38" s="29">
        <f>'07'!$N38</f>
        <v>0</v>
      </c>
      <c r="AE38" s="29">
        <f>'08'!$N38</f>
        <v>0</v>
      </c>
      <c r="AF38" s="29">
        <f>'09'!$N38</f>
        <v>0</v>
      </c>
      <c r="AG38" s="29">
        <f>'10'!$N38</f>
        <v>0</v>
      </c>
      <c r="AH38" s="29">
        <f>'11'!$N38</f>
        <v>0</v>
      </c>
      <c r="AI38" s="29">
        <f>'12'!$N38</f>
        <v>0</v>
      </c>
      <c r="AJ38" s="29">
        <f>'13'!$N38</f>
        <v>0</v>
      </c>
      <c r="AK38" s="29">
        <f>'14'!$N38</f>
        <v>0</v>
      </c>
      <c r="AL38" s="29">
        <f>'15'!$N38</f>
        <v>0</v>
      </c>
      <c r="AM38" s="29">
        <f>'16'!$N38</f>
        <v>0</v>
      </c>
      <c r="AN38" s="30">
        <f>'17'!$N38</f>
        <v>0</v>
      </c>
    </row>
    <row r="39" spans="1:40" ht="15" customHeight="1" x14ac:dyDescent="0.25">
      <c r="A39" s="114" t="s">
        <v>72</v>
      </c>
      <c r="B39" s="115"/>
      <c r="C39" s="24">
        <f>'80'!$N39</f>
        <v>0</v>
      </c>
      <c r="D39" s="24">
        <f>'81'!$N39</f>
        <v>0</v>
      </c>
      <c r="E39" s="24">
        <f>'82'!$N39</f>
        <v>0</v>
      </c>
      <c r="F39" s="24">
        <f>'83'!$N39</f>
        <v>0</v>
      </c>
      <c r="G39" s="24">
        <f>'84'!$N39</f>
        <v>0</v>
      </c>
      <c r="H39" s="24">
        <f>'85'!$N39</f>
        <v>0</v>
      </c>
      <c r="I39" s="24">
        <f>'86'!$N39</f>
        <v>0</v>
      </c>
      <c r="J39" s="24">
        <f>'87'!$N39</f>
        <v>0</v>
      </c>
      <c r="K39" s="24">
        <f>'88'!$N39</f>
        <v>0</v>
      </c>
      <c r="L39" s="24">
        <f>'89'!$N39</f>
        <v>0</v>
      </c>
      <c r="M39" s="24">
        <f>'90'!$N39</f>
        <v>0</v>
      </c>
      <c r="N39" s="24">
        <f>'91'!$N39</f>
        <v>0</v>
      </c>
      <c r="O39" s="24">
        <f>'92'!$N39</f>
        <v>0</v>
      </c>
      <c r="P39" s="24">
        <f>'93'!$N39</f>
        <v>0</v>
      </c>
      <c r="Q39" s="24">
        <f>'94'!$N39</f>
        <v>0</v>
      </c>
      <c r="R39" s="24">
        <f>'95'!$N39</f>
        <v>0</v>
      </c>
      <c r="S39" s="24">
        <f>'96'!$N39</f>
        <v>0</v>
      </c>
      <c r="T39" s="24">
        <f>'97'!$N39</f>
        <v>0</v>
      </c>
      <c r="U39" s="24">
        <f>'98'!$N39</f>
        <v>0</v>
      </c>
      <c r="V39" s="24">
        <f>'99'!$N39</f>
        <v>0</v>
      </c>
      <c r="W39" s="24">
        <f>'00'!$N39</f>
        <v>0</v>
      </c>
      <c r="X39" s="24">
        <f>'01'!$N39</f>
        <v>0</v>
      </c>
      <c r="Y39" s="24">
        <f>'02'!$N39</f>
        <v>0</v>
      </c>
      <c r="Z39" s="24">
        <f>'03'!$N39</f>
        <v>0</v>
      </c>
      <c r="AA39" s="24">
        <f>'04'!$N39</f>
        <v>0</v>
      </c>
      <c r="AB39" s="24">
        <f>'05'!$N39</f>
        <v>0</v>
      </c>
      <c r="AC39" s="24">
        <f>'06'!$N39</f>
        <v>0</v>
      </c>
      <c r="AD39" s="24">
        <f>'07'!$N39</f>
        <v>0</v>
      </c>
      <c r="AE39" s="24">
        <f>'08'!$N39</f>
        <v>0</v>
      </c>
      <c r="AF39" s="24">
        <f>'09'!$N39</f>
        <v>0</v>
      </c>
      <c r="AG39" s="24">
        <f>'10'!$N39</f>
        <v>0</v>
      </c>
      <c r="AH39" s="24">
        <f>'11'!$N39</f>
        <v>0</v>
      </c>
      <c r="AI39" s="24">
        <f>'12'!$N39</f>
        <v>0</v>
      </c>
      <c r="AJ39" s="24">
        <f>'13'!$N39</f>
        <v>0</v>
      </c>
      <c r="AK39" s="24">
        <f>'14'!$N39</f>
        <v>0</v>
      </c>
      <c r="AL39" s="24">
        <f>'15'!$N39</f>
        <v>0</v>
      </c>
      <c r="AM39" s="24">
        <f>'16'!$N39</f>
        <v>0</v>
      </c>
      <c r="AN39" s="25">
        <f>'17'!$N39</f>
        <v>0</v>
      </c>
    </row>
    <row r="40" spans="1:40" ht="15" customHeight="1" x14ac:dyDescent="0.25">
      <c r="A40" s="114" t="s">
        <v>73</v>
      </c>
      <c r="B40" s="115"/>
      <c r="C40" s="24">
        <f>'80'!$N40</f>
        <v>0</v>
      </c>
      <c r="D40" s="24">
        <f>'81'!$N40</f>
        <v>0</v>
      </c>
      <c r="E40" s="24">
        <f>'82'!$N40</f>
        <v>0</v>
      </c>
      <c r="F40" s="24">
        <f>'83'!$N40</f>
        <v>0</v>
      </c>
      <c r="G40" s="24">
        <f>'84'!$N40</f>
        <v>0</v>
      </c>
      <c r="H40" s="24">
        <f>'85'!$N40</f>
        <v>0</v>
      </c>
      <c r="I40" s="24">
        <f>'86'!$N40</f>
        <v>0</v>
      </c>
      <c r="J40" s="24">
        <f>'87'!$N40</f>
        <v>0</v>
      </c>
      <c r="K40" s="24">
        <f>'88'!$N40</f>
        <v>0</v>
      </c>
      <c r="L40" s="24">
        <f>'89'!$N40</f>
        <v>0</v>
      </c>
      <c r="M40" s="24">
        <f>'90'!$N40</f>
        <v>0</v>
      </c>
      <c r="N40" s="24">
        <f>'91'!$N40</f>
        <v>0</v>
      </c>
      <c r="O40" s="24">
        <f>'92'!$N40</f>
        <v>0</v>
      </c>
      <c r="P40" s="24">
        <f>'93'!$N40</f>
        <v>0</v>
      </c>
      <c r="Q40" s="24">
        <f>'94'!$N40</f>
        <v>0</v>
      </c>
      <c r="R40" s="24">
        <f>'95'!$N40</f>
        <v>0</v>
      </c>
      <c r="S40" s="24">
        <f>'96'!$N40</f>
        <v>0</v>
      </c>
      <c r="T40" s="24">
        <f>'97'!$N40</f>
        <v>0</v>
      </c>
      <c r="U40" s="24">
        <f>'98'!$N40</f>
        <v>0</v>
      </c>
      <c r="V40" s="24">
        <f>'99'!$N40</f>
        <v>0</v>
      </c>
      <c r="W40" s="24">
        <f>'00'!$N40</f>
        <v>0</v>
      </c>
      <c r="X40" s="24">
        <f>'01'!$N40</f>
        <v>0</v>
      </c>
      <c r="Y40" s="24">
        <f>'02'!$N40</f>
        <v>0</v>
      </c>
      <c r="Z40" s="24">
        <f>'03'!$N40</f>
        <v>0</v>
      </c>
      <c r="AA40" s="24">
        <f>'04'!$N40</f>
        <v>0</v>
      </c>
      <c r="AB40" s="24">
        <f>'05'!$N40</f>
        <v>0</v>
      </c>
      <c r="AC40" s="24">
        <f>'06'!$N40</f>
        <v>0</v>
      </c>
      <c r="AD40" s="24">
        <f>'07'!$N40</f>
        <v>0</v>
      </c>
      <c r="AE40" s="24">
        <f>'08'!$N40</f>
        <v>0</v>
      </c>
      <c r="AF40" s="24">
        <f>'09'!$N40</f>
        <v>0</v>
      </c>
      <c r="AG40" s="24">
        <f>'10'!$N40</f>
        <v>9.5000000000000001E-2</v>
      </c>
      <c r="AH40" s="24">
        <f>'11'!$N40</f>
        <v>0.06</v>
      </c>
      <c r="AI40" s="24">
        <f>'12'!$N40</f>
        <v>7.4999999999999997E-2</v>
      </c>
      <c r="AJ40" s="24">
        <f>'13'!$N40</f>
        <v>0.06</v>
      </c>
      <c r="AK40" s="24">
        <f>'14'!$N40</f>
        <v>0.05</v>
      </c>
      <c r="AL40" s="24">
        <f>'15'!$N40</f>
        <v>0.05</v>
      </c>
      <c r="AM40" s="24">
        <f>'16'!$N40</f>
        <v>0.05</v>
      </c>
      <c r="AN40" s="25">
        <f>'17'!$N40</f>
        <v>7.1428571428571425E-2</v>
      </c>
    </row>
    <row r="41" spans="1:40" ht="15" customHeight="1" x14ac:dyDescent="0.25">
      <c r="A41" s="114" t="s">
        <v>74</v>
      </c>
      <c r="B41" s="115"/>
      <c r="C41" s="24">
        <f>'80'!$N41</f>
        <v>0</v>
      </c>
      <c r="D41" s="24">
        <f>'81'!$N41</f>
        <v>0</v>
      </c>
      <c r="E41" s="24">
        <f>'82'!$N41</f>
        <v>0</v>
      </c>
      <c r="F41" s="24">
        <f>'83'!$N41</f>
        <v>0</v>
      </c>
      <c r="G41" s="24">
        <f>'84'!$N41</f>
        <v>0</v>
      </c>
      <c r="H41" s="24">
        <f>'85'!$N41</f>
        <v>0</v>
      </c>
      <c r="I41" s="24">
        <f>'86'!$N41</f>
        <v>0</v>
      </c>
      <c r="J41" s="24">
        <f>'87'!$N41</f>
        <v>0</v>
      </c>
      <c r="K41" s="24">
        <f>'88'!$N41</f>
        <v>0</v>
      </c>
      <c r="L41" s="24">
        <f>'89'!$N41</f>
        <v>0</v>
      </c>
      <c r="M41" s="24">
        <f>'90'!$N41</f>
        <v>0</v>
      </c>
      <c r="N41" s="24">
        <f>'91'!$N41</f>
        <v>0</v>
      </c>
      <c r="O41" s="24">
        <f>'92'!$N41</f>
        <v>0</v>
      </c>
      <c r="P41" s="24">
        <f>'93'!$N41</f>
        <v>0</v>
      </c>
      <c r="Q41" s="24">
        <f>'94'!$N41</f>
        <v>0</v>
      </c>
      <c r="R41" s="24">
        <f>'95'!$N41</f>
        <v>0</v>
      </c>
      <c r="S41" s="24">
        <f>'96'!$N41</f>
        <v>0</v>
      </c>
      <c r="T41" s="24">
        <f>'97'!$N41</f>
        <v>0</v>
      </c>
      <c r="U41" s="24">
        <f>'98'!$N41</f>
        <v>0</v>
      </c>
      <c r="V41" s="24">
        <f>'99'!$N41</f>
        <v>0</v>
      </c>
      <c r="W41" s="24">
        <f>'00'!$N41</f>
        <v>0</v>
      </c>
      <c r="X41" s="24">
        <f>'01'!$N41</f>
        <v>0</v>
      </c>
      <c r="Y41" s="24">
        <f>'02'!$N41</f>
        <v>0</v>
      </c>
      <c r="Z41" s="24">
        <f>'03'!$N41</f>
        <v>0</v>
      </c>
      <c r="AA41" s="24">
        <f>'04'!$N41</f>
        <v>0</v>
      </c>
      <c r="AB41" s="24">
        <f>'05'!$N41</f>
        <v>0</v>
      </c>
      <c r="AC41" s="24">
        <f>'06'!$N41</f>
        <v>0</v>
      </c>
      <c r="AD41" s="24">
        <f>'07'!$N41</f>
        <v>0</v>
      </c>
      <c r="AE41" s="24">
        <f>'08'!$N41</f>
        <v>0</v>
      </c>
      <c r="AF41" s="24">
        <f>'09'!$N41</f>
        <v>0</v>
      </c>
      <c r="AG41" s="24">
        <f>'10'!$N41</f>
        <v>8.1349999999999998</v>
      </c>
      <c r="AH41" s="24">
        <f>'11'!$N41</f>
        <v>9.0950000000000006</v>
      </c>
      <c r="AI41" s="24">
        <f>'12'!$N41</f>
        <v>10.411</v>
      </c>
      <c r="AJ41" s="24">
        <f>'13'!$N41</f>
        <v>8.6750000000000007</v>
      </c>
      <c r="AK41" s="24">
        <f>'14'!$N41</f>
        <v>10.173999999999999</v>
      </c>
      <c r="AL41" s="24">
        <f>'15'!$N41</f>
        <v>11.038</v>
      </c>
      <c r="AM41" s="24">
        <f>'16'!$N41</f>
        <v>12.0745</v>
      </c>
      <c r="AN41" s="25">
        <f>'17'!$N41</f>
        <v>12.892857142857142</v>
      </c>
    </row>
    <row r="42" spans="1:40" ht="15" customHeight="1" x14ac:dyDescent="0.25">
      <c r="A42" s="114" t="s">
        <v>75</v>
      </c>
      <c r="B42" s="115"/>
      <c r="C42" s="24">
        <f>'80'!$N42</f>
        <v>0</v>
      </c>
      <c r="D42" s="24">
        <f>'81'!$N42</f>
        <v>0</v>
      </c>
      <c r="E42" s="24">
        <f>'82'!$N42</f>
        <v>0</v>
      </c>
      <c r="F42" s="24">
        <f>'83'!$N42</f>
        <v>0</v>
      </c>
      <c r="G42" s="24">
        <f>'84'!$N42</f>
        <v>0</v>
      </c>
      <c r="H42" s="24">
        <f>'85'!$N42</f>
        <v>0</v>
      </c>
      <c r="I42" s="24">
        <f>'86'!$N42</f>
        <v>0</v>
      </c>
      <c r="J42" s="24">
        <f>'87'!$N42</f>
        <v>0</v>
      </c>
      <c r="K42" s="24">
        <f>'88'!$N42</f>
        <v>0</v>
      </c>
      <c r="L42" s="24">
        <f>'89'!$N42</f>
        <v>0</v>
      </c>
      <c r="M42" s="24">
        <f>'90'!$N42</f>
        <v>0</v>
      </c>
      <c r="N42" s="24">
        <f>'91'!$N42</f>
        <v>0</v>
      </c>
      <c r="O42" s="24">
        <f>'92'!$N42</f>
        <v>0</v>
      </c>
      <c r="P42" s="24">
        <f>'93'!$N42</f>
        <v>0</v>
      </c>
      <c r="Q42" s="24">
        <f>'94'!$N42</f>
        <v>0</v>
      </c>
      <c r="R42" s="24">
        <f>'95'!$N42</f>
        <v>0</v>
      </c>
      <c r="S42" s="24">
        <f>'96'!$N42</f>
        <v>0</v>
      </c>
      <c r="T42" s="24">
        <f>'97'!$N42</f>
        <v>0</v>
      </c>
      <c r="U42" s="24">
        <f>'98'!$N42</f>
        <v>0</v>
      </c>
      <c r="V42" s="24">
        <f>'99'!$N42</f>
        <v>0</v>
      </c>
      <c r="W42" s="24">
        <f>'00'!$N42</f>
        <v>0</v>
      </c>
      <c r="X42" s="24">
        <f>'01'!$N42</f>
        <v>0</v>
      </c>
      <c r="Y42" s="24">
        <f>'02'!$N42</f>
        <v>0</v>
      </c>
      <c r="Z42" s="24">
        <f>'03'!$N42</f>
        <v>0</v>
      </c>
      <c r="AA42" s="24">
        <f>'04'!$N42</f>
        <v>0</v>
      </c>
      <c r="AB42" s="24">
        <f>'05'!$N42</f>
        <v>0</v>
      </c>
      <c r="AC42" s="24">
        <f>'06'!$N42</f>
        <v>0</v>
      </c>
      <c r="AD42" s="24">
        <f>'07'!$N42</f>
        <v>0</v>
      </c>
      <c r="AE42" s="24">
        <f>'08'!$N42</f>
        <v>0</v>
      </c>
      <c r="AF42" s="24">
        <f>'09'!$N42</f>
        <v>0</v>
      </c>
      <c r="AG42" s="24">
        <f>'10'!$N42</f>
        <v>1.143</v>
      </c>
      <c r="AH42" s="24">
        <f>'11'!$N42</f>
        <v>1.1060000000000001</v>
      </c>
      <c r="AI42" s="24">
        <f>'12'!$N42</f>
        <v>1.1299999999999999</v>
      </c>
      <c r="AJ42" s="24">
        <f>'13'!$N42</f>
        <v>0.81</v>
      </c>
      <c r="AK42" s="24">
        <f>'14'!$N42</f>
        <v>0.221</v>
      </c>
      <c r="AL42" s="24">
        <f>'15'!$N42</f>
        <v>0.89300000000000002</v>
      </c>
      <c r="AM42" s="24">
        <f>'16'!$N42</f>
        <v>0.95899999999999996</v>
      </c>
      <c r="AN42" s="25">
        <f>'17'!$N42</f>
        <v>0.8571428571428571</v>
      </c>
    </row>
    <row r="43" spans="1:40" ht="15" customHeight="1" thickBot="1" x14ac:dyDescent="0.3">
      <c r="A43" s="110" t="s">
        <v>70</v>
      </c>
      <c r="B43" s="111"/>
      <c r="C43" s="31">
        <f>'80'!$N43</f>
        <v>0</v>
      </c>
      <c r="D43" s="31">
        <f>'81'!$N43</f>
        <v>0</v>
      </c>
      <c r="E43" s="31">
        <f>'82'!$N43</f>
        <v>0</v>
      </c>
      <c r="F43" s="31">
        <f>'83'!$N43</f>
        <v>0</v>
      </c>
      <c r="G43" s="31">
        <f>'84'!$N43</f>
        <v>0</v>
      </c>
      <c r="H43" s="31">
        <f>'85'!$N43</f>
        <v>0</v>
      </c>
      <c r="I43" s="31">
        <f>'86'!$N43</f>
        <v>0</v>
      </c>
      <c r="J43" s="31">
        <f>'87'!$N43</f>
        <v>0</v>
      </c>
      <c r="K43" s="31">
        <f>'88'!$N43</f>
        <v>0</v>
      </c>
      <c r="L43" s="31">
        <f>'89'!$N43</f>
        <v>0</v>
      </c>
      <c r="M43" s="31">
        <f>'90'!$N43</f>
        <v>0</v>
      </c>
      <c r="N43" s="31">
        <f>'91'!$N43</f>
        <v>0</v>
      </c>
      <c r="O43" s="31">
        <f>'92'!$N43</f>
        <v>0</v>
      </c>
      <c r="P43" s="31">
        <f>'93'!$N43</f>
        <v>0</v>
      </c>
      <c r="Q43" s="31">
        <f>'94'!$N43</f>
        <v>0</v>
      </c>
      <c r="R43" s="31">
        <f>'95'!$N43</f>
        <v>0</v>
      </c>
      <c r="S43" s="31">
        <f>'96'!$N43</f>
        <v>0</v>
      </c>
      <c r="T43" s="31">
        <f>'97'!$N43</f>
        <v>0</v>
      </c>
      <c r="U43" s="31">
        <f>'98'!$N43</f>
        <v>0</v>
      </c>
      <c r="V43" s="31">
        <f>'99'!$N43</f>
        <v>0</v>
      </c>
      <c r="W43" s="31">
        <f>'00'!$N43</f>
        <v>0</v>
      </c>
      <c r="X43" s="31">
        <f>'01'!$N43</f>
        <v>0</v>
      </c>
      <c r="Y43" s="31">
        <f>'02'!$N43</f>
        <v>0</v>
      </c>
      <c r="Z43" s="31">
        <f>'03'!$N43</f>
        <v>0</v>
      </c>
      <c r="AA43" s="31">
        <f>'04'!$N43</f>
        <v>0</v>
      </c>
      <c r="AB43" s="31">
        <f>'05'!$N43</f>
        <v>0</v>
      </c>
      <c r="AC43" s="31">
        <f>'06'!$N43</f>
        <v>0</v>
      </c>
      <c r="AD43" s="31">
        <f>'07'!$N43</f>
        <v>0</v>
      </c>
      <c r="AE43" s="31">
        <f>'08'!$N43</f>
        <v>0</v>
      </c>
      <c r="AF43" s="31">
        <f>'09'!$N43</f>
        <v>0</v>
      </c>
      <c r="AG43" s="31">
        <f>'10'!$N43</f>
        <v>5.2454619999999998</v>
      </c>
      <c r="AH43" s="31">
        <f>'11'!$N43</f>
        <v>4.5</v>
      </c>
      <c r="AI43" s="31">
        <f>'12'!$N43</f>
        <v>3.5032299999999998</v>
      </c>
      <c r="AJ43" s="31">
        <f>'13'!$N43</f>
        <v>3.7062469999999998</v>
      </c>
      <c r="AK43" s="31">
        <f>'14'!$N43</f>
        <v>1.1653500000000001</v>
      </c>
      <c r="AL43" s="31">
        <f>'15'!$N43</f>
        <v>0.57150000000000001</v>
      </c>
      <c r="AM43" s="31">
        <f>'16'!$N43</f>
        <v>1.1337010000000001</v>
      </c>
      <c r="AN43" s="32">
        <f>'17'!$N43</f>
        <v>1.8899285714285714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5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35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N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si="0"/>
        <v>2009</v>
      </c>
      <c r="AG5" s="21">
        <f t="shared" si="0"/>
        <v>2010</v>
      </c>
      <c r="AH5" s="21">
        <f t="shared" si="0"/>
        <v>2011</v>
      </c>
      <c r="AI5" s="21">
        <f t="shared" si="0"/>
        <v>2012</v>
      </c>
      <c r="AJ5" s="21">
        <f t="shared" si="0"/>
        <v>2013</v>
      </c>
      <c r="AK5" s="21">
        <f t="shared" si="0"/>
        <v>2014</v>
      </c>
      <c r="AL5" s="21">
        <f t="shared" si="0"/>
        <v>2015</v>
      </c>
      <c r="AM5" s="21">
        <f t="shared" si="0"/>
        <v>2016</v>
      </c>
      <c r="AN5" s="22">
        <f t="shared" si="0"/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'80'!$O6</f>
        <v>0</v>
      </c>
      <c r="D6" s="24">
        <f>'81'!$O6</f>
        <v>0</v>
      </c>
      <c r="E6" s="24">
        <f>'82'!$O6</f>
        <v>0</v>
      </c>
      <c r="F6" s="24">
        <f>'83'!$O6</f>
        <v>0</v>
      </c>
      <c r="G6" s="24">
        <f>'84'!$O6</f>
        <v>0</v>
      </c>
      <c r="H6" s="24">
        <f>'85'!$O6</f>
        <v>0</v>
      </c>
      <c r="I6" s="24">
        <f>'86'!$O6</f>
        <v>0</v>
      </c>
      <c r="J6" s="24">
        <f>'87'!$O6</f>
        <v>0.1</v>
      </c>
      <c r="K6" s="24">
        <f>'88'!$O6</f>
        <v>0</v>
      </c>
      <c r="L6" s="24">
        <f>'89'!$O6</f>
        <v>0.1</v>
      </c>
      <c r="M6" s="24">
        <f>'90'!$O6</f>
        <v>0</v>
      </c>
      <c r="N6" s="24">
        <f>'91'!$O6</f>
        <v>0.2</v>
      </c>
      <c r="O6" s="24">
        <f>'92'!$O6</f>
        <v>0.12504999999999999</v>
      </c>
      <c r="P6" s="24">
        <f>'93'!$O6</f>
        <v>0.2666</v>
      </c>
      <c r="Q6" s="24">
        <f>'94'!$O6</f>
        <v>0.19455</v>
      </c>
      <c r="R6" s="24">
        <f>'95'!$O6</f>
        <v>7.9500000000000001E-2</v>
      </c>
      <c r="S6" s="24">
        <f>'96'!$O6</f>
        <v>3.2300000000000002E-2</v>
      </c>
      <c r="T6" s="24">
        <f>'97'!$O6</f>
        <v>6.4000000000000001E-2</v>
      </c>
      <c r="U6" s="24">
        <f>'98'!$O6</f>
        <v>4.0099999999999997E-2</v>
      </c>
      <c r="V6" s="24">
        <f>'99'!$O6</f>
        <v>0</v>
      </c>
      <c r="W6" s="24">
        <f>'00'!$O6</f>
        <v>0</v>
      </c>
      <c r="X6" s="24">
        <f>'01'!$O6</f>
        <v>0.23905000000000001</v>
      </c>
      <c r="Y6" s="24">
        <f>'02'!$O6</f>
        <v>0.85099999999999998</v>
      </c>
      <c r="Z6" s="24">
        <f>'03'!$O6</f>
        <v>0.66352599999999995</v>
      </c>
      <c r="AA6" s="24">
        <f>'04'!$O6</f>
        <v>0.34899999999999998</v>
      </c>
      <c r="AB6" s="24">
        <f>'05'!$O6</f>
        <v>0.69399999999999995</v>
      </c>
      <c r="AC6" s="24">
        <f>'06'!$O6</f>
        <v>1.3420000000000001</v>
      </c>
      <c r="AD6" s="24">
        <f>'07'!$O6</f>
        <v>1.8685666466285817</v>
      </c>
      <c r="AE6" s="24">
        <f>'08'!$O6</f>
        <v>1.985473</v>
      </c>
      <c r="AF6" s="24">
        <f>'09'!$O6</f>
        <v>2.1345869999999998</v>
      </c>
      <c r="AG6" s="24">
        <f>'10'!$O6</f>
        <v>9.2645</v>
      </c>
      <c r="AH6" s="24">
        <f>'11'!$O6</f>
        <v>8.5005000000000006</v>
      </c>
      <c r="AI6" s="24">
        <f>'12'!$O6</f>
        <v>7.6550000000000002</v>
      </c>
      <c r="AJ6" s="24">
        <f>'13'!$O6</f>
        <v>5.218</v>
      </c>
      <c r="AK6" s="24">
        <f>'14'!$O6</f>
        <v>4.8815</v>
      </c>
      <c r="AL6" s="24">
        <f>'15'!$O6</f>
        <v>3.2289979999999998</v>
      </c>
      <c r="AM6" s="24">
        <f>'16'!$O6</f>
        <v>2.64</v>
      </c>
      <c r="AN6" s="25">
        <f>'17'!$O6</f>
        <v>2.9934452380952381</v>
      </c>
    </row>
    <row r="7" spans="1:40" ht="15" customHeight="1" x14ac:dyDescent="0.25">
      <c r="A7" s="107"/>
      <c r="B7" s="23" t="s">
        <v>6</v>
      </c>
      <c r="C7" s="24">
        <f>'80'!$O7</f>
        <v>0</v>
      </c>
      <c r="D7" s="24">
        <f>'81'!$O7</f>
        <v>0</v>
      </c>
      <c r="E7" s="24">
        <f>'82'!$O7</f>
        <v>1.5</v>
      </c>
      <c r="F7" s="24">
        <f>'83'!$O7</f>
        <v>1.5</v>
      </c>
      <c r="G7" s="24">
        <f>'84'!$O7</f>
        <v>1.6</v>
      </c>
      <c r="H7" s="24">
        <f>'85'!$O7</f>
        <v>1.4</v>
      </c>
      <c r="I7" s="24">
        <f>'86'!$O7</f>
        <v>0.9</v>
      </c>
      <c r="J7" s="24">
        <f>'87'!$O7</f>
        <v>1.2</v>
      </c>
      <c r="K7" s="24">
        <f>'88'!$O7</f>
        <v>1</v>
      </c>
      <c r="L7" s="24">
        <f>'89'!$O7</f>
        <v>0.3</v>
      </c>
      <c r="M7" s="24">
        <f>'90'!$O7</f>
        <v>0</v>
      </c>
      <c r="N7" s="24">
        <f>'91'!$O7</f>
        <v>0.3</v>
      </c>
      <c r="O7" s="24">
        <f>'92'!$O7</f>
        <v>0.79010000000000002</v>
      </c>
      <c r="P7" s="24">
        <f>'93'!$O7</f>
        <v>0.88749999999999996</v>
      </c>
      <c r="Q7" s="24">
        <f>'94'!$O7</f>
        <v>0.68279999999999996</v>
      </c>
      <c r="R7" s="24">
        <f>'95'!$O7</f>
        <v>0.5423</v>
      </c>
      <c r="S7" s="24">
        <f>'96'!$O7</f>
        <v>0.432</v>
      </c>
      <c r="T7" s="24">
        <f>'97'!$O7</f>
        <v>0.38</v>
      </c>
      <c r="U7" s="24">
        <f>'98'!$O7</f>
        <v>0.47</v>
      </c>
      <c r="V7" s="24">
        <f>'99'!$O7</f>
        <v>0.375</v>
      </c>
      <c r="W7" s="24">
        <f>'00'!$O7</f>
        <v>0.28499999999999998</v>
      </c>
      <c r="X7" s="24">
        <f>'01'!$O7</f>
        <v>0.60499999999999998</v>
      </c>
      <c r="Y7" s="24">
        <f>'02'!$O7</f>
        <v>0.26700000000000002</v>
      </c>
      <c r="Z7" s="24">
        <f>'03'!$O7</f>
        <v>0.39</v>
      </c>
      <c r="AA7" s="24">
        <f>'04'!$O7</f>
        <v>0.31</v>
      </c>
      <c r="AB7" s="24">
        <f>'05'!$O7</f>
        <v>0.41499999999999998</v>
      </c>
      <c r="AC7" s="24">
        <f>'06'!$O7</f>
        <v>0.19500000000000001</v>
      </c>
      <c r="AD7" s="24">
        <f>'07'!$O7</f>
        <v>0.27151303732680582</v>
      </c>
      <c r="AE7" s="24">
        <f>'08'!$O7</f>
        <v>0.29563200000000001</v>
      </c>
      <c r="AF7" s="24">
        <f>'09'!$O7</f>
        <v>0.31045800000000001</v>
      </c>
      <c r="AG7" s="24">
        <f>'10'!$O7</f>
        <v>1.5925</v>
      </c>
      <c r="AH7" s="24">
        <f>'11'!$O7</f>
        <v>2.0666280000000001</v>
      </c>
      <c r="AI7" s="24">
        <f>'12'!$O7</f>
        <v>2.25</v>
      </c>
      <c r="AJ7" s="24">
        <f>'13'!$O7</f>
        <v>1.61</v>
      </c>
      <c r="AK7" s="24">
        <f>'14'!$O7</f>
        <v>1.4850000000000001</v>
      </c>
      <c r="AL7" s="24">
        <f>'15'!$O7</f>
        <v>0.60599999999999998</v>
      </c>
      <c r="AM7" s="24">
        <f>'16'!$O7</f>
        <v>0.36499999999999999</v>
      </c>
      <c r="AN7" s="25">
        <f>'17'!$O7</f>
        <v>0.4869047619047619</v>
      </c>
    </row>
    <row r="8" spans="1:40" ht="15" customHeight="1" x14ac:dyDescent="0.25">
      <c r="A8" s="107"/>
      <c r="B8" s="23" t="s">
        <v>7</v>
      </c>
      <c r="C8" s="24">
        <f>'80'!$O8</f>
        <v>0</v>
      </c>
      <c r="D8" s="24">
        <f>'81'!$O8</f>
        <v>0</v>
      </c>
      <c r="E8" s="24">
        <f>'82'!$O8</f>
        <v>4</v>
      </c>
      <c r="F8" s="24">
        <f>'83'!$O8</f>
        <v>1.3</v>
      </c>
      <c r="G8" s="24">
        <f>'84'!$O8</f>
        <v>0.4</v>
      </c>
      <c r="H8" s="24">
        <f>'85'!$O8</f>
        <v>0.3</v>
      </c>
      <c r="I8" s="24">
        <f>'86'!$O8</f>
        <v>0.4</v>
      </c>
      <c r="J8" s="24">
        <f>'87'!$O8</f>
        <v>0.7</v>
      </c>
      <c r="K8" s="24">
        <f>'88'!$O8</f>
        <v>0.3</v>
      </c>
      <c r="L8" s="24">
        <f>'89'!$O8</f>
        <v>0.1</v>
      </c>
      <c r="M8" s="24">
        <f>'90'!$O8</f>
        <v>0.1</v>
      </c>
      <c r="N8" s="24">
        <f>'91'!$O8</f>
        <v>0.2</v>
      </c>
      <c r="O8" s="24">
        <f>'92'!$O8</f>
        <v>0</v>
      </c>
      <c r="P8" s="24">
        <f>'93'!$O8</f>
        <v>0</v>
      </c>
      <c r="Q8" s="24">
        <f>'94'!$O8</f>
        <v>0</v>
      </c>
      <c r="R8" s="24">
        <f>'95'!$O8</f>
        <v>0</v>
      </c>
      <c r="S8" s="24">
        <f>'96'!$O8</f>
        <v>0</v>
      </c>
      <c r="T8" s="24">
        <f>'97'!$O8</f>
        <v>0</v>
      </c>
      <c r="U8" s="24">
        <f>'98'!$O8</f>
        <v>0</v>
      </c>
      <c r="V8" s="24">
        <f>'99'!$O8</f>
        <v>0</v>
      </c>
      <c r="W8" s="24">
        <f>'00'!$O8</f>
        <v>0.05</v>
      </c>
      <c r="X8" s="24">
        <f>'01'!$O8</f>
        <v>0.09</v>
      </c>
      <c r="Y8" s="24">
        <f>'02'!$O8</f>
        <v>0.13</v>
      </c>
      <c r="Z8" s="24">
        <f>'03'!$O8</f>
        <v>9.5000000000000001E-2</v>
      </c>
      <c r="AA8" s="24">
        <f>'04'!$O8</f>
        <v>0.1</v>
      </c>
      <c r="AB8" s="24">
        <f>'05'!$O8</f>
        <v>0.09</v>
      </c>
      <c r="AC8" s="24">
        <f>'06'!$O8</f>
        <v>0.105</v>
      </c>
      <c r="AD8" s="24">
        <f>'07'!$O8</f>
        <v>0.14619932779135697</v>
      </c>
      <c r="AE8" s="24">
        <f>'08'!$O8</f>
        <v>0.165852</v>
      </c>
      <c r="AF8" s="24">
        <f>'09'!$O8</f>
        <v>0.175485</v>
      </c>
      <c r="AG8" s="24">
        <f>'10'!$O8</f>
        <v>4.9000000000000002E-2</v>
      </c>
      <c r="AH8" s="24">
        <f>'11'!$O8</f>
        <v>0.01</v>
      </c>
      <c r="AI8" s="24">
        <f>'12'!$O8</f>
        <v>3.5000000000000003E-2</v>
      </c>
      <c r="AJ8" s="24">
        <f>'13'!$O8</f>
        <v>0.185</v>
      </c>
      <c r="AK8" s="24">
        <f>'14'!$O8</f>
        <v>0.24</v>
      </c>
      <c r="AL8" s="24">
        <f>'15'!$O8</f>
        <v>0.16</v>
      </c>
      <c r="AM8" s="24">
        <f>'16'!$O8</f>
        <v>0.04</v>
      </c>
      <c r="AN8" s="25">
        <f>'17'!$O8</f>
        <v>4.1666666666666664E-2</v>
      </c>
    </row>
    <row r="9" spans="1:40" ht="15" customHeight="1" x14ac:dyDescent="0.25">
      <c r="A9" s="107"/>
      <c r="B9" s="23" t="s">
        <v>8</v>
      </c>
      <c r="C9" s="24">
        <f>'80'!$O9</f>
        <v>0</v>
      </c>
      <c r="D9" s="24">
        <f>'81'!$O9</f>
        <v>0</v>
      </c>
      <c r="E9" s="24">
        <f>'82'!$O9</f>
        <v>0.1</v>
      </c>
      <c r="F9" s="24">
        <f>'83'!$O9</f>
        <v>0.2</v>
      </c>
      <c r="G9" s="24">
        <f>'84'!$O9</f>
        <v>0.1</v>
      </c>
      <c r="H9" s="24">
        <f>'85'!$O9</f>
        <v>0.1</v>
      </c>
      <c r="I9" s="24">
        <f>'86'!$O9</f>
        <v>0.1</v>
      </c>
      <c r="J9" s="24">
        <f>'87'!$O9</f>
        <v>0.1</v>
      </c>
      <c r="K9" s="24">
        <f>'88'!$O9</f>
        <v>0.1</v>
      </c>
      <c r="L9" s="24">
        <f>'89'!$O9</f>
        <v>0.5</v>
      </c>
      <c r="M9" s="24">
        <f>'90'!$O9</f>
        <v>0.4</v>
      </c>
      <c r="N9" s="24">
        <f>'91'!$O9</f>
        <v>0.7</v>
      </c>
      <c r="O9" s="24">
        <f>'92'!$O9</f>
        <v>0.81769999999999998</v>
      </c>
      <c r="P9" s="24">
        <f>'93'!$O9</f>
        <v>0.96784999999999999</v>
      </c>
      <c r="Q9" s="24">
        <f>'94'!$O9</f>
        <v>0.44490000000000002</v>
      </c>
      <c r="R9" s="24">
        <f>'95'!$O9</f>
        <v>0.82909999999999995</v>
      </c>
      <c r="S9" s="24">
        <f>'96'!$O9</f>
        <v>0.84499999999999997</v>
      </c>
      <c r="T9" s="24">
        <f>'97'!$O9</f>
        <v>0.65500000000000003</v>
      </c>
      <c r="U9" s="24">
        <f>'98'!$O9</f>
        <v>0.62224999999999997</v>
      </c>
      <c r="V9" s="24">
        <f>'99'!$O9</f>
        <v>0.91525000000000001</v>
      </c>
      <c r="W9" s="24">
        <f>'00'!$O9</f>
        <v>0.83499999999999996</v>
      </c>
      <c r="X9" s="24">
        <f>'01'!$O9</f>
        <v>1.45</v>
      </c>
      <c r="Y9" s="24">
        <f>'02'!$O9</f>
        <v>0.99</v>
      </c>
      <c r="Z9" s="24">
        <f>'03'!$O9</f>
        <v>0.72</v>
      </c>
      <c r="AA9" s="24">
        <f>'04'!$O9</f>
        <v>0.48499999999999999</v>
      </c>
      <c r="AB9" s="24">
        <f>'05'!$O9</f>
        <v>0.69</v>
      </c>
      <c r="AC9" s="24">
        <f>'06'!$O9</f>
        <v>0.96</v>
      </c>
      <c r="AD9" s="24">
        <f>'07'!$O9</f>
        <v>1.3366795683781207</v>
      </c>
      <c r="AE9" s="24">
        <f>'08'!$O9</f>
        <v>1.4658469999999999</v>
      </c>
      <c r="AF9" s="24">
        <f>'09'!$O9</f>
        <v>1.5247850000000001</v>
      </c>
      <c r="AG9" s="24">
        <f>'10'!$O9</f>
        <v>1.1120000000000001</v>
      </c>
      <c r="AH9" s="24">
        <f>'11'!$O9</f>
        <v>2.5299999999999998</v>
      </c>
      <c r="AI9" s="24">
        <f>'12'!$O9</f>
        <v>2.2189999999999999</v>
      </c>
      <c r="AJ9" s="24">
        <f>'13'!$O9</f>
        <v>1.9215</v>
      </c>
      <c r="AK9" s="24">
        <f>'14'!$O9</f>
        <v>1.7355</v>
      </c>
      <c r="AL9" s="24">
        <f>'15'!$O9</f>
        <v>3.1715</v>
      </c>
      <c r="AM9" s="24">
        <f>'16'!$O9</f>
        <v>2.681</v>
      </c>
      <c r="AN9" s="25">
        <f>'17'!$O9</f>
        <v>0.96901428571428572</v>
      </c>
    </row>
    <row r="10" spans="1:40" ht="15" customHeight="1" x14ac:dyDescent="0.25">
      <c r="A10" s="106" t="s">
        <v>58</v>
      </c>
      <c r="B10" s="23" t="s">
        <v>9</v>
      </c>
      <c r="C10" s="24">
        <f>'80'!$O10</f>
        <v>0</v>
      </c>
      <c r="D10" s="24">
        <f>'81'!$O10</f>
        <v>0</v>
      </c>
      <c r="E10" s="24">
        <f>'82'!$O10</f>
        <v>1</v>
      </c>
      <c r="F10" s="24">
        <f>'83'!$O10</f>
        <v>0.5</v>
      </c>
      <c r="G10" s="24">
        <f>'84'!$O10</f>
        <v>0.5</v>
      </c>
      <c r="H10" s="24">
        <f>'85'!$O10</f>
        <v>0.6</v>
      </c>
      <c r="I10" s="24">
        <f>'86'!$O10</f>
        <v>0.9</v>
      </c>
      <c r="J10" s="24">
        <f>'87'!$O10</f>
        <v>1.1000000000000001</v>
      </c>
      <c r="K10" s="24">
        <f>'88'!$O10</f>
        <v>0.4</v>
      </c>
      <c r="L10" s="24">
        <f>'89'!$O10</f>
        <v>0.2</v>
      </c>
      <c r="M10" s="24">
        <f>'90'!$O10</f>
        <v>0.4</v>
      </c>
      <c r="N10" s="24">
        <f>'91'!$O10</f>
        <v>0.1</v>
      </c>
      <c r="O10" s="24">
        <f>'92'!$O10</f>
        <v>0.01</v>
      </c>
      <c r="P10" s="24">
        <f>'93'!$O10</f>
        <v>0.01</v>
      </c>
      <c r="Q10" s="24">
        <f>'94'!$O10</f>
        <v>0.04</v>
      </c>
      <c r="R10" s="24">
        <f>'95'!$O10</f>
        <v>1.4999999999999999E-2</v>
      </c>
      <c r="S10" s="24">
        <f>'96'!$O10</f>
        <v>1.4999999999999999E-2</v>
      </c>
      <c r="T10" s="24">
        <f>'97'!$O10</f>
        <v>0</v>
      </c>
      <c r="U10" s="24">
        <f>'98'!$O10</f>
        <v>5.0000000000000001E-3</v>
      </c>
      <c r="V10" s="24">
        <f>'99'!$O10</f>
        <v>0.01</v>
      </c>
      <c r="W10" s="24">
        <f>'00'!$O10</f>
        <v>0.01</v>
      </c>
      <c r="X10" s="24">
        <f>'01'!$O10</f>
        <v>0.89500000000000002</v>
      </c>
      <c r="Y10" s="24">
        <f>'02'!$O10</f>
        <v>0.69499999999999995</v>
      </c>
      <c r="Z10" s="24">
        <f>'03'!$O10</f>
        <v>2.5000000000000001E-2</v>
      </c>
      <c r="AA10" s="24">
        <f>'04'!$O10</f>
        <v>0.16500000000000001</v>
      </c>
      <c r="AB10" s="24">
        <f>'05'!$O10</f>
        <v>0.04</v>
      </c>
      <c r="AC10" s="24">
        <f>'06'!$O10</f>
        <v>2.5000000000000001E-2</v>
      </c>
      <c r="AD10" s="24">
        <f>'07'!$O10</f>
        <v>3.4809363759846904E-2</v>
      </c>
      <c r="AE10" s="24">
        <f>'08'!$O10</f>
        <v>4.4320999999999999E-2</v>
      </c>
      <c r="AF10" s="24">
        <f>'09'!$O10</f>
        <v>5.5478E-2</v>
      </c>
      <c r="AG10" s="24">
        <f>'10'!$O10</f>
        <v>0</v>
      </c>
      <c r="AH10" s="24">
        <f>'11'!$O10</f>
        <v>0</v>
      </c>
      <c r="AI10" s="24">
        <f>'12'!$O10</f>
        <v>0</v>
      </c>
      <c r="AJ10" s="24">
        <f>'13'!$O10</f>
        <v>0</v>
      </c>
      <c r="AK10" s="24">
        <f>'14'!$O10</f>
        <v>0</v>
      </c>
      <c r="AL10" s="24">
        <f>'15'!$O10</f>
        <v>0</v>
      </c>
      <c r="AM10" s="24">
        <f>'16'!$O10</f>
        <v>0</v>
      </c>
      <c r="AN10" s="25">
        <f>'17'!$O10</f>
        <v>0</v>
      </c>
    </row>
    <row r="11" spans="1:40" ht="15" customHeight="1" x14ac:dyDescent="0.25">
      <c r="A11" s="106"/>
      <c r="B11" s="23" t="s">
        <v>56</v>
      </c>
      <c r="C11" s="24">
        <f>'80'!$O11</f>
        <v>0</v>
      </c>
      <c r="D11" s="24">
        <f>'81'!$O11</f>
        <v>0</v>
      </c>
      <c r="E11" s="24">
        <f>'82'!$O11</f>
        <v>0.3</v>
      </c>
      <c r="F11" s="24">
        <f>'83'!$O11</f>
        <v>0.5</v>
      </c>
      <c r="G11" s="24">
        <f>'84'!$O11</f>
        <v>0.6</v>
      </c>
      <c r="H11" s="24">
        <f>'85'!$O11</f>
        <v>0.6</v>
      </c>
      <c r="I11" s="24">
        <f>'86'!$O11</f>
        <v>0.7</v>
      </c>
      <c r="J11" s="24">
        <f>'87'!$O11</f>
        <v>0.8</v>
      </c>
      <c r="K11" s="24">
        <f>'88'!$O11</f>
        <v>0.9</v>
      </c>
      <c r="L11" s="24">
        <f>'89'!$O11</f>
        <v>0.9</v>
      </c>
      <c r="M11" s="24">
        <f>'90'!$O11</f>
        <v>0.7</v>
      </c>
      <c r="N11" s="24">
        <f>'91'!$O11</f>
        <v>0.3</v>
      </c>
      <c r="O11" s="24">
        <f>'92'!$O11</f>
        <v>0.2266</v>
      </c>
      <c r="P11" s="24">
        <f>'93'!$O11</f>
        <v>0.10545</v>
      </c>
      <c r="Q11" s="24">
        <f>'94'!$O11</f>
        <v>0</v>
      </c>
      <c r="R11" s="24">
        <f>'95'!$O11</f>
        <v>0</v>
      </c>
      <c r="S11" s="24">
        <f>'96'!$O11</f>
        <v>0</v>
      </c>
      <c r="T11" s="24">
        <f>'97'!$O11</f>
        <v>0</v>
      </c>
      <c r="U11" s="24">
        <f>'98'!$O11</f>
        <v>0</v>
      </c>
      <c r="V11" s="24">
        <f>'99'!$O11</f>
        <v>0</v>
      </c>
      <c r="W11" s="24">
        <f>'00'!$O11</f>
        <v>5.5E-2</v>
      </c>
      <c r="X11" s="24">
        <f>'01'!$O11</f>
        <v>0.4</v>
      </c>
      <c r="Y11" s="24">
        <f>'02'!$O11</f>
        <v>0.45</v>
      </c>
      <c r="Z11" s="24">
        <f>'03'!$O11</f>
        <v>0.215</v>
      </c>
      <c r="AA11" s="24">
        <f>'04'!$O11</f>
        <v>0.255</v>
      </c>
      <c r="AB11" s="24">
        <f>'05'!$O11</f>
        <v>0.27</v>
      </c>
      <c r="AC11" s="24">
        <f>'06'!$O11</f>
        <v>0.375</v>
      </c>
      <c r="AD11" s="24">
        <f>'07'!$O11</f>
        <v>0.52214045639770357</v>
      </c>
      <c r="AE11" s="24">
        <f>'08'!$O11</f>
        <v>0.58743499999999993</v>
      </c>
      <c r="AF11" s="24">
        <f>'09'!$O11</f>
        <v>0.60245700000000002</v>
      </c>
      <c r="AG11" s="24">
        <f>'10'!$O11</f>
        <v>0.54</v>
      </c>
      <c r="AH11" s="24">
        <f>'11'!$O11</f>
        <v>0.52500000000000002</v>
      </c>
      <c r="AI11" s="24">
        <f>'12'!$O11</f>
        <v>0.61499999999999999</v>
      </c>
      <c r="AJ11" s="24">
        <f>'13'!$O11</f>
        <v>0.47</v>
      </c>
      <c r="AK11" s="24">
        <f>'14'!$O11</f>
        <v>6.5000000000000002E-2</v>
      </c>
      <c r="AL11" s="24">
        <f>'15'!$O11</f>
        <v>0.12</v>
      </c>
      <c r="AM11" s="24">
        <f>'16'!$O11</f>
        <v>0.44</v>
      </c>
      <c r="AN11" s="25">
        <f>'17'!$O11</f>
        <v>0.47619047619047616</v>
      </c>
    </row>
    <row r="12" spans="1:40" ht="15" customHeight="1" x14ac:dyDescent="0.25">
      <c r="A12" s="106"/>
      <c r="B12" s="23" t="s">
        <v>10</v>
      </c>
      <c r="C12" s="24">
        <f>'80'!$O12</f>
        <v>0</v>
      </c>
      <c r="D12" s="24">
        <f>'81'!$O12</f>
        <v>0</v>
      </c>
      <c r="E12" s="24">
        <f>'82'!$O12</f>
        <v>0.8</v>
      </c>
      <c r="F12" s="24">
        <f>'83'!$O12</f>
        <v>0.4</v>
      </c>
      <c r="G12" s="24">
        <f>'84'!$O12</f>
        <v>0.4</v>
      </c>
      <c r="H12" s="24">
        <f>'85'!$O12</f>
        <v>0.5</v>
      </c>
      <c r="I12" s="24">
        <f>'86'!$O12</f>
        <v>0.4</v>
      </c>
      <c r="J12" s="24">
        <f>'87'!$O12</f>
        <v>2.5</v>
      </c>
      <c r="K12" s="24">
        <f>'88'!$O12</f>
        <v>3.6</v>
      </c>
      <c r="L12" s="24">
        <f>'89'!$O12</f>
        <v>0.6</v>
      </c>
      <c r="M12" s="24">
        <f>'90'!$O12</f>
        <v>0.6</v>
      </c>
      <c r="N12" s="24">
        <f>'91'!$O12</f>
        <v>0.9</v>
      </c>
      <c r="O12" s="24">
        <f>'92'!$O12</f>
        <v>3.9359500000000001</v>
      </c>
      <c r="P12" s="24">
        <f>'93'!$O12</f>
        <v>3.7353999999999998</v>
      </c>
      <c r="Q12" s="24">
        <f>'94'!$O12</f>
        <v>2.05375</v>
      </c>
      <c r="R12" s="24">
        <f>'95'!$O12</f>
        <v>1.4825999999999999</v>
      </c>
      <c r="S12" s="24">
        <f>'96'!$O12</f>
        <v>1.45302</v>
      </c>
      <c r="T12" s="24">
        <f>'97'!$O12</f>
        <v>1.89195</v>
      </c>
      <c r="U12" s="24">
        <f>'98'!$O12</f>
        <v>1.8484</v>
      </c>
      <c r="V12" s="24">
        <f>'99'!$O12</f>
        <v>3.09985</v>
      </c>
      <c r="W12" s="24">
        <f>'00'!$O12</f>
        <v>4.0906500000000001</v>
      </c>
      <c r="X12" s="24">
        <f>'01'!$O12</f>
        <v>3.1120000000000001</v>
      </c>
      <c r="Y12" s="24">
        <f>'02'!$O12</f>
        <v>6.1155999999999997</v>
      </c>
      <c r="Z12" s="24">
        <f>'03'!$O12</f>
        <v>5.7569999999999997</v>
      </c>
      <c r="AA12" s="24">
        <f>'04'!$O12</f>
        <v>10.707000000000001</v>
      </c>
      <c r="AB12" s="24">
        <f>'05'!$O12</f>
        <v>14.561</v>
      </c>
      <c r="AC12" s="24">
        <f>'06'!$O12</f>
        <v>12.718999999999999</v>
      </c>
      <c r="AD12" s="24">
        <f>'07'!$O12</f>
        <v>17.709611906459706</v>
      </c>
      <c r="AE12" s="24">
        <f>'08'!$O12</f>
        <v>18.854735999999999</v>
      </c>
      <c r="AF12" s="24">
        <f>'09'!$O12</f>
        <v>20.458741999999997</v>
      </c>
      <c r="AG12" s="24">
        <f>'10'!$O12</f>
        <v>0.51500000000000001</v>
      </c>
      <c r="AH12" s="24">
        <f>'11'!$O12</f>
        <v>0.66094399999999998</v>
      </c>
      <c r="AI12" s="24">
        <f>'12'!$O12</f>
        <v>1.2350000000000001</v>
      </c>
      <c r="AJ12" s="24">
        <f>'13'!$O12</f>
        <v>0.67500000000000004</v>
      </c>
      <c r="AK12" s="24">
        <f>'14'!$O12</f>
        <v>0.66</v>
      </c>
      <c r="AL12" s="24">
        <f>'15'!$O12</f>
        <v>0.90500000000000003</v>
      </c>
      <c r="AM12" s="24">
        <f>'16'!$O12</f>
        <v>0.76500000000000001</v>
      </c>
      <c r="AN12" s="25">
        <f>'17'!$O12</f>
        <v>0.58332857142857142</v>
      </c>
    </row>
    <row r="13" spans="1:40" ht="15" customHeight="1" x14ac:dyDescent="0.25">
      <c r="A13" s="106"/>
      <c r="B13" s="23" t="s">
        <v>11</v>
      </c>
      <c r="C13" s="24">
        <f>'80'!$O13</f>
        <v>0</v>
      </c>
      <c r="D13" s="24">
        <f>'81'!$O13</f>
        <v>0</v>
      </c>
      <c r="E13" s="24">
        <f>'82'!$O13</f>
        <v>0.4</v>
      </c>
      <c r="F13" s="24">
        <f>'83'!$O13</f>
        <v>0.1</v>
      </c>
      <c r="G13" s="24">
        <f>'84'!$O13</f>
        <v>0.1</v>
      </c>
      <c r="H13" s="24">
        <f>'85'!$O13</f>
        <v>0</v>
      </c>
      <c r="I13" s="24">
        <f>'86'!$O13</f>
        <v>0.1</v>
      </c>
      <c r="J13" s="24">
        <f>'87'!$O13</f>
        <v>0.9</v>
      </c>
      <c r="K13" s="24">
        <f>'88'!$O13</f>
        <v>0.1</v>
      </c>
      <c r="L13" s="24">
        <f>'89'!$O13</f>
        <v>0</v>
      </c>
      <c r="M13" s="24">
        <f>'90'!$O13</f>
        <v>0</v>
      </c>
      <c r="N13" s="24">
        <f>'91'!$O13</f>
        <v>0.1</v>
      </c>
      <c r="O13" s="24">
        <f>'92'!$O13</f>
        <v>0</v>
      </c>
      <c r="P13" s="24">
        <f>'93'!$O13</f>
        <v>0</v>
      </c>
      <c r="Q13" s="24">
        <f>'94'!$O13</f>
        <v>0</v>
      </c>
      <c r="R13" s="24">
        <f>'95'!$O13</f>
        <v>0</v>
      </c>
      <c r="S13" s="24">
        <f>'96'!$O13</f>
        <v>0</v>
      </c>
      <c r="T13" s="24">
        <f>'97'!$O13</f>
        <v>4.0000000000000001E-3</v>
      </c>
      <c r="U13" s="24">
        <f>'98'!$O13</f>
        <v>0</v>
      </c>
      <c r="V13" s="24">
        <f>'99'!$O13</f>
        <v>0</v>
      </c>
      <c r="W13" s="24">
        <f>'00'!$O13</f>
        <v>0</v>
      </c>
      <c r="X13" s="24">
        <f>'01'!$O13</f>
        <v>0</v>
      </c>
      <c r="Y13" s="24">
        <f>'02'!$O13</f>
        <v>0</v>
      </c>
      <c r="Z13" s="24">
        <f>'03'!$O13</f>
        <v>0</v>
      </c>
      <c r="AA13" s="24">
        <f>'04'!$O13</f>
        <v>0</v>
      </c>
      <c r="AB13" s="24">
        <f>'05'!$O13</f>
        <v>0</v>
      </c>
      <c r="AC13" s="24">
        <f>'06'!$O13</f>
        <v>0</v>
      </c>
      <c r="AD13" s="24">
        <f>'07'!$O13</f>
        <v>0</v>
      </c>
      <c r="AE13" s="24">
        <f>'08'!$O13</f>
        <v>0</v>
      </c>
      <c r="AF13" s="24">
        <f>'09'!$O13</f>
        <v>0</v>
      </c>
      <c r="AG13" s="24">
        <f>'10'!$O13</f>
        <v>0</v>
      </c>
      <c r="AH13" s="24">
        <f>'11'!$O13</f>
        <v>0</v>
      </c>
      <c r="AI13" s="24">
        <f>'12'!$O13</f>
        <v>0</v>
      </c>
      <c r="AJ13" s="24">
        <f>'13'!$O13</f>
        <v>0</v>
      </c>
      <c r="AK13" s="24">
        <f>'14'!$O13</f>
        <v>0</v>
      </c>
      <c r="AL13" s="24">
        <f>'15'!$O13</f>
        <v>0</v>
      </c>
      <c r="AM13" s="24">
        <f>'16'!$O13</f>
        <v>8.5000000000000006E-2</v>
      </c>
      <c r="AN13" s="25">
        <f>'17'!$O13</f>
        <v>0.10119047619047619</v>
      </c>
    </row>
    <row r="14" spans="1:40" ht="15" customHeight="1" x14ac:dyDescent="0.25">
      <c r="A14" s="106"/>
      <c r="B14" s="23" t="s">
        <v>12</v>
      </c>
      <c r="C14" s="24">
        <f>'80'!$O14</f>
        <v>0</v>
      </c>
      <c r="D14" s="24">
        <f>'81'!$O14</f>
        <v>0</v>
      </c>
      <c r="E14" s="24">
        <f>'82'!$O14</f>
        <v>24.1</v>
      </c>
      <c r="F14" s="24">
        <f>'83'!$O14</f>
        <v>22.7</v>
      </c>
      <c r="G14" s="24">
        <f>'84'!$O14</f>
        <v>23.7</v>
      </c>
      <c r="H14" s="24">
        <f>'85'!$O14</f>
        <v>23.8</v>
      </c>
      <c r="I14" s="24">
        <f>'86'!$O14</f>
        <v>17.5</v>
      </c>
      <c r="J14" s="24">
        <f>'87'!$O14</f>
        <v>13.5</v>
      </c>
      <c r="K14" s="24">
        <f>'88'!$O14</f>
        <v>4</v>
      </c>
      <c r="L14" s="24">
        <f>'89'!$O14</f>
        <v>3.3</v>
      </c>
      <c r="M14" s="24">
        <f>'90'!$O14</f>
        <v>5.4</v>
      </c>
      <c r="N14" s="24">
        <f>'91'!$O14</f>
        <v>7.9</v>
      </c>
      <c r="O14" s="24">
        <f>'92'!$O14</f>
        <v>5.6269900000000002</v>
      </c>
      <c r="P14" s="24">
        <f>'93'!$O14</f>
        <v>7.7119999999999997</v>
      </c>
      <c r="Q14" s="24">
        <f>'94'!$O14</f>
        <v>7.6826499999999998</v>
      </c>
      <c r="R14" s="24">
        <f>'95'!$O14</f>
        <v>9.5044000000000004</v>
      </c>
      <c r="S14" s="24">
        <f>'96'!$O14</f>
        <v>9.9505660000000002</v>
      </c>
      <c r="T14" s="24">
        <f>'97'!$O14</f>
        <v>13.785310000000001</v>
      </c>
      <c r="U14" s="24">
        <f>'98'!$O14</f>
        <v>12.43055</v>
      </c>
      <c r="V14" s="24">
        <f>'99'!$O14</f>
        <v>10.2798</v>
      </c>
      <c r="W14" s="24">
        <f>'00'!$O14</f>
        <v>11.312188000000001</v>
      </c>
      <c r="X14" s="24">
        <f>'01'!$O14</f>
        <v>19.050958000000001</v>
      </c>
      <c r="Y14" s="24">
        <f>'02'!$O14</f>
        <v>20.519755</v>
      </c>
      <c r="Z14" s="24">
        <f>'03'!$O14</f>
        <v>25.010608000000001</v>
      </c>
      <c r="AA14" s="24">
        <f>'04'!$O14</f>
        <v>26.458320000000001</v>
      </c>
      <c r="AB14" s="24">
        <f>'05'!$O14</f>
        <v>22.784680000000002</v>
      </c>
      <c r="AC14" s="24">
        <f>'06'!$O14</f>
        <v>23.231138999999999</v>
      </c>
      <c r="AD14" s="24">
        <f>'07'!$O14</f>
        <v>32.346446720262641</v>
      </c>
      <c r="AE14" s="24">
        <f>'08'!$O14</f>
        <v>33.962851000000001</v>
      </c>
      <c r="AF14" s="24">
        <f>'09'!$O14</f>
        <v>35.842751999999997</v>
      </c>
      <c r="AG14" s="24">
        <f>'10'!$O14</f>
        <v>49.572426</v>
      </c>
      <c r="AH14" s="24">
        <f>'11'!$O14</f>
        <v>48.726999999999997</v>
      </c>
      <c r="AI14" s="24">
        <f>'12'!$O14</f>
        <v>44.905062000000001</v>
      </c>
      <c r="AJ14" s="24">
        <f>'13'!$O14</f>
        <v>39.379001000000002</v>
      </c>
      <c r="AK14" s="24">
        <f>'14'!$O14</f>
        <v>43.096499999999999</v>
      </c>
      <c r="AL14" s="24">
        <f>'15'!$O14</f>
        <v>40.007399999999997</v>
      </c>
      <c r="AM14" s="24">
        <f>'16'!$O14</f>
        <v>36.417499999999997</v>
      </c>
      <c r="AN14" s="25">
        <f>'17'!$O14</f>
        <v>42.914528571428569</v>
      </c>
    </row>
    <row r="15" spans="1:40" ht="15" customHeight="1" x14ac:dyDescent="0.25">
      <c r="A15" s="106"/>
      <c r="B15" s="23" t="s">
        <v>13</v>
      </c>
      <c r="C15" s="24">
        <f>'80'!$O15</f>
        <v>0</v>
      </c>
      <c r="D15" s="24">
        <f>'81'!$O15</f>
        <v>0</v>
      </c>
      <c r="E15" s="24">
        <f>'82'!$O15</f>
        <v>4.8</v>
      </c>
      <c r="F15" s="24">
        <f>'83'!$O15</f>
        <v>4.5999999999999996</v>
      </c>
      <c r="G15" s="24">
        <f>'84'!$O15</f>
        <v>0</v>
      </c>
      <c r="H15" s="24">
        <f>'85'!$O15</f>
        <v>0</v>
      </c>
      <c r="I15" s="24">
        <f>'86'!$O15</f>
        <v>0</v>
      </c>
      <c r="J15" s="24">
        <f>'87'!$O15</f>
        <v>0</v>
      </c>
      <c r="K15" s="24">
        <f>'88'!$O15</f>
        <v>0</v>
      </c>
      <c r="L15" s="24">
        <f>'89'!$O15</f>
        <v>1.2</v>
      </c>
      <c r="M15" s="24">
        <f>'90'!$O15</f>
        <v>1.1000000000000001</v>
      </c>
      <c r="N15" s="24">
        <f>'91'!$O15</f>
        <v>1.1000000000000001</v>
      </c>
      <c r="O15" s="24">
        <f>'92'!$O15</f>
        <v>12.239050000000001</v>
      </c>
      <c r="P15" s="24">
        <f>'93'!$O15</f>
        <v>7.6675000000000004</v>
      </c>
      <c r="Q15" s="24">
        <f>'94'!$O15</f>
        <v>3.0156999999999998</v>
      </c>
      <c r="R15" s="24">
        <f>'95'!$O15</f>
        <v>1.12815</v>
      </c>
      <c r="S15" s="24">
        <f>'96'!$O15</f>
        <v>1.2374000000000001</v>
      </c>
      <c r="T15" s="24">
        <f>'97'!$O15</f>
        <v>0.47599999999999998</v>
      </c>
      <c r="U15" s="24">
        <f>'98'!$O15</f>
        <v>1.6946000000000001</v>
      </c>
      <c r="V15" s="24">
        <f>'99'!$O15</f>
        <v>1.4542999999999999</v>
      </c>
      <c r="W15" s="24">
        <f>'00'!$O15</f>
        <v>1.17</v>
      </c>
      <c r="X15" s="24">
        <f>'01'!$O15</f>
        <v>2.3149999999999999</v>
      </c>
      <c r="Y15" s="24">
        <f>'02'!$O15</f>
        <v>2.4700000000000002</v>
      </c>
      <c r="Z15" s="24">
        <f>'03'!$O15</f>
        <v>4.2969999999999997</v>
      </c>
      <c r="AA15" s="24">
        <f>'04'!$O15</f>
        <v>2.5550000000000002</v>
      </c>
      <c r="AB15" s="24">
        <f>'05'!$O15</f>
        <v>1.54</v>
      </c>
      <c r="AC15" s="24">
        <f>'06'!$O15</f>
        <v>1.54</v>
      </c>
      <c r="AD15" s="24">
        <f>'07'!$O15</f>
        <v>2.1442568076065691</v>
      </c>
      <c r="AE15" s="24">
        <f>'08'!$O15</f>
        <v>2.2943569999999998</v>
      </c>
      <c r="AF15" s="24">
        <f>'09'!$O15</f>
        <v>2.458742</v>
      </c>
      <c r="AG15" s="24">
        <f>'10'!$O15</f>
        <v>1.7849999999999999</v>
      </c>
      <c r="AH15" s="24">
        <f>'11'!$O15</f>
        <v>1.63</v>
      </c>
      <c r="AI15" s="24">
        <f>'12'!$O15</f>
        <v>1.42</v>
      </c>
      <c r="AJ15" s="24">
        <f>'13'!$O15</f>
        <v>1.52</v>
      </c>
      <c r="AK15" s="24">
        <f>'14'!$O15</f>
        <v>1.925</v>
      </c>
      <c r="AL15" s="24">
        <f>'15'!$O15</f>
        <v>2.0750000000000002</v>
      </c>
      <c r="AM15" s="24">
        <f>'16'!$O15</f>
        <v>0.84399999999999997</v>
      </c>
      <c r="AN15" s="25">
        <f>'17'!$O15</f>
        <v>1.5702</v>
      </c>
    </row>
    <row r="16" spans="1:40" ht="15" customHeight="1" x14ac:dyDescent="0.25">
      <c r="A16" s="106"/>
      <c r="B16" s="23" t="s">
        <v>14</v>
      </c>
      <c r="C16" s="24">
        <f>'80'!$O16</f>
        <v>0</v>
      </c>
      <c r="D16" s="24">
        <f>'81'!$O16</f>
        <v>0</v>
      </c>
      <c r="E16" s="24">
        <f>'82'!$O16</f>
        <v>0</v>
      </c>
      <c r="F16" s="24">
        <f>'83'!$O16</f>
        <v>0</v>
      </c>
      <c r="G16" s="24">
        <f>'84'!$O16</f>
        <v>0</v>
      </c>
      <c r="H16" s="24">
        <f>'85'!$O16</f>
        <v>0</v>
      </c>
      <c r="I16" s="24">
        <f>'86'!$O16</f>
        <v>0</v>
      </c>
      <c r="J16" s="24">
        <f>'87'!$O16</f>
        <v>0</v>
      </c>
      <c r="K16" s="24">
        <f>'88'!$O16</f>
        <v>0</v>
      </c>
      <c r="L16" s="24">
        <f>'89'!$O16</f>
        <v>0</v>
      </c>
      <c r="M16" s="24">
        <f>'90'!$O16</f>
        <v>0</v>
      </c>
      <c r="N16" s="24">
        <f>'91'!$O16</f>
        <v>0.2</v>
      </c>
      <c r="O16" s="24">
        <f>'92'!$O16</f>
        <v>0.18720000000000001</v>
      </c>
      <c r="P16" s="24">
        <f>'93'!$O16</f>
        <v>0.35685</v>
      </c>
      <c r="Q16" s="24">
        <f>'94'!$O16</f>
        <v>1.2418499999999999</v>
      </c>
      <c r="R16" s="24">
        <f>'95'!$O16</f>
        <v>2.4463499999999998</v>
      </c>
      <c r="S16" s="24">
        <f>'96'!$O16</f>
        <v>3.71475</v>
      </c>
      <c r="T16" s="24">
        <f>'97'!$O16</f>
        <v>4.6395099999999996</v>
      </c>
      <c r="U16" s="24">
        <f>'98'!$O16</f>
        <v>4.2750000000000004</v>
      </c>
      <c r="V16" s="24">
        <f>'99'!$O16</f>
        <v>1.042</v>
      </c>
      <c r="W16" s="24">
        <f>'00'!$O16</f>
        <v>0.105</v>
      </c>
      <c r="X16" s="24">
        <f>'01'!$O16</f>
        <v>0.374</v>
      </c>
      <c r="Y16" s="24">
        <f>'02'!$O16</f>
        <v>0.50900000000000001</v>
      </c>
      <c r="Z16" s="24">
        <f>'03'!$O16</f>
        <v>0.247</v>
      </c>
      <c r="AA16" s="24">
        <f>'04'!$O16</f>
        <v>0.27</v>
      </c>
      <c r="AB16" s="24">
        <f>'05'!$O16</f>
        <v>0.31123299999999998</v>
      </c>
      <c r="AC16" s="24">
        <f>'06'!$O16</f>
        <v>0.15</v>
      </c>
      <c r="AD16" s="24">
        <f>'07'!$O16</f>
        <v>0.20885618255908142</v>
      </c>
      <c r="AE16" s="24">
        <f>'08'!$O16</f>
        <v>0.23585400000000001</v>
      </c>
      <c r="AF16" s="24">
        <f>'09'!$O16</f>
        <v>0.245782</v>
      </c>
      <c r="AG16" s="24">
        <f>'10'!$O16</f>
        <v>8.2070000000000007</v>
      </c>
      <c r="AH16" s="24">
        <f>'11'!$O16</f>
        <v>9.4145000000000003</v>
      </c>
      <c r="AI16" s="24">
        <f>'12'!$O16</f>
        <v>10.8415</v>
      </c>
      <c r="AJ16" s="24">
        <f>'13'!$O16</f>
        <v>9.5908499999999997</v>
      </c>
      <c r="AK16" s="24">
        <f>'14'!$O16</f>
        <v>11.1975</v>
      </c>
      <c r="AL16" s="24">
        <f>'15'!$O16</f>
        <v>6.0385</v>
      </c>
      <c r="AM16" s="24">
        <f>'16'!$O16</f>
        <v>6.758</v>
      </c>
      <c r="AN16" s="25">
        <f>'17'!$O16</f>
        <v>7.8582619047619051</v>
      </c>
    </row>
    <row r="17" spans="1:40" ht="15" customHeight="1" x14ac:dyDescent="0.25">
      <c r="A17" s="106"/>
      <c r="B17" s="23" t="s">
        <v>15</v>
      </c>
      <c r="C17" s="24">
        <f>'80'!$O17</f>
        <v>54.1</v>
      </c>
      <c r="D17" s="24">
        <f>'81'!$O17</f>
        <v>54.2</v>
      </c>
      <c r="E17" s="24">
        <f>'82'!$O17</f>
        <v>35.700000000000003</v>
      </c>
      <c r="F17" s="24">
        <f>'83'!$O17</f>
        <v>25.4</v>
      </c>
      <c r="G17" s="24">
        <f>'84'!$O17</f>
        <v>24.8</v>
      </c>
      <c r="H17" s="24">
        <f>'85'!$O17</f>
        <v>27.9</v>
      </c>
      <c r="I17" s="24">
        <f>'86'!$O17</f>
        <v>26.3</v>
      </c>
      <c r="J17" s="24">
        <f>'87'!$O17</f>
        <v>20.399999999999999</v>
      </c>
      <c r="K17" s="24">
        <f>'88'!$O17</f>
        <v>10</v>
      </c>
      <c r="L17" s="24">
        <f>'89'!$O17</f>
        <v>9.5</v>
      </c>
      <c r="M17" s="24">
        <f>'90'!$O17</f>
        <v>8.1999999999999993</v>
      </c>
      <c r="N17" s="24">
        <f>'91'!$O17</f>
        <v>6</v>
      </c>
      <c r="O17" s="24">
        <f>'92'!$O17</f>
        <v>9.2901500000000006</v>
      </c>
      <c r="P17" s="24">
        <f>'93'!$O17</f>
        <v>7.6576500000000003</v>
      </c>
      <c r="Q17" s="24">
        <f>'94'!$O17</f>
        <v>3.5728499999999999</v>
      </c>
      <c r="R17" s="24">
        <f>'95'!$O17</f>
        <v>4.1755000000000004</v>
      </c>
      <c r="S17" s="24">
        <f>'96'!$O17</f>
        <v>3.6244999999999998</v>
      </c>
      <c r="T17" s="24">
        <f>'97'!$O17</f>
        <v>5.7466999999999997</v>
      </c>
      <c r="U17" s="24">
        <f>'98'!$O17</f>
        <v>6.6138500000000002</v>
      </c>
      <c r="V17" s="24">
        <f>'99'!$O17</f>
        <v>5.9412500000000001</v>
      </c>
      <c r="W17" s="24">
        <f>'00'!$O17</f>
        <v>7.017576</v>
      </c>
      <c r="X17" s="24">
        <f>'01'!$O17</f>
        <v>20.434017999999998</v>
      </c>
      <c r="Y17" s="24">
        <f>'02'!$O17</f>
        <v>20.478822000000001</v>
      </c>
      <c r="Z17" s="24">
        <f>'03'!$O17</f>
        <v>11.353116999999999</v>
      </c>
      <c r="AA17" s="24">
        <f>'04'!$O17</f>
        <v>11.188604</v>
      </c>
      <c r="AB17" s="24">
        <f>'05'!$O17</f>
        <v>10.146305</v>
      </c>
      <c r="AC17" s="24">
        <f>'06'!$O17</f>
        <v>7.7143699999999997</v>
      </c>
      <c r="AD17" s="24">
        <f>'07'!$O17</f>
        <v>10.741292460322006</v>
      </c>
      <c r="AE17" s="24">
        <f>'08'!$O17</f>
        <v>11.458735000000001</v>
      </c>
      <c r="AF17" s="24">
        <f>'09'!$O17</f>
        <v>12.478567999999999</v>
      </c>
      <c r="AG17" s="24">
        <f>'10'!$O17</f>
        <v>67.039680000000004</v>
      </c>
      <c r="AH17" s="24">
        <f>'11'!$O17</f>
        <v>44.753222999999998</v>
      </c>
      <c r="AI17" s="24">
        <f>'12'!$O17</f>
        <v>49.406419</v>
      </c>
      <c r="AJ17" s="24">
        <f>'13'!$O17</f>
        <v>55.399842999999997</v>
      </c>
      <c r="AK17" s="24">
        <f>'14'!$O17</f>
        <v>59.471060000000001</v>
      </c>
      <c r="AL17" s="24">
        <f>'15'!$O17</f>
        <v>44.208489999999998</v>
      </c>
      <c r="AM17" s="24">
        <f>'16'!$O17</f>
        <v>32.106999999999999</v>
      </c>
      <c r="AN17" s="25">
        <f>'17'!$O17</f>
        <v>27.553669047619049</v>
      </c>
    </row>
    <row r="18" spans="1:40" ht="15" customHeight="1" x14ac:dyDescent="0.25">
      <c r="A18" s="106" t="s">
        <v>1</v>
      </c>
      <c r="B18" s="23" t="s">
        <v>16</v>
      </c>
      <c r="C18" s="24">
        <f>'80'!$O18</f>
        <v>4.4000000000000004</v>
      </c>
      <c r="D18" s="24">
        <f>'81'!$O18</f>
        <v>2.2000000000000002</v>
      </c>
      <c r="E18" s="24">
        <f>'82'!$O18</f>
        <v>6.8</v>
      </c>
      <c r="F18" s="24">
        <f>'83'!$O18</f>
        <v>3.9</v>
      </c>
      <c r="G18" s="24">
        <f>'84'!$O18</f>
        <v>4.2</v>
      </c>
      <c r="H18" s="24">
        <f>'85'!$O18</f>
        <v>5.9</v>
      </c>
      <c r="I18" s="24">
        <f>'86'!$O18</f>
        <v>6.1</v>
      </c>
      <c r="J18" s="24">
        <f>'87'!$O18</f>
        <v>7.5</v>
      </c>
      <c r="K18" s="24">
        <f>'88'!$O18</f>
        <v>6.2</v>
      </c>
      <c r="L18" s="24">
        <f>'89'!$O18</f>
        <v>0.6</v>
      </c>
      <c r="M18" s="24">
        <f>'90'!$O18</f>
        <v>0.4</v>
      </c>
      <c r="N18" s="24">
        <f>'91'!$O18</f>
        <v>1.6</v>
      </c>
      <c r="O18" s="24">
        <f>'92'!$O18</f>
        <v>1.544524</v>
      </c>
      <c r="P18" s="24">
        <f>'93'!$O18</f>
        <v>0.83651600000000004</v>
      </c>
      <c r="Q18" s="24">
        <f>'94'!$O18</f>
        <v>0.51605000000000001</v>
      </c>
      <c r="R18" s="24">
        <f>'95'!$O18</f>
        <v>0.33294000000000001</v>
      </c>
      <c r="S18" s="24">
        <f>'96'!$O18</f>
        <v>0.01</v>
      </c>
      <c r="T18" s="24">
        <f>'97'!$O18</f>
        <v>0.21</v>
      </c>
      <c r="U18" s="24">
        <f>'98'!$O18</f>
        <v>0.39500000000000002</v>
      </c>
      <c r="V18" s="24">
        <f>'99'!$O18</f>
        <v>0.50170999999999999</v>
      </c>
      <c r="W18" s="24">
        <f>'00'!$O18</f>
        <v>1.0099279999999999</v>
      </c>
      <c r="X18" s="24">
        <f>'01'!$O18</f>
        <v>0.21</v>
      </c>
      <c r="Y18" s="24">
        <f>'02'!$O18</f>
        <v>1.252</v>
      </c>
      <c r="Z18" s="24">
        <f>'03'!$O18</f>
        <v>7.4999999999999997E-2</v>
      </c>
      <c r="AA18" s="24">
        <f>'04'!$O18</f>
        <v>0.174286</v>
      </c>
      <c r="AB18" s="24">
        <f>'05'!$O18</f>
        <v>8.5000000000000006E-2</v>
      </c>
      <c r="AC18" s="24">
        <f>'06'!$O18</f>
        <v>0.115</v>
      </c>
      <c r="AD18" s="24">
        <f>'07'!$O18</f>
        <v>0.16012307329529574</v>
      </c>
      <c r="AE18" s="24">
        <f>'08'!$O18</f>
        <v>0.195632</v>
      </c>
      <c r="AF18" s="24">
        <f>'09'!$O18</f>
        <v>2.2698850000000004</v>
      </c>
      <c r="AG18" s="24">
        <f>'10'!$O18</f>
        <v>1.1599999999999999</v>
      </c>
      <c r="AH18" s="24">
        <f>'11'!$O18</f>
        <v>2.1749999999999998</v>
      </c>
      <c r="AI18" s="24">
        <f>'12'!$O18</f>
        <v>1.586884</v>
      </c>
      <c r="AJ18" s="24">
        <f>'13'!$O18</f>
        <v>1.617</v>
      </c>
      <c r="AK18" s="24">
        <f>'14'!$O18</f>
        <v>1.44</v>
      </c>
      <c r="AL18" s="24">
        <f>'15'!$O18</f>
        <v>1.4470000000000001</v>
      </c>
      <c r="AM18" s="24">
        <f>'16'!$O18</f>
        <v>1.98</v>
      </c>
      <c r="AN18" s="25">
        <f>'17'!$O18</f>
        <v>2.2904761904761903</v>
      </c>
    </row>
    <row r="19" spans="1:40" ht="15" customHeight="1" x14ac:dyDescent="0.25">
      <c r="A19" s="106"/>
      <c r="B19" s="23" t="s">
        <v>17</v>
      </c>
      <c r="C19" s="24">
        <f>'80'!$O19</f>
        <v>74.2</v>
      </c>
      <c r="D19" s="24">
        <f>'81'!$O19</f>
        <v>77</v>
      </c>
      <c r="E19" s="24">
        <f>'82'!$O19</f>
        <v>8.9</v>
      </c>
      <c r="F19" s="24">
        <f>'83'!$O19</f>
        <v>6.3</v>
      </c>
      <c r="G19" s="24">
        <f>'84'!$O19</f>
        <v>5.5</v>
      </c>
      <c r="H19" s="24">
        <f>'85'!$O19</f>
        <v>3.8</v>
      </c>
      <c r="I19" s="24">
        <f>'86'!$O19</f>
        <v>3.9</v>
      </c>
      <c r="J19" s="24">
        <f>'87'!$O19</f>
        <v>3.3</v>
      </c>
      <c r="K19" s="24">
        <f>'88'!$O19</f>
        <v>2.9</v>
      </c>
      <c r="L19" s="24">
        <f>'89'!$O19</f>
        <v>2.5</v>
      </c>
      <c r="M19" s="24">
        <f>'90'!$O19</f>
        <v>2</v>
      </c>
      <c r="N19" s="24">
        <f>'91'!$O19</f>
        <v>3.6</v>
      </c>
      <c r="O19" s="24">
        <f>'92'!$O19</f>
        <v>3.6815000000000002</v>
      </c>
      <c r="P19" s="24">
        <f>'93'!$O19</f>
        <v>3.5206400000000002</v>
      </c>
      <c r="Q19" s="24">
        <f>'94'!$O19</f>
        <v>3.3597899999999998</v>
      </c>
      <c r="R19" s="24">
        <f>'95'!$O19</f>
        <v>2.8479999999999999</v>
      </c>
      <c r="S19" s="24">
        <f>'96'!$O19</f>
        <v>2.3199999999999998</v>
      </c>
      <c r="T19" s="24">
        <f>'97'!$O19</f>
        <v>1.9750000000000001</v>
      </c>
      <c r="U19" s="24">
        <f>'98'!$O19</f>
        <v>4.4749999999999996</v>
      </c>
      <c r="V19" s="24">
        <f>'99'!$O19</f>
        <v>2.9</v>
      </c>
      <c r="W19" s="24">
        <f>'00'!$O19</f>
        <v>1.49</v>
      </c>
      <c r="X19" s="24">
        <f>'01'!$O19</f>
        <v>1.9650000000000001</v>
      </c>
      <c r="Y19" s="24">
        <f>'02'!$O19</f>
        <v>1.0149999999999999</v>
      </c>
      <c r="Z19" s="24">
        <f>'03'!$O19</f>
        <v>0.5</v>
      </c>
      <c r="AA19" s="24">
        <f>'04'!$O19</f>
        <v>0.28499999999999998</v>
      </c>
      <c r="AB19" s="24">
        <f>'05'!$O19</f>
        <v>0.28000000000000003</v>
      </c>
      <c r="AC19" s="24">
        <f>'06'!$O19</f>
        <v>0.14499999999999999</v>
      </c>
      <c r="AD19" s="24">
        <f>'07'!$O19</f>
        <v>0.20189430980711201</v>
      </c>
      <c r="AE19" s="24">
        <f>'08'!$O19</f>
        <v>0.22586500000000001</v>
      </c>
      <c r="AF19" s="24">
        <f>'09'!$O19</f>
        <v>0.232547</v>
      </c>
      <c r="AG19" s="24">
        <f>'10'!$O19</f>
        <v>16.835999999999999</v>
      </c>
      <c r="AH19" s="24">
        <f>'11'!$O19</f>
        <v>35.146000000000001</v>
      </c>
      <c r="AI19" s="24">
        <f>'12'!$O19</f>
        <v>18.07</v>
      </c>
      <c r="AJ19" s="24">
        <f>'13'!$O19</f>
        <v>8.7289999999999992</v>
      </c>
      <c r="AK19" s="24">
        <f>'14'!$O19</f>
        <v>2.7850000000000001</v>
      </c>
      <c r="AL19" s="24">
        <f>'15'!$O19</f>
        <v>3.0135999999999998</v>
      </c>
      <c r="AM19" s="24">
        <f>'16'!$O19</f>
        <v>0.88400000000000001</v>
      </c>
      <c r="AN19" s="25">
        <f>'17'!$O19</f>
        <v>0.73809523809523814</v>
      </c>
    </row>
    <row r="20" spans="1:40" ht="15" customHeight="1" x14ac:dyDescent="0.25">
      <c r="A20" s="106"/>
      <c r="B20" s="23" t="s">
        <v>18</v>
      </c>
      <c r="C20" s="24">
        <f>'80'!$O20</f>
        <v>0</v>
      </c>
      <c r="D20" s="24">
        <f>'81'!$O20</f>
        <v>0</v>
      </c>
      <c r="E20" s="24">
        <f>'82'!$O20</f>
        <v>122.7</v>
      </c>
      <c r="F20" s="24">
        <f>'83'!$O20</f>
        <v>133.9</v>
      </c>
      <c r="G20" s="24">
        <f>'84'!$O20</f>
        <v>139.69999999999999</v>
      </c>
      <c r="H20" s="24">
        <f>'85'!$O20</f>
        <v>85.4</v>
      </c>
      <c r="I20" s="24">
        <f>'86'!$O20</f>
        <v>95.5</v>
      </c>
      <c r="J20" s="24">
        <f>'87'!$O20</f>
        <v>100.8</v>
      </c>
      <c r="K20" s="24">
        <f>'88'!$O20</f>
        <v>96.5</v>
      </c>
      <c r="L20" s="24">
        <f>'89'!$O20</f>
        <v>91.7</v>
      </c>
      <c r="M20" s="24">
        <f>'90'!$O20</f>
        <v>89.8</v>
      </c>
      <c r="N20" s="24">
        <f>'91'!$O20</f>
        <v>101.2</v>
      </c>
      <c r="O20" s="24">
        <f>'92'!$O20</f>
        <v>106.40121000000001</v>
      </c>
      <c r="P20" s="24">
        <f>'93'!$O20</f>
        <v>111.87926</v>
      </c>
      <c r="Q20" s="24">
        <f>'94'!$O20</f>
        <v>88.042150000000007</v>
      </c>
      <c r="R20" s="24">
        <f>'95'!$O20</f>
        <v>98.946349999999995</v>
      </c>
      <c r="S20" s="24">
        <f>'96'!$O20</f>
        <v>113.780732</v>
      </c>
      <c r="T20" s="24">
        <f>'97'!$O20</f>
        <v>108.398315</v>
      </c>
      <c r="U20" s="24">
        <f>'98'!$O20</f>
        <v>103.64854</v>
      </c>
      <c r="V20" s="24">
        <f>'99'!$O20</f>
        <v>96.636476000000002</v>
      </c>
      <c r="W20" s="24">
        <f>'00'!$O20</f>
        <v>102.02346199999999</v>
      </c>
      <c r="X20" s="24">
        <f>'01'!$O20</f>
        <v>109.14704399999999</v>
      </c>
      <c r="Y20" s="24">
        <f>'02'!$O20</f>
        <v>127.470153</v>
      </c>
      <c r="Z20" s="24">
        <f>'03'!$O20</f>
        <v>117.512156</v>
      </c>
      <c r="AA20" s="24">
        <f>'04'!$O20</f>
        <v>142.916382</v>
      </c>
      <c r="AB20" s="24">
        <f>'05'!$O20</f>
        <v>146.48435800000001</v>
      </c>
      <c r="AC20" s="24">
        <f>'06'!$O20</f>
        <v>123.31528</v>
      </c>
      <c r="AD20" s="24">
        <f>'07'!$O20</f>
        <v>171.70105754669493</v>
      </c>
      <c r="AE20" s="24">
        <f>'08'!$O20</f>
        <v>204.84952091808083</v>
      </c>
      <c r="AF20" s="24">
        <f>'09'!$O20</f>
        <v>208.49564699999999</v>
      </c>
      <c r="AG20" s="24">
        <f>'10'!$O20</f>
        <v>173.07676885289288</v>
      </c>
      <c r="AH20" s="24">
        <f>'11'!$O20</f>
        <v>186.729803</v>
      </c>
      <c r="AI20" s="24">
        <f>'12'!$O20</f>
        <v>184.36882199999999</v>
      </c>
      <c r="AJ20" s="24">
        <f>'13'!$O20</f>
        <v>194.33892599999999</v>
      </c>
      <c r="AK20" s="24">
        <f>'14'!$O20</f>
        <v>187.92457300000001</v>
      </c>
      <c r="AL20" s="24">
        <f>'15'!$O20</f>
        <v>181.09002100000001</v>
      </c>
      <c r="AM20" s="24">
        <f>'16'!$O20</f>
        <v>175.81236799999999</v>
      </c>
      <c r="AN20" s="25">
        <f>'17'!$O20</f>
        <v>198.49213809523809</v>
      </c>
    </row>
    <row r="21" spans="1:40" ht="15" customHeight="1" x14ac:dyDescent="0.25">
      <c r="A21" s="106"/>
      <c r="B21" s="23" t="s">
        <v>19</v>
      </c>
      <c r="C21" s="24">
        <f>'80'!$O21</f>
        <v>0</v>
      </c>
      <c r="D21" s="24">
        <f>'81'!$O21</f>
        <v>0</v>
      </c>
      <c r="E21" s="24">
        <f>'82'!$O21</f>
        <v>0</v>
      </c>
      <c r="F21" s="24">
        <f>'83'!$O21</f>
        <v>0</v>
      </c>
      <c r="G21" s="24">
        <f>'84'!$O21</f>
        <v>0</v>
      </c>
      <c r="H21" s="24">
        <f>'85'!$O21</f>
        <v>0</v>
      </c>
      <c r="I21" s="24">
        <f>'86'!$O21</f>
        <v>0</v>
      </c>
      <c r="J21" s="24">
        <f>'87'!$O21</f>
        <v>0</v>
      </c>
      <c r="K21" s="24">
        <f>'88'!$O21</f>
        <v>0</v>
      </c>
      <c r="L21" s="24">
        <f>'89'!$O21</f>
        <v>0</v>
      </c>
      <c r="M21" s="24">
        <f>'90'!$O21</f>
        <v>0</v>
      </c>
      <c r="N21" s="24">
        <f>'91'!$O21</f>
        <v>0</v>
      </c>
      <c r="O21" s="24">
        <f>'92'!$O21</f>
        <v>0</v>
      </c>
      <c r="P21" s="24">
        <f>'93'!$O21</f>
        <v>0</v>
      </c>
      <c r="Q21" s="24">
        <f>'94'!$O21</f>
        <v>0</v>
      </c>
      <c r="R21" s="24">
        <f>'95'!$O21</f>
        <v>0</v>
      </c>
      <c r="S21" s="24">
        <f>'96'!$O21</f>
        <v>0</v>
      </c>
      <c r="T21" s="24">
        <f>'97'!$O21</f>
        <v>0</v>
      </c>
      <c r="U21" s="24">
        <f>'98'!$O21</f>
        <v>0</v>
      </c>
      <c r="V21" s="24">
        <f>'99'!$O21</f>
        <v>0</v>
      </c>
      <c r="W21" s="24">
        <f>'00'!$O21</f>
        <v>0</v>
      </c>
      <c r="X21" s="24">
        <f>'01'!$O21</f>
        <v>0</v>
      </c>
      <c r="Y21" s="24">
        <f>'02'!$O21</f>
        <v>0</v>
      </c>
      <c r="Z21" s="24">
        <f>'03'!$O21</f>
        <v>0</v>
      </c>
      <c r="AA21" s="24">
        <f>'04'!$O21</f>
        <v>0</v>
      </c>
      <c r="AB21" s="24">
        <f>'05'!$O21</f>
        <v>0</v>
      </c>
      <c r="AC21" s="24">
        <f>'06'!$O21</f>
        <v>0</v>
      </c>
      <c r="AD21" s="24">
        <f>'07'!$O21</f>
        <v>0</v>
      </c>
      <c r="AE21" s="24">
        <f>'08'!$O21</f>
        <v>0</v>
      </c>
      <c r="AF21" s="24">
        <f>'09'!$O21</f>
        <v>0</v>
      </c>
      <c r="AG21" s="24">
        <f>'10'!$O21</f>
        <v>0</v>
      </c>
      <c r="AH21" s="24">
        <f>'11'!$O21</f>
        <v>0</v>
      </c>
      <c r="AI21" s="24">
        <f>'12'!$O21</f>
        <v>0</v>
      </c>
      <c r="AJ21" s="24">
        <f>'13'!$O21</f>
        <v>0</v>
      </c>
      <c r="AK21" s="24">
        <f>'14'!$O21</f>
        <v>0</v>
      </c>
      <c r="AL21" s="24">
        <f>'15'!$O21</f>
        <v>0</v>
      </c>
      <c r="AM21" s="24">
        <f>'16'!$O21</f>
        <v>0</v>
      </c>
      <c r="AN21" s="25">
        <f>'17'!$O21</f>
        <v>0</v>
      </c>
    </row>
    <row r="22" spans="1:40" ht="15" customHeight="1" x14ac:dyDescent="0.25">
      <c r="A22" s="106"/>
      <c r="B22" s="80" t="s">
        <v>60</v>
      </c>
      <c r="C22" s="24">
        <f>'80'!$O22</f>
        <v>0</v>
      </c>
      <c r="D22" s="24">
        <f>'81'!$O22</f>
        <v>0</v>
      </c>
      <c r="E22" s="24">
        <f>'82'!$O22</f>
        <v>0.2</v>
      </c>
      <c r="F22" s="24">
        <f>'83'!$O22</f>
        <v>0</v>
      </c>
      <c r="G22" s="24">
        <f>'84'!$O22</f>
        <v>0</v>
      </c>
      <c r="H22" s="24">
        <f>'85'!$O22</f>
        <v>0</v>
      </c>
      <c r="I22" s="24">
        <f>'86'!$O22</f>
        <v>0</v>
      </c>
      <c r="J22" s="24">
        <f>'87'!$O22</f>
        <v>0</v>
      </c>
      <c r="K22" s="24">
        <f>'88'!$O22</f>
        <v>0</v>
      </c>
      <c r="L22" s="24">
        <f>'89'!$O22</f>
        <v>0</v>
      </c>
      <c r="M22" s="24">
        <f>'90'!$O22</f>
        <v>0</v>
      </c>
      <c r="N22" s="24">
        <f>'91'!$O22</f>
        <v>0</v>
      </c>
      <c r="O22" s="24">
        <f>'92'!$O22</f>
        <v>0</v>
      </c>
      <c r="P22" s="24">
        <f>'93'!$O22</f>
        <v>0</v>
      </c>
      <c r="Q22" s="24">
        <f>'94'!$O22</f>
        <v>0</v>
      </c>
      <c r="R22" s="24">
        <f>'95'!$O22</f>
        <v>0</v>
      </c>
      <c r="S22" s="24">
        <f>'96'!$O22</f>
        <v>0</v>
      </c>
      <c r="T22" s="24">
        <f>'97'!$O22</f>
        <v>0</v>
      </c>
      <c r="U22" s="24">
        <f>'98'!$O22</f>
        <v>0</v>
      </c>
      <c r="V22" s="24">
        <f>'99'!$O22</f>
        <v>0</v>
      </c>
      <c r="W22" s="24">
        <f>'00'!$O22</f>
        <v>0</v>
      </c>
      <c r="X22" s="24">
        <f>'01'!$O22</f>
        <v>0</v>
      </c>
      <c r="Y22" s="24">
        <f>'02'!$O22</f>
        <v>0</v>
      </c>
      <c r="Z22" s="24">
        <f>'03'!$O22</f>
        <v>0</v>
      </c>
      <c r="AA22" s="24">
        <f>'04'!$O22</f>
        <v>0</v>
      </c>
      <c r="AB22" s="24">
        <f>'05'!$O22</f>
        <v>0</v>
      </c>
      <c r="AC22" s="24">
        <f>'06'!$O22</f>
        <v>0</v>
      </c>
      <c r="AD22" s="24">
        <f>'07'!$O22</f>
        <v>0</v>
      </c>
      <c r="AE22" s="24">
        <f>'08'!$O22</f>
        <v>0</v>
      </c>
      <c r="AF22" s="24">
        <f>'09'!$O22</f>
        <v>0</v>
      </c>
      <c r="AG22" s="24">
        <f>'10'!$O22</f>
        <v>0</v>
      </c>
      <c r="AH22" s="24">
        <f>'11'!$O22</f>
        <v>0</v>
      </c>
      <c r="AI22" s="24">
        <f>'12'!$O22</f>
        <v>0</v>
      </c>
      <c r="AJ22" s="24">
        <f>'13'!$O22</f>
        <v>0</v>
      </c>
      <c r="AK22" s="24">
        <f>'14'!$O22</f>
        <v>0</v>
      </c>
      <c r="AL22" s="24">
        <f>'15'!$O22</f>
        <v>0</v>
      </c>
      <c r="AM22" s="24">
        <f>'16'!$O22</f>
        <v>0</v>
      </c>
      <c r="AN22" s="25">
        <f>'17'!$O22</f>
        <v>0</v>
      </c>
    </row>
    <row r="23" spans="1:40" ht="15" customHeight="1" x14ac:dyDescent="0.25">
      <c r="A23" s="104" t="s">
        <v>59</v>
      </c>
      <c r="B23" s="105"/>
      <c r="C23" s="24">
        <f>'80'!$O23</f>
        <v>271.89999999999998</v>
      </c>
      <c r="D23" s="24">
        <f>'81'!$O23</f>
        <v>266.7</v>
      </c>
      <c r="E23" s="24">
        <f>'82'!$O23</f>
        <v>232.2</v>
      </c>
      <c r="F23" s="24">
        <f>'83'!$O23</f>
        <v>228.2</v>
      </c>
      <c r="G23" s="24">
        <f>'84'!$O23</f>
        <v>222.7</v>
      </c>
      <c r="H23" s="24">
        <f>'85'!$O23</f>
        <v>297.2</v>
      </c>
      <c r="I23" s="24">
        <f>'86'!$O23</f>
        <v>337.9</v>
      </c>
      <c r="J23" s="24">
        <f>'87'!$O23</f>
        <v>378.3</v>
      </c>
      <c r="K23" s="24">
        <f>'88'!$O23</f>
        <v>382</v>
      </c>
      <c r="L23" s="24">
        <f>'89'!$O23</f>
        <v>372.7</v>
      </c>
      <c r="M23" s="24">
        <f>'90'!$O23</f>
        <v>384</v>
      </c>
      <c r="N23" s="24">
        <f>'91'!$O23</f>
        <v>432.9</v>
      </c>
      <c r="O23" s="24">
        <f>'92'!$O23</f>
        <v>412.25740000000002</v>
      </c>
      <c r="P23" s="24">
        <f>'93'!$O23</f>
        <v>367.56920500000001</v>
      </c>
      <c r="Q23" s="24">
        <f>'94'!$O23</f>
        <v>325.01252399999998</v>
      </c>
      <c r="R23" s="24">
        <f>'95'!$O23</f>
        <v>389.64868300000001</v>
      </c>
      <c r="S23" s="24">
        <f>'96'!$O23</f>
        <v>464.498017</v>
      </c>
      <c r="T23" s="24">
        <f>'97'!$O23</f>
        <v>518.23902899999996</v>
      </c>
      <c r="U23" s="24">
        <f>'98'!$O23</f>
        <v>562.48018999999999</v>
      </c>
      <c r="V23" s="24">
        <f>'99'!$O23</f>
        <v>616.43143299999997</v>
      </c>
      <c r="W23" s="24">
        <f>'00'!$O23</f>
        <v>608.66727100000003</v>
      </c>
      <c r="X23" s="24">
        <f>'01'!$O23</f>
        <v>661.29701799999998</v>
      </c>
      <c r="Y23" s="24">
        <f>'02'!$O23</f>
        <v>679.327856</v>
      </c>
      <c r="Z23" s="24">
        <f>'03'!$O23</f>
        <v>610.73067000000003</v>
      </c>
      <c r="AA23" s="24">
        <f>'04'!$O23</f>
        <v>597.97090400000002</v>
      </c>
      <c r="AB23" s="24">
        <f>'05'!$O23</f>
        <v>604.72066700000005</v>
      </c>
      <c r="AC23" s="24">
        <f>'06'!$O23</f>
        <v>536.16840999999999</v>
      </c>
      <c r="AD23" s="24">
        <f>'07'!$O23</f>
        <v>641.67620700000009</v>
      </c>
      <c r="AE23" s="24">
        <f>'08'!$O23</f>
        <v>706.39978700000006</v>
      </c>
      <c r="AF23" s="24">
        <f>'09'!$O23</f>
        <v>717.58236600000009</v>
      </c>
      <c r="AG23" s="24">
        <f>'10'!$O23</f>
        <v>811.42757300000005</v>
      </c>
      <c r="AH23" s="24">
        <f>'11'!$O23</f>
        <v>867.59841800000004</v>
      </c>
      <c r="AI23" s="24">
        <f>'12'!$O23</f>
        <v>948.47470799999996</v>
      </c>
      <c r="AJ23" s="24">
        <f>'13'!$O23</f>
        <v>990.76831700000002</v>
      </c>
      <c r="AK23" s="24">
        <f>'14'!$O23</f>
        <v>1026.0238119999999</v>
      </c>
      <c r="AL23" s="24">
        <f>'15'!$O23</f>
        <v>971.66377410173254</v>
      </c>
      <c r="AM23" s="24">
        <f>'16'!$O23</f>
        <v>924.38082199999997</v>
      </c>
      <c r="AN23" s="25">
        <f>'17'!$O23</f>
        <v>1136.2201630952381</v>
      </c>
    </row>
    <row r="24" spans="1:40" ht="15" customHeight="1" x14ac:dyDescent="0.25">
      <c r="A24" s="81" t="s">
        <v>2</v>
      </c>
      <c r="B24" s="23" t="s">
        <v>20</v>
      </c>
      <c r="C24" s="24">
        <f>'80'!$O24</f>
        <v>4.3</v>
      </c>
      <c r="D24" s="24">
        <f>'81'!$O24</f>
        <v>4.4000000000000004</v>
      </c>
      <c r="E24" s="24">
        <f>'82'!$O24</f>
        <v>2.5</v>
      </c>
      <c r="F24" s="24">
        <f>'83'!$O24</f>
        <v>2.2000000000000002</v>
      </c>
      <c r="G24" s="24">
        <f>'84'!$O24</f>
        <v>2.6</v>
      </c>
      <c r="H24" s="24">
        <f>'85'!$O24</f>
        <v>2.5</v>
      </c>
      <c r="I24" s="24">
        <f>'86'!$O24</f>
        <v>3.5</v>
      </c>
      <c r="J24" s="24">
        <f>'87'!$O24</f>
        <v>3.4</v>
      </c>
      <c r="K24" s="24">
        <f>'88'!$O24</f>
        <v>1.3</v>
      </c>
      <c r="L24" s="24">
        <f>'89'!$O24</f>
        <v>0.8</v>
      </c>
      <c r="M24" s="24">
        <f>'90'!$O24</f>
        <v>0.9</v>
      </c>
      <c r="N24" s="24">
        <f>'91'!$O24</f>
        <v>1</v>
      </c>
      <c r="O24" s="24">
        <f>'92'!$O24</f>
        <v>3.0420500000000001</v>
      </c>
      <c r="P24" s="24">
        <f>'93'!$O24</f>
        <v>4.0475500000000002</v>
      </c>
      <c r="Q24" s="24">
        <f>'94'!$O24</f>
        <v>1.7730999999999999</v>
      </c>
      <c r="R24" s="24">
        <f>'95'!$O24</f>
        <v>1.2156</v>
      </c>
      <c r="S24" s="24">
        <f>'96'!$O24</f>
        <v>0.71370999999999996</v>
      </c>
      <c r="T24" s="24">
        <f>'97'!$O24</f>
        <v>0.68420000000000003</v>
      </c>
      <c r="U24" s="24">
        <f>'98'!$O24</f>
        <v>2.3029500000000001</v>
      </c>
      <c r="V24" s="24">
        <f>'99'!$O24</f>
        <v>2.1584500000000002</v>
      </c>
      <c r="W24" s="24">
        <f>'00'!$O24</f>
        <v>2.54</v>
      </c>
      <c r="X24" s="24">
        <f>'01'!$O24</f>
        <v>3.2320000000000002</v>
      </c>
      <c r="Y24" s="24">
        <f>'02'!$O24</f>
        <v>4.0644999999999998</v>
      </c>
      <c r="Z24" s="24">
        <f>'03'!$O24</f>
        <v>3.5125000000000002</v>
      </c>
      <c r="AA24" s="24">
        <f>'04'!$O24</f>
        <v>3.4350000000000001</v>
      </c>
      <c r="AB24" s="24">
        <f>'05'!$O24</f>
        <v>4.0266999999999999</v>
      </c>
      <c r="AC24" s="24">
        <f>'06'!$O24</f>
        <v>2.8815</v>
      </c>
      <c r="AD24" s="24">
        <f>'07'!$O24</f>
        <v>4.0121272669599541</v>
      </c>
      <c r="AE24" s="24">
        <f>'08'!$O24</f>
        <v>4.2539319999999998</v>
      </c>
      <c r="AF24" s="24">
        <f>'09'!$O24</f>
        <v>4.5248759999999999</v>
      </c>
      <c r="AG24" s="24">
        <f>'10'!$O24</f>
        <v>3.2040000000000002</v>
      </c>
      <c r="AH24" s="24">
        <f>'11'!$O24</f>
        <v>3.798</v>
      </c>
      <c r="AI24" s="24">
        <f>'12'!$O24</f>
        <v>3.6665000000000001</v>
      </c>
      <c r="AJ24" s="24">
        <f>'13'!$O24</f>
        <v>3.6934999999999998</v>
      </c>
      <c r="AK24" s="24">
        <f>'14'!$O24</f>
        <v>4.25</v>
      </c>
      <c r="AL24" s="24">
        <f>'15'!$O24</f>
        <v>5.0469999999999997</v>
      </c>
      <c r="AM24" s="24">
        <f>'16'!$O24</f>
        <v>7.1509999999999998</v>
      </c>
      <c r="AN24" s="25">
        <f>'17'!$O24</f>
        <v>6.7164333333333337</v>
      </c>
    </row>
    <row r="25" spans="1:40" ht="15" customHeight="1" x14ac:dyDescent="0.25">
      <c r="A25" s="104" t="s">
        <v>64</v>
      </c>
      <c r="B25" s="105"/>
      <c r="C25" s="24">
        <f>'80'!$O25</f>
        <v>0</v>
      </c>
      <c r="D25" s="24">
        <f>'81'!$O25</f>
        <v>0</v>
      </c>
      <c r="E25" s="24">
        <f>'82'!$O25</f>
        <v>0</v>
      </c>
      <c r="F25" s="24">
        <f>'83'!$O25</f>
        <v>0</v>
      </c>
      <c r="G25" s="24">
        <f>'84'!$O25</f>
        <v>0</v>
      </c>
      <c r="H25" s="24">
        <f>'85'!$O25</f>
        <v>0</v>
      </c>
      <c r="I25" s="24">
        <f>'86'!$O25</f>
        <v>0</v>
      </c>
      <c r="J25" s="24">
        <f>'87'!$O25</f>
        <v>0</v>
      </c>
      <c r="K25" s="24">
        <f>'88'!$O25</f>
        <v>0</v>
      </c>
      <c r="L25" s="24">
        <f>'89'!$O25</f>
        <v>0</v>
      </c>
      <c r="M25" s="24">
        <f>'90'!$O25</f>
        <v>0</v>
      </c>
      <c r="N25" s="24">
        <f>'91'!$O25</f>
        <v>0.2</v>
      </c>
      <c r="O25" s="24">
        <f>'92'!$O25</f>
        <v>0.40034999999999998</v>
      </c>
      <c r="P25" s="24">
        <f>'93'!$O25</f>
        <v>0.40339999999999998</v>
      </c>
      <c r="Q25" s="24">
        <f>'94'!$O25</f>
        <v>0.38124999999999998</v>
      </c>
      <c r="R25" s="24">
        <f>'95'!$O25</f>
        <v>0.36009999999999998</v>
      </c>
      <c r="S25" s="24">
        <f>'96'!$O25</f>
        <v>0.40966799999999998</v>
      </c>
      <c r="T25" s="24">
        <f>'97'!$O25</f>
        <v>0.26500000000000001</v>
      </c>
      <c r="U25" s="24">
        <f>'98'!$O25</f>
        <v>0.35730000000000001</v>
      </c>
      <c r="V25" s="24">
        <f>'99'!$O25</f>
        <v>0.49840000000000001</v>
      </c>
      <c r="W25" s="24">
        <f>'00'!$O25</f>
        <v>0.55200000000000005</v>
      </c>
      <c r="X25" s="24">
        <f>'01'!$O25</f>
        <v>0.501</v>
      </c>
      <c r="Y25" s="24">
        <f>'02'!$O25</f>
        <v>0.45400000000000001</v>
      </c>
      <c r="Z25" s="24">
        <f>'03'!$O25</f>
        <v>0.40600000000000003</v>
      </c>
      <c r="AA25" s="24">
        <f>'04'!$O25</f>
        <v>0.40310000000000001</v>
      </c>
      <c r="AB25" s="24">
        <f>'05'!$O25</f>
        <v>0.34499999999999997</v>
      </c>
      <c r="AC25" s="24">
        <f>'06'!$O25</f>
        <v>0.13200000000000001</v>
      </c>
      <c r="AD25" s="24">
        <f>'07'!$O25</f>
        <v>0</v>
      </c>
      <c r="AE25" s="24">
        <f>'08'!$O25</f>
        <v>0</v>
      </c>
      <c r="AF25" s="24">
        <f>'09'!$O25</f>
        <v>0</v>
      </c>
      <c r="AG25" s="24">
        <f>'10'!$O25</f>
        <v>0</v>
      </c>
      <c r="AH25" s="24">
        <f>'11'!$O25</f>
        <v>0</v>
      </c>
      <c r="AI25" s="24">
        <f>'12'!$O25</f>
        <v>0</v>
      </c>
      <c r="AJ25" s="24">
        <f>'13'!$O25</f>
        <v>0</v>
      </c>
      <c r="AK25" s="24">
        <f>'14'!$O25</f>
        <v>0</v>
      </c>
      <c r="AL25" s="24">
        <f>'15'!$O25</f>
        <v>0</v>
      </c>
      <c r="AM25" s="24">
        <f>'16'!$O25</f>
        <v>0</v>
      </c>
      <c r="AN25" s="25">
        <f>'17'!$O25</f>
        <v>0</v>
      </c>
    </row>
    <row r="26" spans="1:40" ht="15" customHeight="1" x14ac:dyDescent="0.25">
      <c r="A26" s="104" t="s">
        <v>3</v>
      </c>
      <c r="B26" s="105"/>
      <c r="C26" s="24">
        <f>'80'!$O26</f>
        <v>20.3</v>
      </c>
      <c r="D26" s="24">
        <f>'81'!$O26</f>
        <v>23.7</v>
      </c>
      <c r="E26" s="24">
        <f>'82'!$O26</f>
        <v>5.4</v>
      </c>
      <c r="F26" s="24">
        <f>'83'!$O26</f>
        <v>5.0999999999999996</v>
      </c>
      <c r="G26" s="24">
        <f>'84'!$O26</f>
        <v>0</v>
      </c>
      <c r="H26" s="24">
        <f>'85'!$O26</f>
        <v>1.4</v>
      </c>
      <c r="I26" s="24">
        <f>'86'!$O26</f>
        <v>0.5</v>
      </c>
      <c r="J26" s="24">
        <f>'87'!$O26</f>
        <v>1.9</v>
      </c>
      <c r="K26" s="24">
        <f>'88'!$O26</f>
        <v>0.9</v>
      </c>
      <c r="L26" s="24">
        <f>'89'!$O26</f>
        <v>0.8</v>
      </c>
      <c r="M26" s="24">
        <f>'90'!$O26</f>
        <v>0.7</v>
      </c>
      <c r="N26" s="24">
        <f>'91'!$O26</f>
        <v>5.0999999999999996</v>
      </c>
      <c r="O26" s="24">
        <f>'92'!$O26</f>
        <v>3.7341000000000002</v>
      </c>
      <c r="P26" s="24">
        <f>'93'!$O26</f>
        <v>2.7569499999999998</v>
      </c>
      <c r="Q26" s="24">
        <f>'94'!$O26</f>
        <v>6.8698699999999997</v>
      </c>
      <c r="R26" s="24">
        <f>'95'!$O26</f>
        <v>8.0499500000000008</v>
      </c>
      <c r="S26" s="24">
        <f>'96'!$O26</f>
        <v>5.07</v>
      </c>
      <c r="T26" s="24">
        <f>'97'!$O26</f>
        <v>2.8509500000000001</v>
      </c>
      <c r="U26" s="24">
        <f>'98'!$O26</f>
        <v>1.4599</v>
      </c>
      <c r="V26" s="24">
        <f>'99'!$O26</f>
        <v>1.612554</v>
      </c>
      <c r="W26" s="24">
        <f>'00'!$O26</f>
        <v>3.1726269999999999</v>
      </c>
      <c r="X26" s="24">
        <f>'01'!$O26</f>
        <v>4.9038630000000003</v>
      </c>
      <c r="Y26" s="24">
        <f>'02'!$O26</f>
        <v>7.3841890000000001</v>
      </c>
      <c r="Z26" s="24">
        <f>'03'!$O26</f>
        <v>3.3465229999999999</v>
      </c>
      <c r="AA26" s="24">
        <f>'04'!$O26</f>
        <v>8.6684249999999992</v>
      </c>
      <c r="AB26" s="24">
        <f>'05'!$O26</f>
        <v>11.528647000000001</v>
      </c>
      <c r="AC26" s="24">
        <f>'06'!$O26</f>
        <v>14.342540999999999</v>
      </c>
      <c r="AD26" s="24">
        <f>'07'!$O26</f>
        <v>19.392075163057196</v>
      </c>
      <c r="AE26" s="24">
        <f>'08'!$O26</f>
        <v>21.854752000000001</v>
      </c>
      <c r="AF26" s="24">
        <f>'09'!$O26</f>
        <v>23.884758000000001</v>
      </c>
      <c r="AG26" s="24">
        <f>'10'!$O26</f>
        <v>15.731844000000001</v>
      </c>
      <c r="AH26" s="24">
        <f>'11'!$O26</f>
        <v>13.546283000000001</v>
      </c>
      <c r="AI26" s="24">
        <f>'12'!$O26</f>
        <v>14.994980999999999</v>
      </c>
      <c r="AJ26" s="24">
        <f>'13'!$O26</f>
        <v>14.404305000000001</v>
      </c>
      <c r="AK26" s="24">
        <f>'14'!$O26</f>
        <v>12.0665</v>
      </c>
      <c r="AL26" s="24">
        <f>'15'!$O26</f>
        <v>9.4604999999999997</v>
      </c>
      <c r="AM26" s="24">
        <f>'16'!$O26</f>
        <v>8.1345320000000001</v>
      </c>
      <c r="AN26" s="25">
        <f>'17'!$O26</f>
        <v>13.013671428571429</v>
      </c>
    </row>
    <row r="27" spans="1:40" ht="15" customHeight="1" x14ac:dyDescent="0.25">
      <c r="A27" s="106" t="s">
        <v>61</v>
      </c>
      <c r="B27" s="23" t="s">
        <v>65</v>
      </c>
      <c r="C27" s="24">
        <f>'80'!$O27</f>
        <v>12.8</v>
      </c>
      <c r="D27" s="24">
        <f>'81'!$O27</f>
        <v>13.5</v>
      </c>
      <c r="E27" s="24">
        <f>'82'!$O27</f>
        <v>1.8</v>
      </c>
      <c r="F27" s="24">
        <f>'83'!$O27</f>
        <v>2.8</v>
      </c>
      <c r="G27" s="24">
        <f>'84'!$O27</f>
        <v>4.2</v>
      </c>
      <c r="H27" s="24">
        <f>'85'!$O27</f>
        <v>3.6</v>
      </c>
      <c r="I27" s="24">
        <f>'86'!$O27</f>
        <v>3.9</v>
      </c>
      <c r="J27" s="24">
        <f>'87'!$O27</f>
        <v>3.3</v>
      </c>
      <c r="K27" s="24">
        <f>'88'!$O27</f>
        <v>4.0999999999999996</v>
      </c>
      <c r="L27" s="24">
        <f>'89'!$O27</f>
        <v>1.1000000000000001</v>
      </c>
      <c r="M27" s="24">
        <f>'90'!$O27</f>
        <v>1.1000000000000001</v>
      </c>
      <c r="N27" s="24">
        <f>'91'!$O27</f>
        <v>2.7</v>
      </c>
      <c r="O27" s="24">
        <f>'92'!$O27</f>
        <v>2.9809199999999998</v>
      </c>
      <c r="P27" s="24">
        <f>'93'!$O27</f>
        <v>2.0575000000000001</v>
      </c>
      <c r="Q27" s="24">
        <f>'94'!$O27</f>
        <v>2.1732100000000001</v>
      </c>
      <c r="R27" s="24">
        <f>'95'!$O27</f>
        <v>1.6588499999999999</v>
      </c>
      <c r="S27" s="24">
        <f>'96'!$O27</f>
        <v>1.0396000000000001</v>
      </c>
      <c r="T27" s="24">
        <f>'97'!$O27</f>
        <v>0.7</v>
      </c>
      <c r="U27" s="24">
        <f>'98'!$O27</f>
        <v>1.22</v>
      </c>
      <c r="V27" s="24">
        <f>'99'!$O27</f>
        <v>1.61</v>
      </c>
      <c r="W27" s="24">
        <f>'00'!$O27</f>
        <v>2.0350000000000001</v>
      </c>
      <c r="X27" s="24">
        <f>'01'!$O27</f>
        <v>2.7406890000000002</v>
      </c>
      <c r="Y27" s="24">
        <f>'02'!$O27</f>
        <v>2.0390459999999999</v>
      </c>
      <c r="Z27" s="24">
        <f>'03'!$O27</f>
        <v>2.31</v>
      </c>
      <c r="AA27" s="24">
        <f>'04'!$O27</f>
        <v>2.2229999999999999</v>
      </c>
      <c r="AB27" s="24">
        <f>'05'!$O27</f>
        <v>2.00542</v>
      </c>
      <c r="AC27" s="24">
        <f>'06'!$O27</f>
        <v>3.6629830000000001</v>
      </c>
      <c r="AD27" s="24">
        <f>'07'!$O27</f>
        <v>9.4461362857857303</v>
      </c>
      <c r="AE27" s="24">
        <f>'08'!$O27</f>
        <v>9.8756319999999995</v>
      </c>
      <c r="AF27" s="24">
        <f>'09'!$O27</f>
        <v>9.9896320000000003</v>
      </c>
      <c r="AG27" s="24">
        <f>'10'!$O27</f>
        <v>0</v>
      </c>
      <c r="AH27" s="24">
        <f>'11'!$O27</f>
        <v>0</v>
      </c>
      <c r="AI27" s="24">
        <f>'12'!$O27</f>
        <v>0</v>
      </c>
      <c r="AJ27" s="24">
        <f>'13'!$O27</f>
        <v>0</v>
      </c>
      <c r="AK27" s="24">
        <f>'14'!$O27</f>
        <v>0</v>
      </c>
      <c r="AL27" s="24">
        <f>'15'!$O27</f>
        <v>0</v>
      </c>
      <c r="AM27" s="24">
        <f>'16'!$O27</f>
        <v>0</v>
      </c>
      <c r="AN27" s="25">
        <f>'17'!$O27</f>
        <v>0</v>
      </c>
    </row>
    <row r="28" spans="1:40" ht="15" customHeight="1" x14ac:dyDescent="0.25">
      <c r="A28" s="106"/>
      <c r="B28" s="23" t="s">
        <v>21</v>
      </c>
      <c r="C28" s="24">
        <f>'80'!$O28</f>
        <v>0</v>
      </c>
      <c r="D28" s="24">
        <f>'81'!$O28</f>
        <v>0</v>
      </c>
      <c r="E28" s="24">
        <f>'82'!$O28</f>
        <v>0</v>
      </c>
      <c r="F28" s="24">
        <f>'83'!$O28</f>
        <v>0</v>
      </c>
      <c r="G28" s="24">
        <f>'84'!$O28</f>
        <v>0</v>
      </c>
      <c r="H28" s="24">
        <f>'85'!$O28</f>
        <v>0</v>
      </c>
      <c r="I28" s="24">
        <f>'86'!$O28</f>
        <v>0</v>
      </c>
      <c r="J28" s="24">
        <f>'87'!$O28</f>
        <v>0</v>
      </c>
      <c r="K28" s="24">
        <f>'88'!$O28</f>
        <v>0</v>
      </c>
      <c r="L28" s="24">
        <f>'89'!$O28</f>
        <v>0</v>
      </c>
      <c r="M28" s="24">
        <f>'90'!$O28</f>
        <v>0.1</v>
      </c>
      <c r="N28" s="24">
        <f>'91'!$O28</f>
        <v>0</v>
      </c>
      <c r="O28" s="24">
        <f>'92'!$O28</f>
        <v>0.81315000000000004</v>
      </c>
      <c r="P28" s="24">
        <f>'93'!$O28</f>
        <v>0.99304999999999999</v>
      </c>
      <c r="Q28" s="24">
        <f>'94'!$O28</f>
        <v>0.82620000000000005</v>
      </c>
      <c r="R28" s="24">
        <f>'95'!$O28</f>
        <v>0.81499999999999995</v>
      </c>
      <c r="S28" s="24">
        <f>'96'!$O28</f>
        <v>0.90700000000000003</v>
      </c>
      <c r="T28" s="24">
        <f>'97'!$O28</f>
        <v>0.59</v>
      </c>
      <c r="U28" s="24">
        <f>'98'!$O28</f>
        <v>0.47010000000000002</v>
      </c>
      <c r="V28" s="24">
        <f>'99'!$O28</f>
        <v>0.03</v>
      </c>
      <c r="W28" s="24">
        <f>'00'!$O28</f>
        <v>2.6190000000000002</v>
      </c>
      <c r="X28" s="24">
        <f>'01'!$O28</f>
        <v>2.4340000000000002</v>
      </c>
      <c r="Y28" s="24">
        <f>'02'!$O28</f>
        <v>1.4610000000000001</v>
      </c>
      <c r="Z28" s="24">
        <f>'03'!$O28</f>
        <v>0.82499999999999996</v>
      </c>
      <c r="AA28" s="24">
        <f>'04'!$O28</f>
        <v>0</v>
      </c>
      <c r="AB28" s="24">
        <f>'05'!$O28</f>
        <v>0</v>
      </c>
      <c r="AC28" s="24">
        <f>'06'!$O28</f>
        <v>0</v>
      </c>
      <c r="AD28" s="24">
        <f>'07'!$O28</f>
        <v>0</v>
      </c>
      <c r="AE28" s="24">
        <f>'08'!$O28</f>
        <v>0</v>
      </c>
      <c r="AF28" s="24">
        <f>'09'!$O28</f>
        <v>0</v>
      </c>
      <c r="AG28" s="24">
        <f>'10'!$O28</f>
        <v>0</v>
      </c>
      <c r="AH28" s="24">
        <f>'11'!$O28</f>
        <v>0</v>
      </c>
      <c r="AI28" s="24">
        <f>'12'!$O28</f>
        <v>0</v>
      </c>
      <c r="AJ28" s="24">
        <f>'13'!$O28</f>
        <v>0</v>
      </c>
      <c r="AK28" s="24">
        <f>'14'!$O28</f>
        <v>0</v>
      </c>
      <c r="AL28" s="24">
        <f>'15'!$O28</f>
        <v>0</v>
      </c>
      <c r="AM28" s="24">
        <f>'16'!$O28</f>
        <v>0</v>
      </c>
      <c r="AN28" s="25">
        <f>'17'!$O28</f>
        <v>0</v>
      </c>
    </row>
    <row r="29" spans="1:40" ht="15" customHeight="1" x14ac:dyDescent="0.25">
      <c r="A29" s="104" t="s">
        <v>62</v>
      </c>
      <c r="B29" s="105"/>
      <c r="C29" s="24">
        <f>'80'!$O29</f>
        <v>5.8</v>
      </c>
      <c r="D29" s="24">
        <f>'81'!$O29</f>
        <v>1.8</v>
      </c>
      <c r="E29" s="24">
        <f>'82'!$O29</f>
        <v>0</v>
      </c>
      <c r="F29" s="24">
        <f>'83'!$O29</f>
        <v>0.3</v>
      </c>
      <c r="G29" s="24">
        <f>'84'!$O29</f>
        <v>0.3</v>
      </c>
      <c r="H29" s="24">
        <f>'85'!$O29</f>
        <v>0.4</v>
      </c>
      <c r="I29" s="24">
        <f>'86'!$O29</f>
        <v>0.4</v>
      </c>
      <c r="J29" s="24">
        <f>'87'!$O29</f>
        <v>44.1</v>
      </c>
      <c r="K29" s="24">
        <f>'88'!$O29</f>
        <v>0.4</v>
      </c>
      <c r="L29" s="24">
        <f>'89'!$O29</f>
        <v>1.3</v>
      </c>
      <c r="M29" s="24">
        <f>'90'!$O29</f>
        <v>1.3</v>
      </c>
      <c r="N29" s="24">
        <f>'91'!$O29</f>
        <v>0.5</v>
      </c>
      <c r="O29" s="24">
        <f>'92'!$O29</f>
        <v>0.91108</v>
      </c>
      <c r="P29" s="24">
        <f>'93'!$O29</f>
        <v>0.95599999999999996</v>
      </c>
      <c r="Q29" s="24">
        <f>'94'!$O29</f>
        <v>1.1069500000000001</v>
      </c>
      <c r="R29" s="24">
        <f>'95'!$O29</f>
        <v>0.77595000000000003</v>
      </c>
      <c r="S29" s="24">
        <f>'96'!$O29</f>
        <v>0.38</v>
      </c>
      <c r="T29" s="24">
        <f>'97'!$O29</f>
        <v>0.32</v>
      </c>
      <c r="U29" s="24">
        <f>'98'!$O29</f>
        <v>0.33</v>
      </c>
      <c r="V29" s="24">
        <f>'99'!$O29</f>
        <v>0.15</v>
      </c>
      <c r="W29" s="24">
        <f>'00'!$O29</f>
        <v>0.115</v>
      </c>
      <c r="X29" s="24">
        <f>'01'!$O29</f>
        <v>14.645</v>
      </c>
      <c r="Y29" s="24">
        <f>'02'!$O29</f>
        <v>4.5060000000000002</v>
      </c>
      <c r="Z29" s="24">
        <f>'03'!$O29</f>
        <v>0.71</v>
      </c>
      <c r="AA29" s="24">
        <f>'04'!$O29</f>
        <v>2.347</v>
      </c>
      <c r="AB29" s="24">
        <f>'05'!$O29</f>
        <v>0.28499999999999998</v>
      </c>
      <c r="AC29" s="24">
        <f>'06'!$O29</f>
        <v>7.4999999999999997E-2</v>
      </c>
      <c r="AD29" s="24">
        <f>'07'!$O29</f>
        <v>0.12656823900535374</v>
      </c>
      <c r="AE29" s="24">
        <f>'08'!$O29</f>
        <v>0.14586199999999999</v>
      </c>
      <c r="AF29" s="24">
        <f>'09'!$O29</f>
        <v>6.5000000000000002E-2</v>
      </c>
      <c r="AG29" s="24">
        <f>'10'!$O29</f>
        <v>4.3339999999999996</v>
      </c>
      <c r="AH29" s="24">
        <f>'11'!$O29</f>
        <v>5.5739999999999998</v>
      </c>
      <c r="AI29" s="24">
        <f>'12'!$O29</f>
        <v>98.610849999999999</v>
      </c>
      <c r="AJ29" s="24">
        <f>'13'!$O29</f>
        <v>134.33475000000001</v>
      </c>
      <c r="AK29" s="24">
        <f>'14'!$O29</f>
        <v>321.62955599999998</v>
      </c>
      <c r="AL29" s="24">
        <f>'15'!$O29</f>
        <v>226.62100000000001</v>
      </c>
      <c r="AM29" s="24">
        <f>'16'!$O29</f>
        <v>44.337499999999999</v>
      </c>
      <c r="AN29" s="25">
        <f>'17'!$O29</f>
        <v>45.656519047619049</v>
      </c>
    </row>
    <row r="30" spans="1:40" ht="15" customHeight="1" x14ac:dyDescent="0.25">
      <c r="A30" s="104" t="s">
        <v>63</v>
      </c>
      <c r="B30" s="105"/>
      <c r="C30" s="24">
        <f>'80'!$O30</f>
        <v>1.1000000000000001</v>
      </c>
      <c r="D30" s="24">
        <f>'81'!$O30</f>
        <v>0.7</v>
      </c>
      <c r="E30" s="24">
        <f>'82'!$O30</f>
        <v>0.6</v>
      </c>
      <c r="F30" s="24">
        <f>'83'!$O30</f>
        <v>0.7</v>
      </c>
      <c r="G30" s="24">
        <f>'84'!$O30</f>
        <v>0</v>
      </c>
      <c r="H30" s="24">
        <f>'85'!$O30</f>
        <v>0</v>
      </c>
      <c r="I30" s="24">
        <f>'86'!$O30</f>
        <v>0</v>
      </c>
      <c r="J30" s="24">
        <f>'87'!$O30</f>
        <v>1</v>
      </c>
      <c r="K30" s="24">
        <f>'88'!$O30</f>
        <v>0.9</v>
      </c>
      <c r="L30" s="24">
        <f>'89'!$O30</f>
        <v>1.1000000000000001</v>
      </c>
      <c r="M30" s="24">
        <f>'90'!$O30</f>
        <v>1.3</v>
      </c>
      <c r="N30" s="24">
        <f>'91'!$O30</f>
        <v>1.4</v>
      </c>
      <c r="O30" s="24">
        <f>'92'!$O30</f>
        <v>2.8365640000000001</v>
      </c>
      <c r="P30" s="24">
        <f>'93'!$O30</f>
        <v>0.48125800000000002</v>
      </c>
      <c r="Q30" s="24">
        <f>'94'!$O30</f>
        <v>1.152201</v>
      </c>
      <c r="R30" s="24">
        <f>'95'!$O30</f>
        <v>0.94331100000000001</v>
      </c>
      <c r="S30" s="24">
        <f>'96'!$O30</f>
        <v>1.41153</v>
      </c>
      <c r="T30" s="24">
        <f>'97'!$O30</f>
        <v>1.5563670000000001</v>
      </c>
      <c r="U30" s="24">
        <f>'98'!$O30</f>
        <v>3.8439519999999998</v>
      </c>
      <c r="V30" s="24">
        <f>'99'!$O30</f>
        <v>0.93255900000000003</v>
      </c>
      <c r="W30" s="24">
        <f>'00'!$O30</f>
        <v>3.9078219999999999</v>
      </c>
      <c r="X30" s="24">
        <f>'01'!$O30</f>
        <v>13.335381</v>
      </c>
      <c r="Y30" s="24">
        <f>'02'!$O30</f>
        <v>7.5791120000000003</v>
      </c>
      <c r="Z30" s="24">
        <f>'03'!$O30</f>
        <v>8.3639720000000004</v>
      </c>
      <c r="AA30" s="24">
        <f>'04'!$O30</f>
        <v>2.8745759999999998</v>
      </c>
      <c r="AB30" s="24">
        <f>'05'!$O30</f>
        <v>0.82210000000000005</v>
      </c>
      <c r="AC30" s="24">
        <f>'06'!$O30</f>
        <v>3.1212089999999999</v>
      </c>
      <c r="AD30" s="24">
        <f>'07'!$O30</f>
        <v>0</v>
      </c>
      <c r="AE30" s="24">
        <f>'08'!$O30</f>
        <v>0</v>
      </c>
      <c r="AF30" s="24">
        <f>'09'!$O30</f>
        <v>0</v>
      </c>
      <c r="AG30" s="24">
        <f>'10'!$O30</f>
        <v>0</v>
      </c>
      <c r="AH30" s="24">
        <f>'11'!$O30</f>
        <v>0</v>
      </c>
      <c r="AI30" s="24">
        <f>'12'!$O30</f>
        <v>0</v>
      </c>
      <c r="AJ30" s="24">
        <f>'13'!$O30</f>
        <v>0</v>
      </c>
      <c r="AK30" s="24">
        <f>'14'!$O30</f>
        <v>0</v>
      </c>
      <c r="AL30" s="24">
        <f>'15'!$O30</f>
        <v>0</v>
      </c>
      <c r="AM30" s="24">
        <f>'16'!$O30</f>
        <v>0</v>
      </c>
      <c r="AN30" s="25">
        <f>'17'!$O30</f>
        <v>0</v>
      </c>
    </row>
    <row r="31" spans="1:40" ht="15" customHeight="1" x14ac:dyDescent="0.25">
      <c r="A31" s="104" t="s">
        <v>4</v>
      </c>
      <c r="B31" s="105"/>
      <c r="C31" s="24">
        <f>'80'!$O31</f>
        <v>0</v>
      </c>
      <c r="D31" s="24">
        <f>'81'!$O31</f>
        <v>0</v>
      </c>
      <c r="E31" s="24">
        <f>'82'!$O31</f>
        <v>0</v>
      </c>
      <c r="F31" s="24">
        <f>'83'!$O31</f>
        <v>0</v>
      </c>
      <c r="G31" s="24">
        <f>'84'!$O31</f>
        <v>0</v>
      </c>
      <c r="H31" s="24">
        <f>'85'!$O31</f>
        <v>4.0999999999999996</v>
      </c>
      <c r="I31" s="24">
        <f>'86'!$O31</f>
        <v>4.2</v>
      </c>
      <c r="J31" s="24">
        <f>'87'!$O31</f>
        <v>6.1</v>
      </c>
      <c r="K31" s="24">
        <f>'88'!$O31</f>
        <v>11.1</v>
      </c>
      <c r="L31" s="24">
        <f>'89'!$O31</f>
        <v>11.4</v>
      </c>
      <c r="M31" s="24">
        <f>'90'!$O31</f>
        <v>13.8</v>
      </c>
      <c r="N31" s="24">
        <f>'91'!$O31</f>
        <v>22.5</v>
      </c>
      <c r="O31" s="24">
        <f>'92'!$O31</f>
        <v>18.110949999999999</v>
      </c>
      <c r="P31" s="24">
        <f>'93'!$O31</f>
        <v>29.181249999999999</v>
      </c>
      <c r="Q31" s="24">
        <f>'94'!$O31</f>
        <v>68.892759999999996</v>
      </c>
      <c r="R31" s="24">
        <f>'95'!$O31</f>
        <v>66.549899999999994</v>
      </c>
      <c r="S31" s="24">
        <f>'96'!$O31</f>
        <v>90.001930000000002</v>
      </c>
      <c r="T31" s="24">
        <f>'97'!$O31</f>
        <v>59.662350000000004</v>
      </c>
      <c r="U31" s="24">
        <f>'98'!$O31</f>
        <v>61.601430999999998</v>
      </c>
      <c r="V31" s="24">
        <f>'99'!$O31</f>
        <v>54.265151000000003</v>
      </c>
      <c r="W31" s="24">
        <f>'00'!$O31</f>
        <v>39.419899999999998</v>
      </c>
      <c r="X31" s="24">
        <f>'01'!$O31</f>
        <v>7.4039999999999999</v>
      </c>
      <c r="Y31" s="24">
        <f>'02'!$O31</f>
        <v>6.474532</v>
      </c>
      <c r="Z31" s="24">
        <f>'03'!$O31</f>
        <v>4.6322929999999998</v>
      </c>
      <c r="AA31" s="24">
        <f>'04'!$O31</f>
        <v>4.1965079999999997</v>
      </c>
      <c r="AB31" s="24">
        <f>'05'!$O31</f>
        <v>4.3836229999999992</v>
      </c>
      <c r="AC31" s="24">
        <f>'06'!$O31</f>
        <v>2.4994749999999999</v>
      </c>
      <c r="AD31" s="24">
        <f>'07'!$O31</f>
        <v>2.1120000000000001</v>
      </c>
      <c r="AE31" s="24">
        <f>'08'!$O31</f>
        <v>4.3547000000000002</v>
      </c>
      <c r="AF31" s="24">
        <f>'09'!$O31</f>
        <v>12.996450000000001</v>
      </c>
      <c r="AG31" s="24">
        <f>'10'!$O31</f>
        <v>26.499243</v>
      </c>
      <c r="AH31" s="24">
        <f>'11'!$O31</f>
        <v>46.511187999999997</v>
      </c>
      <c r="AI31" s="24">
        <f>'12'!$O31</f>
        <v>58.106397999999999</v>
      </c>
      <c r="AJ31" s="24">
        <f>'13'!$O31</f>
        <v>63.624499999999998</v>
      </c>
      <c r="AK31" s="24">
        <f>'14'!$O31</f>
        <v>66.651499999999999</v>
      </c>
      <c r="AL31" s="24">
        <f>'15'!$O31</f>
        <v>65.756</v>
      </c>
      <c r="AM31" s="24">
        <f>'16'!$O31</f>
        <v>58.28</v>
      </c>
      <c r="AN31" s="25">
        <f>'17'!$O31</f>
        <v>75.711033333333333</v>
      </c>
    </row>
    <row r="32" spans="1:40" ht="15" customHeight="1" x14ac:dyDescent="0.25">
      <c r="A32" s="104" t="s">
        <v>66</v>
      </c>
      <c r="B32" s="105"/>
      <c r="C32" s="24">
        <f>'80'!$O32</f>
        <v>0</v>
      </c>
      <c r="D32" s="24">
        <f>'81'!$O32</f>
        <v>0</v>
      </c>
      <c r="E32" s="24">
        <f>'82'!$O32</f>
        <v>5.2</v>
      </c>
      <c r="F32" s="24">
        <f>'83'!$O32</f>
        <v>5</v>
      </c>
      <c r="G32" s="24">
        <f>'84'!$O32</f>
        <v>3.1</v>
      </c>
      <c r="H32" s="24">
        <f>'85'!$O32</f>
        <v>3.5</v>
      </c>
      <c r="I32" s="24">
        <f>'86'!$O32</f>
        <v>3.2</v>
      </c>
      <c r="J32" s="24">
        <f>'87'!$O32</f>
        <v>3.1</v>
      </c>
      <c r="K32" s="24">
        <f>'88'!$O32</f>
        <v>2.9</v>
      </c>
      <c r="L32" s="24">
        <f>'89'!$O32</f>
        <v>5.6</v>
      </c>
      <c r="M32" s="24">
        <f>'90'!$O32</f>
        <v>7.8</v>
      </c>
      <c r="N32" s="24">
        <f>'91'!$O32</f>
        <v>2.1</v>
      </c>
      <c r="O32" s="24">
        <f>'92'!$O32</f>
        <v>0.74760000000000004</v>
      </c>
      <c r="P32" s="24">
        <f>'93'!$O32</f>
        <v>4.4642999999999997</v>
      </c>
      <c r="Q32" s="24">
        <f>'94'!$O32</f>
        <v>1.4036500000000001</v>
      </c>
      <c r="R32" s="24">
        <f>'95'!$O32</f>
        <v>0.92005000000000003</v>
      </c>
      <c r="S32" s="24">
        <f>'96'!$O32</f>
        <v>0.74455000000000005</v>
      </c>
      <c r="T32" s="24">
        <f>'97'!$O32</f>
        <v>4.6096000000000004</v>
      </c>
      <c r="U32" s="24">
        <f>'98'!$O32</f>
        <v>6.0726230000000001</v>
      </c>
      <c r="V32" s="24">
        <f>'99'!$O32</f>
        <v>0.79800000000000004</v>
      </c>
      <c r="W32" s="24">
        <f>'00'!$O32</f>
        <v>0.85265000000000002</v>
      </c>
      <c r="X32" s="24">
        <f>'01'!$O32</f>
        <v>1.258249</v>
      </c>
      <c r="Y32" s="24">
        <f>'02'!$O32</f>
        <v>3.0384709999999999</v>
      </c>
      <c r="Z32" s="24">
        <f>'03'!$O32</f>
        <v>1.4099930000000001</v>
      </c>
      <c r="AA32" s="24">
        <f>'04'!$O32</f>
        <v>1.5437959999999999</v>
      </c>
      <c r="AB32" s="24">
        <f>'05'!$O32</f>
        <v>2.2576509999999996</v>
      </c>
      <c r="AC32" s="24">
        <f>'06'!$O32</f>
        <v>1.472688</v>
      </c>
      <c r="AD32" s="24">
        <f>'07'!$O32</f>
        <v>2.0505332918704564</v>
      </c>
      <c r="AE32" s="24">
        <f>'08'!$O32</f>
        <v>0</v>
      </c>
      <c r="AF32" s="24">
        <f>'09'!$O32</f>
        <v>0</v>
      </c>
      <c r="AG32" s="24">
        <f>'10'!$O32</f>
        <v>0</v>
      </c>
      <c r="AH32" s="24">
        <f>'11'!$O32</f>
        <v>0</v>
      </c>
      <c r="AI32" s="24">
        <f>'12'!$O32</f>
        <v>0</v>
      </c>
      <c r="AJ32" s="24">
        <f>'13'!$O32</f>
        <v>0</v>
      </c>
      <c r="AK32" s="24">
        <f>'14'!$O32</f>
        <v>0</v>
      </c>
      <c r="AL32" s="24">
        <f>'15'!$O32</f>
        <v>0</v>
      </c>
      <c r="AM32" s="24">
        <f>'16'!$O32</f>
        <v>0</v>
      </c>
      <c r="AN32" s="25">
        <f>'17'!$O32</f>
        <v>0</v>
      </c>
    </row>
    <row r="33" spans="1:40" ht="15" customHeight="1" x14ac:dyDescent="0.25">
      <c r="A33" s="104" t="s">
        <v>67</v>
      </c>
      <c r="B33" s="105"/>
      <c r="C33" s="24">
        <f>'80'!$O33</f>
        <v>0.1</v>
      </c>
      <c r="D33" s="24">
        <f>'81'!$O33</f>
        <v>0.1</v>
      </c>
      <c r="E33" s="24">
        <f>'82'!$O33</f>
        <v>0.1</v>
      </c>
      <c r="F33" s="24">
        <f>'83'!$O33</f>
        <v>0.1</v>
      </c>
      <c r="G33" s="24">
        <f>'84'!$O33</f>
        <v>0</v>
      </c>
      <c r="H33" s="24">
        <f>'85'!$O33</f>
        <v>0</v>
      </c>
      <c r="I33" s="24">
        <f>'86'!$O33</f>
        <v>0</v>
      </c>
      <c r="J33" s="24">
        <f>'87'!$O33</f>
        <v>0</v>
      </c>
      <c r="K33" s="24">
        <f>'88'!$O33</f>
        <v>0</v>
      </c>
      <c r="L33" s="24">
        <f>'89'!$O33</f>
        <v>0.1</v>
      </c>
      <c r="M33" s="24">
        <f>'90'!$O33</f>
        <v>0.2</v>
      </c>
      <c r="N33" s="24">
        <f>'91'!$O33</f>
        <v>0.2</v>
      </c>
      <c r="O33" s="24">
        <f>'92'!$O33</f>
        <v>0.30305700000000002</v>
      </c>
      <c r="P33" s="24">
        <f>'93'!$O33</f>
        <v>3.4916999999999997E-2</v>
      </c>
      <c r="Q33" s="24">
        <f>'94'!$O33</f>
        <v>5.3761999999999997E-2</v>
      </c>
      <c r="R33" s="24">
        <f>'95'!$O33</f>
        <v>0.13805799999999999</v>
      </c>
      <c r="S33" s="24">
        <f>'96'!$O33</f>
        <v>0.12031699999999999</v>
      </c>
      <c r="T33" s="24">
        <f>'97'!$O33</f>
        <v>9.4247999999999998E-2</v>
      </c>
      <c r="U33" s="24">
        <f>'98'!$O33</f>
        <v>4.4269000000000003E-2</v>
      </c>
      <c r="V33" s="24">
        <f>'99'!$O33</f>
        <v>6.5848000000000004E-2</v>
      </c>
      <c r="W33" s="24">
        <f>'00'!$O33</f>
        <v>6.9381999999999999E-2</v>
      </c>
      <c r="X33" s="24">
        <f>'01'!$O33</f>
        <v>3.8669000000000002E-2</v>
      </c>
      <c r="Y33" s="24">
        <f>'02'!$O33</f>
        <v>3.4113999999999998E-2</v>
      </c>
      <c r="Z33" s="24">
        <f>'03'!$O33</f>
        <v>2.7657000000000001E-2</v>
      </c>
      <c r="AA33" s="24">
        <f>'04'!$O33</f>
        <v>9.1199000000000002E-2</v>
      </c>
      <c r="AB33" s="24">
        <f>'05'!$O33</f>
        <v>4.2953999999999999E-2</v>
      </c>
      <c r="AC33" s="24">
        <f>'06'!$O33</f>
        <v>1.5900999999999998E-2</v>
      </c>
      <c r="AD33" s="24">
        <f>'07'!$O33</f>
        <v>0</v>
      </c>
      <c r="AE33" s="24">
        <f>'08'!$O33</f>
        <v>0</v>
      </c>
      <c r="AF33" s="24">
        <f>'09'!$O33</f>
        <v>0</v>
      </c>
      <c r="AG33" s="24">
        <f>'10'!$O33</f>
        <v>0</v>
      </c>
      <c r="AH33" s="24">
        <f>'11'!$O33</f>
        <v>0</v>
      </c>
      <c r="AI33" s="24">
        <f>'12'!$O33</f>
        <v>0</v>
      </c>
      <c r="AJ33" s="24">
        <f>'13'!$O33</f>
        <v>0</v>
      </c>
      <c r="AK33" s="24">
        <f>'14'!$O33</f>
        <v>0</v>
      </c>
      <c r="AL33" s="24">
        <f>'15'!$O33</f>
        <v>0</v>
      </c>
      <c r="AM33" s="24">
        <f>'16'!$O33</f>
        <v>0</v>
      </c>
      <c r="AN33" s="25">
        <f>'17'!$O33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'80'!$O34</f>
        <v>0</v>
      </c>
      <c r="D34" s="24">
        <f>'81'!$O34</f>
        <v>0</v>
      </c>
      <c r="E34" s="24">
        <f>'82'!$O34</f>
        <v>0</v>
      </c>
      <c r="F34" s="24">
        <f>'83'!$O34</f>
        <v>0</v>
      </c>
      <c r="G34" s="24">
        <f>'84'!$O34</f>
        <v>0</v>
      </c>
      <c r="H34" s="24">
        <f>'85'!$O34</f>
        <v>0</v>
      </c>
      <c r="I34" s="24">
        <f>'86'!$O34</f>
        <v>0</v>
      </c>
      <c r="J34" s="24">
        <f>'87'!$O34</f>
        <v>0</v>
      </c>
      <c r="K34" s="24">
        <f>'88'!$O34</f>
        <v>0</v>
      </c>
      <c r="L34" s="24">
        <f>'89'!$O34</f>
        <v>9.3000000000000007</v>
      </c>
      <c r="M34" s="24">
        <f>'90'!$O34</f>
        <v>8.1</v>
      </c>
      <c r="N34" s="24">
        <f>'91'!$O34</f>
        <v>5</v>
      </c>
      <c r="O34" s="24">
        <f>'92'!$O34</f>
        <v>6.3506429999999998</v>
      </c>
      <c r="P34" s="24">
        <f>'93'!$O34</f>
        <v>0.42259400000000003</v>
      </c>
      <c r="Q34" s="24">
        <f>'94'!$O34</f>
        <v>0</v>
      </c>
      <c r="R34" s="24">
        <f>'95'!$O34</f>
        <v>0</v>
      </c>
      <c r="S34" s="24">
        <f>'96'!$O34</f>
        <v>0</v>
      </c>
      <c r="T34" s="24">
        <f>'97'!$O34</f>
        <v>0</v>
      </c>
      <c r="U34" s="24">
        <f>'98'!$O34</f>
        <v>0</v>
      </c>
      <c r="V34" s="24">
        <f>'99'!$O34</f>
        <v>0</v>
      </c>
      <c r="W34" s="24">
        <f>'00'!$O34</f>
        <v>0</v>
      </c>
      <c r="X34" s="24">
        <f>'01'!$O34</f>
        <v>0</v>
      </c>
      <c r="Y34" s="24">
        <f>'02'!$O34</f>
        <v>0</v>
      </c>
      <c r="Z34" s="24">
        <f>'03'!$O34</f>
        <v>0</v>
      </c>
      <c r="AA34" s="24">
        <f>'04'!$O34</f>
        <v>0</v>
      </c>
      <c r="AB34" s="24">
        <f>'05'!$O34</f>
        <v>0</v>
      </c>
      <c r="AC34" s="24">
        <f>'06'!$O34</f>
        <v>0</v>
      </c>
      <c r="AD34" s="24">
        <f>'07'!$O34</f>
        <v>0</v>
      </c>
      <c r="AE34" s="24">
        <f>'08'!$O34</f>
        <v>0</v>
      </c>
      <c r="AF34" s="24">
        <f>'09'!$O34</f>
        <v>0</v>
      </c>
      <c r="AG34" s="24">
        <f>'10'!$O34</f>
        <v>1.314003</v>
      </c>
      <c r="AH34" s="24">
        <f>'11'!$O34</f>
        <v>0</v>
      </c>
      <c r="AI34" s="24">
        <f>'12'!$O34</f>
        <v>0</v>
      </c>
      <c r="AJ34" s="24">
        <f>'13'!$O34</f>
        <v>0</v>
      </c>
      <c r="AK34" s="24">
        <f>'14'!$O34</f>
        <v>0</v>
      </c>
      <c r="AL34" s="24">
        <f>'15'!$O34</f>
        <v>0</v>
      </c>
      <c r="AM34" s="24">
        <f>'16'!$O34</f>
        <v>0</v>
      </c>
      <c r="AN34" s="25">
        <f>'17'!$O34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'80'!$O35</f>
        <v>0</v>
      </c>
      <c r="D35" s="24">
        <f>'81'!$O35</f>
        <v>0</v>
      </c>
      <c r="E35" s="24">
        <f>'82'!$O35</f>
        <v>0</v>
      </c>
      <c r="F35" s="24">
        <f>'83'!$O35</f>
        <v>0</v>
      </c>
      <c r="G35" s="24">
        <f>'84'!$O35</f>
        <v>0</v>
      </c>
      <c r="H35" s="24">
        <f>'85'!$O35</f>
        <v>0</v>
      </c>
      <c r="I35" s="24">
        <f>'86'!$O35</f>
        <v>0</v>
      </c>
      <c r="J35" s="24">
        <f>'87'!$O35</f>
        <v>0</v>
      </c>
      <c r="K35" s="24">
        <f>'88'!$O35</f>
        <v>0</v>
      </c>
      <c r="L35" s="24">
        <f>'89'!$O35</f>
        <v>0</v>
      </c>
      <c r="M35" s="24">
        <f>'90'!$O35</f>
        <v>0</v>
      </c>
      <c r="N35" s="24">
        <f>'91'!$O35</f>
        <v>0</v>
      </c>
      <c r="O35" s="24">
        <f>'92'!$O35</f>
        <v>0</v>
      </c>
      <c r="P35" s="24">
        <f>'93'!$O35</f>
        <v>0</v>
      </c>
      <c r="Q35" s="24">
        <f>'94'!$O35</f>
        <v>0</v>
      </c>
      <c r="R35" s="24">
        <f>'95'!$O35</f>
        <v>0</v>
      </c>
      <c r="S35" s="24">
        <f>'96'!$O35</f>
        <v>0</v>
      </c>
      <c r="T35" s="24">
        <f>'97'!$O35</f>
        <v>0</v>
      </c>
      <c r="U35" s="24">
        <f>'98'!$O35</f>
        <v>0</v>
      </c>
      <c r="V35" s="24">
        <f>'99'!$O35</f>
        <v>0</v>
      </c>
      <c r="W35" s="24">
        <f>'00'!$O35</f>
        <v>0</v>
      </c>
      <c r="X35" s="24">
        <f>'01'!$O35</f>
        <v>0</v>
      </c>
      <c r="Y35" s="24">
        <f>'02'!$O35</f>
        <v>0</v>
      </c>
      <c r="Z35" s="24">
        <f>'03'!$O35</f>
        <v>0</v>
      </c>
      <c r="AA35" s="24">
        <f>'04'!$O35</f>
        <v>0</v>
      </c>
      <c r="AB35" s="24">
        <f>'05'!$O35</f>
        <v>0</v>
      </c>
      <c r="AC35" s="24">
        <f>'06'!$O35</f>
        <v>0</v>
      </c>
      <c r="AD35" s="24">
        <f>'07'!$O35</f>
        <v>0</v>
      </c>
      <c r="AE35" s="24">
        <f>'08'!$O35</f>
        <v>0</v>
      </c>
      <c r="AF35" s="24">
        <f>'09'!$O35</f>
        <v>0</v>
      </c>
      <c r="AG35" s="24">
        <f>'10'!$O35</f>
        <v>0</v>
      </c>
      <c r="AH35" s="24">
        <f>'11'!$O35</f>
        <v>0</v>
      </c>
      <c r="AI35" s="24">
        <f>'12'!$O35</f>
        <v>0</v>
      </c>
      <c r="AJ35" s="24">
        <f>'13'!$O35</f>
        <v>0</v>
      </c>
      <c r="AK35" s="24">
        <f>'14'!$O35</f>
        <v>0</v>
      </c>
      <c r="AL35" s="24">
        <f>'15'!$O35</f>
        <v>0</v>
      </c>
      <c r="AM35" s="24">
        <f>'16'!$O35</f>
        <v>0</v>
      </c>
      <c r="AN35" s="25">
        <f>'17'!$O35</f>
        <v>0</v>
      </c>
    </row>
    <row r="36" spans="1:40" s="13" customFormat="1" ht="15" customHeight="1" thickBot="1" x14ac:dyDescent="0.3">
      <c r="A36" s="108" t="s">
        <v>68</v>
      </c>
      <c r="B36" s="109"/>
      <c r="C36" s="27">
        <f>'80'!$O36</f>
        <v>449.00000000000006</v>
      </c>
      <c r="D36" s="27">
        <f>'81'!$O36</f>
        <v>444.3</v>
      </c>
      <c r="E36" s="27">
        <f>'82'!$O36</f>
        <v>459.1</v>
      </c>
      <c r="F36" s="27">
        <f>'83'!$O36</f>
        <v>445.70000000000005</v>
      </c>
      <c r="G36" s="27">
        <f>'84'!$O36</f>
        <v>434.5</v>
      </c>
      <c r="H36" s="27">
        <f>'85'!$O36</f>
        <v>463</v>
      </c>
      <c r="I36" s="27">
        <f>'86'!$O36</f>
        <v>506.39999999999992</v>
      </c>
      <c r="J36" s="27">
        <f>'87'!$O36</f>
        <v>594.1</v>
      </c>
      <c r="K36" s="27">
        <f>'88'!$O36</f>
        <v>529.59999999999991</v>
      </c>
      <c r="L36" s="27">
        <f>'89'!$O36</f>
        <v>515.70000000000005</v>
      </c>
      <c r="M36" s="27">
        <f>'90'!$O36</f>
        <v>528.40000000000009</v>
      </c>
      <c r="N36" s="27">
        <f>'91'!$O36</f>
        <v>598.00000000000011</v>
      </c>
      <c r="O36" s="27">
        <f>'92'!$O36</f>
        <v>597.36388799999986</v>
      </c>
      <c r="P36" s="27">
        <f>'93'!$O36</f>
        <v>558.97118999999998</v>
      </c>
      <c r="Q36" s="27">
        <f>'94'!$O36</f>
        <v>520.49251699999991</v>
      </c>
      <c r="R36" s="27">
        <f>'95'!$O36</f>
        <v>593.40564199999994</v>
      </c>
      <c r="S36" s="27">
        <f>'96'!$O36</f>
        <v>702.71159</v>
      </c>
      <c r="T36" s="27">
        <f>'97'!$O36</f>
        <v>727.79752900000005</v>
      </c>
      <c r="U36" s="27">
        <f>'98'!$O36</f>
        <v>776.70100500000001</v>
      </c>
      <c r="V36" s="27">
        <f>'99'!$O36</f>
        <v>801.70803099999989</v>
      </c>
      <c r="W36" s="27">
        <f>'00'!$O36</f>
        <v>793.4044560000001</v>
      </c>
      <c r="X36" s="27">
        <f>'01'!$O36</f>
        <v>872.07693899999981</v>
      </c>
      <c r="Y36" s="27">
        <f>'02'!$O36</f>
        <v>899.57614999999976</v>
      </c>
      <c r="Z36" s="27">
        <f>'03'!$O36</f>
        <v>803.13501500000007</v>
      </c>
      <c r="AA36" s="27">
        <f>'04'!$O36</f>
        <v>819.97209999999984</v>
      </c>
      <c r="AB36" s="27">
        <f>'05'!$O36</f>
        <v>828.80933799999991</v>
      </c>
      <c r="AC36" s="27">
        <f>'06'!$O36</f>
        <v>736.30349599999988</v>
      </c>
      <c r="AD36" s="27">
        <f>'07'!$O36</f>
        <v>918.20909465396846</v>
      </c>
      <c r="AE36" s="27">
        <f>'08'!$O36</f>
        <v>1023.5067759180807</v>
      </c>
      <c r="AF36" s="27">
        <f>'09'!$O36</f>
        <v>1056.3289970000001</v>
      </c>
      <c r="AG36" s="27">
        <f>'10'!$O36</f>
        <v>1209.4307158528929</v>
      </c>
      <c r="AH36" s="27">
        <f>'11'!$O36</f>
        <v>1298.8842509999999</v>
      </c>
      <c r="AI36" s="27">
        <f>'12'!$O36</f>
        <v>1470.5168169999999</v>
      </c>
      <c r="AJ36" s="27">
        <f>'13'!$O36</f>
        <v>1548.1537130000002</v>
      </c>
      <c r="AK36" s="27">
        <f>'14'!$O36</f>
        <v>1767.3958589999997</v>
      </c>
      <c r="AL36" s="27">
        <f>'15'!$O36</f>
        <v>1579.8362411017326</v>
      </c>
      <c r="AM36" s="27">
        <f>'16'!$O36</f>
        <v>1318.423751</v>
      </c>
      <c r="AN36" s="28">
        <f>'17'!$O36</f>
        <v>1579.5562011904758</v>
      </c>
    </row>
    <row r="37" spans="1:40" ht="15" customHeight="1" thickBot="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40" ht="15" customHeight="1" x14ac:dyDescent="0.25">
      <c r="A38" s="112" t="s">
        <v>71</v>
      </c>
      <c r="B38" s="113"/>
      <c r="C38" s="29">
        <f>'80'!$O38</f>
        <v>0</v>
      </c>
      <c r="D38" s="29">
        <f>'81'!$O38</f>
        <v>0</v>
      </c>
      <c r="E38" s="29">
        <f>'82'!$O38</f>
        <v>0</v>
      </c>
      <c r="F38" s="29">
        <f>'83'!$O38</f>
        <v>0</v>
      </c>
      <c r="G38" s="29">
        <f>'84'!$O38</f>
        <v>0</v>
      </c>
      <c r="H38" s="29">
        <f>'85'!$O38</f>
        <v>0</v>
      </c>
      <c r="I38" s="29">
        <f>'86'!$O38</f>
        <v>0</v>
      </c>
      <c r="J38" s="29">
        <f>'87'!$O38</f>
        <v>0</v>
      </c>
      <c r="K38" s="29">
        <f>'88'!$O38</f>
        <v>0</v>
      </c>
      <c r="L38" s="29">
        <f>'89'!$O38</f>
        <v>0</v>
      </c>
      <c r="M38" s="29">
        <f>'90'!$O38</f>
        <v>0</v>
      </c>
      <c r="N38" s="29">
        <f>'91'!$O38</f>
        <v>0</v>
      </c>
      <c r="O38" s="29">
        <f>'92'!$O38</f>
        <v>0</v>
      </c>
      <c r="P38" s="29">
        <f>'93'!$O38</f>
        <v>0</v>
      </c>
      <c r="Q38" s="29">
        <f>'94'!$O38</f>
        <v>0</v>
      </c>
      <c r="R38" s="29">
        <f>'95'!$O38</f>
        <v>0</v>
      </c>
      <c r="S38" s="29">
        <f>'96'!$O38</f>
        <v>0</v>
      </c>
      <c r="T38" s="29">
        <f>'97'!$O38</f>
        <v>0</v>
      </c>
      <c r="U38" s="29">
        <f>'98'!$O38</f>
        <v>0</v>
      </c>
      <c r="V38" s="29">
        <f>'99'!$O38</f>
        <v>0</v>
      </c>
      <c r="W38" s="29">
        <f>'00'!$O38</f>
        <v>0</v>
      </c>
      <c r="X38" s="29">
        <f>'01'!$O38</f>
        <v>0</v>
      </c>
      <c r="Y38" s="29">
        <f>'02'!$O38</f>
        <v>0</v>
      </c>
      <c r="Z38" s="29">
        <f>'03'!$O38</f>
        <v>0</v>
      </c>
      <c r="AA38" s="29">
        <f>'04'!$O38</f>
        <v>0</v>
      </c>
      <c r="AB38" s="29">
        <f>'05'!$O38</f>
        <v>0</v>
      </c>
      <c r="AC38" s="29">
        <f>'06'!$O38</f>
        <v>0</v>
      </c>
      <c r="AD38" s="29">
        <f>'07'!$O38</f>
        <v>0</v>
      </c>
      <c r="AE38" s="29">
        <f>'08'!$O38</f>
        <v>0</v>
      </c>
      <c r="AF38" s="29">
        <f>'09'!$O38</f>
        <v>0</v>
      </c>
      <c r="AG38" s="29">
        <f>'10'!$O38</f>
        <v>0.33</v>
      </c>
      <c r="AH38" s="29">
        <f>'11'!$O38</f>
        <v>0.24</v>
      </c>
      <c r="AI38" s="29">
        <f>'12'!$O38</f>
        <v>0.34</v>
      </c>
      <c r="AJ38" s="29">
        <f>'13'!$O38</f>
        <v>0.42</v>
      </c>
      <c r="AK38" s="29">
        <f>'14'!$O38</f>
        <v>0.44</v>
      </c>
      <c r="AL38" s="29">
        <f>'15'!$O38</f>
        <v>0.5</v>
      </c>
      <c r="AM38" s="29">
        <f>'16'!$O38</f>
        <v>0.55000000000000004</v>
      </c>
      <c r="AN38" s="30">
        <f>'17'!$O38</f>
        <v>0.59517619047619053</v>
      </c>
    </row>
    <row r="39" spans="1:40" ht="15" customHeight="1" x14ac:dyDescent="0.25">
      <c r="A39" s="114" t="s">
        <v>72</v>
      </c>
      <c r="B39" s="115"/>
      <c r="C39" s="24">
        <f>'80'!$O39</f>
        <v>0</v>
      </c>
      <c r="D39" s="24">
        <f>'81'!$O39</f>
        <v>0</v>
      </c>
      <c r="E39" s="24">
        <f>'82'!$O39</f>
        <v>0</v>
      </c>
      <c r="F39" s="24">
        <f>'83'!$O39</f>
        <v>0</v>
      </c>
      <c r="G39" s="24">
        <f>'84'!$O39</f>
        <v>0</v>
      </c>
      <c r="H39" s="24">
        <f>'85'!$O39</f>
        <v>0</v>
      </c>
      <c r="I39" s="24">
        <f>'86'!$O39</f>
        <v>0</v>
      </c>
      <c r="J39" s="24">
        <f>'87'!$O39</f>
        <v>0</v>
      </c>
      <c r="K39" s="24">
        <f>'88'!$O39</f>
        <v>0</v>
      </c>
      <c r="L39" s="24">
        <f>'89'!$O39</f>
        <v>0</v>
      </c>
      <c r="M39" s="24">
        <f>'90'!$O39</f>
        <v>0</v>
      </c>
      <c r="N39" s="24">
        <f>'91'!$O39</f>
        <v>0</v>
      </c>
      <c r="O39" s="24">
        <f>'92'!$O39</f>
        <v>0</v>
      </c>
      <c r="P39" s="24">
        <f>'93'!$O39</f>
        <v>0</v>
      </c>
      <c r="Q39" s="24">
        <f>'94'!$O39</f>
        <v>0</v>
      </c>
      <c r="R39" s="24">
        <f>'95'!$O39</f>
        <v>0</v>
      </c>
      <c r="S39" s="24">
        <f>'96'!$O39</f>
        <v>0</v>
      </c>
      <c r="T39" s="24">
        <f>'97'!$O39</f>
        <v>0</v>
      </c>
      <c r="U39" s="24">
        <f>'98'!$O39</f>
        <v>0</v>
      </c>
      <c r="V39" s="24">
        <f>'99'!$O39</f>
        <v>0</v>
      </c>
      <c r="W39" s="24">
        <f>'00'!$O39</f>
        <v>0</v>
      </c>
      <c r="X39" s="24">
        <f>'01'!$O39</f>
        <v>0</v>
      </c>
      <c r="Y39" s="24">
        <f>'02'!$O39</f>
        <v>0</v>
      </c>
      <c r="Z39" s="24">
        <f>'03'!$O39</f>
        <v>0</v>
      </c>
      <c r="AA39" s="24">
        <f>'04'!$O39</f>
        <v>0</v>
      </c>
      <c r="AB39" s="24">
        <f>'05'!$O39</f>
        <v>0</v>
      </c>
      <c r="AC39" s="24">
        <f>'06'!$O39</f>
        <v>0</v>
      </c>
      <c r="AD39" s="24">
        <f>'07'!$O39</f>
        <v>0</v>
      </c>
      <c r="AE39" s="24">
        <f>'08'!$O39</f>
        <v>0</v>
      </c>
      <c r="AF39" s="24">
        <f>'09'!$O39</f>
        <v>0</v>
      </c>
      <c r="AG39" s="24">
        <f>'10'!$O39</f>
        <v>0</v>
      </c>
      <c r="AH39" s="24">
        <f>'11'!$O39</f>
        <v>0</v>
      </c>
      <c r="AI39" s="24">
        <f>'12'!$O39</f>
        <v>0</v>
      </c>
      <c r="AJ39" s="24">
        <f>'13'!$O39</f>
        <v>0</v>
      </c>
      <c r="AK39" s="24">
        <f>'14'!$O39</f>
        <v>0</v>
      </c>
      <c r="AL39" s="24">
        <f>'15'!$O39</f>
        <v>0</v>
      </c>
      <c r="AM39" s="24">
        <f>'16'!$O39</f>
        <v>0</v>
      </c>
      <c r="AN39" s="25">
        <f>'17'!$O39</f>
        <v>0</v>
      </c>
    </row>
    <row r="40" spans="1:40" ht="15" customHeight="1" x14ac:dyDescent="0.25">
      <c r="A40" s="114" t="s">
        <v>73</v>
      </c>
      <c r="B40" s="115"/>
      <c r="C40" s="24">
        <f>'80'!$O40</f>
        <v>0</v>
      </c>
      <c r="D40" s="24">
        <f>'81'!$O40</f>
        <v>0</v>
      </c>
      <c r="E40" s="24">
        <f>'82'!$O40</f>
        <v>0</v>
      </c>
      <c r="F40" s="24">
        <f>'83'!$O40</f>
        <v>0</v>
      </c>
      <c r="G40" s="24">
        <f>'84'!$O40</f>
        <v>0</v>
      </c>
      <c r="H40" s="24">
        <f>'85'!$O40</f>
        <v>0</v>
      </c>
      <c r="I40" s="24">
        <f>'86'!$O40</f>
        <v>0</v>
      </c>
      <c r="J40" s="24">
        <f>'87'!$O40</f>
        <v>0</v>
      </c>
      <c r="K40" s="24">
        <f>'88'!$O40</f>
        <v>0</v>
      </c>
      <c r="L40" s="24">
        <f>'89'!$O40</f>
        <v>0</v>
      </c>
      <c r="M40" s="24">
        <f>'90'!$O40</f>
        <v>0</v>
      </c>
      <c r="N40" s="24">
        <f>'91'!$O40</f>
        <v>0</v>
      </c>
      <c r="O40" s="24">
        <f>'92'!$O40</f>
        <v>0</v>
      </c>
      <c r="P40" s="24">
        <f>'93'!$O40</f>
        <v>0</v>
      </c>
      <c r="Q40" s="24">
        <f>'94'!$O40</f>
        <v>0</v>
      </c>
      <c r="R40" s="24">
        <f>'95'!$O40</f>
        <v>0</v>
      </c>
      <c r="S40" s="24">
        <f>'96'!$O40</f>
        <v>0</v>
      </c>
      <c r="T40" s="24">
        <f>'97'!$O40</f>
        <v>0</v>
      </c>
      <c r="U40" s="24">
        <f>'98'!$O40</f>
        <v>0</v>
      </c>
      <c r="V40" s="24">
        <f>'99'!$O40</f>
        <v>0</v>
      </c>
      <c r="W40" s="24">
        <f>'00'!$O40</f>
        <v>0</v>
      </c>
      <c r="X40" s="24">
        <f>'01'!$O40</f>
        <v>0</v>
      </c>
      <c r="Y40" s="24">
        <f>'02'!$O40</f>
        <v>0</v>
      </c>
      <c r="Z40" s="24">
        <f>'03'!$O40</f>
        <v>0</v>
      </c>
      <c r="AA40" s="24">
        <f>'04'!$O40</f>
        <v>0</v>
      </c>
      <c r="AB40" s="24">
        <f>'05'!$O40</f>
        <v>0</v>
      </c>
      <c r="AC40" s="24">
        <f>'06'!$O40</f>
        <v>0</v>
      </c>
      <c r="AD40" s="24">
        <f>'07'!$O40</f>
        <v>0</v>
      </c>
      <c r="AE40" s="24">
        <f>'08'!$O40</f>
        <v>0</v>
      </c>
      <c r="AF40" s="24">
        <f>'09'!$O40</f>
        <v>0</v>
      </c>
      <c r="AG40" s="24">
        <f>'10'!$O40</f>
        <v>0.04</v>
      </c>
      <c r="AH40" s="24">
        <f>'11'!$O40</f>
        <v>0.03</v>
      </c>
      <c r="AI40" s="24">
        <f>'12'!$O40</f>
        <v>4.4999999999999998E-2</v>
      </c>
      <c r="AJ40" s="24">
        <f>'13'!$O40</f>
        <v>3.5000000000000003E-2</v>
      </c>
      <c r="AK40" s="24">
        <f>'14'!$O40</f>
        <v>4.4999999999999998E-2</v>
      </c>
      <c r="AL40" s="24">
        <f>'15'!$O40</f>
        <v>5.0000000000000001E-3</v>
      </c>
      <c r="AM40" s="24">
        <f>'16'!$O40</f>
        <v>5.0000000000000001E-3</v>
      </c>
      <c r="AN40" s="25">
        <f>'17'!$O40</f>
        <v>5.9523809523809521E-3</v>
      </c>
    </row>
    <row r="41" spans="1:40" ht="15" customHeight="1" x14ac:dyDescent="0.25">
      <c r="A41" s="114" t="s">
        <v>74</v>
      </c>
      <c r="B41" s="115"/>
      <c r="C41" s="24">
        <f>'80'!$O41</f>
        <v>0</v>
      </c>
      <c r="D41" s="24">
        <f>'81'!$O41</f>
        <v>0</v>
      </c>
      <c r="E41" s="24">
        <f>'82'!$O41</f>
        <v>0</v>
      </c>
      <c r="F41" s="24">
        <f>'83'!$O41</f>
        <v>0</v>
      </c>
      <c r="G41" s="24">
        <f>'84'!$O41</f>
        <v>0</v>
      </c>
      <c r="H41" s="24">
        <f>'85'!$O41</f>
        <v>0</v>
      </c>
      <c r="I41" s="24">
        <f>'86'!$O41</f>
        <v>0</v>
      </c>
      <c r="J41" s="24">
        <f>'87'!$O41</f>
        <v>0</v>
      </c>
      <c r="K41" s="24">
        <f>'88'!$O41</f>
        <v>0</v>
      </c>
      <c r="L41" s="24">
        <f>'89'!$O41</f>
        <v>0</v>
      </c>
      <c r="M41" s="24">
        <f>'90'!$O41</f>
        <v>0</v>
      </c>
      <c r="N41" s="24">
        <f>'91'!$O41</f>
        <v>0</v>
      </c>
      <c r="O41" s="24">
        <f>'92'!$O41</f>
        <v>0</v>
      </c>
      <c r="P41" s="24">
        <f>'93'!$O41</f>
        <v>0</v>
      </c>
      <c r="Q41" s="24">
        <f>'94'!$O41</f>
        <v>0</v>
      </c>
      <c r="R41" s="24">
        <f>'95'!$O41</f>
        <v>0</v>
      </c>
      <c r="S41" s="24">
        <f>'96'!$O41</f>
        <v>0</v>
      </c>
      <c r="T41" s="24">
        <f>'97'!$O41</f>
        <v>0</v>
      </c>
      <c r="U41" s="24">
        <f>'98'!$O41</f>
        <v>0</v>
      </c>
      <c r="V41" s="24">
        <f>'99'!$O41</f>
        <v>0</v>
      </c>
      <c r="W41" s="24">
        <f>'00'!$O41</f>
        <v>0</v>
      </c>
      <c r="X41" s="24">
        <f>'01'!$O41</f>
        <v>0</v>
      </c>
      <c r="Y41" s="24">
        <f>'02'!$O41</f>
        <v>0</v>
      </c>
      <c r="Z41" s="24">
        <f>'03'!$O41</f>
        <v>0</v>
      </c>
      <c r="AA41" s="24">
        <f>'04'!$O41</f>
        <v>0</v>
      </c>
      <c r="AB41" s="24">
        <f>'05'!$O41</f>
        <v>0</v>
      </c>
      <c r="AC41" s="24">
        <f>'06'!$O41</f>
        <v>0</v>
      </c>
      <c r="AD41" s="24">
        <f>'07'!$O41</f>
        <v>0</v>
      </c>
      <c r="AE41" s="24">
        <f>'08'!$O41</f>
        <v>0</v>
      </c>
      <c r="AF41" s="24">
        <f>'09'!$O41</f>
        <v>0</v>
      </c>
      <c r="AG41" s="24">
        <f>'10'!$O41</f>
        <v>4.8419999999999996</v>
      </c>
      <c r="AH41" s="24">
        <f>'11'!$O41</f>
        <v>4.8869999999999996</v>
      </c>
      <c r="AI41" s="24">
        <f>'12'!$O41</f>
        <v>3.74</v>
      </c>
      <c r="AJ41" s="24">
        <f>'13'!$O41</f>
        <v>3.1989999999999998</v>
      </c>
      <c r="AK41" s="24">
        <f>'14'!$O41</f>
        <v>3.74</v>
      </c>
      <c r="AL41" s="24">
        <f>'15'!$O41</f>
        <v>4.9154999999999998</v>
      </c>
      <c r="AM41" s="24">
        <f>'16'!$O41</f>
        <v>5.3820300000000003</v>
      </c>
      <c r="AN41" s="25">
        <f>'17'!$O41</f>
        <v>6.1875</v>
      </c>
    </row>
    <row r="42" spans="1:40" ht="15" customHeight="1" x14ac:dyDescent="0.25">
      <c r="A42" s="114" t="s">
        <v>75</v>
      </c>
      <c r="B42" s="115"/>
      <c r="C42" s="24">
        <f>'80'!$O42</f>
        <v>0</v>
      </c>
      <c r="D42" s="24">
        <f>'81'!$O42</f>
        <v>0</v>
      </c>
      <c r="E42" s="24">
        <f>'82'!$O42</f>
        <v>0</v>
      </c>
      <c r="F42" s="24">
        <f>'83'!$O42</f>
        <v>0</v>
      </c>
      <c r="G42" s="24">
        <f>'84'!$O42</f>
        <v>0</v>
      </c>
      <c r="H42" s="24">
        <f>'85'!$O42</f>
        <v>0</v>
      </c>
      <c r="I42" s="24">
        <f>'86'!$O42</f>
        <v>0</v>
      </c>
      <c r="J42" s="24">
        <f>'87'!$O42</f>
        <v>0</v>
      </c>
      <c r="K42" s="24">
        <f>'88'!$O42</f>
        <v>0</v>
      </c>
      <c r="L42" s="24">
        <f>'89'!$O42</f>
        <v>0</v>
      </c>
      <c r="M42" s="24">
        <f>'90'!$O42</f>
        <v>0</v>
      </c>
      <c r="N42" s="24">
        <f>'91'!$O42</f>
        <v>0</v>
      </c>
      <c r="O42" s="24">
        <f>'92'!$O42</f>
        <v>0</v>
      </c>
      <c r="P42" s="24">
        <f>'93'!$O42</f>
        <v>0</v>
      </c>
      <c r="Q42" s="24">
        <f>'94'!$O42</f>
        <v>0</v>
      </c>
      <c r="R42" s="24">
        <f>'95'!$O42</f>
        <v>0</v>
      </c>
      <c r="S42" s="24">
        <f>'96'!$O42</f>
        <v>0</v>
      </c>
      <c r="T42" s="24">
        <f>'97'!$O42</f>
        <v>0</v>
      </c>
      <c r="U42" s="24">
        <f>'98'!$O42</f>
        <v>0</v>
      </c>
      <c r="V42" s="24">
        <f>'99'!$O42</f>
        <v>0</v>
      </c>
      <c r="W42" s="24">
        <f>'00'!$O42</f>
        <v>0</v>
      </c>
      <c r="X42" s="24">
        <f>'01'!$O42</f>
        <v>0</v>
      </c>
      <c r="Y42" s="24">
        <f>'02'!$O42</f>
        <v>0</v>
      </c>
      <c r="Z42" s="24">
        <f>'03'!$O42</f>
        <v>0</v>
      </c>
      <c r="AA42" s="24">
        <f>'04'!$O42</f>
        <v>0</v>
      </c>
      <c r="AB42" s="24">
        <f>'05'!$O42</f>
        <v>0</v>
      </c>
      <c r="AC42" s="24">
        <f>'06'!$O42</f>
        <v>0</v>
      </c>
      <c r="AD42" s="24">
        <f>'07'!$O42</f>
        <v>0</v>
      </c>
      <c r="AE42" s="24">
        <f>'08'!$O42</f>
        <v>0</v>
      </c>
      <c r="AF42" s="24">
        <f>'09'!$O42</f>
        <v>0</v>
      </c>
      <c r="AG42" s="24">
        <f>'10'!$O42</f>
        <v>7.2898300000000003</v>
      </c>
      <c r="AH42" s="24">
        <f>'11'!$O42</f>
        <v>10.928983000000001</v>
      </c>
      <c r="AI42" s="24">
        <f>'12'!$O42</f>
        <v>14.366519</v>
      </c>
      <c r="AJ42" s="24">
        <f>'13'!$O42</f>
        <v>14.014500999999999</v>
      </c>
      <c r="AK42" s="24">
        <f>'14'!$O42</f>
        <v>12.616642000000001</v>
      </c>
      <c r="AL42" s="24">
        <f>'15'!$O42</f>
        <v>7.6787000000000001</v>
      </c>
      <c r="AM42" s="24">
        <f>'16'!$O42</f>
        <v>5.9050000000000002</v>
      </c>
      <c r="AN42" s="25">
        <f>'17'!$O42</f>
        <v>5.613083333333333</v>
      </c>
    </row>
    <row r="43" spans="1:40" ht="15" customHeight="1" thickBot="1" x14ac:dyDescent="0.3">
      <c r="A43" s="110" t="s">
        <v>70</v>
      </c>
      <c r="B43" s="111"/>
      <c r="C43" s="31">
        <f>'80'!$O43</f>
        <v>0</v>
      </c>
      <c r="D43" s="31">
        <f>'81'!$O43</f>
        <v>0</v>
      </c>
      <c r="E43" s="31">
        <f>'82'!$O43</f>
        <v>0</v>
      </c>
      <c r="F43" s="31">
        <f>'83'!$O43</f>
        <v>0</v>
      </c>
      <c r="G43" s="31">
        <f>'84'!$O43</f>
        <v>0</v>
      </c>
      <c r="H43" s="31">
        <f>'85'!$O43</f>
        <v>0</v>
      </c>
      <c r="I43" s="31">
        <f>'86'!$O43</f>
        <v>0</v>
      </c>
      <c r="J43" s="31">
        <f>'87'!$O43</f>
        <v>0</v>
      </c>
      <c r="K43" s="31">
        <f>'88'!$O43</f>
        <v>0</v>
      </c>
      <c r="L43" s="31">
        <f>'89'!$O43</f>
        <v>0</v>
      </c>
      <c r="M43" s="31">
        <f>'90'!$O43</f>
        <v>0</v>
      </c>
      <c r="N43" s="31">
        <f>'91'!$O43</f>
        <v>0</v>
      </c>
      <c r="O43" s="31">
        <f>'92'!$O43</f>
        <v>0</v>
      </c>
      <c r="P43" s="31">
        <f>'93'!$O43</f>
        <v>0</v>
      </c>
      <c r="Q43" s="31">
        <f>'94'!$O43</f>
        <v>0</v>
      </c>
      <c r="R43" s="31">
        <f>'95'!$O43</f>
        <v>0</v>
      </c>
      <c r="S43" s="31">
        <f>'96'!$O43</f>
        <v>0</v>
      </c>
      <c r="T43" s="31">
        <f>'97'!$O43</f>
        <v>0</v>
      </c>
      <c r="U43" s="31">
        <f>'98'!$O43</f>
        <v>0</v>
      </c>
      <c r="V43" s="31">
        <f>'99'!$O43</f>
        <v>0</v>
      </c>
      <c r="W43" s="31">
        <f>'00'!$O43</f>
        <v>0</v>
      </c>
      <c r="X43" s="31">
        <f>'01'!$O43</f>
        <v>0</v>
      </c>
      <c r="Y43" s="31">
        <f>'02'!$O43</f>
        <v>0</v>
      </c>
      <c r="Z43" s="31">
        <f>'03'!$O43</f>
        <v>0</v>
      </c>
      <c r="AA43" s="31">
        <f>'04'!$O43</f>
        <v>0</v>
      </c>
      <c r="AB43" s="31">
        <f>'05'!$O43</f>
        <v>0</v>
      </c>
      <c r="AC43" s="31">
        <f>'06'!$O43</f>
        <v>0</v>
      </c>
      <c r="AD43" s="31">
        <f>'07'!$O43</f>
        <v>0</v>
      </c>
      <c r="AE43" s="31">
        <f>'08'!$O43</f>
        <v>0</v>
      </c>
      <c r="AF43" s="31">
        <f>'09'!$O43</f>
        <v>0</v>
      </c>
      <c r="AG43" s="31">
        <f>'10'!$O43</f>
        <v>3.6683479999999999</v>
      </c>
      <c r="AH43" s="31">
        <f>'11'!$O43</f>
        <v>2.9017810000000002</v>
      </c>
      <c r="AI43" s="31">
        <f>'12'!$O43</f>
        <v>3.564174</v>
      </c>
      <c r="AJ43" s="31">
        <f>'13'!$O43</f>
        <v>3.0057200000000002</v>
      </c>
      <c r="AK43" s="31">
        <f>'14'!$O43</f>
        <v>3.0262159999999998</v>
      </c>
      <c r="AL43" s="31">
        <f>'15'!$O43</f>
        <v>2.1172580000000001</v>
      </c>
      <c r="AM43" s="31">
        <f>'16'!$O43</f>
        <v>2.478999</v>
      </c>
      <c r="AN43" s="32">
        <f>'17'!$O43</f>
        <v>2.7675595238095236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5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36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N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si="0"/>
        <v>2009</v>
      </c>
      <c r="AG5" s="21">
        <f t="shared" si="0"/>
        <v>2010</v>
      </c>
      <c r="AH5" s="21">
        <f t="shared" si="0"/>
        <v>2011</v>
      </c>
      <c r="AI5" s="21">
        <f t="shared" si="0"/>
        <v>2012</v>
      </c>
      <c r="AJ5" s="21">
        <f t="shared" si="0"/>
        <v>2013</v>
      </c>
      <c r="AK5" s="21">
        <f t="shared" si="0"/>
        <v>2014</v>
      </c>
      <c r="AL5" s="21">
        <f t="shared" si="0"/>
        <v>2015</v>
      </c>
      <c r="AM5" s="21">
        <f t="shared" si="0"/>
        <v>2016</v>
      </c>
      <c r="AN5" s="22">
        <f t="shared" si="0"/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'80'!$P6</f>
        <v>0</v>
      </c>
      <c r="D6" s="24">
        <f>'81'!$P6</f>
        <v>0</v>
      </c>
      <c r="E6" s="24">
        <f>'82'!$P6</f>
        <v>0</v>
      </c>
      <c r="F6" s="24">
        <f>'83'!$P6</f>
        <v>0</v>
      </c>
      <c r="G6" s="24">
        <f>'84'!$P6</f>
        <v>0</v>
      </c>
      <c r="H6" s="24">
        <f>'85'!$P6</f>
        <v>0</v>
      </c>
      <c r="I6" s="24">
        <f>'86'!$P6</f>
        <v>0</v>
      </c>
      <c r="J6" s="24">
        <f>'87'!$P6</f>
        <v>0</v>
      </c>
      <c r="K6" s="24">
        <f>'88'!$P6</f>
        <v>0</v>
      </c>
      <c r="L6" s="24">
        <f>'89'!$P6</f>
        <v>0</v>
      </c>
      <c r="M6" s="24">
        <f>'90'!$P6</f>
        <v>0</v>
      </c>
      <c r="N6" s="24">
        <f>'91'!$P6</f>
        <v>0</v>
      </c>
      <c r="O6" s="24">
        <f>'92'!$P6</f>
        <v>0</v>
      </c>
      <c r="P6" s="24">
        <f>'93'!$P6</f>
        <v>0</v>
      </c>
      <c r="Q6" s="24">
        <f>'94'!$P6</f>
        <v>0</v>
      </c>
      <c r="R6" s="24">
        <f>'95'!$P6</f>
        <v>0</v>
      </c>
      <c r="S6" s="24">
        <f>'96'!$P6</f>
        <v>0</v>
      </c>
      <c r="T6" s="24">
        <f>'97'!$P6</f>
        <v>0</v>
      </c>
      <c r="U6" s="24">
        <f>'98'!$P6</f>
        <v>0</v>
      </c>
      <c r="V6" s="24">
        <f>'99'!$P6</f>
        <v>0</v>
      </c>
      <c r="W6" s="24">
        <f>'00'!$P6</f>
        <v>0</v>
      </c>
      <c r="X6" s="24">
        <f>'01'!$P6</f>
        <v>0</v>
      </c>
      <c r="Y6" s="24">
        <f>'02'!$P6</f>
        <v>0</v>
      </c>
      <c r="Z6" s="24">
        <f>'03'!$P6</f>
        <v>0</v>
      </c>
      <c r="AA6" s="24">
        <f>'04'!$P6</f>
        <v>0</v>
      </c>
      <c r="AB6" s="24">
        <f>'05'!$P6</f>
        <v>0</v>
      </c>
      <c r="AC6" s="24">
        <f>'06'!$P6</f>
        <v>0</v>
      </c>
      <c r="AD6" s="24">
        <f>'07'!$P6</f>
        <v>0</v>
      </c>
      <c r="AE6" s="24">
        <f>'08'!$P6</f>
        <v>0</v>
      </c>
      <c r="AF6" s="24">
        <f>'09'!$P6</f>
        <v>0</v>
      </c>
      <c r="AG6" s="24">
        <f>'10'!$P6</f>
        <v>0</v>
      </c>
      <c r="AH6" s="24">
        <f>'11'!$P6</f>
        <v>0</v>
      </c>
      <c r="AI6" s="24">
        <f>'12'!$P6</f>
        <v>0</v>
      </c>
      <c r="AJ6" s="24">
        <f>'13'!$P6</f>
        <v>0</v>
      </c>
      <c r="AK6" s="24">
        <f>'14'!$P6</f>
        <v>0</v>
      </c>
      <c r="AL6" s="24">
        <f>'15'!$P6</f>
        <v>0.66</v>
      </c>
      <c r="AM6" s="24">
        <f>'16'!$P6</f>
        <v>0</v>
      </c>
      <c r="AN6" s="25">
        <f>'17'!$P6</f>
        <v>0</v>
      </c>
    </row>
    <row r="7" spans="1:40" ht="15" customHeight="1" x14ac:dyDescent="0.25">
      <c r="A7" s="107"/>
      <c r="B7" s="23" t="s">
        <v>6</v>
      </c>
      <c r="C7" s="24">
        <f>'80'!$P7</f>
        <v>0</v>
      </c>
      <c r="D7" s="24">
        <f>'81'!$P7</f>
        <v>0</v>
      </c>
      <c r="E7" s="24">
        <f>'82'!$P7</f>
        <v>0.5</v>
      </c>
      <c r="F7" s="24">
        <f>'83'!$P7</f>
        <v>0.3</v>
      </c>
      <c r="G7" s="24">
        <f>'84'!$P7</f>
        <v>0.3</v>
      </c>
      <c r="H7" s="24">
        <f>'85'!$P7</f>
        <v>0.3</v>
      </c>
      <c r="I7" s="24">
        <f>'86'!$P7</f>
        <v>0.3</v>
      </c>
      <c r="J7" s="24">
        <f>'87'!$P7</f>
        <v>0.4</v>
      </c>
      <c r="K7" s="24">
        <f>'88'!$P7</f>
        <v>0.4</v>
      </c>
      <c r="L7" s="24">
        <f>'89'!$P7</f>
        <v>0</v>
      </c>
      <c r="M7" s="24">
        <f>'90'!$P7</f>
        <v>0</v>
      </c>
      <c r="N7" s="24">
        <f>'91'!$P7</f>
        <v>0.1</v>
      </c>
      <c r="O7" s="24">
        <f>'92'!$P7</f>
        <v>0.53690000000000004</v>
      </c>
      <c r="P7" s="24">
        <f>'93'!$P7</f>
        <v>0.44409999999999999</v>
      </c>
      <c r="Q7" s="24">
        <f>'94'!$P7</f>
        <v>0.37755</v>
      </c>
      <c r="R7" s="24">
        <f>'95'!$P7</f>
        <v>0.22714999999999999</v>
      </c>
      <c r="S7" s="24">
        <f>'96'!$P7</f>
        <v>0.22</v>
      </c>
      <c r="T7" s="24">
        <f>'97'!$P7</f>
        <v>0.28499999999999998</v>
      </c>
      <c r="U7" s="24">
        <f>'98'!$P7</f>
        <v>0.38</v>
      </c>
      <c r="V7" s="24">
        <f>'99'!$P7</f>
        <v>2.1749999999999998</v>
      </c>
      <c r="W7" s="24">
        <f>'00'!$P7</f>
        <v>1.405</v>
      </c>
      <c r="X7" s="24">
        <f>'01'!$P7</f>
        <v>0.06</v>
      </c>
      <c r="Y7" s="24">
        <f>'02'!$P7</f>
        <v>0</v>
      </c>
      <c r="Z7" s="24">
        <f>'03'!$P7</f>
        <v>6.5000000000000002E-2</v>
      </c>
      <c r="AA7" s="24">
        <f>'04'!$P7</f>
        <v>0.25</v>
      </c>
      <c r="AB7" s="24">
        <f>'05'!$P7</f>
        <v>0.27</v>
      </c>
      <c r="AC7" s="24">
        <f>'06'!$P7</f>
        <v>0.3</v>
      </c>
      <c r="AD7" s="24">
        <f>'07'!$P7</f>
        <v>0.30871543698983306</v>
      </c>
      <c r="AE7" s="24">
        <f>'08'!$P7</f>
        <v>0.31545000000000001</v>
      </c>
      <c r="AF7" s="24">
        <f>'09'!$P7</f>
        <v>0.31012499999999998</v>
      </c>
      <c r="AG7" s="24">
        <f>'10'!$P7</f>
        <v>0.72</v>
      </c>
      <c r="AH7" s="24">
        <f>'11'!$P7</f>
        <v>0.57499999999999996</v>
      </c>
      <c r="AI7" s="24">
        <f>'12'!$P7</f>
        <v>0.64500000000000002</v>
      </c>
      <c r="AJ7" s="24">
        <f>'13'!$P7</f>
        <v>1.02</v>
      </c>
      <c r="AK7" s="24">
        <f>'14'!$P7</f>
        <v>1.53</v>
      </c>
      <c r="AL7" s="24">
        <f>'15'!$P7</f>
        <v>1.02</v>
      </c>
      <c r="AM7" s="24">
        <f>'16'!$P7</f>
        <v>0.56999999999999995</v>
      </c>
      <c r="AN7" s="25">
        <f>'17'!$P7</f>
        <v>0.29166666666666669</v>
      </c>
    </row>
    <row r="8" spans="1:40" ht="15" customHeight="1" x14ac:dyDescent="0.25">
      <c r="A8" s="107"/>
      <c r="B8" s="23" t="s">
        <v>7</v>
      </c>
      <c r="C8" s="24">
        <f>'80'!$P8</f>
        <v>0</v>
      </c>
      <c r="D8" s="24">
        <f>'81'!$P8</f>
        <v>0</v>
      </c>
      <c r="E8" s="24">
        <f>'82'!$P8</f>
        <v>0.1</v>
      </c>
      <c r="F8" s="24">
        <f>'83'!$P8</f>
        <v>0.1</v>
      </c>
      <c r="G8" s="24">
        <f>'84'!$P8</f>
        <v>0</v>
      </c>
      <c r="H8" s="24">
        <f>'85'!$P8</f>
        <v>0</v>
      </c>
      <c r="I8" s="24">
        <f>'86'!$P8</f>
        <v>0</v>
      </c>
      <c r="J8" s="24">
        <f>'87'!$P8</f>
        <v>0</v>
      </c>
      <c r="K8" s="24">
        <f>'88'!$P8</f>
        <v>0</v>
      </c>
      <c r="L8" s="24">
        <f>'89'!$P8</f>
        <v>0</v>
      </c>
      <c r="M8" s="24">
        <f>'90'!$P8</f>
        <v>0</v>
      </c>
      <c r="N8" s="24">
        <f>'91'!$P8</f>
        <v>0</v>
      </c>
      <c r="O8" s="24">
        <f>'92'!$P8</f>
        <v>0</v>
      </c>
      <c r="P8" s="24">
        <f>'93'!$P8</f>
        <v>0</v>
      </c>
      <c r="Q8" s="24">
        <f>'94'!$P8</f>
        <v>0</v>
      </c>
      <c r="R8" s="24">
        <f>'95'!$P8</f>
        <v>0</v>
      </c>
      <c r="S8" s="24">
        <f>'96'!$P8</f>
        <v>0</v>
      </c>
      <c r="T8" s="24">
        <f>'97'!$P8</f>
        <v>0</v>
      </c>
      <c r="U8" s="24">
        <f>'98'!$P8</f>
        <v>0</v>
      </c>
      <c r="V8" s="24">
        <f>'99'!$P8</f>
        <v>0</v>
      </c>
      <c r="W8" s="24">
        <f>'00'!$P8</f>
        <v>0</v>
      </c>
      <c r="X8" s="24">
        <f>'01'!$P8</f>
        <v>0</v>
      </c>
      <c r="Y8" s="24">
        <f>'02'!$P8</f>
        <v>0</v>
      </c>
      <c r="Z8" s="24">
        <f>'03'!$P8</f>
        <v>0</v>
      </c>
      <c r="AA8" s="24">
        <f>'04'!$P8</f>
        <v>0</v>
      </c>
      <c r="AB8" s="24">
        <f>'05'!$P8</f>
        <v>0</v>
      </c>
      <c r="AC8" s="24">
        <f>'06'!$P8</f>
        <v>0</v>
      </c>
      <c r="AD8" s="24">
        <f>'07'!$P8</f>
        <v>0</v>
      </c>
      <c r="AE8" s="24">
        <f>'08'!$P8</f>
        <v>0</v>
      </c>
      <c r="AF8" s="24">
        <f>'09'!$P8</f>
        <v>0</v>
      </c>
      <c r="AG8" s="24">
        <f>'10'!$P8</f>
        <v>0</v>
      </c>
      <c r="AH8" s="24">
        <f>'11'!$P8</f>
        <v>0</v>
      </c>
      <c r="AI8" s="24">
        <f>'12'!$P8</f>
        <v>0</v>
      </c>
      <c r="AJ8" s="24">
        <f>'13'!$P8</f>
        <v>0</v>
      </c>
      <c r="AK8" s="24">
        <f>'14'!$P8</f>
        <v>0</v>
      </c>
      <c r="AL8" s="24">
        <f>'15'!$P8</f>
        <v>0</v>
      </c>
      <c r="AM8" s="24">
        <f>'16'!$P8</f>
        <v>0</v>
      </c>
      <c r="AN8" s="25">
        <f>'17'!$P8</f>
        <v>0</v>
      </c>
    </row>
    <row r="9" spans="1:40" ht="15" customHeight="1" x14ac:dyDescent="0.25">
      <c r="A9" s="107"/>
      <c r="B9" s="23" t="s">
        <v>8</v>
      </c>
      <c r="C9" s="24">
        <f>'80'!$P9</f>
        <v>0</v>
      </c>
      <c r="D9" s="24">
        <f>'81'!$P9</f>
        <v>0</v>
      </c>
      <c r="E9" s="24">
        <f>'82'!$P9</f>
        <v>0.5</v>
      </c>
      <c r="F9" s="24">
        <f>'83'!$P9</f>
        <v>0.3</v>
      </c>
      <c r="G9" s="24">
        <f>'84'!$P9</f>
        <v>0</v>
      </c>
      <c r="H9" s="24">
        <f>'85'!$P9</f>
        <v>0</v>
      </c>
      <c r="I9" s="24">
        <f>'86'!$P9</f>
        <v>0</v>
      </c>
      <c r="J9" s="24">
        <f>'87'!$P9</f>
        <v>0</v>
      </c>
      <c r="K9" s="24">
        <f>'88'!$P9</f>
        <v>0.1</v>
      </c>
      <c r="L9" s="24">
        <f>'89'!$P9</f>
        <v>0.4</v>
      </c>
      <c r="M9" s="24">
        <f>'90'!$P9</f>
        <v>0.4</v>
      </c>
      <c r="N9" s="24">
        <f>'91'!$P9</f>
        <v>0.7</v>
      </c>
      <c r="O9" s="24">
        <f>'92'!$P9</f>
        <v>0.16414999999999999</v>
      </c>
      <c r="P9" s="24">
        <f>'93'!$P9</f>
        <v>0.20715</v>
      </c>
      <c r="Q9" s="24">
        <f>'94'!$P9</f>
        <v>0.16259999999999999</v>
      </c>
      <c r="R9" s="24">
        <f>'95'!$P9</f>
        <v>8.5150000000000003E-2</v>
      </c>
      <c r="S9" s="24">
        <f>'96'!$P9</f>
        <v>0</v>
      </c>
      <c r="T9" s="24">
        <f>'97'!$P9</f>
        <v>0</v>
      </c>
      <c r="U9" s="24">
        <f>'98'!$P9</f>
        <v>0</v>
      </c>
      <c r="V9" s="24">
        <f>'99'!$P9</f>
        <v>0</v>
      </c>
      <c r="W9" s="24">
        <f>'00'!$P9</f>
        <v>0</v>
      </c>
      <c r="X9" s="24">
        <f>'01'!$P9</f>
        <v>0</v>
      </c>
      <c r="Y9" s="24">
        <f>'02'!$P9</f>
        <v>0</v>
      </c>
      <c r="Z9" s="24">
        <f>'03'!$P9</f>
        <v>0</v>
      </c>
      <c r="AA9" s="24">
        <f>'04'!$P9</f>
        <v>0</v>
      </c>
      <c r="AB9" s="24">
        <f>'05'!$P9</f>
        <v>0</v>
      </c>
      <c r="AC9" s="24">
        <f>'06'!$P9</f>
        <v>0</v>
      </c>
      <c r="AD9" s="24">
        <f>'07'!$P9</f>
        <v>0</v>
      </c>
      <c r="AE9" s="24">
        <f>'08'!$P9</f>
        <v>3.2854000000000001E-2</v>
      </c>
      <c r="AF9" s="24">
        <f>'09'!$P9</f>
        <v>3.0365E-2</v>
      </c>
      <c r="AG9" s="24">
        <f>'10'!$P9</f>
        <v>0</v>
      </c>
      <c r="AH9" s="24">
        <f>'11'!$P9</f>
        <v>0</v>
      </c>
      <c r="AI9" s="24">
        <f>'12'!$P9</f>
        <v>0</v>
      </c>
      <c r="AJ9" s="24">
        <f>'13'!$P9</f>
        <v>0</v>
      </c>
      <c r="AK9" s="24">
        <f>'14'!$P9</f>
        <v>0</v>
      </c>
      <c r="AL9" s="24">
        <f>'15'!$P9</f>
        <v>0</v>
      </c>
      <c r="AM9" s="24">
        <f>'16'!$P9</f>
        <v>0.06</v>
      </c>
      <c r="AN9" s="25">
        <f>'17'!$P9</f>
        <v>0</v>
      </c>
    </row>
    <row r="10" spans="1:40" ht="15" customHeight="1" x14ac:dyDescent="0.25">
      <c r="A10" s="106" t="s">
        <v>58</v>
      </c>
      <c r="B10" s="23" t="s">
        <v>9</v>
      </c>
      <c r="C10" s="24">
        <f>'80'!$P10</f>
        <v>0</v>
      </c>
      <c r="D10" s="24">
        <f>'81'!$P10</f>
        <v>0</v>
      </c>
      <c r="E10" s="24">
        <f>'82'!$P10</f>
        <v>0</v>
      </c>
      <c r="F10" s="24">
        <f>'83'!$P10</f>
        <v>0</v>
      </c>
      <c r="G10" s="24">
        <f>'84'!$P10</f>
        <v>0</v>
      </c>
      <c r="H10" s="24">
        <f>'85'!$P10</f>
        <v>0</v>
      </c>
      <c r="I10" s="24">
        <f>'86'!$P10</f>
        <v>0.1</v>
      </c>
      <c r="J10" s="24">
        <f>'87'!$P10</f>
        <v>0</v>
      </c>
      <c r="K10" s="24">
        <f>'88'!$P10</f>
        <v>0</v>
      </c>
      <c r="L10" s="24">
        <f>'89'!$P10</f>
        <v>0</v>
      </c>
      <c r="M10" s="24">
        <f>'90'!$P10</f>
        <v>0</v>
      </c>
      <c r="N10" s="24">
        <f>'91'!$P10</f>
        <v>0</v>
      </c>
      <c r="O10" s="24">
        <f>'92'!$P10</f>
        <v>0</v>
      </c>
      <c r="P10" s="24">
        <f>'93'!$P10</f>
        <v>9.2100000000000001E-2</v>
      </c>
      <c r="Q10" s="24">
        <f>'94'!$P10</f>
        <v>9.0300000000000005E-2</v>
      </c>
      <c r="R10" s="24">
        <f>'95'!$P10</f>
        <v>0.02</v>
      </c>
      <c r="S10" s="24">
        <f>'96'!$P10</f>
        <v>0</v>
      </c>
      <c r="T10" s="24">
        <f>'97'!$P10</f>
        <v>9.6000000000000002E-2</v>
      </c>
      <c r="U10" s="24">
        <f>'98'!$P10</f>
        <v>0.11799999999999999</v>
      </c>
      <c r="V10" s="24">
        <f>'99'!$P10</f>
        <v>2.5000000000000001E-2</v>
      </c>
      <c r="W10" s="24">
        <f>'00'!$P10</f>
        <v>2.0738020000000001</v>
      </c>
      <c r="X10" s="24">
        <f>'01'!$P10</f>
        <v>4.0301489999999998</v>
      </c>
      <c r="Y10" s="24">
        <f>'02'!$P10</f>
        <v>3.681279</v>
      </c>
      <c r="Z10" s="24">
        <f>'03'!$P10</f>
        <v>1.2627699999999999</v>
      </c>
      <c r="AA10" s="24">
        <f>'04'!$P10</f>
        <v>0.99330499999999999</v>
      </c>
      <c r="AB10" s="24">
        <f>'05'!$P10</f>
        <v>1.0871110000000002</v>
      </c>
      <c r="AC10" s="24">
        <f>'06'!$P10</f>
        <v>2.0398049999999999</v>
      </c>
      <c r="AD10" s="24">
        <f>'07'!$P10</f>
        <v>2.0990643064968211</v>
      </c>
      <c r="AE10" s="24">
        <f>'08'!$P10</f>
        <v>2.1154250000000001</v>
      </c>
      <c r="AF10" s="24">
        <f>'09'!$P10</f>
        <v>2.0102539999999998</v>
      </c>
      <c r="AG10" s="24">
        <f>'10'!$P10</f>
        <v>0</v>
      </c>
      <c r="AH10" s="24">
        <f>'11'!$P10</f>
        <v>0</v>
      </c>
      <c r="AI10" s="24">
        <f>'12'!$P10</f>
        <v>0</v>
      </c>
      <c r="AJ10" s="24">
        <f>'13'!$P10</f>
        <v>0</v>
      </c>
      <c r="AK10" s="24">
        <f>'14'!$P10</f>
        <v>0</v>
      </c>
      <c r="AL10" s="24">
        <f>'15'!$P10</f>
        <v>0</v>
      </c>
      <c r="AM10" s="24">
        <f>'16'!$P10</f>
        <v>0</v>
      </c>
      <c r="AN10" s="25">
        <f>'17'!$P10</f>
        <v>0</v>
      </c>
    </row>
    <row r="11" spans="1:40" ht="15" customHeight="1" x14ac:dyDescent="0.25">
      <c r="A11" s="106"/>
      <c r="B11" s="23" t="s">
        <v>56</v>
      </c>
      <c r="C11" s="24">
        <f>'80'!$P11</f>
        <v>0</v>
      </c>
      <c r="D11" s="24">
        <f>'81'!$P11</f>
        <v>0</v>
      </c>
      <c r="E11" s="24">
        <f>'82'!$P11</f>
        <v>0</v>
      </c>
      <c r="F11" s="24">
        <f>'83'!$P11</f>
        <v>0</v>
      </c>
      <c r="G11" s="24">
        <f>'84'!$P11</f>
        <v>0</v>
      </c>
      <c r="H11" s="24">
        <f>'85'!$P11</f>
        <v>0</v>
      </c>
      <c r="I11" s="24">
        <f>'86'!$P11</f>
        <v>0</v>
      </c>
      <c r="J11" s="24">
        <f>'87'!$P11</f>
        <v>0</v>
      </c>
      <c r="K11" s="24">
        <f>'88'!$P11</f>
        <v>0</v>
      </c>
      <c r="L11" s="24">
        <f>'89'!$P11</f>
        <v>0</v>
      </c>
      <c r="M11" s="24">
        <f>'90'!$P11</f>
        <v>0</v>
      </c>
      <c r="N11" s="24">
        <f>'91'!$P11</f>
        <v>0</v>
      </c>
      <c r="O11" s="24">
        <f>'92'!$P11</f>
        <v>0</v>
      </c>
      <c r="P11" s="24">
        <f>'93'!$P11</f>
        <v>0</v>
      </c>
      <c r="Q11" s="24">
        <f>'94'!$P11</f>
        <v>0</v>
      </c>
      <c r="R11" s="24">
        <f>'95'!$P11</f>
        <v>0</v>
      </c>
      <c r="S11" s="24">
        <f>'96'!$P11</f>
        <v>0</v>
      </c>
      <c r="T11" s="24">
        <f>'97'!$P11</f>
        <v>0</v>
      </c>
      <c r="U11" s="24">
        <f>'98'!$P11</f>
        <v>0</v>
      </c>
      <c r="V11" s="24">
        <f>'99'!$P11</f>
        <v>0</v>
      </c>
      <c r="W11" s="24">
        <f>'00'!$P11</f>
        <v>0</v>
      </c>
      <c r="X11" s="24">
        <f>'01'!$P11</f>
        <v>0</v>
      </c>
      <c r="Y11" s="24">
        <f>'02'!$P11</f>
        <v>0</v>
      </c>
      <c r="Z11" s="24">
        <f>'03'!$P11</f>
        <v>0</v>
      </c>
      <c r="AA11" s="24">
        <f>'04'!$P11</f>
        <v>0</v>
      </c>
      <c r="AB11" s="24">
        <f>'05'!$P11</f>
        <v>0</v>
      </c>
      <c r="AC11" s="24">
        <f>'06'!$P11</f>
        <v>0</v>
      </c>
      <c r="AD11" s="24">
        <f>'07'!$P11</f>
        <v>0</v>
      </c>
      <c r="AE11" s="24">
        <f>'08'!$P11</f>
        <v>0</v>
      </c>
      <c r="AF11" s="24">
        <f>'09'!$P11</f>
        <v>0</v>
      </c>
      <c r="AG11" s="24">
        <f>'10'!$P11</f>
        <v>0</v>
      </c>
      <c r="AH11" s="24">
        <f>'11'!$P11</f>
        <v>0</v>
      </c>
      <c r="AI11" s="24">
        <f>'12'!$P11</f>
        <v>0</v>
      </c>
      <c r="AJ11" s="24">
        <f>'13'!$P11</f>
        <v>0</v>
      </c>
      <c r="AK11" s="24">
        <f>'14'!$P11</f>
        <v>0</v>
      </c>
      <c r="AL11" s="24">
        <f>'15'!$P11</f>
        <v>0</v>
      </c>
      <c r="AM11" s="24">
        <f>'16'!$P11</f>
        <v>0</v>
      </c>
      <c r="AN11" s="25">
        <f>'17'!$P11</f>
        <v>0</v>
      </c>
    </row>
    <row r="12" spans="1:40" ht="15" customHeight="1" x14ac:dyDescent="0.25">
      <c r="A12" s="106"/>
      <c r="B12" s="23" t="s">
        <v>10</v>
      </c>
      <c r="C12" s="24">
        <f>'80'!$P12</f>
        <v>0</v>
      </c>
      <c r="D12" s="24">
        <f>'81'!$P12</f>
        <v>0</v>
      </c>
      <c r="E12" s="24">
        <f>'82'!$P12</f>
        <v>0.1</v>
      </c>
      <c r="F12" s="24">
        <f>'83'!$P12</f>
        <v>0.1</v>
      </c>
      <c r="G12" s="24">
        <f>'84'!$P12</f>
        <v>0.1</v>
      </c>
      <c r="H12" s="24">
        <f>'85'!$P12</f>
        <v>0.1</v>
      </c>
      <c r="I12" s="24">
        <f>'86'!$P12</f>
        <v>13.5</v>
      </c>
      <c r="J12" s="24">
        <f>'87'!$P12</f>
        <v>5.9</v>
      </c>
      <c r="K12" s="24">
        <f>'88'!$P12</f>
        <v>0.3</v>
      </c>
      <c r="L12" s="24">
        <f>'89'!$P12</f>
        <v>0.8</v>
      </c>
      <c r="M12" s="24">
        <f>'90'!$P12</f>
        <v>1.2</v>
      </c>
      <c r="N12" s="24">
        <f>'91'!$P12</f>
        <v>1.8</v>
      </c>
      <c r="O12" s="24">
        <f>'92'!$P12</f>
        <v>1.8825499999999999</v>
      </c>
      <c r="P12" s="24">
        <f>'93'!$P12</f>
        <v>3.1865000000000001</v>
      </c>
      <c r="Q12" s="24">
        <f>'94'!$P12</f>
        <v>7.4021400000000002</v>
      </c>
      <c r="R12" s="24">
        <f>'95'!$P12</f>
        <v>7.0039499999999997</v>
      </c>
      <c r="S12" s="24">
        <f>'96'!$P12</f>
        <v>8.5541999999999998</v>
      </c>
      <c r="T12" s="24">
        <f>'97'!$P12</f>
        <v>9.3704000000000001</v>
      </c>
      <c r="U12" s="24">
        <f>'98'!$P12</f>
        <v>8.1911000000000005</v>
      </c>
      <c r="V12" s="24">
        <f>'99'!$P12</f>
        <v>4.1576000000000004</v>
      </c>
      <c r="W12" s="24">
        <f>'00'!$P12</f>
        <v>5.371124</v>
      </c>
      <c r="X12" s="24">
        <f>'01'!$P12</f>
        <v>11.101861</v>
      </c>
      <c r="Y12" s="24">
        <f>'02'!$P12</f>
        <v>13.5456</v>
      </c>
      <c r="Z12" s="24">
        <f>'03'!$P12</f>
        <v>14.1976</v>
      </c>
      <c r="AA12" s="24">
        <f>'04'!$P12</f>
        <v>11.025376</v>
      </c>
      <c r="AB12" s="24">
        <f>'05'!$P12</f>
        <v>13.060086</v>
      </c>
      <c r="AC12" s="24">
        <f>'06'!$P12</f>
        <v>10.629282999999999</v>
      </c>
      <c r="AD12" s="24">
        <f>'07'!$P12</f>
        <v>10.938079154112012</v>
      </c>
      <c r="AE12" s="24">
        <f>'08'!$P12</f>
        <v>11.287525</v>
      </c>
      <c r="AF12" s="24">
        <f>'09'!$P12</f>
        <v>10.624752000000001</v>
      </c>
      <c r="AG12" s="24">
        <f>'10'!$P12</f>
        <v>0.32500000000000001</v>
      </c>
      <c r="AH12" s="24">
        <f>'11'!$P12</f>
        <v>0.05</v>
      </c>
      <c r="AI12" s="24">
        <f>'12'!$P12</f>
        <v>0.04</v>
      </c>
      <c r="AJ12" s="24">
        <f>'13'!$P12</f>
        <v>0.06</v>
      </c>
      <c r="AK12" s="24">
        <f>'14'!$P12</f>
        <v>3.5000000000000003E-2</v>
      </c>
      <c r="AL12" s="24">
        <f>'15'!$P12</f>
        <v>3.5000000000000003E-2</v>
      </c>
      <c r="AM12" s="24">
        <f>'16'!$P12</f>
        <v>0.04</v>
      </c>
      <c r="AN12" s="25">
        <f>'17'!$P12</f>
        <v>5.3571428571428568E-2</v>
      </c>
    </row>
    <row r="13" spans="1:40" ht="15" customHeight="1" x14ac:dyDescent="0.25">
      <c r="A13" s="106"/>
      <c r="B13" s="23" t="s">
        <v>11</v>
      </c>
      <c r="C13" s="24">
        <f>'80'!$P13</f>
        <v>0</v>
      </c>
      <c r="D13" s="24">
        <f>'81'!$P13</f>
        <v>0</v>
      </c>
      <c r="E13" s="24">
        <f>'82'!$P13</f>
        <v>0</v>
      </c>
      <c r="F13" s="24">
        <f>'83'!$P13</f>
        <v>0</v>
      </c>
      <c r="G13" s="24">
        <f>'84'!$P13</f>
        <v>0</v>
      </c>
      <c r="H13" s="24">
        <f>'85'!$P13</f>
        <v>0</v>
      </c>
      <c r="I13" s="24">
        <f>'86'!$P13</f>
        <v>0</v>
      </c>
      <c r="J13" s="24">
        <f>'87'!$P13</f>
        <v>0</v>
      </c>
      <c r="K13" s="24">
        <f>'88'!$P13</f>
        <v>0</v>
      </c>
      <c r="L13" s="24">
        <f>'89'!$P13</f>
        <v>0</v>
      </c>
      <c r="M13" s="24">
        <f>'90'!$P13</f>
        <v>0</v>
      </c>
      <c r="N13" s="24">
        <f>'91'!$P13</f>
        <v>0</v>
      </c>
      <c r="O13" s="24">
        <f>'92'!$P13</f>
        <v>0</v>
      </c>
      <c r="P13" s="24">
        <f>'93'!$P13</f>
        <v>0</v>
      </c>
      <c r="Q13" s="24">
        <f>'94'!$P13</f>
        <v>0</v>
      </c>
      <c r="R13" s="24">
        <f>'95'!$P13</f>
        <v>0</v>
      </c>
      <c r="S13" s="24">
        <f>'96'!$P13</f>
        <v>0</v>
      </c>
      <c r="T13" s="24">
        <f>'97'!$P13</f>
        <v>0</v>
      </c>
      <c r="U13" s="24">
        <f>'98'!$P13</f>
        <v>0</v>
      </c>
      <c r="V13" s="24">
        <f>'99'!$P13</f>
        <v>0</v>
      </c>
      <c r="W13" s="24">
        <f>'00'!$P13</f>
        <v>0</v>
      </c>
      <c r="X13" s="24">
        <f>'01'!$P13</f>
        <v>0.27500000000000002</v>
      </c>
      <c r="Y13" s="24">
        <f>'02'!$P13</f>
        <v>0.13500000000000001</v>
      </c>
      <c r="Z13" s="24">
        <f>'03'!$P13</f>
        <v>0.11</v>
      </c>
      <c r="AA13" s="24">
        <f>'04'!$P13</f>
        <v>0.06</v>
      </c>
      <c r="AB13" s="24">
        <f>'05'!$P13</f>
        <v>0.12</v>
      </c>
      <c r="AC13" s="24">
        <f>'06'!$P13</f>
        <v>5.5E-2</v>
      </c>
      <c r="AD13" s="24">
        <f>'07'!$P13</f>
        <v>5.6597830114802725E-2</v>
      </c>
      <c r="AE13" s="24">
        <f>'08'!$P13</f>
        <v>6.1456999999999998E-2</v>
      </c>
      <c r="AF13" s="24">
        <f>'09'!$P13</f>
        <v>6.0124000000000004E-2</v>
      </c>
      <c r="AG13" s="24">
        <f>'10'!$P13</f>
        <v>0</v>
      </c>
      <c r="AH13" s="24">
        <f>'11'!$P13</f>
        <v>0</v>
      </c>
      <c r="AI13" s="24">
        <f>'12'!$P13</f>
        <v>0</v>
      </c>
      <c r="AJ13" s="24">
        <f>'13'!$P13</f>
        <v>0</v>
      </c>
      <c r="AK13" s="24">
        <f>'14'!$P13</f>
        <v>0</v>
      </c>
      <c r="AL13" s="24">
        <f>'15'!$P13</f>
        <v>0</v>
      </c>
      <c r="AM13" s="24">
        <f>'16'!$P13</f>
        <v>0</v>
      </c>
      <c r="AN13" s="25">
        <f>'17'!$P13</f>
        <v>0</v>
      </c>
    </row>
    <row r="14" spans="1:40" ht="15" customHeight="1" x14ac:dyDescent="0.25">
      <c r="A14" s="106"/>
      <c r="B14" s="23" t="s">
        <v>12</v>
      </c>
      <c r="C14" s="24">
        <f>'80'!$P14</f>
        <v>0</v>
      </c>
      <c r="D14" s="24">
        <f>'81'!$P14</f>
        <v>0</v>
      </c>
      <c r="E14" s="24">
        <f>'82'!$P14</f>
        <v>17</v>
      </c>
      <c r="F14" s="24">
        <f>'83'!$P14</f>
        <v>15</v>
      </c>
      <c r="G14" s="24">
        <f>'84'!$P14</f>
        <v>22.5</v>
      </c>
      <c r="H14" s="24">
        <f>'85'!$P14</f>
        <v>17.899999999999999</v>
      </c>
      <c r="I14" s="24">
        <f>'86'!$P14</f>
        <v>13.6</v>
      </c>
      <c r="J14" s="24">
        <f>'87'!$P14</f>
        <v>11</v>
      </c>
      <c r="K14" s="24">
        <f>'88'!$P14</f>
        <v>4</v>
      </c>
      <c r="L14" s="24">
        <f>'89'!$P14</f>
        <v>2.2999999999999998</v>
      </c>
      <c r="M14" s="24">
        <f>'90'!$P14</f>
        <v>2.8</v>
      </c>
      <c r="N14" s="24">
        <f>'91'!$P14</f>
        <v>2.5</v>
      </c>
      <c r="O14" s="24">
        <f>'92'!$P14</f>
        <v>1.27955</v>
      </c>
      <c r="P14" s="24">
        <f>'93'!$P14</f>
        <v>0.73009999999999997</v>
      </c>
      <c r="Q14" s="24">
        <f>'94'!$P14</f>
        <v>0.42204999999999998</v>
      </c>
      <c r="R14" s="24">
        <f>'95'!$P14</f>
        <v>1.3892500000000001</v>
      </c>
      <c r="S14" s="24">
        <f>'96'!$P14</f>
        <v>7.3927500000000004</v>
      </c>
      <c r="T14" s="24">
        <f>'97'!$P14</f>
        <v>9.4072499999999994</v>
      </c>
      <c r="U14" s="24">
        <f>'98'!$P14</f>
        <v>10.466037</v>
      </c>
      <c r="V14" s="24">
        <f>'99'!$P14</f>
        <v>8.2402999999999995</v>
      </c>
      <c r="W14" s="24">
        <f>'00'!$P14</f>
        <v>20.984957000000001</v>
      </c>
      <c r="X14" s="24">
        <f>'01'!$P14</f>
        <v>30.07499</v>
      </c>
      <c r="Y14" s="24">
        <f>'02'!$P14</f>
        <v>31.243874000000002</v>
      </c>
      <c r="Z14" s="24">
        <f>'03'!$P14</f>
        <v>40.598367000000003</v>
      </c>
      <c r="AA14" s="24">
        <f>'04'!$P14</f>
        <v>47.427480000000003</v>
      </c>
      <c r="AB14" s="24">
        <f>'05'!$P14</f>
        <v>48.392637999999998</v>
      </c>
      <c r="AC14" s="24">
        <f>'06'!$P14</f>
        <v>44.734267999999993</v>
      </c>
      <c r="AD14" s="24">
        <f>'07'!$P14</f>
        <v>46.033863646801017</v>
      </c>
      <c r="AE14" s="24">
        <f>'08'!$P14</f>
        <v>47.058425</v>
      </c>
      <c r="AF14" s="24">
        <f>'09'!$P14</f>
        <v>45.864752000000003</v>
      </c>
      <c r="AG14" s="24">
        <f>'10'!$P14</f>
        <v>62.033000000000001</v>
      </c>
      <c r="AH14" s="24">
        <f>'11'!$P14</f>
        <v>71.031999999999996</v>
      </c>
      <c r="AI14" s="24">
        <f>'12'!$P14</f>
        <v>72.329401000000004</v>
      </c>
      <c r="AJ14" s="24">
        <f>'13'!$P14</f>
        <v>55.844499999999996</v>
      </c>
      <c r="AK14" s="24">
        <f>'14'!$P14</f>
        <v>56.316499999999998</v>
      </c>
      <c r="AL14" s="24">
        <f>'15'!$P14</f>
        <v>56.135989000000002</v>
      </c>
      <c r="AM14" s="24">
        <f>'16'!$P14</f>
        <v>42.257750000000001</v>
      </c>
      <c r="AN14" s="25">
        <f>'17'!$P14</f>
        <v>43.881782142857141</v>
      </c>
    </row>
    <row r="15" spans="1:40" ht="15" customHeight="1" x14ac:dyDescent="0.25">
      <c r="A15" s="106"/>
      <c r="B15" s="23" t="s">
        <v>13</v>
      </c>
      <c r="C15" s="24">
        <f>'80'!$P15</f>
        <v>0</v>
      </c>
      <c r="D15" s="24">
        <f>'81'!$P15</f>
        <v>0</v>
      </c>
      <c r="E15" s="24">
        <f>'82'!$P15</f>
        <v>6</v>
      </c>
      <c r="F15" s="24">
        <f>'83'!$P15</f>
        <v>5.9</v>
      </c>
      <c r="G15" s="24">
        <f>'84'!$P15</f>
        <v>0</v>
      </c>
      <c r="H15" s="24">
        <f>'85'!$P15</f>
        <v>0</v>
      </c>
      <c r="I15" s="24">
        <f>'86'!$P15</f>
        <v>0</v>
      </c>
      <c r="J15" s="24">
        <f>'87'!$P15</f>
        <v>0</v>
      </c>
      <c r="K15" s="24">
        <f>'88'!$P15</f>
        <v>0</v>
      </c>
      <c r="L15" s="24">
        <f>'89'!$P15</f>
        <v>0.5</v>
      </c>
      <c r="M15" s="24">
        <f>'90'!$P15</f>
        <v>0.6</v>
      </c>
      <c r="N15" s="24">
        <f>'91'!$P15</f>
        <v>0</v>
      </c>
      <c r="O15" s="24">
        <f>'92'!$P15</f>
        <v>1.8041499999999999</v>
      </c>
      <c r="P15" s="24">
        <f>'93'!$P15</f>
        <v>7.6497999999999999</v>
      </c>
      <c r="Q15" s="24">
        <f>'94'!$P15</f>
        <v>1.3243499999999999</v>
      </c>
      <c r="R15" s="24">
        <f>'95'!$P15</f>
        <v>1.2265999999999999</v>
      </c>
      <c r="S15" s="24">
        <f>'96'!$P15</f>
        <v>6.6340000000000003</v>
      </c>
      <c r="T15" s="24">
        <f>'97'!$P15</f>
        <v>7.8587999999999996</v>
      </c>
      <c r="U15" s="24">
        <f>'98'!$P15</f>
        <v>6.6479999999999997</v>
      </c>
      <c r="V15" s="24">
        <f>'99'!$P15</f>
        <v>5.4870000000000001</v>
      </c>
      <c r="W15" s="24">
        <f>'00'!$P15</f>
        <v>7.3150000000000004</v>
      </c>
      <c r="X15" s="24">
        <f>'01'!$P15</f>
        <v>6.46</v>
      </c>
      <c r="Y15" s="24">
        <f>'02'!$P15</f>
        <v>5.0890000000000004</v>
      </c>
      <c r="Z15" s="24">
        <f>'03'!$P15</f>
        <v>5.29</v>
      </c>
      <c r="AA15" s="24">
        <f>'04'!$P15</f>
        <v>6.0250000000000004</v>
      </c>
      <c r="AB15" s="24">
        <f>'05'!$P15</f>
        <v>5.0629999999999997</v>
      </c>
      <c r="AC15" s="24">
        <f>'06'!$P15</f>
        <v>3.169</v>
      </c>
      <c r="AD15" s="24">
        <f>'07'!$P15</f>
        <v>3.2610640660692702</v>
      </c>
      <c r="AE15" s="24">
        <f>'08'!$P15</f>
        <v>3.3854250000000001</v>
      </c>
      <c r="AF15" s="24">
        <f>'09'!$P15</f>
        <v>3.125486</v>
      </c>
      <c r="AG15" s="24">
        <f>'10'!$P15</f>
        <v>1.47</v>
      </c>
      <c r="AH15" s="24">
        <f>'11'!$P15</f>
        <v>1.45</v>
      </c>
      <c r="AI15" s="24">
        <f>'12'!$P15</f>
        <v>1.0173099999999999</v>
      </c>
      <c r="AJ15" s="24">
        <f>'13'!$P15</f>
        <v>0.62</v>
      </c>
      <c r="AK15" s="24">
        <f>'14'!$P15</f>
        <v>0.56999999999999995</v>
      </c>
      <c r="AL15" s="24">
        <f>'15'!$P15</f>
        <v>0</v>
      </c>
      <c r="AM15" s="24">
        <f>'16'!$P15</f>
        <v>0</v>
      </c>
      <c r="AN15" s="25">
        <f>'17'!$P15</f>
        <v>0.63690476190476186</v>
      </c>
    </row>
    <row r="16" spans="1:40" ht="15" customHeight="1" x14ac:dyDescent="0.25">
      <c r="A16" s="106"/>
      <c r="B16" s="23" t="s">
        <v>14</v>
      </c>
      <c r="C16" s="24">
        <f>'80'!$P16</f>
        <v>0</v>
      </c>
      <c r="D16" s="24">
        <f>'81'!$P16</f>
        <v>0</v>
      </c>
      <c r="E16" s="24">
        <f>'82'!$P16</f>
        <v>0.6</v>
      </c>
      <c r="F16" s="24">
        <f>'83'!$P16</f>
        <v>0.5</v>
      </c>
      <c r="G16" s="24">
        <f>'84'!$P16</f>
        <v>0.1</v>
      </c>
      <c r="H16" s="24">
        <f>'85'!$P16</f>
        <v>0</v>
      </c>
      <c r="I16" s="24">
        <f>'86'!$P16</f>
        <v>0.2</v>
      </c>
      <c r="J16" s="24">
        <f>'87'!$P16</f>
        <v>0.4</v>
      </c>
      <c r="K16" s="24">
        <f>'88'!$P16</f>
        <v>0.6</v>
      </c>
      <c r="L16" s="24">
        <f>'89'!$P16</f>
        <v>0.4</v>
      </c>
      <c r="M16" s="24">
        <f>'90'!$P16</f>
        <v>0.4</v>
      </c>
      <c r="N16" s="24">
        <f>'91'!$P16</f>
        <v>0.4</v>
      </c>
      <c r="O16" s="24">
        <f>'92'!$P16</f>
        <v>2.29E-2</v>
      </c>
      <c r="P16" s="24">
        <f>'93'!$P16</f>
        <v>0</v>
      </c>
      <c r="Q16" s="24">
        <f>'94'!$P16</f>
        <v>2.9742000000000001E-2</v>
      </c>
      <c r="R16" s="24">
        <f>'95'!$P16</f>
        <v>0</v>
      </c>
      <c r="S16" s="24">
        <f>'96'!$P16</f>
        <v>0</v>
      </c>
      <c r="T16" s="24">
        <f>'97'!$P16</f>
        <v>0</v>
      </c>
      <c r="U16" s="24">
        <f>'98'!$P16</f>
        <v>0</v>
      </c>
      <c r="V16" s="24">
        <f>'99'!$P16</f>
        <v>0.06</v>
      </c>
      <c r="W16" s="24">
        <f>'00'!$P16</f>
        <v>0.24</v>
      </c>
      <c r="X16" s="24">
        <f>'01'!$P16</f>
        <v>0.19500000000000001</v>
      </c>
      <c r="Y16" s="24">
        <f>'02'!$P16</f>
        <v>0.39</v>
      </c>
      <c r="Z16" s="24">
        <f>'03'!$P16</f>
        <v>0.15492700000000001</v>
      </c>
      <c r="AA16" s="24">
        <f>'04'!$P16</f>
        <v>0.46</v>
      </c>
      <c r="AB16" s="24">
        <f>'05'!$P16</f>
        <v>0.36499999999999999</v>
      </c>
      <c r="AC16" s="24">
        <f>'06'!$P16</f>
        <v>0.66</v>
      </c>
      <c r="AD16" s="24">
        <f>'07'!$P16</f>
        <v>0.67917396137763286</v>
      </c>
      <c r="AE16" s="24">
        <f>'08'!$P16</f>
        <v>0.70142499999999997</v>
      </c>
      <c r="AF16" s="24">
        <f>'09'!$P16</f>
        <v>0.71596500000000007</v>
      </c>
      <c r="AG16" s="24">
        <f>'10'!$P16</f>
        <v>1.87</v>
      </c>
      <c r="AH16" s="24">
        <f>'11'!$P16</f>
        <v>2.0950000000000002</v>
      </c>
      <c r="AI16" s="24">
        <f>'12'!$P16</f>
        <v>2.33</v>
      </c>
      <c r="AJ16" s="24">
        <f>'13'!$P16</f>
        <v>1.78</v>
      </c>
      <c r="AK16" s="24">
        <f>'14'!$P16</f>
        <v>1.325</v>
      </c>
      <c r="AL16" s="24">
        <f>'15'!$P16</f>
        <v>0.93500000000000005</v>
      </c>
      <c r="AM16" s="24">
        <f>'16'!$P16</f>
        <v>1.222</v>
      </c>
      <c r="AN16" s="25">
        <f>'17'!$P16</f>
        <v>1.0833333333333333</v>
      </c>
    </row>
    <row r="17" spans="1:40" ht="15" customHeight="1" x14ac:dyDescent="0.25">
      <c r="A17" s="106"/>
      <c r="B17" s="23" t="s">
        <v>15</v>
      </c>
      <c r="C17" s="24">
        <f>'80'!$P17</f>
        <v>29</v>
      </c>
      <c r="D17" s="24">
        <f>'81'!$P17</f>
        <v>30.1</v>
      </c>
      <c r="E17" s="24">
        <f>'82'!$P17</f>
        <v>2.8</v>
      </c>
      <c r="F17" s="24">
        <f>'83'!$P17</f>
        <v>3.9</v>
      </c>
      <c r="G17" s="24">
        <f>'84'!$P17</f>
        <v>4.7</v>
      </c>
      <c r="H17" s="24">
        <f>'85'!$P17</f>
        <v>4.0999999999999996</v>
      </c>
      <c r="I17" s="24">
        <f>'86'!$P17</f>
        <v>3.8</v>
      </c>
      <c r="J17" s="24">
        <f>'87'!$P17</f>
        <v>4.4000000000000004</v>
      </c>
      <c r="K17" s="24">
        <f>'88'!$P17</f>
        <v>3.6</v>
      </c>
      <c r="L17" s="24">
        <f>'89'!$P17</f>
        <v>3.1</v>
      </c>
      <c r="M17" s="24">
        <f>'90'!$P17</f>
        <v>2.4</v>
      </c>
      <c r="N17" s="24">
        <f>'91'!$P17</f>
        <v>3.3</v>
      </c>
      <c r="O17" s="24">
        <f>'92'!$P17</f>
        <v>2.2764199999999999</v>
      </c>
      <c r="P17" s="24">
        <f>'93'!$P17</f>
        <v>1.1649</v>
      </c>
      <c r="Q17" s="24">
        <f>'94'!$P17</f>
        <v>1.3203499999999999</v>
      </c>
      <c r="R17" s="24">
        <f>'95'!$P17</f>
        <v>0.77175000000000005</v>
      </c>
      <c r="S17" s="24">
        <f>'96'!$P17</f>
        <v>0.97194999999999998</v>
      </c>
      <c r="T17" s="24">
        <f>'97'!$P17</f>
        <v>0.83845000000000003</v>
      </c>
      <c r="U17" s="24">
        <f>'98'!$P17</f>
        <v>1.175</v>
      </c>
      <c r="V17" s="24">
        <f>'99'!$P17</f>
        <v>0.85499999999999998</v>
      </c>
      <c r="W17" s="24">
        <f>'00'!$P17</f>
        <v>4.4833550000000004</v>
      </c>
      <c r="X17" s="24">
        <f>'01'!$P17</f>
        <v>3.8683700000000001</v>
      </c>
      <c r="Y17" s="24">
        <f>'02'!$P17</f>
        <v>5.3385410000000002</v>
      </c>
      <c r="Z17" s="24">
        <f>'03'!$P17</f>
        <v>4.0820670000000003</v>
      </c>
      <c r="AA17" s="24">
        <f>'04'!$P17</f>
        <v>3.968124</v>
      </c>
      <c r="AB17" s="24">
        <f>'05'!$P17</f>
        <v>3.5601860000000003</v>
      </c>
      <c r="AC17" s="24">
        <f>'06'!$P17</f>
        <v>2.5350000000000001</v>
      </c>
      <c r="AD17" s="24">
        <f>'07'!$P17</f>
        <v>2.6086454425640895</v>
      </c>
      <c r="AE17" s="24">
        <f>'08'!$P17</f>
        <v>2.5684611886507871</v>
      </c>
      <c r="AF17" s="24">
        <f>'09'!$P17</f>
        <v>2.254785</v>
      </c>
      <c r="AG17" s="24">
        <f>'10'!$P17</f>
        <v>5.8991809999999996</v>
      </c>
      <c r="AH17" s="24">
        <f>'11'!$P17</f>
        <v>11.396051</v>
      </c>
      <c r="AI17" s="24">
        <f>'12'!$P17</f>
        <v>11.7105</v>
      </c>
      <c r="AJ17" s="24">
        <f>'13'!$P17</f>
        <v>14.493</v>
      </c>
      <c r="AK17" s="24">
        <f>'14'!$P17</f>
        <v>16.789000000000001</v>
      </c>
      <c r="AL17" s="24">
        <f>'15'!$P17</f>
        <v>6.9420000000000002</v>
      </c>
      <c r="AM17" s="24">
        <f>'16'!$P17</f>
        <v>7.49</v>
      </c>
      <c r="AN17" s="25">
        <f>'17'!$P17</f>
        <v>7.4401952380952379</v>
      </c>
    </row>
    <row r="18" spans="1:40" ht="15" customHeight="1" x14ac:dyDescent="0.25">
      <c r="A18" s="106" t="s">
        <v>1</v>
      </c>
      <c r="B18" s="23" t="s">
        <v>16</v>
      </c>
      <c r="C18" s="24">
        <f>'80'!$P18</f>
        <v>0.2</v>
      </c>
      <c r="D18" s="24">
        <f>'81'!$P18</f>
        <v>0</v>
      </c>
      <c r="E18" s="24">
        <f>'82'!$P18</f>
        <v>2.7</v>
      </c>
      <c r="F18" s="24">
        <f>'83'!$P18</f>
        <v>2.9</v>
      </c>
      <c r="G18" s="24">
        <f>'84'!$P18</f>
        <v>2.2999999999999998</v>
      </c>
      <c r="H18" s="24">
        <f>'85'!$P18</f>
        <v>3.9</v>
      </c>
      <c r="I18" s="24">
        <f>'86'!$P18</f>
        <v>3.5</v>
      </c>
      <c r="J18" s="24">
        <f>'87'!$P18</f>
        <v>0.8</v>
      </c>
      <c r="K18" s="24">
        <f>'88'!$P18</f>
        <v>0.5</v>
      </c>
      <c r="L18" s="24">
        <f>'89'!$P18</f>
        <v>0.1</v>
      </c>
      <c r="M18" s="24">
        <f>'90'!$P18</f>
        <v>0.1</v>
      </c>
      <c r="N18" s="24">
        <f>'91'!$P18</f>
        <v>0.2</v>
      </c>
      <c r="O18" s="24">
        <f>'92'!$P18</f>
        <v>5.9200000000000003E-2</v>
      </c>
      <c r="P18" s="24">
        <f>'93'!$P18</f>
        <v>0.05</v>
      </c>
      <c r="Q18" s="24">
        <f>'94'!$P18</f>
        <v>0.09</v>
      </c>
      <c r="R18" s="24">
        <f>'95'!$P18</f>
        <v>0.03</v>
      </c>
      <c r="S18" s="24">
        <f>'96'!$P18</f>
        <v>0</v>
      </c>
      <c r="T18" s="24">
        <f>'97'!$P18</f>
        <v>0.11</v>
      </c>
      <c r="U18" s="24">
        <f>'98'!$P18</f>
        <v>0.13</v>
      </c>
      <c r="V18" s="24">
        <f>'99'!$P18</f>
        <v>0.40500000000000003</v>
      </c>
      <c r="W18" s="24">
        <f>'00'!$P18</f>
        <v>0.17</v>
      </c>
      <c r="X18" s="24">
        <f>'01'!$P18</f>
        <v>0.06</v>
      </c>
      <c r="Y18" s="24">
        <f>'02'!$P18</f>
        <v>0.02</v>
      </c>
      <c r="Z18" s="24">
        <f>'03'!$P18</f>
        <v>2.5000000000000001E-2</v>
      </c>
      <c r="AA18" s="24">
        <f>'04'!$P18</f>
        <v>0.05</v>
      </c>
      <c r="AB18" s="24">
        <f>'05'!$P18</f>
        <v>0.05</v>
      </c>
      <c r="AC18" s="24">
        <f>'06'!$P18</f>
        <v>0.06</v>
      </c>
      <c r="AD18" s="24">
        <f>'07'!$P18</f>
        <v>6.1743087397966613E-2</v>
      </c>
      <c r="AE18" s="24">
        <f>'08'!$P18</f>
        <v>0.101425</v>
      </c>
      <c r="AF18" s="24">
        <f>'09'!$P18</f>
        <v>0.21218600000000001</v>
      </c>
      <c r="AG18" s="24">
        <f>'10'!$P18</f>
        <v>0.115</v>
      </c>
      <c r="AH18" s="24">
        <f>'11'!$P18</f>
        <v>0.19500000000000001</v>
      </c>
      <c r="AI18" s="24">
        <f>'12'!$P18</f>
        <v>0.34399999999999997</v>
      </c>
      <c r="AJ18" s="24">
        <f>'13'!$P18</f>
        <v>0.16500000000000001</v>
      </c>
      <c r="AK18" s="24">
        <f>'14'!$P18</f>
        <v>0.155</v>
      </c>
      <c r="AL18" s="24">
        <f>'15'!$P18</f>
        <v>0.09</v>
      </c>
      <c r="AM18" s="24">
        <f>'16'!$P18</f>
        <v>0.1</v>
      </c>
      <c r="AN18" s="25">
        <f>'17'!$P18</f>
        <v>0.17261904761904762</v>
      </c>
    </row>
    <row r="19" spans="1:40" ht="15" customHeight="1" x14ac:dyDescent="0.25">
      <c r="A19" s="106"/>
      <c r="B19" s="23" t="s">
        <v>17</v>
      </c>
      <c r="C19" s="24">
        <f>'80'!$P19</f>
        <v>16.600000000000001</v>
      </c>
      <c r="D19" s="24">
        <f>'81'!$P19</f>
        <v>16</v>
      </c>
      <c r="E19" s="24">
        <f>'82'!$P19</f>
        <v>3</v>
      </c>
      <c r="F19" s="24">
        <f>'83'!$P19</f>
        <v>2.1</v>
      </c>
      <c r="G19" s="24">
        <f>'84'!$P19</f>
        <v>2.1</v>
      </c>
      <c r="H19" s="24">
        <f>'85'!$P19</f>
        <v>2.2999999999999998</v>
      </c>
      <c r="I19" s="24">
        <f>'86'!$P19</f>
        <v>2.2000000000000002</v>
      </c>
      <c r="J19" s="24">
        <f>'87'!$P19</f>
        <v>1.9</v>
      </c>
      <c r="K19" s="24">
        <f>'88'!$P19</f>
        <v>1.6</v>
      </c>
      <c r="L19" s="24">
        <f>'89'!$P19</f>
        <v>1.1000000000000001</v>
      </c>
      <c r="M19" s="24">
        <f>'90'!$P19</f>
        <v>0.9</v>
      </c>
      <c r="N19" s="24">
        <f>'91'!$P19</f>
        <v>0.6</v>
      </c>
      <c r="O19" s="24">
        <f>'92'!$P19</f>
        <v>0.76995000000000002</v>
      </c>
      <c r="P19" s="24">
        <f>'93'!$P19</f>
        <v>0.96294999999999997</v>
      </c>
      <c r="Q19" s="24">
        <f>'94'!$P19</f>
        <v>1.1416999999999999</v>
      </c>
      <c r="R19" s="24">
        <f>'95'!$P19</f>
        <v>1.1846000000000001</v>
      </c>
      <c r="S19" s="24">
        <f>'96'!$P19</f>
        <v>1.2050000000000001</v>
      </c>
      <c r="T19" s="24">
        <f>'97'!$P19</f>
        <v>1.135</v>
      </c>
      <c r="U19" s="24">
        <f>'98'!$P19</f>
        <v>0.67500000000000004</v>
      </c>
      <c r="V19" s="24">
        <f>'99'!$P19</f>
        <v>1.59</v>
      </c>
      <c r="W19" s="24">
        <f>'00'!$P19</f>
        <v>0.84</v>
      </c>
      <c r="X19" s="24">
        <f>'01'!$P19</f>
        <v>0.34499999999999997</v>
      </c>
      <c r="Y19" s="24">
        <f>'02'!$P19</f>
        <v>0.40500000000000003</v>
      </c>
      <c r="Z19" s="24">
        <f>'03'!$P19</f>
        <v>0.09</v>
      </c>
      <c r="AA19" s="24">
        <f>'04'!$P19</f>
        <v>0</v>
      </c>
      <c r="AB19" s="24">
        <f>'05'!$P19</f>
        <v>0</v>
      </c>
      <c r="AC19" s="24">
        <f>'06'!$P19</f>
        <v>0</v>
      </c>
      <c r="AD19" s="24">
        <f>'07'!$P19</f>
        <v>0</v>
      </c>
      <c r="AE19" s="24">
        <f>'08'!$P19</f>
        <v>0</v>
      </c>
      <c r="AF19" s="24">
        <f>'09'!$P19</f>
        <v>0</v>
      </c>
      <c r="AG19" s="24">
        <f>'10'!$P19</f>
        <v>0.22500000000000001</v>
      </c>
      <c r="AH19" s="24">
        <f>'11'!$P19</f>
        <v>0.15</v>
      </c>
      <c r="AI19" s="24">
        <f>'12'!$P19</f>
        <v>0.33</v>
      </c>
      <c r="AJ19" s="24">
        <f>'13'!$P19</f>
        <v>0.43</v>
      </c>
      <c r="AK19" s="24">
        <f>'14'!$P19</f>
        <v>0.495</v>
      </c>
      <c r="AL19" s="24">
        <f>'15'!$P19</f>
        <v>0.45500000000000002</v>
      </c>
      <c r="AM19" s="24">
        <f>'16'!$P19</f>
        <v>0.36499999999999999</v>
      </c>
      <c r="AN19" s="25">
        <f>'17'!$P19</f>
        <v>0.39880952380952384</v>
      </c>
    </row>
    <row r="20" spans="1:40" ht="15" customHeight="1" x14ac:dyDescent="0.25">
      <c r="A20" s="106"/>
      <c r="B20" s="23" t="s">
        <v>18</v>
      </c>
      <c r="C20" s="24">
        <f>'80'!$P20</f>
        <v>0</v>
      </c>
      <c r="D20" s="24">
        <f>'81'!$P20</f>
        <v>0</v>
      </c>
      <c r="E20" s="24">
        <f>'82'!$P20</f>
        <v>43</v>
      </c>
      <c r="F20" s="24">
        <f>'83'!$P20</f>
        <v>41.6</v>
      </c>
      <c r="G20" s="24">
        <f>'84'!$P20</f>
        <v>43.5</v>
      </c>
      <c r="H20" s="24">
        <f>'85'!$P20</f>
        <v>22.3</v>
      </c>
      <c r="I20" s="24">
        <f>'86'!$P20</f>
        <v>24.7</v>
      </c>
      <c r="J20" s="24">
        <f>'87'!$P20</f>
        <v>28.9</v>
      </c>
      <c r="K20" s="24">
        <f>'88'!$P20</f>
        <v>28.2</v>
      </c>
      <c r="L20" s="24">
        <f>'89'!$P20</f>
        <v>24.5</v>
      </c>
      <c r="M20" s="24">
        <f>'90'!$P20</f>
        <v>24.7</v>
      </c>
      <c r="N20" s="24">
        <f>'91'!$P20</f>
        <v>23.5</v>
      </c>
      <c r="O20" s="24">
        <f>'92'!$P20</f>
        <v>19.053100000000001</v>
      </c>
      <c r="P20" s="24">
        <f>'93'!$P20</f>
        <v>14.7149</v>
      </c>
      <c r="Q20" s="24">
        <f>'94'!$P20</f>
        <v>19.31324</v>
      </c>
      <c r="R20" s="24">
        <f>'95'!$P20</f>
        <v>24.041363</v>
      </c>
      <c r="S20" s="24">
        <f>'96'!$P20</f>
        <v>30.405249999999999</v>
      </c>
      <c r="T20" s="24">
        <f>'97'!$P20</f>
        <v>28.754276000000001</v>
      </c>
      <c r="U20" s="24">
        <f>'98'!$P20</f>
        <v>30.197050000000001</v>
      </c>
      <c r="V20" s="24">
        <f>'99'!$P20</f>
        <v>30.21415</v>
      </c>
      <c r="W20" s="24">
        <f>'00'!$P20</f>
        <v>31.680133999999999</v>
      </c>
      <c r="X20" s="24">
        <f>'01'!$P20</f>
        <v>35.196269999999998</v>
      </c>
      <c r="Y20" s="24">
        <f>'02'!$P20</f>
        <v>35.237073000000002</v>
      </c>
      <c r="Z20" s="24">
        <f>'03'!$P20</f>
        <v>34.303519999999999</v>
      </c>
      <c r="AA20" s="24">
        <f>'04'!$P20</f>
        <v>37.049838000000001</v>
      </c>
      <c r="AB20" s="24">
        <f>'05'!$P20</f>
        <v>36.422376</v>
      </c>
      <c r="AC20" s="24">
        <f>'06'!$P20</f>
        <v>35.296976000000001</v>
      </c>
      <c r="AD20" s="24">
        <f>'07'!$P20</f>
        <v>36.322404567532168</v>
      </c>
      <c r="AE20" s="24">
        <f>'08'!$P20</f>
        <v>38.245635</v>
      </c>
      <c r="AF20" s="24">
        <f>'09'!$P20</f>
        <v>38.421695</v>
      </c>
      <c r="AG20" s="24">
        <f>'10'!$P20</f>
        <v>35.342830747731448</v>
      </c>
      <c r="AH20" s="24">
        <f>'11'!$P20</f>
        <v>33.659660000000002</v>
      </c>
      <c r="AI20" s="24">
        <f>'12'!$P20</f>
        <v>31.497378999999999</v>
      </c>
      <c r="AJ20" s="24">
        <f>'13'!$P20</f>
        <v>33.134</v>
      </c>
      <c r="AK20" s="24">
        <f>'14'!$P20</f>
        <v>31.482500000000002</v>
      </c>
      <c r="AL20" s="24">
        <f>'15'!$P20</f>
        <v>35.195</v>
      </c>
      <c r="AM20" s="24">
        <f>'16'!$P20</f>
        <v>34.342703</v>
      </c>
      <c r="AN20" s="25">
        <f>'17'!$P20</f>
        <v>35.692228571428572</v>
      </c>
    </row>
    <row r="21" spans="1:40" ht="15" customHeight="1" x14ac:dyDescent="0.25">
      <c r="A21" s="106"/>
      <c r="B21" s="23" t="s">
        <v>19</v>
      </c>
      <c r="C21" s="24">
        <f>'80'!$P21</f>
        <v>0</v>
      </c>
      <c r="D21" s="24">
        <f>'81'!$P21</f>
        <v>0</v>
      </c>
      <c r="E21" s="24">
        <f>'82'!$P21</f>
        <v>0</v>
      </c>
      <c r="F21" s="24">
        <f>'83'!$P21</f>
        <v>0</v>
      </c>
      <c r="G21" s="24">
        <f>'84'!$P21</f>
        <v>0</v>
      </c>
      <c r="H21" s="24">
        <f>'85'!$P21</f>
        <v>0</v>
      </c>
      <c r="I21" s="24">
        <f>'86'!$P21</f>
        <v>0</v>
      </c>
      <c r="J21" s="24">
        <f>'87'!$P21</f>
        <v>0</v>
      </c>
      <c r="K21" s="24">
        <f>'88'!$P21</f>
        <v>0</v>
      </c>
      <c r="L21" s="24">
        <f>'89'!$P21</f>
        <v>0</v>
      </c>
      <c r="M21" s="24">
        <f>'90'!$P21</f>
        <v>0</v>
      </c>
      <c r="N21" s="24">
        <f>'91'!$P21</f>
        <v>0</v>
      </c>
      <c r="O21" s="24">
        <f>'92'!$P21</f>
        <v>0</v>
      </c>
      <c r="P21" s="24">
        <f>'93'!$P21</f>
        <v>0</v>
      </c>
      <c r="Q21" s="24">
        <f>'94'!$P21</f>
        <v>0</v>
      </c>
      <c r="R21" s="24">
        <f>'95'!$P21</f>
        <v>0</v>
      </c>
      <c r="S21" s="24">
        <f>'96'!$P21</f>
        <v>0</v>
      </c>
      <c r="T21" s="24">
        <f>'97'!$P21</f>
        <v>0</v>
      </c>
      <c r="U21" s="24">
        <f>'98'!$P21</f>
        <v>0</v>
      </c>
      <c r="V21" s="24">
        <f>'99'!$P21</f>
        <v>0</v>
      </c>
      <c r="W21" s="24">
        <f>'00'!$P21</f>
        <v>0</v>
      </c>
      <c r="X21" s="24">
        <f>'01'!$P21</f>
        <v>0</v>
      </c>
      <c r="Y21" s="24">
        <f>'02'!$P21</f>
        <v>0</v>
      </c>
      <c r="Z21" s="24">
        <f>'03'!$P21</f>
        <v>0</v>
      </c>
      <c r="AA21" s="24">
        <f>'04'!$P21</f>
        <v>0</v>
      </c>
      <c r="AB21" s="24">
        <f>'05'!$P21</f>
        <v>0</v>
      </c>
      <c r="AC21" s="24">
        <f>'06'!$P21</f>
        <v>0</v>
      </c>
      <c r="AD21" s="24">
        <f>'07'!$P21</f>
        <v>0</v>
      </c>
      <c r="AE21" s="24">
        <f>'08'!$P21</f>
        <v>0</v>
      </c>
      <c r="AF21" s="24">
        <f>'09'!$P21</f>
        <v>0</v>
      </c>
      <c r="AG21" s="24">
        <f>'10'!$P21</f>
        <v>0</v>
      </c>
      <c r="AH21" s="24">
        <f>'11'!$P21</f>
        <v>0</v>
      </c>
      <c r="AI21" s="24">
        <f>'12'!$P21</f>
        <v>0</v>
      </c>
      <c r="AJ21" s="24">
        <f>'13'!$P21</f>
        <v>0</v>
      </c>
      <c r="AK21" s="24">
        <f>'14'!$P21</f>
        <v>0</v>
      </c>
      <c r="AL21" s="24">
        <f>'15'!$P21</f>
        <v>0</v>
      </c>
      <c r="AM21" s="24">
        <f>'16'!$P21</f>
        <v>0</v>
      </c>
      <c r="AN21" s="25">
        <f>'17'!$P21</f>
        <v>0</v>
      </c>
    </row>
    <row r="22" spans="1:40" ht="15" customHeight="1" x14ac:dyDescent="0.25">
      <c r="A22" s="106"/>
      <c r="B22" s="80" t="s">
        <v>60</v>
      </c>
      <c r="C22" s="24">
        <f>'80'!$P22</f>
        <v>0</v>
      </c>
      <c r="D22" s="24">
        <f>'81'!$P22</f>
        <v>0</v>
      </c>
      <c r="E22" s="24">
        <f>'82'!$P22</f>
        <v>0</v>
      </c>
      <c r="F22" s="24">
        <f>'83'!$P22</f>
        <v>0</v>
      </c>
      <c r="G22" s="24">
        <f>'84'!$P22</f>
        <v>0</v>
      </c>
      <c r="H22" s="24">
        <f>'85'!$P22</f>
        <v>0</v>
      </c>
      <c r="I22" s="24">
        <f>'86'!$P22</f>
        <v>0</v>
      </c>
      <c r="J22" s="24">
        <f>'87'!$P22</f>
        <v>0</v>
      </c>
      <c r="K22" s="24">
        <f>'88'!$P22</f>
        <v>0</v>
      </c>
      <c r="L22" s="24">
        <f>'89'!$P22</f>
        <v>0</v>
      </c>
      <c r="M22" s="24">
        <f>'90'!$P22</f>
        <v>0</v>
      </c>
      <c r="N22" s="24">
        <f>'91'!$P22</f>
        <v>0</v>
      </c>
      <c r="O22" s="24">
        <f>'92'!$P22</f>
        <v>0</v>
      </c>
      <c r="P22" s="24">
        <f>'93'!$P22</f>
        <v>0</v>
      </c>
      <c r="Q22" s="24">
        <f>'94'!$P22</f>
        <v>0</v>
      </c>
      <c r="R22" s="24">
        <f>'95'!$P22</f>
        <v>0</v>
      </c>
      <c r="S22" s="24">
        <f>'96'!$P22</f>
        <v>0</v>
      </c>
      <c r="T22" s="24">
        <f>'97'!$P22</f>
        <v>0</v>
      </c>
      <c r="U22" s="24">
        <f>'98'!$P22</f>
        <v>0</v>
      </c>
      <c r="V22" s="24">
        <f>'99'!$P22</f>
        <v>0</v>
      </c>
      <c r="W22" s="24">
        <f>'00'!$P22</f>
        <v>0</v>
      </c>
      <c r="X22" s="24">
        <f>'01'!$P22</f>
        <v>0</v>
      </c>
      <c r="Y22" s="24">
        <f>'02'!$P22</f>
        <v>0</v>
      </c>
      <c r="Z22" s="24">
        <f>'03'!$P22</f>
        <v>0</v>
      </c>
      <c r="AA22" s="24">
        <f>'04'!$P22</f>
        <v>0</v>
      </c>
      <c r="AB22" s="24">
        <f>'05'!$P22</f>
        <v>0</v>
      </c>
      <c r="AC22" s="24">
        <f>'06'!$P22</f>
        <v>0</v>
      </c>
      <c r="AD22" s="24">
        <f>'07'!$P22</f>
        <v>0</v>
      </c>
      <c r="AE22" s="24">
        <f>'08'!$P22</f>
        <v>0</v>
      </c>
      <c r="AF22" s="24">
        <f>'09'!$P22</f>
        <v>0</v>
      </c>
      <c r="AG22" s="24">
        <f>'10'!$P22</f>
        <v>0</v>
      </c>
      <c r="AH22" s="24">
        <f>'11'!$P22</f>
        <v>0</v>
      </c>
      <c r="AI22" s="24">
        <f>'12'!$P22</f>
        <v>0</v>
      </c>
      <c r="AJ22" s="24">
        <f>'13'!$P22</f>
        <v>0</v>
      </c>
      <c r="AK22" s="24">
        <f>'14'!$P22</f>
        <v>0</v>
      </c>
      <c r="AL22" s="24">
        <f>'15'!$P22</f>
        <v>0</v>
      </c>
      <c r="AM22" s="24">
        <f>'16'!$P22</f>
        <v>0</v>
      </c>
      <c r="AN22" s="25">
        <f>'17'!$P22</f>
        <v>0</v>
      </c>
    </row>
    <row r="23" spans="1:40" ht="15" customHeight="1" x14ac:dyDescent="0.25">
      <c r="A23" s="104" t="s">
        <v>59</v>
      </c>
      <c r="B23" s="105"/>
      <c r="C23" s="24">
        <f>'80'!$P23</f>
        <v>109.5</v>
      </c>
      <c r="D23" s="24">
        <f>'81'!$P23</f>
        <v>123.6</v>
      </c>
      <c r="E23" s="24">
        <f>'82'!$P23</f>
        <v>108.3</v>
      </c>
      <c r="F23" s="24">
        <f>'83'!$P23</f>
        <v>113.7</v>
      </c>
      <c r="G23" s="24">
        <f>'84'!$P23</f>
        <v>106.2</v>
      </c>
      <c r="H23" s="24">
        <f>'85'!$P23</f>
        <v>138.4</v>
      </c>
      <c r="I23" s="24">
        <f>'86'!$P23</f>
        <v>151.69999999999999</v>
      </c>
      <c r="J23" s="24">
        <f>'87'!$P23</f>
        <v>178.7</v>
      </c>
      <c r="K23" s="24">
        <f>'88'!$P23</f>
        <v>165.4</v>
      </c>
      <c r="L23" s="24">
        <f>'89'!$P23</f>
        <v>162.19999999999999</v>
      </c>
      <c r="M23" s="24">
        <f>'90'!$P23</f>
        <v>166.2</v>
      </c>
      <c r="N23" s="24">
        <f>'91'!$P23</f>
        <v>185</v>
      </c>
      <c r="O23" s="24">
        <f>'92'!$P23</f>
        <v>154.11259999999999</v>
      </c>
      <c r="P23" s="24">
        <f>'93'!$P23</f>
        <v>118.27124999999999</v>
      </c>
      <c r="Q23" s="24">
        <f>'94'!$P23</f>
        <v>122.6262</v>
      </c>
      <c r="R23" s="24">
        <f>'95'!$P23</f>
        <v>136.30806699999999</v>
      </c>
      <c r="S23" s="24">
        <f>'96'!$P23</f>
        <v>149.919286</v>
      </c>
      <c r="T23" s="24">
        <f>'97'!$P23</f>
        <v>169.27404000000001</v>
      </c>
      <c r="U23" s="24">
        <f>'98'!$P23</f>
        <v>198.04542000000001</v>
      </c>
      <c r="V23" s="24">
        <f>'99'!$P23</f>
        <v>195.80893399999999</v>
      </c>
      <c r="W23" s="24">
        <f>'00'!$P23</f>
        <v>193.959655</v>
      </c>
      <c r="X23" s="24">
        <f>'01'!$P23</f>
        <v>197.87549000000001</v>
      </c>
      <c r="Y23" s="24">
        <f>'02'!$P23</f>
        <v>202.95896300000001</v>
      </c>
      <c r="Z23" s="24">
        <f>'03'!$P23</f>
        <v>172.86104900000001</v>
      </c>
      <c r="AA23" s="24">
        <f>'04'!$P23</f>
        <v>176.578292</v>
      </c>
      <c r="AB23" s="24">
        <f>'05'!$P23</f>
        <v>176.44993199999999</v>
      </c>
      <c r="AC23" s="24">
        <f>'06'!$P23</f>
        <v>160.530855</v>
      </c>
      <c r="AD23" s="24">
        <f>'07'!$P23</f>
        <v>188.672057</v>
      </c>
      <c r="AE23" s="24">
        <f>'08'!$P23</f>
        <v>201.61657600000001</v>
      </c>
      <c r="AF23" s="24">
        <f>'09'!$P23</f>
        <v>204.08326099999999</v>
      </c>
      <c r="AG23" s="24">
        <f>'10'!$P23</f>
        <v>229.41945899999999</v>
      </c>
      <c r="AH23" s="24">
        <f>'11'!$P23</f>
        <v>252.50851399999999</v>
      </c>
      <c r="AI23" s="24">
        <f>'12'!$P23</f>
        <v>260.67064900000003</v>
      </c>
      <c r="AJ23" s="24">
        <f>'13'!$P23</f>
        <v>270.60269599999998</v>
      </c>
      <c r="AK23" s="24">
        <f>'14'!$P23</f>
        <v>283.10758700000002</v>
      </c>
      <c r="AL23" s="24">
        <f>'15'!$P23</f>
        <v>279.11182324963073</v>
      </c>
      <c r="AM23" s="24">
        <f>'16'!$P23</f>
        <v>271.56137799999999</v>
      </c>
      <c r="AN23" s="25">
        <f>'17'!$P23</f>
        <v>305.97431904761902</v>
      </c>
    </row>
    <row r="24" spans="1:40" ht="15" customHeight="1" x14ac:dyDescent="0.25">
      <c r="A24" s="81" t="s">
        <v>2</v>
      </c>
      <c r="B24" s="23" t="s">
        <v>20</v>
      </c>
      <c r="C24" s="24">
        <f>'80'!$P24</f>
        <v>1.8</v>
      </c>
      <c r="D24" s="24">
        <f>'81'!$P24</f>
        <v>1.9</v>
      </c>
      <c r="E24" s="24">
        <f>'82'!$P24</f>
        <v>0.4</v>
      </c>
      <c r="F24" s="24">
        <f>'83'!$P24</f>
        <v>0.3</v>
      </c>
      <c r="G24" s="24">
        <f>'84'!$P24</f>
        <v>0</v>
      </c>
      <c r="H24" s="24">
        <f>'85'!$P24</f>
        <v>0</v>
      </c>
      <c r="I24" s="24">
        <f>'86'!$P24</f>
        <v>0</v>
      </c>
      <c r="J24" s="24">
        <f>'87'!$P24</f>
        <v>0</v>
      </c>
      <c r="K24" s="24">
        <f>'88'!$P24</f>
        <v>0</v>
      </c>
      <c r="L24" s="24">
        <f>'89'!$P24</f>
        <v>0</v>
      </c>
      <c r="M24" s="24">
        <f>'90'!$P24</f>
        <v>0</v>
      </c>
      <c r="N24" s="24">
        <f>'91'!$P24</f>
        <v>0</v>
      </c>
      <c r="O24" s="24">
        <f>'92'!$P24</f>
        <v>0.05</v>
      </c>
      <c r="P24" s="24">
        <f>'93'!$P24</f>
        <v>0</v>
      </c>
      <c r="Q24" s="24">
        <f>'94'!$P24</f>
        <v>0</v>
      </c>
      <c r="R24" s="24">
        <f>'95'!$P24</f>
        <v>0</v>
      </c>
      <c r="S24" s="24">
        <f>'96'!$P24</f>
        <v>0</v>
      </c>
      <c r="T24" s="24">
        <f>'97'!$P24</f>
        <v>0</v>
      </c>
      <c r="U24" s="24">
        <f>'98'!$P24</f>
        <v>0</v>
      </c>
      <c r="V24" s="24">
        <f>'99'!$P24</f>
        <v>5.2088000000000001</v>
      </c>
      <c r="W24" s="24">
        <f>'00'!$P24</f>
        <v>7.5459930000000002</v>
      </c>
      <c r="X24" s="24">
        <f>'01'!$P24</f>
        <v>5.5297729999999996</v>
      </c>
      <c r="Y24" s="24">
        <f>'02'!$P24</f>
        <v>6.7546169999999996</v>
      </c>
      <c r="Z24" s="24">
        <f>'03'!$P24</f>
        <v>6.8342599999999996</v>
      </c>
      <c r="AA24" s="24">
        <f>'04'!$P24</f>
        <v>6.1385439999999996</v>
      </c>
      <c r="AB24" s="24">
        <f>'05'!$P24</f>
        <v>3.976645</v>
      </c>
      <c r="AC24" s="24">
        <f>'06'!$P24</f>
        <v>4.7847560000000007</v>
      </c>
      <c r="AD24" s="24">
        <f>'07'!$P24</f>
        <v>4.9237601314324184</v>
      </c>
      <c r="AE24" s="24">
        <f>'08'!$P24</f>
        <v>5.0257449999999997</v>
      </c>
      <c r="AF24" s="24">
        <f>'09'!$P24</f>
        <v>4.8104570000000004</v>
      </c>
      <c r="AG24" s="24">
        <f>'10'!$P24</f>
        <v>0.86</v>
      </c>
      <c r="AH24" s="24">
        <f>'11'!$P24</f>
        <v>0.53500000000000003</v>
      </c>
      <c r="AI24" s="24">
        <f>'12'!$P24</f>
        <v>0.22</v>
      </c>
      <c r="AJ24" s="24">
        <f>'13'!$P24</f>
        <v>0.42499999999999999</v>
      </c>
      <c r="AK24" s="24">
        <f>'14'!$P24</f>
        <v>0.46</v>
      </c>
      <c r="AL24" s="24">
        <f>'15'!$P24</f>
        <v>1.0349999999999999</v>
      </c>
      <c r="AM24" s="24">
        <f>'16'!$P24</f>
        <v>2.2999999999999998</v>
      </c>
      <c r="AN24" s="25">
        <f>'17'!$P24</f>
        <v>1.8392785714285713</v>
      </c>
    </row>
    <row r="25" spans="1:40" ht="15" customHeight="1" x14ac:dyDescent="0.25">
      <c r="A25" s="104" t="s">
        <v>64</v>
      </c>
      <c r="B25" s="105"/>
      <c r="C25" s="24">
        <f>'80'!$P25</f>
        <v>0</v>
      </c>
      <c r="D25" s="24">
        <f>'81'!$P25</f>
        <v>0</v>
      </c>
      <c r="E25" s="24">
        <f>'82'!$P25</f>
        <v>0</v>
      </c>
      <c r="F25" s="24">
        <f>'83'!$P25</f>
        <v>0</v>
      </c>
      <c r="G25" s="24">
        <f>'84'!$P25</f>
        <v>0</v>
      </c>
      <c r="H25" s="24">
        <f>'85'!$P25</f>
        <v>0</v>
      </c>
      <c r="I25" s="24">
        <f>'86'!$P25</f>
        <v>0</v>
      </c>
      <c r="J25" s="24">
        <f>'87'!$P25</f>
        <v>0</v>
      </c>
      <c r="K25" s="24">
        <f>'88'!$P25</f>
        <v>0</v>
      </c>
      <c r="L25" s="24">
        <f>'89'!$P25</f>
        <v>0</v>
      </c>
      <c r="M25" s="24">
        <f>'90'!$P25</f>
        <v>0</v>
      </c>
      <c r="N25" s="24">
        <f>'91'!$P25</f>
        <v>0</v>
      </c>
      <c r="O25" s="24">
        <f>'92'!$P25</f>
        <v>0</v>
      </c>
      <c r="P25" s="24">
        <f>'93'!$P25</f>
        <v>0</v>
      </c>
      <c r="Q25" s="24">
        <f>'94'!$P25</f>
        <v>0</v>
      </c>
      <c r="R25" s="24">
        <f>'95'!$P25</f>
        <v>0</v>
      </c>
      <c r="S25" s="24">
        <f>'96'!$P25</f>
        <v>0</v>
      </c>
      <c r="T25" s="24">
        <f>'97'!$P25</f>
        <v>6.3799999999999996E-2</v>
      </c>
      <c r="U25" s="24">
        <f>'98'!$P25</f>
        <v>0</v>
      </c>
      <c r="V25" s="24">
        <f>'99'!$P25</f>
        <v>0</v>
      </c>
      <c r="W25" s="24">
        <f>'00'!$P25</f>
        <v>0</v>
      </c>
      <c r="X25" s="24">
        <f>'01'!$P25</f>
        <v>0</v>
      </c>
      <c r="Y25" s="24">
        <f>'02'!$P25</f>
        <v>3.5000000000000003E-2</v>
      </c>
      <c r="Z25" s="24">
        <f>'03'!$P25</f>
        <v>5.0000000000000001E-3</v>
      </c>
      <c r="AA25" s="24">
        <f>'04'!$P25</f>
        <v>0</v>
      </c>
      <c r="AB25" s="24">
        <f>'05'!$P25</f>
        <v>0.17</v>
      </c>
      <c r="AC25" s="24">
        <f>'06'!$P25</f>
        <v>0</v>
      </c>
      <c r="AD25" s="24">
        <f>'07'!$P25</f>
        <v>0</v>
      </c>
      <c r="AE25" s="24">
        <f>'08'!$P25</f>
        <v>0</v>
      </c>
      <c r="AF25" s="24">
        <f>'09'!$P25</f>
        <v>0</v>
      </c>
      <c r="AG25" s="24">
        <f>'10'!$P25</f>
        <v>0</v>
      </c>
      <c r="AH25" s="24">
        <f>'11'!$P25</f>
        <v>0</v>
      </c>
      <c r="AI25" s="24">
        <f>'12'!$P25</f>
        <v>0</v>
      </c>
      <c r="AJ25" s="24">
        <f>'13'!$P25</f>
        <v>0</v>
      </c>
      <c r="AK25" s="24">
        <f>'14'!$P25</f>
        <v>0</v>
      </c>
      <c r="AL25" s="24">
        <f>'15'!$P25</f>
        <v>0</v>
      </c>
      <c r="AM25" s="24">
        <f>'16'!$P25</f>
        <v>0</v>
      </c>
      <c r="AN25" s="25">
        <f>'17'!$P25</f>
        <v>0</v>
      </c>
    </row>
    <row r="26" spans="1:40" ht="15" customHeight="1" x14ac:dyDescent="0.25">
      <c r="A26" s="104" t="s">
        <v>3</v>
      </c>
      <c r="B26" s="105"/>
      <c r="C26" s="24">
        <f>'80'!$P26</f>
        <v>7.7</v>
      </c>
      <c r="D26" s="24">
        <f>'81'!$P26</f>
        <v>8.1999999999999993</v>
      </c>
      <c r="E26" s="24">
        <f>'82'!$P26</f>
        <v>0.9</v>
      </c>
      <c r="F26" s="24">
        <f>'83'!$P26</f>
        <v>0.7</v>
      </c>
      <c r="G26" s="24">
        <f>'84'!$P26</f>
        <v>0</v>
      </c>
      <c r="H26" s="24">
        <f>'85'!$P26</f>
        <v>0.2</v>
      </c>
      <c r="I26" s="24">
        <f>'86'!$P26</f>
        <v>0.7</v>
      </c>
      <c r="J26" s="24">
        <f>'87'!$P26</f>
        <v>0.3</v>
      </c>
      <c r="K26" s="24">
        <f>'88'!$P26</f>
        <v>0.3</v>
      </c>
      <c r="L26" s="24">
        <f>'89'!$P26</f>
        <v>0.2</v>
      </c>
      <c r="M26" s="24">
        <f>'90'!$P26</f>
        <v>0.2</v>
      </c>
      <c r="N26" s="24">
        <f>'91'!$P26</f>
        <v>1</v>
      </c>
      <c r="O26" s="24">
        <f>'92'!$P26</f>
        <v>0.46250000000000002</v>
      </c>
      <c r="P26" s="24">
        <f>'93'!$P26</f>
        <v>0.187</v>
      </c>
      <c r="Q26" s="24">
        <f>'94'!$P26</f>
        <v>21.44575</v>
      </c>
      <c r="R26" s="24">
        <f>'95'!$P26</f>
        <v>1.78E-2</v>
      </c>
      <c r="S26" s="24">
        <f>'96'!$P26</f>
        <v>0</v>
      </c>
      <c r="T26" s="24">
        <f>'97'!$P26</f>
        <v>0</v>
      </c>
      <c r="U26" s="24">
        <f>'98'!$P26</f>
        <v>6.8944999999999999</v>
      </c>
      <c r="V26" s="24">
        <f>'99'!$P26</f>
        <v>10.482200000000001</v>
      </c>
      <c r="W26" s="24">
        <f>'00'!$P26</f>
        <v>4.2977999999999996</v>
      </c>
      <c r="X26" s="24">
        <f>'01'!$P26</f>
        <v>2.3969999999999998</v>
      </c>
      <c r="Y26" s="24">
        <f>'02'!$P26</f>
        <v>2.5609999999999999</v>
      </c>
      <c r="Z26" s="24">
        <f>'03'!$P26</f>
        <v>3.4091</v>
      </c>
      <c r="AA26" s="24">
        <f>'04'!$P26</f>
        <v>4.4950000000000001</v>
      </c>
      <c r="AB26" s="24">
        <f>'05'!$P26</f>
        <v>4.8529999999999998</v>
      </c>
      <c r="AC26" s="24">
        <f>'06'!$P26</f>
        <v>6.12</v>
      </c>
      <c r="AD26" s="24">
        <f>'07'!$P26</f>
        <v>6.2977949145925951</v>
      </c>
      <c r="AE26" s="24">
        <f>'08'!$P26</f>
        <v>0</v>
      </c>
      <c r="AF26" s="24">
        <f>'09'!$P26</f>
        <v>0</v>
      </c>
      <c r="AG26" s="24">
        <f>'10'!$P26</f>
        <v>4.1959999999999997</v>
      </c>
      <c r="AH26" s="24">
        <f>'11'!$P26</f>
        <v>3.3607900000000002</v>
      </c>
      <c r="AI26" s="24">
        <f>'12'!$P26</f>
        <v>3.9740000000000002</v>
      </c>
      <c r="AJ26" s="24">
        <f>'13'!$P26</f>
        <v>4.5750000000000002</v>
      </c>
      <c r="AK26" s="24">
        <f>'14'!$P26</f>
        <v>4.3787859999999998</v>
      </c>
      <c r="AL26" s="24">
        <f>'15'!$P26</f>
        <v>4.306</v>
      </c>
      <c r="AM26" s="24">
        <f>'16'!$P26</f>
        <v>5.2575000000000003</v>
      </c>
      <c r="AN26" s="25">
        <f>'17'!$P26</f>
        <v>5.9636476190476193</v>
      </c>
    </row>
    <row r="27" spans="1:40" ht="15" customHeight="1" x14ac:dyDescent="0.25">
      <c r="A27" s="106" t="s">
        <v>61</v>
      </c>
      <c r="B27" s="23" t="s">
        <v>65</v>
      </c>
      <c r="C27" s="24">
        <f>'80'!$P27</f>
        <v>2.2999999999999998</v>
      </c>
      <c r="D27" s="24">
        <f>'81'!$P27</f>
        <v>2.5</v>
      </c>
      <c r="E27" s="24">
        <f>'82'!$P27</f>
        <v>0.7</v>
      </c>
      <c r="F27" s="24">
        <f>'83'!$P27</f>
        <v>0.4</v>
      </c>
      <c r="G27" s="24">
        <f>'84'!$P27</f>
        <v>1.1000000000000001</v>
      </c>
      <c r="H27" s="24">
        <f>'85'!$P27</f>
        <v>1.5</v>
      </c>
      <c r="I27" s="24">
        <f>'86'!$P27</f>
        <v>1.3</v>
      </c>
      <c r="J27" s="24">
        <f>'87'!$P27</f>
        <v>0.7</v>
      </c>
      <c r="K27" s="24">
        <f>'88'!$P27</f>
        <v>0.8</v>
      </c>
      <c r="L27" s="24">
        <f>'89'!$P27</f>
        <v>0.1</v>
      </c>
      <c r="M27" s="24">
        <f>'90'!$P27</f>
        <v>0.1</v>
      </c>
      <c r="N27" s="24">
        <f>'91'!$P27</f>
        <v>0.6</v>
      </c>
      <c r="O27" s="24">
        <f>'92'!$P27</f>
        <v>0.63854999999999995</v>
      </c>
      <c r="P27" s="24">
        <f>'93'!$P27</f>
        <v>0.67784999999999995</v>
      </c>
      <c r="Q27" s="24">
        <f>'94'!$P27</f>
        <v>0.66295000000000004</v>
      </c>
      <c r="R27" s="24">
        <f>'95'!$P27</f>
        <v>0.66200000000000003</v>
      </c>
      <c r="S27" s="24">
        <f>'96'!$P27</f>
        <v>0.99</v>
      </c>
      <c r="T27" s="24">
        <f>'97'!$P27</f>
        <v>0.36499999999999999</v>
      </c>
      <c r="U27" s="24">
        <f>'98'!$P27</f>
        <v>0.28000000000000003</v>
      </c>
      <c r="V27" s="24">
        <f>'99'!$P27</f>
        <v>0.36</v>
      </c>
      <c r="W27" s="24">
        <f>'00'!$P27</f>
        <v>0.505</v>
      </c>
      <c r="X27" s="24">
        <f>'01'!$P27</f>
        <v>0.88500000000000001</v>
      </c>
      <c r="Y27" s="24">
        <f>'02'!$P27</f>
        <v>1.1399999999999999</v>
      </c>
      <c r="Z27" s="24">
        <f>'03'!$P27</f>
        <v>1.4450000000000001</v>
      </c>
      <c r="AA27" s="24">
        <f>'04'!$P27</f>
        <v>1.2549999999999999</v>
      </c>
      <c r="AB27" s="24">
        <f>'05'!$P27</f>
        <v>1.355</v>
      </c>
      <c r="AC27" s="24">
        <f>'06'!$P27</f>
        <v>1.1399999999999999</v>
      </c>
      <c r="AD27" s="24">
        <f>'07'!$P27</f>
        <v>2.0108900324352423</v>
      </c>
      <c r="AE27" s="24">
        <f>'08'!$P27</f>
        <v>2.215684</v>
      </c>
      <c r="AF27" s="24">
        <f>'09'!$P27</f>
        <v>2.2014270000000002</v>
      </c>
      <c r="AG27" s="24">
        <f>'10'!$P27</f>
        <v>0</v>
      </c>
      <c r="AH27" s="24">
        <f>'11'!$P27</f>
        <v>0</v>
      </c>
      <c r="AI27" s="24">
        <f>'12'!$P27</f>
        <v>0</v>
      </c>
      <c r="AJ27" s="24">
        <f>'13'!$P27</f>
        <v>0</v>
      </c>
      <c r="AK27" s="24">
        <f>'14'!$P27</f>
        <v>0</v>
      </c>
      <c r="AL27" s="24">
        <f>'15'!$P27</f>
        <v>0</v>
      </c>
      <c r="AM27" s="24">
        <f>'16'!$P27</f>
        <v>0</v>
      </c>
      <c r="AN27" s="25">
        <f>'17'!$P27</f>
        <v>0</v>
      </c>
    </row>
    <row r="28" spans="1:40" ht="15" customHeight="1" x14ac:dyDescent="0.25">
      <c r="A28" s="106"/>
      <c r="B28" s="23" t="s">
        <v>21</v>
      </c>
      <c r="C28" s="24">
        <f>'80'!$P28</f>
        <v>0</v>
      </c>
      <c r="D28" s="24">
        <f>'81'!$P28</f>
        <v>0</v>
      </c>
      <c r="E28" s="24">
        <f>'82'!$P28</f>
        <v>0</v>
      </c>
      <c r="F28" s="24">
        <f>'83'!$P28</f>
        <v>0</v>
      </c>
      <c r="G28" s="24">
        <f>'84'!$P28</f>
        <v>0</v>
      </c>
      <c r="H28" s="24">
        <f>'85'!$P28</f>
        <v>0</v>
      </c>
      <c r="I28" s="24">
        <f>'86'!$P28</f>
        <v>0</v>
      </c>
      <c r="J28" s="24">
        <f>'87'!$P28</f>
        <v>0</v>
      </c>
      <c r="K28" s="24">
        <f>'88'!$P28</f>
        <v>0</v>
      </c>
      <c r="L28" s="24">
        <f>'89'!$P28</f>
        <v>0</v>
      </c>
      <c r="M28" s="24">
        <f>'90'!$P28</f>
        <v>0</v>
      </c>
      <c r="N28" s="24">
        <f>'91'!$P28</f>
        <v>0</v>
      </c>
      <c r="O28" s="24">
        <f>'92'!$P28</f>
        <v>0</v>
      </c>
      <c r="P28" s="24">
        <f>'93'!$P28</f>
        <v>0</v>
      </c>
      <c r="Q28" s="24">
        <f>'94'!$P28</f>
        <v>3.2849999999999997E-2</v>
      </c>
      <c r="R28" s="24">
        <f>'95'!$P28</f>
        <v>0</v>
      </c>
      <c r="S28" s="24">
        <f>'96'!$P28</f>
        <v>0</v>
      </c>
      <c r="T28" s="24">
        <f>'97'!$P28</f>
        <v>6.5000000000000002E-2</v>
      </c>
      <c r="U28" s="24">
        <f>'98'!$P28</f>
        <v>0.125</v>
      </c>
      <c r="V28" s="24">
        <f>'99'!$P28</f>
        <v>0.09</v>
      </c>
      <c r="W28" s="24">
        <f>'00'!$P28</f>
        <v>0.09</v>
      </c>
      <c r="X28" s="24">
        <f>'01'!$P28</f>
        <v>0</v>
      </c>
      <c r="Y28" s="24">
        <f>'02'!$P28</f>
        <v>0</v>
      </c>
      <c r="Z28" s="24">
        <f>'03'!$P28</f>
        <v>0</v>
      </c>
      <c r="AA28" s="24">
        <f>'04'!$P28</f>
        <v>0</v>
      </c>
      <c r="AB28" s="24">
        <f>'05'!$P28</f>
        <v>0</v>
      </c>
      <c r="AC28" s="24">
        <f>'06'!$P28</f>
        <v>0</v>
      </c>
      <c r="AD28" s="24">
        <f>'07'!$P28</f>
        <v>0</v>
      </c>
      <c r="AE28" s="24">
        <f>'08'!$P28</f>
        <v>0</v>
      </c>
      <c r="AF28" s="24">
        <f>'09'!$P28</f>
        <v>0</v>
      </c>
      <c r="AG28" s="24">
        <f>'10'!$P28</f>
        <v>0</v>
      </c>
      <c r="AH28" s="24">
        <f>'11'!$P28</f>
        <v>0</v>
      </c>
      <c r="AI28" s="24">
        <f>'12'!$P28</f>
        <v>0</v>
      </c>
      <c r="AJ28" s="24">
        <f>'13'!$P28</f>
        <v>0</v>
      </c>
      <c r="AK28" s="24">
        <f>'14'!$P28</f>
        <v>0</v>
      </c>
      <c r="AL28" s="24">
        <f>'15'!$P28</f>
        <v>0</v>
      </c>
      <c r="AM28" s="24">
        <f>'16'!$P28</f>
        <v>0</v>
      </c>
      <c r="AN28" s="25">
        <f>'17'!$P28</f>
        <v>0</v>
      </c>
    </row>
    <row r="29" spans="1:40" ht="15" customHeight="1" x14ac:dyDescent="0.25">
      <c r="A29" s="104" t="s">
        <v>62</v>
      </c>
      <c r="B29" s="105"/>
      <c r="C29" s="24">
        <f>'80'!$P29</f>
        <v>0</v>
      </c>
      <c r="D29" s="24">
        <f>'81'!$P29</f>
        <v>0</v>
      </c>
      <c r="E29" s="24">
        <f>'82'!$P29</f>
        <v>0</v>
      </c>
      <c r="F29" s="24">
        <f>'83'!$P29</f>
        <v>0.1</v>
      </c>
      <c r="G29" s="24">
        <f>'84'!$P29</f>
        <v>0.1</v>
      </c>
      <c r="H29" s="24">
        <f>'85'!$P29</f>
        <v>0</v>
      </c>
      <c r="I29" s="24">
        <f>'86'!$P29</f>
        <v>0.1</v>
      </c>
      <c r="J29" s="24">
        <f>'87'!$P29</f>
        <v>0</v>
      </c>
      <c r="K29" s="24">
        <f>'88'!$P29</f>
        <v>0.1</v>
      </c>
      <c r="L29" s="24">
        <f>'89'!$P29</f>
        <v>0.1</v>
      </c>
      <c r="M29" s="24">
        <f>'90'!$P29</f>
        <v>0.1</v>
      </c>
      <c r="N29" s="24">
        <f>'91'!$P29</f>
        <v>0.1</v>
      </c>
      <c r="O29" s="24">
        <f>'92'!$P29</f>
        <v>8.9800000000000005E-2</v>
      </c>
      <c r="P29" s="24">
        <f>'93'!$P29</f>
        <v>8.2549999999999998E-2</v>
      </c>
      <c r="Q29" s="24">
        <f>'94'!$P29</f>
        <v>2.9899999999999999E-2</v>
      </c>
      <c r="R29" s="24">
        <f>'95'!$P29</f>
        <v>6.0299999999999999E-2</v>
      </c>
      <c r="S29" s="24">
        <f>'96'!$P29</f>
        <v>0.08</v>
      </c>
      <c r="T29" s="24">
        <f>'97'!$P29</f>
        <v>7.0000000000000007E-2</v>
      </c>
      <c r="U29" s="24">
        <f>'98'!$P29</f>
        <v>0.08</v>
      </c>
      <c r="V29" s="24">
        <f>'99'!$P29</f>
        <v>0.09</v>
      </c>
      <c r="W29" s="24">
        <f>'00'!$P29</f>
        <v>5.5E-2</v>
      </c>
      <c r="X29" s="24">
        <f>'01'!$P29</f>
        <v>8.5000000000000006E-2</v>
      </c>
      <c r="Y29" s="24">
        <f>'02'!$P29</f>
        <v>0.79</v>
      </c>
      <c r="Z29" s="24">
        <f>'03'!$P29</f>
        <v>0.41</v>
      </c>
      <c r="AA29" s="24">
        <f>'04'!$P29</f>
        <v>11.355257999999999</v>
      </c>
      <c r="AB29" s="24">
        <f>'05'!$P29</f>
        <v>2.363</v>
      </c>
      <c r="AC29" s="24">
        <f>'06'!$P29</f>
        <v>0</v>
      </c>
      <c r="AD29" s="24">
        <f>'07'!$P29</f>
        <v>1.632075610219584E-3</v>
      </c>
      <c r="AE29" s="24">
        <f>'08'!$P29</f>
        <v>4.5250000000000004E-3</v>
      </c>
      <c r="AF29" s="24">
        <f>'09'!$P29</f>
        <v>0.05</v>
      </c>
      <c r="AG29" s="24">
        <f>'10'!$P29</f>
        <v>0</v>
      </c>
      <c r="AH29" s="24">
        <f>'11'!$P29</f>
        <v>0</v>
      </c>
      <c r="AI29" s="24">
        <f>'12'!$P29</f>
        <v>0</v>
      </c>
      <c r="AJ29" s="24">
        <f>'13'!$P29</f>
        <v>0</v>
      </c>
      <c r="AK29" s="24">
        <f>'14'!$P29</f>
        <v>0</v>
      </c>
      <c r="AL29" s="24">
        <f>'15'!$P29</f>
        <v>0</v>
      </c>
      <c r="AM29" s="24">
        <f>'16'!$P29</f>
        <v>0</v>
      </c>
      <c r="AN29" s="25">
        <f>'17'!$P29</f>
        <v>0</v>
      </c>
    </row>
    <row r="30" spans="1:40" ht="15" customHeight="1" x14ac:dyDescent="0.25">
      <c r="A30" s="104" t="s">
        <v>63</v>
      </c>
      <c r="B30" s="105"/>
      <c r="C30" s="24">
        <f>'80'!$P30</f>
        <v>0</v>
      </c>
      <c r="D30" s="24">
        <f>'81'!$P30</f>
        <v>0</v>
      </c>
      <c r="E30" s="24">
        <f>'82'!$P30</f>
        <v>0</v>
      </c>
      <c r="F30" s="24">
        <f>'83'!$P30</f>
        <v>0</v>
      </c>
      <c r="G30" s="24">
        <f>'84'!$P30</f>
        <v>0</v>
      </c>
      <c r="H30" s="24">
        <f>'85'!$P30</f>
        <v>0</v>
      </c>
      <c r="I30" s="24">
        <f>'86'!$P30</f>
        <v>0</v>
      </c>
      <c r="J30" s="24">
        <f>'87'!$P30</f>
        <v>0</v>
      </c>
      <c r="K30" s="24">
        <f>'88'!$P30</f>
        <v>0</v>
      </c>
      <c r="L30" s="24">
        <f>'89'!$P30</f>
        <v>0</v>
      </c>
      <c r="M30" s="24">
        <f>'90'!$P30</f>
        <v>0.1</v>
      </c>
      <c r="N30" s="24">
        <f>'91'!$P30</f>
        <v>0.2</v>
      </c>
      <c r="O30" s="24">
        <f>'92'!$P30</f>
        <v>0.229684</v>
      </c>
      <c r="P30" s="24">
        <f>'93'!$P30</f>
        <v>1.2146000000000001E-2</v>
      </c>
      <c r="Q30" s="24">
        <f>'94'!$P30</f>
        <v>5.6063000000000002E-2</v>
      </c>
      <c r="R30" s="24">
        <f>'95'!$P30</f>
        <v>0.24601300000000001</v>
      </c>
      <c r="S30" s="24">
        <f>'96'!$P30</f>
        <v>2.0650000000000002E-2</v>
      </c>
      <c r="T30" s="24">
        <f>'97'!$P30</f>
        <v>2.5148E-2</v>
      </c>
      <c r="U30" s="24">
        <f>'98'!$P30</f>
        <v>8.0949999999999994E-2</v>
      </c>
      <c r="V30" s="24">
        <f>'99'!$P30</f>
        <v>0.108349</v>
      </c>
      <c r="W30" s="24">
        <f>'00'!$P30</f>
        <v>0.25950000000000001</v>
      </c>
      <c r="X30" s="24">
        <f>'01'!$P30</f>
        <v>0.2175</v>
      </c>
      <c r="Y30" s="24">
        <f>'02'!$P30</f>
        <v>0.20200000000000001</v>
      </c>
      <c r="Z30" s="24">
        <f>'03'!$P30</f>
        <v>0.437</v>
      </c>
      <c r="AA30" s="24">
        <f>'04'!$P30</f>
        <v>0.19</v>
      </c>
      <c r="AB30" s="24">
        <f>'05'!$P30</f>
        <v>0.25575200000000003</v>
      </c>
      <c r="AC30" s="24">
        <f>'06'!$P30</f>
        <v>0.81411999999999995</v>
      </c>
      <c r="AD30" s="24">
        <f>'07'!$P30</f>
        <v>0</v>
      </c>
      <c r="AE30" s="24">
        <f>'08'!$P30</f>
        <v>0</v>
      </c>
      <c r="AF30" s="24">
        <f>'09'!$P30</f>
        <v>0</v>
      </c>
      <c r="AG30" s="24">
        <f>'10'!$P30</f>
        <v>0</v>
      </c>
      <c r="AH30" s="24">
        <f>'11'!$P30</f>
        <v>0</v>
      </c>
      <c r="AI30" s="24">
        <f>'12'!$P30</f>
        <v>0</v>
      </c>
      <c r="AJ30" s="24">
        <f>'13'!$P30</f>
        <v>0</v>
      </c>
      <c r="AK30" s="24">
        <f>'14'!$P30</f>
        <v>0</v>
      </c>
      <c r="AL30" s="24">
        <f>'15'!$P30</f>
        <v>0</v>
      </c>
      <c r="AM30" s="24">
        <f>'16'!$P30</f>
        <v>0</v>
      </c>
      <c r="AN30" s="25">
        <f>'17'!$P30</f>
        <v>0</v>
      </c>
    </row>
    <row r="31" spans="1:40" ht="15" customHeight="1" x14ac:dyDescent="0.25">
      <c r="A31" s="104" t="s">
        <v>4</v>
      </c>
      <c r="B31" s="105"/>
      <c r="C31" s="24">
        <f>'80'!$P31</f>
        <v>0</v>
      </c>
      <c r="D31" s="24">
        <f>'81'!$P31</f>
        <v>0</v>
      </c>
      <c r="E31" s="24">
        <f>'82'!$P31</f>
        <v>0</v>
      </c>
      <c r="F31" s="24">
        <f>'83'!$P31</f>
        <v>0</v>
      </c>
      <c r="G31" s="24">
        <f>'84'!$P31</f>
        <v>0</v>
      </c>
      <c r="H31" s="24">
        <f>'85'!$P31</f>
        <v>2.1</v>
      </c>
      <c r="I31" s="24">
        <f>'86'!$P31</f>
        <v>2.2999999999999998</v>
      </c>
      <c r="J31" s="24">
        <f>'87'!$P31</f>
        <v>4.4000000000000004</v>
      </c>
      <c r="K31" s="24">
        <f>'88'!$P31</f>
        <v>4.8</v>
      </c>
      <c r="L31" s="24">
        <f>'89'!$P31</f>
        <v>4.0999999999999996</v>
      </c>
      <c r="M31" s="24">
        <f>'90'!$P31</f>
        <v>4.2</v>
      </c>
      <c r="N31" s="24">
        <f>'91'!$P31</f>
        <v>11.5</v>
      </c>
      <c r="O31" s="24">
        <f>'92'!$P31</f>
        <v>42.042749999999998</v>
      </c>
      <c r="P31" s="24">
        <f>'93'!$P31</f>
        <v>78.513419999999996</v>
      </c>
      <c r="Q31" s="24">
        <f>'94'!$P31</f>
        <v>139.91515999999999</v>
      </c>
      <c r="R31" s="24">
        <f>'95'!$P31</f>
        <v>108.00005</v>
      </c>
      <c r="S31" s="24">
        <f>'96'!$P31</f>
        <v>48.572749999999999</v>
      </c>
      <c r="T31" s="24">
        <f>'97'!$P31</f>
        <v>24.678349999999998</v>
      </c>
      <c r="U31" s="24">
        <f>'98'!$P31</f>
        <v>18.017199999999999</v>
      </c>
      <c r="V31" s="24">
        <f>'99'!$P31</f>
        <v>11.4465</v>
      </c>
      <c r="W31" s="24">
        <f>'00'!$P31</f>
        <v>6.48</v>
      </c>
      <c r="X31" s="24">
        <f>'01'!$P31</f>
        <v>11.582000000000001</v>
      </c>
      <c r="Y31" s="24">
        <f>'02'!$P31</f>
        <v>13.564366</v>
      </c>
      <c r="Z31" s="24">
        <f>'03'!$P31</f>
        <v>11.167897</v>
      </c>
      <c r="AA31" s="24">
        <f>'04'!$P31</f>
        <v>10.2155</v>
      </c>
      <c r="AB31" s="24">
        <f>'05'!$P31</f>
        <v>10.442</v>
      </c>
      <c r="AC31" s="24">
        <f>'06'!$P31</f>
        <v>11.5175</v>
      </c>
      <c r="AD31" s="24">
        <f>'07'!$P31</f>
        <v>9.7089999999999996</v>
      </c>
      <c r="AE31" s="24">
        <f>'08'!$P31</f>
        <v>11.103</v>
      </c>
      <c r="AF31" s="24">
        <f>'09'!$P31</f>
        <v>12.138</v>
      </c>
      <c r="AG31" s="24">
        <f>'10'!$P31</f>
        <v>15.327</v>
      </c>
      <c r="AH31" s="24">
        <f>'11'!$P31</f>
        <v>19.266999999999999</v>
      </c>
      <c r="AI31" s="24">
        <f>'12'!$P31</f>
        <v>16.984000000000002</v>
      </c>
      <c r="AJ31" s="24">
        <f>'13'!$P31</f>
        <v>15.793685</v>
      </c>
      <c r="AK31" s="24">
        <f>'14'!$P31</f>
        <v>20.870999999999999</v>
      </c>
      <c r="AL31" s="24">
        <f>'15'!$P31</f>
        <v>14.753</v>
      </c>
      <c r="AM31" s="24">
        <f>'16'!$P31</f>
        <v>12.428000000000001</v>
      </c>
      <c r="AN31" s="25">
        <f>'17'!$P31</f>
        <v>18.541440476190477</v>
      </c>
    </row>
    <row r="32" spans="1:40" ht="15" customHeight="1" x14ac:dyDescent="0.25">
      <c r="A32" s="104" t="s">
        <v>66</v>
      </c>
      <c r="B32" s="105"/>
      <c r="C32" s="24">
        <f>'80'!$P32</f>
        <v>0</v>
      </c>
      <c r="D32" s="24">
        <f>'81'!$P32</f>
        <v>0</v>
      </c>
      <c r="E32" s="24">
        <f>'82'!$P32</f>
        <v>1.8</v>
      </c>
      <c r="F32" s="24">
        <f>'83'!$P32</f>
        <v>0.3</v>
      </c>
      <c r="G32" s="24">
        <f>'84'!$P32</f>
        <v>0</v>
      </c>
      <c r="H32" s="24">
        <f>'85'!$P32</f>
        <v>0</v>
      </c>
      <c r="I32" s="24">
        <f>'86'!$P32</f>
        <v>0</v>
      </c>
      <c r="J32" s="24">
        <f>'87'!$P32</f>
        <v>0.1</v>
      </c>
      <c r="K32" s="24">
        <f>'88'!$P32</f>
        <v>0</v>
      </c>
      <c r="L32" s="24">
        <f>'89'!$P32</f>
        <v>0.9</v>
      </c>
      <c r="M32" s="24">
        <f>'90'!$P32</f>
        <v>1.6</v>
      </c>
      <c r="N32" s="24">
        <f>'91'!$P32</f>
        <v>0</v>
      </c>
      <c r="O32" s="24">
        <f>'92'!$P32</f>
        <v>8.09E-2</v>
      </c>
      <c r="P32" s="24">
        <f>'93'!$P32</f>
        <v>0.54090000000000005</v>
      </c>
      <c r="Q32" s="24">
        <f>'94'!$P32</f>
        <v>1.9550000000000001E-2</v>
      </c>
      <c r="R32" s="24">
        <f>'95'!$P32</f>
        <v>5.0000000000000001E-3</v>
      </c>
      <c r="S32" s="24">
        <f>'96'!$P32</f>
        <v>1.1789000000000001</v>
      </c>
      <c r="T32" s="24">
        <f>'97'!$P32</f>
        <v>5.5826000000000002</v>
      </c>
      <c r="U32" s="24">
        <f>'98'!$P32</f>
        <v>5.2118000000000002</v>
      </c>
      <c r="V32" s="24">
        <f>'99'!$P32</f>
        <v>2.8714</v>
      </c>
      <c r="W32" s="24">
        <f>'00'!$P32</f>
        <v>0.56000000000000005</v>
      </c>
      <c r="X32" s="24">
        <f>'01'!$P32</f>
        <v>0.83494999999999997</v>
      </c>
      <c r="Y32" s="24">
        <f>'02'!$P32</f>
        <v>0.50600000000000001</v>
      </c>
      <c r="Z32" s="24">
        <f>'03'!$P32</f>
        <v>0.36</v>
      </c>
      <c r="AA32" s="24">
        <f>'04'!$P32</f>
        <v>0.35499999999999998</v>
      </c>
      <c r="AB32" s="24">
        <f>'05'!$P32</f>
        <v>0.65941300000000003</v>
      </c>
      <c r="AC32" s="24">
        <f>'06'!$P32</f>
        <v>1.2367349999999999</v>
      </c>
      <c r="AD32" s="24">
        <f>'07'!$P32</f>
        <v>1.2726639532187374</v>
      </c>
      <c r="AE32" s="24">
        <f>'08'!$P32</f>
        <v>0</v>
      </c>
      <c r="AF32" s="24">
        <f>'09'!$P32</f>
        <v>0</v>
      </c>
      <c r="AG32" s="24">
        <f>'10'!$P32</f>
        <v>0</v>
      </c>
      <c r="AH32" s="24">
        <f>'11'!$P32</f>
        <v>0</v>
      </c>
      <c r="AI32" s="24">
        <f>'12'!$P32</f>
        <v>0</v>
      </c>
      <c r="AJ32" s="24">
        <f>'13'!$P32</f>
        <v>0</v>
      </c>
      <c r="AK32" s="24">
        <f>'14'!$P32</f>
        <v>0</v>
      </c>
      <c r="AL32" s="24">
        <f>'15'!$P32</f>
        <v>0</v>
      </c>
      <c r="AM32" s="24">
        <f>'16'!$P32</f>
        <v>0</v>
      </c>
      <c r="AN32" s="25">
        <f>'17'!$P32</f>
        <v>0</v>
      </c>
    </row>
    <row r="33" spans="1:40" ht="15" customHeight="1" x14ac:dyDescent="0.25">
      <c r="A33" s="104" t="s">
        <v>67</v>
      </c>
      <c r="B33" s="105"/>
      <c r="C33" s="24">
        <f>'80'!$P33</f>
        <v>0</v>
      </c>
      <c r="D33" s="24">
        <f>'81'!$P33</f>
        <v>0</v>
      </c>
      <c r="E33" s="24">
        <f>'82'!$P33</f>
        <v>0</v>
      </c>
      <c r="F33" s="24">
        <f>'83'!$P33</f>
        <v>0</v>
      </c>
      <c r="G33" s="24">
        <f>'84'!$P33</f>
        <v>8.9</v>
      </c>
      <c r="H33" s="24">
        <f>'85'!$P33</f>
        <v>0</v>
      </c>
      <c r="I33" s="24">
        <f>'86'!$P33</f>
        <v>0</v>
      </c>
      <c r="J33" s="24">
        <f>'87'!$P33</f>
        <v>0</v>
      </c>
      <c r="K33" s="24">
        <f>'88'!$P33</f>
        <v>0</v>
      </c>
      <c r="L33" s="24">
        <f>'89'!$P33</f>
        <v>0</v>
      </c>
      <c r="M33" s="24">
        <f>'90'!$P33</f>
        <v>0</v>
      </c>
      <c r="N33" s="24">
        <f>'91'!$P33</f>
        <v>0</v>
      </c>
      <c r="O33" s="24">
        <f>'92'!$P33</f>
        <v>0</v>
      </c>
      <c r="P33" s="24">
        <f>'93'!$P33</f>
        <v>0</v>
      </c>
      <c r="Q33" s="24">
        <f>'94'!$P33</f>
        <v>0</v>
      </c>
      <c r="R33" s="24">
        <f>'95'!$P33</f>
        <v>0</v>
      </c>
      <c r="S33" s="24">
        <f>'96'!$P33</f>
        <v>0</v>
      </c>
      <c r="T33" s="24">
        <f>'97'!$P33</f>
        <v>0</v>
      </c>
      <c r="U33" s="24">
        <f>'98'!$P33</f>
        <v>0</v>
      </c>
      <c r="V33" s="24">
        <f>'99'!$P33</f>
        <v>8.5999999999999998E-4</v>
      </c>
      <c r="W33" s="24">
        <f>'00'!$P33</f>
        <v>2.8700000000000002E-3</v>
      </c>
      <c r="X33" s="24">
        <f>'01'!$P33</f>
        <v>2E-3</v>
      </c>
      <c r="Y33" s="24">
        <f>'02'!$P33</f>
        <v>0</v>
      </c>
      <c r="Z33" s="24">
        <f>'03'!$P33</f>
        <v>3.176E-3</v>
      </c>
      <c r="AA33" s="24">
        <f>'04'!$P33</f>
        <v>4.6950000000000004E-3</v>
      </c>
      <c r="AB33" s="24">
        <f>'05'!$P33</f>
        <v>3.4500000000000004E-3</v>
      </c>
      <c r="AC33" s="24">
        <f>'06'!$P33</f>
        <v>1.5860000000000002E-3</v>
      </c>
      <c r="AD33" s="24">
        <f>'07'!$P33</f>
        <v>0</v>
      </c>
      <c r="AE33" s="24">
        <f>'08'!$P33</f>
        <v>0</v>
      </c>
      <c r="AF33" s="24">
        <f>'09'!$P33</f>
        <v>0</v>
      </c>
      <c r="AG33" s="24">
        <f>'10'!$P33</f>
        <v>0</v>
      </c>
      <c r="AH33" s="24">
        <f>'11'!$P33</f>
        <v>0</v>
      </c>
      <c r="AI33" s="24">
        <f>'12'!$P33</f>
        <v>0</v>
      </c>
      <c r="AJ33" s="24">
        <f>'13'!$P33</f>
        <v>0</v>
      </c>
      <c r="AK33" s="24">
        <f>'14'!$P33</f>
        <v>0</v>
      </c>
      <c r="AL33" s="24">
        <f>'15'!$P33</f>
        <v>0</v>
      </c>
      <c r="AM33" s="24">
        <f>'16'!$P33</f>
        <v>0</v>
      </c>
      <c r="AN33" s="25">
        <f>'17'!$P33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'80'!$P34</f>
        <v>0</v>
      </c>
      <c r="D34" s="24">
        <f>'81'!$P34</f>
        <v>0</v>
      </c>
      <c r="E34" s="24">
        <f>'82'!$P34</f>
        <v>0</v>
      </c>
      <c r="F34" s="24">
        <f>'83'!$P34</f>
        <v>0</v>
      </c>
      <c r="G34" s="24">
        <f>'84'!$P34</f>
        <v>0</v>
      </c>
      <c r="H34" s="24">
        <f>'85'!$P34</f>
        <v>0</v>
      </c>
      <c r="I34" s="24">
        <f>'86'!$P34</f>
        <v>0</v>
      </c>
      <c r="J34" s="24">
        <f>'87'!$P34</f>
        <v>0</v>
      </c>
      <c r="K34" s="24">
        <f>'88'!$P34</f>
        <v>0</v>
      </c>
      <c r="L34" s="24">
        <f>'89'!$P34</f>
        <v>0</v>
      </c>
      <c r="M34" s="24">
        <f>'90'!$P34</f>
        <v>0</v>
      </c>
      <c r="N34" s="24">
        <f>'91'!$P34</f>
        <v>0</v>
      </c>
      <c r="O34" s="24">
        <f>'92'!$P34</f>
        <v>0</v>
      </c>
      <c r="P34" s="24">
        <f>'93'!$P34</f>
        <v>0</v>
      </c>
      <c r="Q34" s="24">
        <f>'94'!$P34</f>
        <v>0</v>
      </c>
      <c r="R34" s="24">
        <f>'95'!$P34</f>
        <v>0</v>
      </c>
      <c r="S34" s="24">
        <f>'96'!$P34</f>
        <v>0</v>
      </c>
      <c r="T34" s="24">
        <f>'97'!$P34</f>
        <v>0</v>
      </c>
      <c r="U34" s="24">
        <f>'98'!$P34</f>
        <v>0</v>
      </c>
      <c r="V34" s="24">
        <f>'99'!$P34</f>
        <v>0</v>
      </c>
      <c r="W34" s="24">
        <f>'00'!$P34</f>
        <v>0</v>
      </c>
      <c r="X34" s="24">
        <f>'01'!$P34</f>
        <v>0</v>
      </c>
      <c r="Y34" s="24">
        <f>'02'!$P34</f>
        <v>0</v>
      </c>
      <c r="Z34" s="24">
        <f>'03'!$P34</f>
        <v>0</v>
      </c>
      <c r="AA34" s="24">
        <f>'04'!$P34</f>
        <v>0</v>
      </c>
      <c r="AB34" s="24">
        <f>'05'!$P34</f>
        <v>0</v>
      </c>
      <c r="AC34" s="24">
        <f>'06'!$P34</f>
        <v>0</v>
      </c>
      <c r="AD34" s="24">
        <f>'07'!$P34</f>
        <v>0</v>
      </c>
      <c r="AE34" s="24">
        <f>'08'!$P34</f>
        <v>0</v>
      </c>
      <c r="AF34" s="24">
        <f>'09'!$P34</f>
        <v>0</v>
      </c>
      <c r="AG34" s="24">
        <f>'10'!$P34</f>
        <v>0</v>
      </c>
      <c r="AH34" s="24">
        <f>'11'!$P34</f>
        <v>0</v>
      </c>
      <c r="AI34" s="24">
        <f>'12'!$P34</f>
        <v>0</v>
      </c>
      <c r="AJ34" s="24">
        <f>'13'!$P34</f>
        <v>0</v>
      </c>
      <c r="AK34" s="24">
        <f>'14'!$P34</f>
        <v>0</v>
      </c>
      <c r="AL34" s="24">
        <f>'15'!$P34</f>
        <v>0</v>
      </c>
      <c r="AM34" s="24">
        <f>'16'!$P34</f>
        <v>0.85</v>
      </c>
      <c r="AN34" s="25">
        <f>'17'!$P34</f>
        <v>0.27380952380952384</v>
      </c>
    </row>
    <row r="35" spans="1:40" ht="15" customHeight="1" x14ac:dyDescent="0.25">
      <c r="A35" s="82" t="s">
        <v>1</v>
      </c>
      <c r="B35" s="26" t="s">
        <v>76</v>
      </c>
      <c r="C35" s="24">
        <f>'80'!$P35</f>
        <v>0</v>
      </c>
      <c r="D35" s="24">
        <f>'81'!$P35</f>
        <v>0</v>
      </c>
      <c r="E35" s="24">
        <f>'82'!$P35</f>
        <v>0</v>
      </c>
      <c r="F35" s="24">
        <f>'83'!$P35</f>
        <v>0</v>
      </c>
      <c r="G35" s="24">
        <f>'84'!$P35</f>
        <v>0</v>
      </c>
      <c r="H35" s="24">
        <f>'85'!$P35</f>
        <v>0</v>
      </c>
      <c r="I35" s="24">
        <f>'86'!$P35</f>
        <v>0</v>
      </c>
      <c r="J35" s="24">
        <f>'87'!$P35</f>
        <v>0</v>
      </c>
      <c r="K35" s="24">
        <f>'88'!$P35</f>
        <v>0</v>
      </c>
      <c r="L35" s="24">
        <f>'89'!$P35</f>
        <v>0</v>
      </c>
      <c r="M35" s="24">
        <f>'90'!$P35</f>
        <v>0</v>
      </c>
      <c r="N35" s="24">
        <f>'91'!$P35</f>
        <v>0</v>
      </c>
      <c r="O35" s="24">
        <f>'92'!$P35</f>
        <v>0</v>
      </c>
      <c r="P35" s="24">
        <f>'93'!$P35</f>
        <v>0</v>
      </c>
      <c r="Q35" s="24">
        <f>'94'!$P35</f>
        <v>0</v>
      </c>
      <c r="R35" s="24">
        <f>'95'!$P35</f>
        <v>0</v>
      </c>
      <c r="S35" s="24">
        <f>'96'!$P35</f>
        <v>0</v>
      </c>
      <c r="T35" s="24">
        <f>'97'!$P35</f>
        <v>0</v>
      </c>
      <c r="U35" s="24">
        <f>'98'!$P35</f>
        <v>0</v>
      </c>
      <c r="V35" s="24">
        <f>'99'!$P35</f>
        <v>0</v>
      </c>
      <c r="W35" s="24">
        <f>'00'!$P35</f>
        <v>0</v>
      </c>
      <c r="X35" s="24">
        <f>'01'!$P35</f>
        <v>0</v>
      </c>
      <c r="Y35" s="24">
        <f>'02'!$P35</f>
        <v>0</v>
      </c>
      <c r="Z35" s="24">
        <f>'03'!$P35</f>
        <v>0</v>
      </c>
      <c r="AA35" s="24">
        <f>'04'!$P35</f>
        <v>0</v>
      </c>
      <c r="AB35" s="24">
        <f>'05'!$P35</f>
        <v>0</v>
      </c>
      <c r="AC35" s="24">
        <f>'06'!$P35</f>
        <v>0</v>
      </c>
      <c r="AD35" s="24">
        <f>'07'!$P35</f>
        <v>0</v>
      </c>
      <c r="AE35" s="24">
        <f>'08'!$P35</f>
        <v>0</v>
      </c>
      <c r="AF35" s="24">
        <f>'09'!$P35</f>
        <v>0</v>
      </c>
      <c r="AG35" s="24">
        <f>'10'!$P35</f>
        <v>0</v>
      </c>
      <c r="AH35" s="24">
        <f>'11'!$P35</f>
        <v>0</v>
      </c>
      <c r="AI35" s="24">
        <f>'12'!$P35</f>
        <v>0</v>
      </c>
      <c r="AJ35" s="24">
        <f>'13'!$P35</f>
        <v>0</v>
      </c>
      <c r="AK35" s="24">
        <f>'14'!$P35</f>
        <v>0</v>
      </c>
      <c r="AL35" s="24">
        <f>'15'!$P35</f>
        <v>0</v>
      </c>
      <c r="AM35" s="24">
        <f>'16'!$P35</f>
        <v>0</v>
      </c>
      <c r="AN35" s="25">
        <f>'17'!$P35</f>
        <v>0</v>
      </c>
    </row>
    <row r="36" spans="1:40" s="13" customFormat="1" ht="15" customHeight="1" thickBot="1" x14ac:dyDescent="0.3">
      <c r="A36" s="108" t="s">
        <v>68</v>
      </c>
      <c r="B36" s="109"/>
      <c r="C36" s="27">
        <f>'80'!$P36</f>
        <v>167.10000000000002</v>
      </c>
      <c r="D36" s="27">
        <f>'81'!$P36</f>
        <v>182.29999999999998</v>
      </c>
      <c r="E36" s="27">
        <f>'82'!$P36</f>
        <v>188.4</v>
      </c>
      <c r="F36" s="27">
        <f>'83'!$P36</f>
        <v>188.20000000000002</v>
      </c>
      <c r="G36" s="27">
        <f>'84'!$P36</f>
        <v>191.9</v>
      </c>
      <c r="H36" s="27">
        <f>'85'!$P36</f>
        <v>193.1</v>
      </c>
      <c r="I36" s="27">
        <f>'86'!$P36</f>
        <v>218</v>
      </c>
      <c r="J36" s="27">
        <f>'87'!$P36</f>
        <v>237.89999999999998</v>
      </c>
      <c r="K36" s="27">
        <f>'88'!$P36</f>
        <v>210.70000000000002</v>
      </c>
      <c r="L36" s="27">
        <f>'89'!$P36</f>
        <v>200.79999999999995</v>
      </c>
      <c r="M36" s="27">
        <f>'90'!$P36</f>
        <v>205.99999999999994</v>
      </c>
      <c r="N36" s="27">
        <f>'91'!$P36</f>
        <v>231.49999999999997</v>
      </c>
      <c r="O36" s="27">
        <f>'92'!$P36</f>
        <v>225.55565400000003</v>
      </c>
      <c r="P36" s="27">
        <f>'93'!$P36</f>
        <v>227.487616</v>
      </c>
      <c r="Q36" s="27">
        <f>'94'!$P36</f>
        <v>316.46244499999995</v>
      </c>
      <c r="R36" s="27">
        <f>'95'!$P36</f>
        <v>281.279043</v>
      </c>
      <c r="S36" s="27">
        <f>'96'!$P36</f>
        <v>256.14473600000002</v>
      </c>
      <c r="T36" s="27">
        <f>'97'!$P36</f>
        <v>257.97911399999998</v>
      </c>
      <c r="U36" s="27">
        <f>'98'!$P36</f>
        <v>286.71505699999994</v>
      </c>
      <c r="V36" s="27">
        <f>'99'!$P36</f>
        <v>279.67609299999992</v>
      </c>
      <c r="W36" s="27">
        <f>'00'!$P36</f>
        <v>288.31918999999999</v>
      </c>
      <c r="X36" s="27">
        <f>'01'!$P36</f>
        <v>311.07535299999995</v>
      </c>
      <c r="Y36" s="27">
        <f>'02'!$P36</f>
        <v>323.59731300000004</v>
      </c>
      <c r="Z36" s="27">
        <f>'03'!$P36</f>
        <v>297.11173300000002</v>
      </c>
      <c r="AA36" s="27">
        <f>'04'!$P36</f>
        <v>317.89641200000011</v>
      </c>
      <c r="AB36" s="27">
        <f>'05'!$P36</f>
        <v>308.918589</v>
      </c>
      <c r="AC36" s="27">
        <f>'06'!$P36</f>
        <v>285.62488399999995</v>
      </c>
      <c r="AD36" s="27">
        <f>'07'!$P36</f>
        <v>315.25714960674492</v>
      </c>
      <c r="AE36" s="27">
        <f>'08'!$P36</f>
        <v>325.83903718865082</v>
      </c>
      <c r="AF36" s="27">
        <f>'09'!$P36</f>
        <v>326.913634</v>
      </c>
      <c r="AG36" s="27">
        <f>'10'!$P36</f>
        <v>361.46591574773151</v>
      </c>
      <c r="AH36" s="27">
        <f>'11'!$P36</f>
        <v>399.342423</v>
      </c>
      <c r="AI36" s="27">
        <f>'12'!$P36</f>
        <v>405.03560900000002</v>
      </c>
      <c r="AJ36" s="27">
        <f>'13'!$P36</f>
        <v>401.54238099999992</v>
      </c>
      <c r="AK36" s="27">
        <f>'14'!$P36</f>
        <v>420.83237300000002</v>
      </c>
      <c r="AL36" s="27">
        <f>'15'!$P36</f>
        <v>403.39531224963076</v>
      </c>
      <c r="AM36" s="27">
        <f>'16'!$P36</f>
        <v>380.90683100000001</v>
      </c>
      <c r="AN36" s="28">
        <f>'17'!$P36</f>
        <v>423.83346547619044</v>
      </c>
    </row>
    <row r="37" spans="1:40" ht="15" customHeight="1" thickBot="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40" ht="15" customHeight="1" x14ac:dyDescent="0.25">
      <c r="A38" s="112" t="s">
        <v>71</v>
      </c>
      <c r="B38" s="113"/>
      <c r="C38" s="29">
        <f>'80'!$P38</f>
        <v>0</v>
      </c>
      <c r="D38" s="29">
        <f>'81'!$P38</f>
        <v>0</v>
      </c>
      <c r="E38" s="29">
        <f>'82'!$P38</f>
        <v>0</v>
      </c>
      <c r="F38" s="29">
        <f>'83'!$P38</f>
        <v>0</v>
      </c>
      <c r="G38" s="29">
        <f>'84'!$P38</f>
        <v>0</v>
      </c>
      <c r="H38" s="29">
        <f>'85'!$P38</f>
        <v>0</v>
      </c>
      <c r="I38" s="29">
        <f>'86'!$P38</f>
        <v>0</v>
      </c>
      <c r="J38" s="29">
        <f>'87'!$P38</f>
        <v>0</v>
      </c>
      <c r="K38" s="29">
        <f>'88'!$P38</f>
        <v>0</v>
      </c>
      <c r="L38" s="29">
        <f>'89'!$P38</f>
        <v>0</v>
      </c>
      <c r="M38" s="29">
        <f>'90'!$P38</f>
        <v>0</v>
      </c>
      <c r="N38" s="29">
        <f>'91'!$P38</f>
        <v>0</v>
      </c>
      <c r="O38" s="29">
        <f>'92'!$P38</f>
        <v>0</v>
      </c>
      <c r="P38" s="29">
        <f>'93'!$P38</f>
        <v>0</v>
      </c>
      <c r="Q38" s="29">
        <f>'94'!$P38</f>
        <v>0</v>
      </c>
      <c r="R38" s="29">
        <f>'95'!$P38</f>
        <v>0</v>
      </c>
      <c r="S38" s="29">
        <f>'96'!$P38</f>
        <v>0</v>
      </c>
      <c r="T38" s="29">
        <f>'97'!$P38</f>
        <v>0</v>
      </c>
      <c r="U38" s="29">
        <f>'98'!$P38</f>
        <v>0</v>
      </c>
      <c r="V38" s="29">
        <f>'99'!$P38</f>
        <v>0</v>
      </c>
      <c r="W38" s="29">
        <f>'00'!$P38</f>
        <v>0</v>
      </c>
      <c r="X38" s="29">
        <f>'01'!$P38</f>
        <v>0</v>
      </c>
      <c r="Y38" s="29">
        <f>'02'!$P38</f>
        <v>0</v>
      </c>
      <c r="Z38" s="29">
        <f>'03'!$P38</f>
        <v>0</v>
      </c>
      <c r="AA38" s="29">
        <f>'04'!$P38</f>
        <v>0</v>
      </c>
      <c r="AB38" s="29">
        <f>'05'!$P38</f>
        <v>0</v>
      </c>
      <c r="AC38" s="29">
        <f>'06'!$P38</f>
        <v>0</v>
      </c>
      <c r="AD38" s="29">
        <f>'07'!$P38</f>
        <v>0</v>
      </c>
      <c r="AE38" s="29">
        <f>'08'!$P38</f>
        <v>0</v>
      </c>
      <c r="AF38" s="29">
        <f>'09'!$P38</f>
        <v>0</v>
      </c>
      <c r="AG38" s="29">
        <f>'10'!$P38</f>
        <v>0</v>
      </c>
      <c r="AH38" s="29">
        <f>'11'!$P38</f>
        <v>0</v>
      </c>
      <c r="AI38" s="29">
        <f>'12'!$P38</f>
        <v>0</v>
      </c>
      <c r="AJ38" s="29">
        <f>'13'!$P38</f>
        <v>0</v>
      </c>
      <c r="AK38" s="29">
        <f>'14'!$P38</f>
        <v>0</v>
      </c>
      <c r="AL38" s="29">
        <f>'15'!$P38</f>
        <v>0</v>
      </c>
      <c r="AM38" s="29">
        <f>'16'!$P38</f>
        <v>0</v>
      </c>
      <c r="AN38" s="30">
        <f>'17'!$P38</f>
        <v>0</v>
      </c>
    </row>
    <row r="39" spans="1:40" ht="15" customHeight="1" x14ac:dyDescent="0.25">
      <c r="A39" s="114" t="s">
        <v>72</v>
      </c>
      <c r="B39" s="115"/>
      <c r="C39" s="24">
        <f>'80'!$P39</f>
        <v>0</v>
      </c>
      <c r="D39" s="24">
        <f>'81'!$P39</f>
        <v>0</v>
      </c>
      <c r="E39" s="24">
        <f>'82'!$P39</f>
        <v>0</v>
      </c>
      <c r="F39" s="24">
        <f>'83'!$P39</f>
        <v>0</v>
      </c>
      <c r="G39" s="24">
        <f>'84'!$P39</f>
        <v>0</v>
      </c>
      <c r="H39" s="24">
        <f>'85'!$P39</f>
        <v>0</v>
      </c>
      <c r="I39" s="24">
        <f>'86'!$P39</f>
        <v>0</v>
      </c>
      <c r="J39" s="24">
        <f>'87'!$P39</f>
        <v>0</v>
      </c>
      <c r="K39" s="24">
        <f>'88'!$P39</f>
        <v>0</v>
      </c>
      <c r="L39" s="24">
        <f>'89'!$P39</f>
        <v>0</v>
      </c>
      <c r="M39" s="24">
        <f>'90'!$P39</f>
        <v>0</v>
      </c>
      <c r="N39" s="24">
        <f>'91'!$P39</f>
        <v>0</v>
      </c>
      <c r="O39" s="24">
        <f>'92'!$P39</f>
        <v>0</v>
      </c>
      <c r="P39" s="24">
        <f>'93'!$P39</f>
        <v>0</v>
      </c>
      <c r="Q39" s="24">
        <f>'94'!$P39</f>
        <v>0</v>
      </c>
      <c r="R39" s="24">
        <f>'95'!$P39</f>
        <v>0</v>
      </c>
      <c r="S39" s="24">
        <f>'96'!$P39</f>
        <v>0</v>
      </c>
      <c r="T39" s="24">
        <f>'97'!$P39</f>
        <v>0</v>
      </c>
      <c r="U39" s="24">
        <f>'98'!$P39</f>
        <v>0</v>
      </c>
      <c r="V39" s="24">
        <f>'99'!$P39</f>
        <v>0</v>
      </c>
      <c r="W39" s="24">
        <f>'00'!$P39</f>
        <v>0</v>
      </c>
      <c r="X39" s="24">
        <f>'01'!$P39</f>
        <v>0</v>
      </c>
      <c r="Y39" s="24">
        <f>'02'!$P39</f>
        <v>0</v>
      </c>
      <c r="Z39" s="24">
        <f>'03'!$P39</f>
        <v>0</v>
      </c>
      <c r="AA39" s="24">
        <f>'04'!$P39</f>
        <v>0</v>
      </c>
      <c r="AB39" s="24">
        <f>'05'!$P39</f>
        <v>0</v>
      </c>
      <c r="AC39" s="24">
        <f>'06'!$P39</f>
        <v>0</v>
      </c>
      <c r="AD39" s="24">
        <f>'07'!$P39</f>
        <v>0</v>
      </c>
      <c r="AE39" s="24">
        <f>'08'!$P39</f>
        <v>0</v>
      </c>
      <c r="AF39" s="24">
        <f>'09'!$P39</f>
        <v>0</v>
      </c>
      <c r="AG39" s="24">
        <f>'10'!$P39</f>
        <v>0</v>
      </c>
      <c r="AH39" s="24">
        <f>'11'!$P39</f>
        <v>0</v>
      </c>
      <c r="AI39" s="24">
        <f>'12'!$P39</f>
        <v>0</v>
      </c>
      <c r="AJ39" s="24">
        <f>'13'!$P39</f>
        <v>0</v>
      </c>
      <c r="AK39" s="24">
        <f>'14'!$P39</f>
        <v>0</v>
      </c>
      <c r="AL39" s="24">
        <f>'15'!$P39</f>
        <v>0</v>
      </c>
      <c r="AM39" s="24">
        <f>'16'!$P39</f>
        <v>0</v>
      </c>
      <c r="AN39" s="25">
        <f>'17'!$P39</f>
        <v>0</v>
      </c>
    </row>
    <row r="40" spans="1:40" ht="15" customHeight="1" x14ac:dyDescent="0.25">
      <c r="A40" s="114" t="s">
        <v>73</v>
      </c>
      <c r="B40" s="115"/>
      <c r="C40" s="24">
        <f>'80'!$P40</f>
        <v>0</v>
      </c>
      <c r="D40" s="24">
        <f>'81'!$P40</f>
        <v>0</v>
      </c>
      <c r="E40" s="24">
        <f>'82'!$P40</f>
        <v>0</v>
      </c>
      <c r="F40" s="24">
        <f>'83'!$P40</f>
        <v>0</v>
      </c>
      <c r="G40" s="24">
        <f>'84'!$P40</f>
        <v>0</v>
      </c>
      <c r="H40" s="24">
        <f>'85'!$P40</f>
        <v>0</v>
      </c>
      <c r="I40" s="24">
        <f>'86'!$P40</f>
        <v>0</v>
      </c>
      <c r="J40" s="24">
        <f>'87'!$P40</f>
        <v>0</v>
      </c>
      <c r="K40" s="24">
        <f>'88'!$P40</f>
        <v>0</v>
      </c>
      <c r="L40" s="24">
        <f>'89'!$P40</f>
        <v>0</v>
      </c>
      <c r="M40" s="24">
        <f>'90'!$P40</f>
        <v>0</v>
      </c>
      <c r="N40" s="24">
        <f>'91'!$P40</f>
        <v>0</v>
      </c>
      <c r="O40" s="24">
        <f>'92'!$P40</f>
        <v>0</v>
      </c>
      <c r="P40" s="24">
        <f>'93'!$P40</f>
        <v>0</v>
      </c>
      <c r="Q40" s="24">
        <f>'94'!$P40</f>
        <v>0</v>
      </c>
      <c r="R40" s="24">
        <f>'95'!$P40</f>
        <v>0</v>
      </c>
      <c r="S40" s="24">
        <f>'96'!$P40</f>
        <v>0</v>
      </c>
      <c r="T40" s="24">
        <f>'97'!$P40</f>
        <v>0</v>
      </c>
      <c r="U40" s="24">
        <f>'98'!$P40</f>
        <v>0</v>
      </c>
      <c r="V40" s="24">
        <f>'99'!$P40</f>
        <v>0</v>
      </c>
      <c r="W40" s="24">
        <f>'00'!$P40</f>
        <v>0</v>
      </c>
      <c r="X40" s="24">
        <f>'01'!$P40</f>
        <v>0</v>
      </c>
      <c r="Y40" s="24">
        <f>'02'!$P40</f>
        <v>0</v>
      </c>
      <c r="Z40" s="24">
        <f>'03'!$P40</f>
        <v>0</v>
      </c>
      <c r="AA40" s="24">
        <f>'04'!$P40</f>
        <v>0</v>
      </c>
      <c r="AB40" s="24">
        <f>'05'!$P40</f>
        <v>0</v>
      </c>
      <c r="AC40" s="24">
        <f>'06'!$P40</f>
        <v>0</v>
      </c>
      <c r="AD40" s="24">
        <f>'07'!$P40</f>
        <v>0</v>
      </c>
      <c r="AE40" s="24">
        <f>'08'!$P40</f>
        <v>0</v>
      </c>
      <c r="AF40" s="24">
        <f>'09'!$P40</f>
        <v>0</v>
      </c>
      <c r="AG40" s="24">
        <f>'10'!$P40</f>
        <v>0</v>
      </c>
      <c r="AH40" s="24">
        <f>'11'!$P40</f>
        <v>0</v>
      </c>
      <c r="AI40" s="24">
        <f>'12'!$P40</f>
        <v>0</v>
      </c>
      <c r="AJ40" s="24">
        <f>'13'!$P40</f>
        <v>0</v>
      </c>
      <c r="AK40" s="24">
        <f>'14'!$P40</f>
        <v>0</v>
      </c>
      <c r="AL40" s="24">
        <f>'15'!$P40</f>
        <v>0</v>
      </c>
      <c r="AM40" s="24">
        <f>'16'!$P40</f>
        <v>0</v>
      </c>
      <c r="AN40" s="25">
        <f>'17'!$P40</f>
        <v>0</v>
      </c>
    </row>
    <row r="41" spans="1:40" ht="15" customHeight="1" x14ac:dyDescent="0.25">
      <c r="A41" s="114" t="s">
        <v>74</v>
      </c>
      <c r="B41" s="115"/>
      <c r="C41" s="24">
        <f>'80'!$P41</f>
        <v>0</v>
      </c>
      <c r="D41" s="24">
        <f>'81'!$P41</f>
        <v>0</v>
      </c>
      <c r="E41" s="24">
        <f>'82'!$P41</f>
        <v>0</v>
      </c>
      <c r="F41" s="24">
        <f>'83'!$P41</f>
        <v>0</v>
      </c>
      <c r="G41" s="24">
        <f>'84'!$P41</f>
        <v>0</v>
      </c>
      <c r="H41" s="24">
        <f>'85'!$P41</f>
        <v>0</v>
      </c>
      <c r="I41" s="24">
        <f>'86'!$P41</f>
        <v>0</v>
      </c>
      <c r="J41" s="24">
        <f>'87'!$P41</f>
        <v>0</v>
      </c>
      <c r="K41" s="24">
        <f>'88'!$P41</f>
        <v>0</v>
      </c>
      <c r="L41" s="24">
        <f>'89'!$P41</f>
        <v>0</v>
      </c>
      <c r="M41" s="24">
        <f>'90'!$P41</f>
        <v>0</v>
      </c>
      <c r="N41" s="24">
        <f>'91'!$P41</f>
        <v>0</v>
      </c>
      <c r="O41" s="24">
        <f>'92'!$P41</f>
        <v>0</v>
      </c>
      <c r="P41" s="24">
        <f>'93'!$P41</f>
        <v>0</v>
      </c>
      <c r="Q41" s="24">
        <f>'94'!$P41</f>
        <v>0</v>
      </c>
      <c r="R41" s="24">
        <f>'95'!$P41</f>
        <v>0</v>
      </c>
      <c r="S41" s="24">
        <f>'96'!$P41</f>
        <v>0</v>
      </c>
      <c r="T41" s="24">
        <f>'97'!$P41</f>
        <v>0</v>
      </c>
      <c r="U41" s="24">
        <f>'98'!$P41</f>
        <v>0</v>
      </c>
      <c r="V41" s="24">
        <f>'99'!$P41</f>
        <v>0</v>
      </c>
      <c r="W41" s="24">
        <f>'00'!$P41</f>
        <v>0</v>
      </c>
      <c r="X41" s="24">
        <f>'01'!$P41</f>
        <v>0</v>
      </c>
      <c r="Y41" s="24">
        <f>'02'!$P41</f>
        <v>0</v>
      </c>
      <c r="Z41" s="24">
        <f>'03'!$P41</f>
        <v>0</v>
      </c>
      <c r="AA41" s="24">
        <f>'04'!$P41</f>
        <v>0</v>
      </c>
      <c r="AB41" s="24">
        <f>'05'!$P41</f>
        <v>0</v>
      </c>
      <c r="AC41" s="24">
        <f>'06'!$P41</f>
        <v>0</v>
      </c>
      <c r="AD41" s="24">
        <f>'07'!$P41</f>
        <v>0</v>
      </c>
      <c r="AE41" s="24">
        <f>'08'!$P41</f>
        <v>0</v>
      </c>
      <c r="AF41" s="24">
        <f>'09'!$P41</f>
        <v>0</v>
      </c>
      <c r="AG41" s="24">
        <f>'10'!$P41</f>
        <v>2.11</v>
      </c>
      <c r="AH41" s="24">
        <f>'11'!$P41</f>
        <v>1.82</v>
      </c>
      <c r="AI41" s="24">
        <f>'12'!$P41</f>
        <v>1.7350000000000001</v>
      </c>
      <c r="AJ41" s="24">
        <f>'13'!$P41</f>
        <v>1.115</v>
      </c>
      <c r="AK41" s="24">
        <f>'14'!$P41</f>
        <v>0.83499999999999996</v>
      </c>
      <c r="AL41" s="24">
        <f>'15'!$P41</f>
        <v>1.32</v>
      </c>
      <c r="AM41" s="24">
        <f>'16'!$P41</f>
        <v>0.42</v>
      </c>
      <c r="AN41" s="25">
        <f>'17'!$P41</f>
        <v>0.14285714285714285</v>
      </c>
    </row>
    <row r="42" spans="1:40" ht="15" customHeight="1" x14ac:dyDescent="0.25">
      <c r="A42" s="114" t="s">
        <v>75</v>
      </c>
      <c r="B42" s="115"/>
      <c r="C42" s="24">
        <f>'80'!$P42</f>
        <v>0</v>
      </c>
      <c r="D42" s="24">
        <f>'81'!$P42</f>
        <v>0</v>
      </c>
      <c r="E42" s="24">
        <f>'82'!$P42</f>
        <v>0</v>
      </c>
      <c r="F42" s="24">
        <f>'83'!$P42</f>
        <v>0</v>
      </c>
      <c r="G42" s="24">
        <f>'84'!$P42</f>
        <v>0</v>
      </c>
      <c r="H42" s="24">
        <f>'85'!$P42</f>
        <v>0</v>
      </c>
      <c r="I42" s="24">
        <f>'86'!$P42</f>
        <v>0</v>
      </c>
      <c r="J42" s="24">
        <f>'87'!$P42</f>
        <v>0</v>
      </c>
      <c r="K42" s="24">
        <f>'88'!$P42</f>
        <v>0</v>
      </c>
      <c r="L42" s="24">
        <f>'89'!$P42</f>
        <v>0</v>
      </c>
      <c r="M42" s="24">
        <f>'90'!$P42</f>
        <v>0</v>
      </c>
      <c r="N42" s="24">
        <f>'91'!$P42</f>
        <v>0</v>
      </c>
      <c r="O42" s="24">
        <f>'92'!$P42</f>
        <v>0</v>
      </c>
      <c r="P42" s="24">
        <f>'93'!$P42</f>
        <v>0</v>
      </c>
      <c r="Q42" s="24">
        <f>'94'!$P42</f>
        <v>0</v>
      </c>
      <c r="R42" s="24">
        <f>'95'!$P42</f>
        <v>0</v>
      </c>
      <c r="S42" s="24">
        <f>'96'!$P42</f>
        <v>0</v>
      </c>
      <c r="T42" s="24">
        <f>'97'!$P42</f>
        <v>0</v>
      </c>
      <c r="U42" s="24">
        <f>'98'!$P42</f>
        <v>0</v>
      </c>
      <c r="V42" s="24">
        <f>'99'!$P42</f>
        <v>0</v>
      </c>
      <c r="W42" s="24">
        <f>'00'!$P42</f>
        <v>0</v>
      </c>
      <c r="X42" s="24">
        <f>'01'!$P42</f>
        <v>0</v>
      </c>
      <c r="Y42" s="24">
        <f>'02'!$P42</f>
        <v>0</v>
      </c>
      <c r="Z42" s="24">
        <f>'03'!$P42</f>
        <v>0</v>
      </c>
      <c r="AA42" s="24">
        <f>'04'!$P42</f>
        <v>0</v>
      </c>
      <c r="AB42" s="24">
        <f>'05'!$P42</f>
        <v>0</v>
      </c>
      <c r="AC42" s="24">
        <f>'06'!$P42</f>
        <v>0</v>
      </c>
      <c r="AD42" s="24">
        <f>'07'!$P42</f>
        <v>0</v>
      </c>
      <c r="AE42" s="24">
        <f>'08'!$P42</f>
        <v>0</v>
      </c>
      <c r="AF42" s="24">
        <f>'09'!$P42</f>
        <v>0</v>
      </c>
      <c r="AG42" s="24">
        <f>'10'!$P42</f>
        <v>0.90849999999999997</v>
      </c>
      <c r="AH42" s="24">
        <f>'11'!$P42</f>
        <v>0.92729799999999996</v>
      </c>
      <c r="AI42" s="24">
        <f>'12'!$P42</f>
        <v>0.83099999999999996</v>
      </c>
      <c r="AJ42" s="24">
        <f>'13'!$P42</f>
        <v>0.97</v>
      </c>
      <c r="AK42" s="24">
        <f>'14'!$P42</f>
        <v>1.4319999999999999</v>
      </c>
      <c r="AL42" s="24">
        <f>'15'!$P42</f>
        <v>1.2424999999999999</v>
      </c>
      <c r="AM42" s="24">
        <f>'16'!$P42</f>
        <v>1.3674999999999999</v>
      </c>
      <c r="AN42" s="25">
        <f>'17'!$P42</f>
        <v>1.2350976190476191</v>
      </c>
    </row>
    <row r="43" spans="1:40" ht="15" customHeight="1" thickBot="1" x14ac:dyDescent="0.3">
      <c r="A43" s="110" t="s">
        <v>70</v>
      </c>
      <c r="B43" s="111"/>
      <c r="C43" s="31">
        <f>'80'!$P43</f>
        <v>0</v>
      </c>
      <c r="D43" s="31">
        <f>'81'!$P43</f>
        <v>0</v>
      </c>
      <c r="E43" s="31">
        <f>'82'!$P43</f>
        <v>0</v>
      </c>
      <c r="F43" s="31">
        <f>'83'!$P43</f>
        <v>0</v>
      </c>
      <c r="G43" s="31">
        <f>'84'!$P43</f>
        <v>0</v>
      </c>
      <c r="H43" s="31">
        <f>'85'!$P43</f>
        <v>0</v>
      </c>
      <c r="I43" s="31">
        <f>'86'!$P43</f>
        <v>0</v>
      </c>
      <c r="J43" s="31">
        <f>'87'!$P43</f>
        <v>0</v>
      </c>
      <c r="K43" s="31">
        <f>'88'!$P43</f>
        <v>0</v>
      </c>
      <c r="L43" s="31">
        <f>'89'!$P43</f>
        <v>0</v>
      </c>
      <c r="M43" s="31">
        <f>'90'!$P43</f>
        <v>0</v>
      </c>
      <c r="N43" s="31">
        <f>'91'!$P43</f>
        <v>0</v>
      </c>
      <c r="O43" s="31">
        <f>'92'!$P43</f>
        <v>0</v>
      </c>
      <c r="P43" s="31">
        <f>'93'!$P43</f>
        <v>0</v>
      </c>
      <c r="Q43" s="31">
        <f>'94'!$P43</f>
        <v>0</v>
      </c>
      <c r="R43" s="31">
        <f>'95'!$P43</f>
        <v>0</v>
      </c>
      <c r="S43" s="31">
        <f>'96'!$P43</f>
        <v>0</v>
      </c>
      <c r="T43" s="31">
        <f>'97'!$P43</f>
        <v>0</v>
      </c>
      <c r="U43" s="31">
        <f>'98'!$P43</f>
        <v>0</v>
      </c>
      <c r="V43" s="31">
        <f>'99'!$P43</f>
        <v>0</v>
      </c>
      <c r="W43" s="31">
        <f>'00'!$P43</f>
        <v>0</v>
      </c>
      <c r="X43" s="31">
        <f>'01'!$P43</f>
        <v>0</v>
      </c>
      <c r="Y43" s="31">
        <f>'02'!$P43</f>
        <v>0</v>
      </c>
      <c r="Z43" s="31">
        <f>'03'!$P43</f>
        <v>0</v>
      </c>
      <c r="AA43" s="31">
        <f>'04'!$P43</f>
        <v>0</v>
      </c>
      <c r="AB43" s="31">
        <f>'05'!$P43</f>
        <v>0</v>
      </c>
      <c r="AC43" s="31">
        <f>'06'!$P43</f>
        <v>0</v>
      </c>
      <c r="AD43" s="31">
        <f>'07'!$P43</f>
        <v>0</v>
      </c>
      <c r="AE43" s="31">
        <f>'08'!$P43</f>
        <v>0</v>
      </c>
      <c r="AF43" s="31">
        <f>'09'!$P43</f>
        <v>0</v>
      </c>
      <c r="AG43" s="31">
        <f>'10'!$P43</f>
        <v>0.64494499999999999</v>
      </c>
      <c r="AH43" s="31">
        <f>'11'!$P43</f>
        <v>0.32111000000000001</v>
      </c>
      <c r="AI43" s="31">
        <f>'12'!$P43</f>
        <v>0.37736999999999998</v>
      </c>
      <c r="AJ43" s="31">
        <f>'13'!$P43</f>
        <v>0.51449999999999996</v>
      </c>
      <c r="AK43" s="31">
        <f>'14'!$P43</f>
        <v>1.05</v>
      </c>
      <c r="AL43" s="31">
        <f>'15'!$P43</f>
        <v>0.159</v>
      </c>
      <c r="AM43" s="31">
        <f>'16'!$P43</f>
        <v>0.27500000000000002</v>
      </c>
      <c r="AN43" s="32">
        <f>'17'!$P43</f>
        <v>0.2119047619047619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5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37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N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si="0"/>
        <v>2009</v>
      </c>
      <c r="AG5" s="21">
        <f t="shared" si="0"/>
        <v>2010</v>
      </c>
      <c r="AH5" s="21">
        <f t="shared" si="0"/>
        <v>2011</v>
      </c>
      <c r="AI5" s="21">
        <f t="shared" si="0"/>
        <v>2012</v>
      </c>
      <c r="AJ5" s="21">
        <f t="shared" si="0"/>
        <v>2013</v>
      </c>
      <c r="AK5" s="21">
        <f t="shared" si="0"/>
        <v>2014</v>
      </c>
      <c r="AL5" s="21">
        <f t="shared" si="0"/>
        <v>2015</v>
      </c>
      <c r="AM5" s="21">
        <f t="shared" si="0"/>
        <v>2016</v>
      </c>
      <c r="AN5" s="22">
        <f t="shared" si="0"/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'80'!$Q6</f>
        <v>0</v>
      </c>
      <c r="D6" s="24">
        <f>'81'!$Q6</f>
        <v>0</v>
      </c>
      <c r="E6" s="24">
        <f>'82'!$Q6</f>
        <v>0</v>
      </c>
      <c r="F6" s="24">
        <f>'83'!$Q6</f>
        <v>0</v>
      </c>
      <c r="G6" s="24">
        <f>'84'!$Q6</f>
        <v>0</v>
      </c>
      <c r="H6" s="24">
        <f>'85'!$Q6</f>
        <v>0</v>
      </c>
      <c r="I6" s="24">
        <f>'86'!$Q6</f>
        <v>0</v>
      </c>
      <c r="J6" s="24">
        <f>'87'!$Q6</f>
        <v>0</v>
      </c>
      <c r="K6" s="24">
        <f>'88'!$Q6</f>
        <v>0</v>
      </c>
      <c r="L6" s="24">
        <f>'89'!$Q6</f>
        <v>0</v>
      </c>
      <c r="M6" s="24">
        <f>'90'!$Q6</f>
        <v>0</v>
      </c>
      <c r="N6" s="24">
        <f>'91'!$Q6</f>
        <v>0</v>
      </c>
      <c r="O6" s="24">
        <f>'92'!$Q6</f>
        <v>0</v>
      </c>
      <c r="P6" s="24">
        <f>'93'!$Q6</f>
        <v>0</v>
      </c>
      <c r="Q6" s="24">
        <f>'94'!$Q6</f>
        <v>0</v>
      </c>
      <c r="R6" s="24">
        <f>'95'!$Q6</f>
        <v>0</v>
      </c>
      <c r="S6" s="24">
        <f>'96'!$Q6</f>
        <v>0</v>
      </c>
      <c r="T6" s="24">
        <f>'97'!$Q6</f>
        <v>0</v>
      </c>
      <c r="U6" s="24">
        <f>'98'!$Q6</f>
        <v>0</v>
      </c>
      <c r="V6" s="24">
        <f>'99'!$Q6</f>
        <v>0</v>
      </c>
      <c r="W6" s="24">
        <f>'00'!$Q6</f>
        <v>0.02</v>
      </c>
      <c r="X6" s="24">
        <f>'01'!$Q6</f>
        <v>0.09</v>
      </c>
      <c r="Y6" s="24">
        <f>'02'!$Q6</f>
        <v>0</v>
      </c>
      <c r="Z6" s="24">
        <f>'03'!$Q6</f>
        <v>0</v>
      </c>
      <c r="AA6" s="24">
        <f>'04'!$Q6</f>
        <v>0.01</v>
      </c>
      <c r="AB6" s="24">
        <f>'05'!$Q6</f>
        <v>5.0000000000000001E-3</v>
      </c>
      <c r="AC6" s="24">
        <f>'06'!$Q6</f>
        <v>0.01</v>
      </c>
      <c r="AD6" s="24">
        <f>'07'!$Q6</f>
        <v>2.170161748364572E-2</v>
      </c>
      <c r="AE6" s="24">
        <f>'08'!$Q6</f>
        <v>2.8952000000000002E-2</v>
      </c>
      <c r="AF6" s="24">
        <f>'09'!$Q6</f>
        <v>2.9547E-2</v>
      </c>
      <c r="AG6" s="24">
        <f>'10'!$Q6</f>
        <v>0</v>
      </c>
      <c r="AH6" s="24">
        <f>'11'!$Q6</f>
        <v>0.245</v>
      </c>
      <c r="AI6" s="24">
        <f>'12'!$Q6</f>
        <v>0.47651199999999999</v>
      </c>
      <c r="AJ6" s="24">
        <f>'13'!$Q6</f>
        <v>0.73250000000000004</v>
      </c>
      <c r="AK6" s="24">
        <f>'14'!$Q6</f>
        <v>1.008</v>
      </c>
      <c r="AL6" s="24">
        <f>'15'!$Q6</f>
        <v>0.58499999999999996</v>
      </c>
      <c r="AM6" s="24">
        <f>'16'!$Q6</f>
        <v>0.152</v>
      </c>
      <c r="AN6" s="25">
        <f>'17'!$Q6</f>
        <v>0.10952380952380952</v>
      </c>
    </row>
    <row r="7" spans="1:40" ht="15" customHeight="1" x14ac:dyDescent="0.25">
      <c r="A7" s="107"/>
      <c r="B7" s="23" t="s">
        <v>6</v>
      </c>
      <c r="C7" s="24">
        <f>'80'!$Q7</f>
        <v>0</v>
      </c>
      <c r="D7" s="24">
        <f>'81'!$Q7</f>
        <v>0</v>
      </c>
      <c r="E7" s="24">
        <f>'82'!$Q7</f>
        <v>0.6</v>
      </c>
      <c r="F7" s="24">
        <f>'83'!$Q7</f>
        <v>0.5</v>
      </c>
      <c r="G7" s="24">
        <f>'84'!$Q7</f>
        <v>0.5</v>
      </c>
      <c r="H7" s="24">
        <f>'85'!$Q7</f>
        <v>0.6</v>
      </c>
      <c r="I7" s="24">
        <f>'86'!$Q7</f>
        <v>0.4</v>
      </c>
      <c r="J7" s="24">
        <f>'87'!$Q7</f>
        <v>0.4</v>
      </c>
      <c r="K7" s="24">
        <f>'88'!$Q7</f>
        <v>0.3</v>
      </c>
      <c r="L7" s="24">
        <f>'89'!$Q7</f>
        <v>0</v>
      </c>
      <c r="M7" s="24">
        <f>'90'!$Q7</f>
        <v>0</v>
      </c>
      <c r="N7" s="24">
        <f>'91'!$Q7</f>
        <v>0</v>
      </c>
      <c r="O7" s="24">
        <f>'92'!$Q7</f>
        <v>5.0000000000000001E-3</v>
      </c>
      <c r="P7" s="24">
        <f>'93'!$Q7</f>
        <v>0.01</v>
      </c>
      <c r="Q7" s="24">
        <f>'94'!$Q7</f>
        <v>3.5000000000000003E-2</v>
      </c>
      <c r="R7" s="24">
        <f>'95'!$Q7</f>
        <v>0.15</v>
      </c>
      <c r="S7" s="24">
        <f>'96'!$Q7</f>
        <v>0.60740000000000005</v>
      </c>
      <c r="T7" s="24">
        <f>'97'!$Q7</f>
        <v>2.7827999999999999</v>
      </c>
      <c r="U7" s="24">
        <f>'98'!$Q7</f>
        <v>1.41</v>
      </c>
      <c r="V7" s="24">
        <f>'99'!$Q7</f>
        <v>1.595</v>
      </c>
      <c r="W7" s="24">
        <f>'00'!$Q7</f>
        <v>1.23</v>
      </c>
      <c r="X7" s="24">
        <f>'01'!$Q7</f>
        <v>1.2050000000000001</v>
      </c>
      <c r="Y7" s="24">
        <f>'02'!$Q7</f>
        <v>1.04</v>
      </c>
      <c r="Z7" s="24">
        <f>'03'!$Q7</f>
        <v>2.0699999999999998</v>
      </c>
      <c r="AA7" s="24">
        <f>'04'!$Q7</f>
        <v>2.2000000000000002</v>
      </c>
      <c r="AB7" s="24">
        <f>'05'!$Q7</f>
        <v>2.11</v>
      </c>
      <c r="AC7" s="24">
        <f>'06'!$Q7</f>
        <v>1.855</v>
      </c>
      <c r="AD7" s="24">
        <f>'07'!$Q7</f>
        <v>4.0256500432162809</v>
      </c>
      <c r="AE7" s="24">
        <f>'08'!$Q7</f>
        <v>4.3286490000000004</v>
      </c>
      <c r="AF7" s="24">
        <f>'09'!$Q7</f>
        <v>4.4578239999999996</v>
      </c>
      <c r="AG7" s="24">
        <f>'10'!$Q7</f>
        <v>2.5449999999999999</v>
      </c>
      <c r="AH7" s="24">
        <f>'11'!$Q7</f>
        <v>3.0350000000000001</v>
      </c>
      <c r="AI7" s="24">
        <f>'12'!$Q7</f>
        <v>3.23</v>
      </c>
      <c r="AJ7" s="24">
        <f>'13'!$Q7</f>
        <v>3.17</v>
      </c>
      <c r="AK7" s="24">
        <f>'14'!$Q7</f>
        <v>4.1529999999999996</v>
      </c>
      <c r="AL7" s="24">
        <f>'15'!$Q7</f>
        <v>3.0990000000000002</v>
      </c>
      <c r="AM7" s="24">
        <f>'16'!$Q7</f>
        <v>2.77</v>
      </c>
      <c r="AN7" s="25">
        <f>'17'!$Q7</f>
        <v>3.2130952380952382</v>
      </c>
    </row>
    <row r="8" spans="1:40" ht="15" customHeight="1" x14ac:dyDescent="0.25">
      <c r="A8" s="107"/>
      <c r="B8" s="23" t="s">
        <v>7</v>
      </c>
      <c r="C8" s="24">
        <f>'80'!$Q8</f>
        <v>0</v>
      </c>
      <c r="D8" s="24">
        <f>'81'!$Q8</f>
        <v>0</v>
      </c>
      <c r="E8" s="24">
        <f>'82'!$Q8</f>
        <v>0</v>
      </c>
      <c r="F8" s="24">
        <f>'83'!$Q8</f>
        <v>0</v>
      </c>
      <c r="G8" s="24">
        <f>'84'!$Q8</f>
        <v>0</v>
      </c>
      <c r="H8" s="24">
        <f>'85'!$Q8</f>
        <v>0</v>
      </c>
      <c r="I8" s="24">
        <f>'86'!$Q8</f>
        <v>0</v>
      </c>
      <c r="J8" s="24">
        <f>'87'!$Q8</f>
        <v>0</v>
      </c>
      <c r="K8" s="24">
        <f>'88'!$Q8</f>
        <v>0</v>
      </c>
      <c r="L8" s="24">
        <f>'89'!$Q8</f>
        <v>0</v>
      </c>
      <c r="M8" s="24">
        <f>'90'!$Q8</f>
        <v>0</v>
      </c>
      <c r="N8" s="24">
        <f>'91'!$Q8</f>
        <v>0</v>
      </c>
      <c r="O8" s="24">
        <f>'92'!$Q8</f>
        <v>0</v>
      </c>
      <c r="P8" s="24">
        <f>'93'!$Q8</f>
        <v>0</v>
      </c>
      <c r="Q8" s="24">
        <f>'94'!$Q8</f>
        <v>0</v>
      </c>
      <c r="R8" s="24">
        <f>'95'!$Q8</f>
        <v>0</v>
      </c>
      <c r="S8" s="24">
        <f>'96'!$Q8</f>
        <v>0</v>
      </c>
      <c r="T8" s="24">
        <f>'97'!$Q8</f>
        <v>0</v>
      </c>
      <c r="U8" s="24">
        <f>'98'!$Q8</f>
        <v>0</v>
      </c>
      <c r="V8" s="24">
        <f>'99'!$Q8</f>
        <v>0</v>
      </c>
      <c r="W8" s="24">
        <f>'00'!$Q8</f>
        <v>0</v>
      </c>
      <c r="X8" s="24">
        <f>'01'!$Q8</f>
        <v>0</v>
      </c>
      <c r="Y8" s="24">
        <f>'02'!$Q8</f>
        <v>0</v>
      </c>
      <c r="Z8" s="24">
        <f>'03'!$Q8</f>
        <v>0</v>
      </c>
      <c r="AA8" s="24">
        <f>'04'!$Q8</f>
        <v>0</v>
      </c>
      <c r="AB8" s="24">
        <f>'05'!$Q8</f>
        <v>7.4999999999999997E-2</v>
      </c>
      <c r="AC8" s="24">
        <f>'06'!$Q8</f>
        <v>0</v>
      </c>
      <c r="AD8" s="24">
        <f>'07'!$Q8</f>
        <v>0</v>
      </c>
      <c r="AE8" s="24">
        <f>'08'!$Q8</f>
        <v>0</v>
      </c>
      <c r="AF8" s="24">
        <f>'09'!$Q8</f>
        <v>0</v>
      </c>
      <c r="AG8" s="24">
        <f>'10'!$Q8</f>
        <v>0</v>
      </c>
      <c r="AH8" s="24">
        <f>'11'!$Q8</f>
        <v>0</v>
      </c>
      <c r="AI8" s="24">
        <f>'12'!$Q8</f>
        <v>0</v>
      </c>
      <c r="AJ8" s="24">
        <f>'13'!$Q8</f>
        <v>0</v>
      </c>
      <c r="AK8" s="24">
        <f>'14'!$Q8</f>
        <v>0</v>
      </c>
      <c r="AL8" s="24">
        <f>'15'!$Q8</f>
        <v>0</v>
      </c>
      <c r="AM8" s="24">
        <f>'16'!$Q8</f>
        <v>0</v>
      </c>
      <c r="AN8" s="25">
        <f>'17'!$Q8</f>
        <v>0</v>
      </c>
    </row>
    <row r="9" spans="1:40" ht="15" customHeight="1" x14ac:dyDescent="0.25">
      <c r="A9" s="107"/>
      <c r="B9" s="23" t="s">
        <v>8</v>
      </c>
      <c r="C9" s="24">
        <f>'80'!$Q9</f>
        <v>0</v>
      </c>
      <c r="D9" s="24">
        <f>'81'!$Q9</f>
        <v>0</v>
      </c>
      <c r="E9" s="24">
        <f>'82'!$Q9</f>
        <v>0.2</v>
      </c>
      <c r="F9" s="24">
        <f>'83'!$Q9</f>
        <v>0</v>
      </c>
      <c r="G9" s="24">
        <f>'84'!$Q9</f>
        <v>0</v>
      </c>
      <c r="H9" s="24">
        <f>'85'!$Q9</f>
        <v>0.3</v>
      </c>
      <c r="I9" s="24">
        <f>'86'!$Q9</f>
        <v>0.3</v>
      </c>
      <c r="J9" s="24">
        <f>'87'!$Q9</f>
        <v>0.3</v>
      </c>
      <c r="K9" s="24">
        <f>'88'!$Q9</f>
        <v>0.3</v>
      </c>
      <c r="L9" s="24">
        <f>'89'!$Q9</f>
        <v>0.2</v>
      </c>
      <c r="M9" s="24">
        <f>'90'!$Q9</f>
        <v>0.2</v>
      </c>
      <c r="N9" s="24">
        <f>'91'!$Q9</f>
        <v>0.2</v>
      </c>
      <c r="O9" s="24">
        <f>'92'!$Q9</f>
        <v>0.17100000000000001</v>
      </c>
      <c r="P9" s="24">
        <f>'93'!$Q9</f>
        <v>0.17030000000000001</v>
      </c>
      <c r="Q9" s="24">
        <f>'94'!$Q9</f>
        <v>0.21679999999999999</v>
      </c>
      <c r="R9" s="24">
        <f>'95'!$Q9</f>
        <v>0.16385</v>
      </c>
      <c r="S9" s="24">
        <f>'96'!$Q9</f>
        <v>0.18779999999999999</v>
      </c>
      <c r="T9" s="24">
        <f>'97'!$Q9</f>
        <v>0.22770000000000001</v>
      </c>
      <c r="U9" s="24">
        <f>'98'!$Q9</f>
        <v>0.16350000000000001</v>
      </c>
      <c r="V9" s="24">
        <f>'99'!$Q9</f>
        <v>0</v>
      </c>
      <c r="W9" s="24">
        <f>'00'!$Q9</f>
        <v>0</v>
      </c>
      <c r="X9" s="24">
        <f>'01'!$Q9</f>
        <v>0</v>
      </c>
      <c r="Y9" s="24">
        <f>'02'!$Q9</f>
        <v>0</v>
      </c>
      <c r="Z9" s="24">
        <f>'03'!$Q9</f>
        <v>0</v>
      </c>
      <c r="AA9" s="24">
        <f>'04'!$Q9</f>
        <v>0</v>
      </c>
      <c r="AB9" s="24">
        <f>'05'!$Q9</f>
        <v>2.5000000000000001E-2</v>
      </c>
      <c r="AC9" s="24">
        <f>'06'!$Q9</f>
        <v>0</v>
      </c>
      <c r="AD9" s="24">
        <f>'07'!$Q9</f>
        <v>0</v>
      </c>
      <c r="AE9" s="24">
        <f>'08'!$Q9</f>
        <v>0</v>
      </c>
      <c r="AF9" s="24">
        <f>'09'!$Q9</f>
        <v>0</v>
      </c>
      <c r="AG9" s="24">
        <f>'10'!$Q9</f>
        <v>0</v>
      </c>
      <c r="AH9" s="24">
        <f>'11'!$Q9</f>
        <v>0.09</v>
      </c>
      <c r="AI9" s="24">
        <f>'12'!$Q9</f>
        <v>3.5000000000000003E-2</v>
      </c>
      <c r="AJ9" s="24">
        <f>'13'!$Q9</f>
        <v>0.29799999999999999</v>
      </c>
      <c r="AK9" s="24">
        <f>'14'!$Q9</f>
        <v>0.20799999999999999</v>
      </c>
      <c r="AL9" s="24">
        <f>'15'!$Q9</f>
        <v>0.26200000000000001</v>
      </c>
      <c r="AM9" s="24">
        <f>'16'!$Q9</f>
        <v>0.67100000000000004</v>
      </c>
      <c r="AN9" s="25">
        <f>'17'!$Q9</f>
        <v>0.7</v>
      </c>
    </row>
    <row r="10" spans="1:40" ht="15" customHeight="1" x14ac:dyDescent="0.25">
      <c r="A10" s="106" t="s">
        <v>58</v>
      </c>
      <c r="B10" s="23" t="s">
        <v>9</v>
      </c>
      <c r="C10" s="24">
        <f>'80'!$Q10</f>
        <v>0</v>
      </c>
      <c r="D10" s="24">
        <f>'81'!$Q10</f>
        <v>0</v>
      </c>
      <c r="E10" s="24">
        <f>'82'!$Q10</f>
        <v>0.2</v>
      </c>
      <c r="F10" s="24">
        <f>'83'!$Q10</f>
        <v>0</v>
      </c>
      <c r="G10" s="24">
        <f>'84'!$Q10</f>
        <v>0</v>
      </c>
      <c r="H10" s="24">
        <f>'85'!$Q10</f>
        <v>0</v>
      </c>
      <c r="I10" s="24">
        <f>'86'!$Q10</f>
        <v>0</v>
      </c>
      <c r="J10" s="24">
        <f>'87'!$Q10</f>
        <v>0</v>
      </c>
      <c r="K10" s="24">
        <f>'88'!$Q10</f>
        <v>0</v>
      </c>
      <c r="L10" s="24">
        <f>'89'!$Q10</f>
        <v>0</v>
      </c>
      <c r="M10" s="24">
        <f>'90'!$Q10</f>
        <v>0</v>
      </c>
      <c r="N10" s="24">
        <f>'91'!$Q10</f>
        <v>0</v>
      </c>
      <c r="O10" s="24">
        <f>'92'!$Q10</f>
        <v>0</v>
      </c>
      <c r="P10" s="24">
        <f>'93'!$Q10</f>
        <v>0</v>
      </c>
      <c r="Q10" s="24">
        <f>'94'!$Q10</f>
        <v>0</v>
      </c>
      <c r="R10" s="24">
        <f>'95'!$Q10</f>
        <v>0</v>
      </c>
      <c r="S10" s="24">
        <f>'96'!$Q10</f>
        <v>0</v>
      </c>
      <c r="T10" s="24">
        <f>'97'!$Q10</f>
        <v>0</v>
      </c>
      <c r="U10" s="24">
        <f>'98'!$Q10</f>
        <v>0</v>
      </c>
      <c r="V10" s="24">
        <f>'99'!$Q10</f>
        <v>0</v>
      </c>
      <c r="W10" s="24">
        <f>'00'!$Q10</f>
        <v>0</v>
      </c>
      <c r="X10" s="24">
        <f>'01'!$Q10</f>
        <v>0</v>
      </c>
      <c r="Y10" s="24">
        <f>'02'!$Q10</f>
        <v>0</v>
      </c>
      <c r="Z10" s="24">
        <f>'03'!$Q10</f>
        <v>0</v>
      </c>
      <c r="AA10" s="24">
        <f>'04'!$Q10</f>
        <v>0</v>
      </c>
      <c r="AB10" s="24">
        <f>'05'!$Q10</f>
        <v>0</v>
      </c>
      <c r="AC10" s="24">
        <f>'06'!$Q10</f>
        <v>0</v>
      </c>
      <c r="AD10" s="24">
        <f>'07'!$Q10</f>
        <v>0</v>
      </c>
      <c r="AE10" s="24">
        <f>'08'!$Q10</f>
        <v>0</v>
      </c>
      <c r="AF10" s="24">
        <f>'09'!$Q10</f>
        <v>0</v>
      </c>
      <c r="AG10" s="24">
        <f>'10'!$Q10</f>
        <v>0</v>
      </c>
      <c r="AH10" s="24">
        <f>'11'!$Q10</f>
        <v>0</v>
      </c>
      <c r="AI10" s="24">
        <f>'12'!$Q10</f>
        <v>0</v>
      </c>
      <c r="AJ10" s="24">
        <f>'13'!$Q10</f>
        <v>0</v>
      </c>
      <c r="AK10" s="24">
        <f>'14'!$Q10</f>
        <v>0</v>
      </c>
      <c r="AL10" s="24">
        <f>'15'!$Q10</f>
        <v>0</v>
      </c>
      <c r="AM10" s="24">
        <f>'16'!$Q10</f>
        <v>0</v>
      </c>
      <c r="AN10" s="25">
        <f>'17'!$Q10</f>
        <v>0</v>
      </c>
    </row>
    <row r="11" spans="1:40" ht="15" customHeight="1" x14ac:dyDescent="0.25">
      <c r="A11" s="106"/>
      <c r="B11" s="23" t="s">
        <v>56</v>
      </c>
      <c r="C11" s="24">
        <f>'80'!$Q11</f>
        <v>0</v>
      </c>
      <c r="D11" s="24">
        <f>'81'!$Q11</f>
        <v>0</v>
      </c>
      <c r="E11" s="24">
        <f>'82'!$Q11</f>
        <v>0</v>
      </c>
      <c r="F11" s="24">
        <f>'83'!$Q11</f>
        <v>0</v>
      </c>
      <c r="G11" s="24">
        <f>'84'!$Q11</f>
        <v>0</v>
      </c>
      <c r="H11" s="24">
        <f>'85'!$Q11</f>
        <v>0</v>
      </c>
      <c r="I11" s="24">
        <f>'86'!$Q11</f>
        <v>0</v>
      </c>
      <c r="J11" s="24">
        <f>'87'!$Q11</f>
        <v>0</v>
      </c>
      <c r="K11" s="24">
        <f>'88'!$Q11</f>
        <v>0</v>
      </c>
      <c r="L11" s="24">
        <f>'89'!$Q11</f>
        <v>0</v>
      </c>
      <c r="M11" s="24">
        <f>'90'!$Q11</f>
        <v>0</v>
      </c>
      <c r="N11" s="24">
        <f>'91'!$Q11</f>
        <v>0</v>
      </c>
      <c r="O11" s="24">
        <f>'92'!$Q11</f>
        <v>0</v>
      </c>
      <c r="P11" s="24">
        <f>'93'!$Q11</f>
        <v>0</v>
      </c>
      <c r="Q11" s="24">
        <f>'94'!$Q11</f>
        <v>0</v>
      </c>
      <c r="R11" s="24">
        <f>'95'!$Q11</f>
        <v>0</v>
      </c>
      <c r="S11" s="24">
        <f>'96'!$Q11</f>
        <v>0</v>
      </c>
      <c r="T11" s="24">
        <f>'97'!$Q11</f>
        <v>0</v>
      </c>
      <c r="U11" s="24">
        <f>'98'!$Q11</f>
        <v>0</v>
      </c>
      <c r="V11" s="24">
        <f>'99'!$Q11</f>
        <v>0</v>
      </c>
      <c r="W11" s="24">
        <f>'00'!$Q11</f>
        <v>0</v>
      </c>
      <c r="X11" s="24">
        <f>'01'!$Q11</f>
        <v>0</v>
      </c>
      <c r="Y11" s="24">
        <f>'02'!$Q11</f>
        <v>0</v>
      </c>
      <c r="Z11" s="24">
        <f>'03'!$Q11</f>
        <v>0.02</v>
      </c>
      <c r="AA11" s="24">
        <f>'04'!$Q11</f>
        <v>7.4999999999999997E-2</v>
      </c>
      <c r="AB11" s="24">
        <f>'05'!$Q11</f>
        <v>0.09</v>
      </c>
      <c r="AC11" s="24">
        <f>'06'!$Q11</f>
        <v>0.09</v>
      </c>
      <c r="AD11" s="24">
        <f>'07'!$Q11</f>
        <v>0.19531455735281147</v>
      </c>
      <c r="AE11" s="24">
        <f>'08'!$Q11</f>
        <v>0.214758</v>
      </c>
      <c r="AF11" s="24">
        <f>'09'!$Q11</f>
        <v>0.25478200000000001</v>
      </c>
      <c r="AG11" s="24">
        <f>'10'!$Q11</f>
        <v>0.19500000000000001</v>
      </c>
      <c r="AH11" s="24">
        <f>'11'!$Q11</f>
        <v>0.2</v>
      </c>
      <c r="AI11" s="24">
        <f>'12'!$Q11</f>
        <v>0.2</v>
      </c>
      <c r="AJ11" s="24">
        <f>'13'!$Q11</f>
        <v>0.11</v>
      </c>
      <c r="AK11" s="24">
        <f>'14'!$Q11</f>
        <v>2.5000000000000001E-2</v>
      </c>
      <c r="AL11" s="24">
        <f>'15'!$Q11</f>
        <v>0</v>
      </c>
      <c r="AM11" s="24">
        <f>'16'!$Q11</f>
        <v>0</v>
      </c>
      <c r="AN11" s="25">
        <f>'17'!$Q11</f>
        <v>0</v>
      </c>
    </row>
    <row r="12" spans="1:40" ht="15" customHeight="1" x14ac:dyDescent="0.25">
      <c r="A12" s="106"/>
      <c r="B12" s="23" t="s">
        <v>10</v>
      </c>
      <c r="C12" s="24">
        <f>'80'!$Q12</f>
        <v>0</v>
      </c>
      <c r="D12" s="24">
        <f>'81'!$Q12</f>
        <v>0</v>
      </c>
      <c r="E12" s="24">
        <f>'82'!$Q12</f>
        <v>0.5</v>
      </c>
      <c r="F12" s="24">
        <f>'83'!$Q12</f>
        <v>0.4</v>
      </c>
      <c r="G12" s="24">
        <f>'84'!$Q12</f>
        <v>0.4</v>
      </c>
      <c r="H12" s="24">
        <f>'85'!$Q12</f>
        <v>0.4</v>
      </c>
      <c r="I12" s="24">
        <f>'86'!$Q12</f>
        <v>0.5</v>
      </c>
      <c r="J12" s="24">
        <f>'87'!$Q12</f>
        <v>14.5</v>
      </c>
      <c r="K12" s="24">
        <f>'88'!$Q12</f>
        <v>20</v>
      </c>
      <c r="L12" s="24">
        <f>'89'!$Q12</f>
        <v>0.3</v>
      </c>
      <c r="M12" s="24">
        <f>'90'!$Q12</f>
        <v>0.3</v>
      </c>
      <c r="N12" s="24">
        <f>'91'!$Q12</f>
        <v>0.3</v>
      </c>
      <c r="O12" s="24">
        <f>'92'!$Q12</f>
        <v>0.34200000000000003</v>
      </c>
      <c r="P12" s="24">
        <f>'93'!$Q12</f>
        <v>0.22500000000000001</v>
      </c>
      <c r="Q12" s="24">
        <f>'94'!$Q12</f>
        <v>0.31</v>
      </c>
      <c r="R12" s="24">
        <f>'95'!$Q12</f>
        <v>0.56999999999999995</v>
      </c>
      <c r="S12" s="24">
        <f>'96'!$Q12</f>
        <v>2.04</v>
      </c>
      <c r="T12" s="24">
        <f>'97'!$Q12</f>
        <v>1.2390000000000001</v>
      </c>
      <c r="U12" s="24">
        <f>'98'!$Q12</f>
        <v>2.7229999999999999</v>
      </c>
      <c r="V12" s="24">
        <f>'99'!$Q12</f>
        <v>2.3336000000000001</v>
      </c>
      <c r="W12" s="24">
        <f>'00'!$Q12</f>
        <v>2.7776000000000001</v>
      </c>
      <c r="X12" s="24">
        <f>'01'!$Q12</f>
        <v>1.2749999999999999</v>
      </c>
      <c r="Y12" s="24">
        <f>'02'!$Q12</f>
        <v>1.4750000000000001</v>
      </c>
      <c r="Z12" s="24">
        <f>'03'!$Q12</f>
        <v>1.5680000000000001</v>
      </c>
      <c r="AA12" s="24">
        <f>'04'!$Q12</f>
        <v>1.93</v>
      </c>
      <c r="AB12" s="24">
        <f>'05'!$Q12</f>
        <v>2.3540000000000001</v>
      </c>
      <c r="AC12" s="24">
        <f>'06'!$Q12</f>
        <v>1.194</v>
      </c>
      <c r="AD12" s="24">
        <f>'07'!$Q12</f>
        <v>2.5911731275472993</v>
      </c>
      <c r="AE12" s="24">
        <f>'08'!$Q12</f>
        <v>2.7625479999999998</v>
      </c>
      <c r="AF12" s="24">
        <f>'09'!$Q12</f>
        <v>2.8124750000000001</v>
      </c>
      <c r="AG12" s="24">
        <f>'10'!$Q12</f>
        <v>0.08</v>
      </c>
      <c r="AH12" s="24">
        <f>'11'!$Q12</f>
        <v>1.7999999999999999E-2</v>
      </c>
      <c r="AI12" s="24">
        <f>'12'!$Q12</f>
        <v>0.32500000000000001</v>
      </c>
      <c r="AJ12" s="24">
        <f>'13'!$Q12</f>
        <v>0.23</v>
      </c>
      <c r="AK12" s="24">
        <f>'14'!$Q12</f>
        <v>0.39200000000000002</v>
      </c>
      <c r="AL12" s="24">
        <f>'15'!$Q12</f>
        <v>0.33100000000000002</v>
      </c>
      <c r="AM12" s="24">
        <f>'16'!$Q12</f>
        <v>0.189</v>
      </c>
      <c r="AN12" s="25">
        <f>'17'!$Q12</f>
        <v>0.4107142857142857</v>
      </c>
    </row>
    <row r="13" spans="1:40" ht="15" customHeight="1" x14ac:dyDescent="0.25">
      <c r="A13" s="106"/>
      <c r="B13" s="23" t="s">
        <v>11</v>
      </c>
      <c r="C13" s="24">
        <f>'80'!$Q13</f>
        <v>0</v>
      </c>
      <c r="D13" s="24">
        <f>'81'!$Q13</f>
        <v>0</v>
      </c>
      <c r="E13" s="24">
        <f>'82'!$Q13</f>
        <v>0</v>
      </c>
      <c r="F13" s="24">
        <f>'83'!$Q13</f>
        <v>0</v>
      </c>
      <c r="G13" s="24">
        <f>'84'!$Q13</f>
        <v>0</v>
      </c>
      <c r="H13" s="24">
        <f>'85'!$Q13</f>
        <v>0</v>
      </c>
      <c r="I13" s="24">
        <f>'86'!$Q13</f>
        <v>0</v>
      </c>
      <c r="J13" s="24">
        <f>'87'!$Q13</f>
        <v>0.3</v>
      </c>
      <c r="K13" s="24">
        <f>'88'!$Q13</f>
        <v>0</v>
      </c>
      <c r="L13" s="24">
        <f>'89'!$Q13</f>
        <v>0</v>
      </c>
      <c r="M13" s="24">
        <f>'90'!$Q13</f>
        <v>0</v>
      </c>
      <c r="N13" s="24">
        <f>'91'!$Q13</f>
        <v>0</v>
      </c>
      <c r="O13" s="24">
        <f>'92'!$Q13</f>
        <v>0</v>
      </c>
      <c r="P13" s="24">
        <f>'93'!$Q13</f>
        <v>0</v>
      </c>
      <c r="Q13" s="24">
        <f>'94'!$Q13</f>
        <v>0</v>
      </c>
      <c r="R13" s="24">
        <f>'95'!$Q13</f>
        <v>0</v>
      </c>
      <c r="S13" s="24">
        <f>'96'!$Q13</f>
        <v>0</v>
      </c>
      <c r="T13" s="24">
        <f>'97'!$Q13</f>
        <v>0</v>
      </c>
      <c r="U13" s="24">
        <f>'98'!$Q13</f>
        <v>0</v>
      </c>
      <c r="V13" s="24">
        <f>'99'!$Q13</f>
        <v>0</v>
      </c>
      <c r="W13" s="24">
        <f>'00'!$Q13</f>
        <v>0</v>
      </c>
      <c r="X13" s="24">
        <f>'01'!$Q13</f>
        <v>0</v>
      </c>
      <c r="Y13" s="24">
        <f>'02'!$Q13</f>
        <v>0</v>
      </c>
      <c r="Z13" s="24">
        <f>'03'!$Q13</f>
        <v>0</v>
      </c>
      <c r="AA13" s="24">
        <f>'04'!$Q13</f>
        <v>0</v>
      </c>
      <c r="AB13" s="24">
        <f>'05'!$Q13</f>
        <v>0</v>
      </c>
      <c r="AC13" s="24">
        <f>'06'!$Q13</f>
        <v>0</v>
      </c>
      <c r="AD13" s="24">
        <f>'07'!$Q13</f>
        <v>0</v>
      </c>
      <c r="AE13" s="24">
        <f>'08'!$Q13</f>
        <v>0</v>
      </c>
      <c r="AF13" s="24">
        <f>'09'!$Q13</f>
        <v>0</v>
      </c>
      <c r="AG13" s="24">
        <f>'10'!$Q13</f>
        <v>0.16500000000000001</v>
      </c>
      <c r="AH13" s="24">
        <f>'11'!$Q13</f>
        <v>0.49</v>
      </c>
      <c r="AI13" s="24">
        <f>'12'!$Q13</f>
        <v>0.71699999999999997</v>
      </c>
      <c r="AJ13" s="24">
        <f>'13'!$Q13</f>
        <v>0.433</v>
      </c>
      <c r="AK13" s="24">
        <f>'14'!$Q13</f>
        <v>7.5999999999999998E-2</v>
      </c>
      <c r="AL13" s="24">
        <f>'15'!$Q13</f>
        <v>8.7999999999999995E-2</v>
      </c>
      <c r="AM13" s="24">
        <f>'16'!$Q13</f>
        <v>4.2999999999999997E-2</v>
      </c>
      <c r="AN13" s="25">
        <f>'17'!$Q13</f>
        <v>5.9523809523809521E-2</v>
      </c>
    </row>
    <row r="14" spans="1:40" ht="15" customHeight="1" x14ac:dyDescent="0.25">
      <c r="A14" s="106"/>
      <c r="B14" s="23" t="s">
        <v>12</v>
      </c>
      <c r="C14" s="24">
        <f>'80'!$Q14</f>
        <v>0</v>
      </c>
      <c r="D14" s="24">
        <f>'81'!$Q14</f>
        <v>0</v>
      </c>
      <c r="E14" s="24">
        <f>'82'!$Q14</f>
        <v>1.4</v>
      </c>
      <c r="F14" s="24">
        <f>'83'!$Q14</f>
        <v>1</v>
      </c>
      <c r="G14" s="24">
        <f>'84'!$Q14</f>
        <v>0.8</v>
      </c>
      <c r="H14" s="24">
        <f>'85'!$Q14</f>
        <v>0.8</v>
      </c>
      <c r="I14" s="24">
        <f>'86'!$Q14</f>
        <v>0.9</v>
      </c>
      <c r="J14" s="24">
        <f>'87'!$Q14</f>
        <v>1</v>
      </c>
      <c r="K14" s="24">
        <f>'88'!$Q14</f>
        <v>0.6</v>
      </c>
      <c r="L14" s="24">
        <f>'89'!$Q14</f>
        <v>0.5</v>
      </c>
      <c r="M14" s="24">
        <f>'90'!$Q14</f>
        <v>0.6</v>
      </c>
      <c r="N14" s="24">
        <f>'91'!$Q14</f>
        <v>0.8</v>
      </c>
      <c r="O14" s="24">
        <f>'92'!$Q14</f>
        <v>0.83830000000000005</v>
      </c>
      <c r="P14" s="24">
        <f>'93'!$Q14</f>
        <v>0.69869999999999999</v>
      </c>
      <c r="Q14" s="24">
        <f>'94'!$Q14</f>
        <v>1.0802499999999999</v>
      </c>
      <c r="R14" s="24">
        <f>'95'!$Q14</f>
        <v>0.61129999999999995</v>
      </c>
      <c r="S14" s="24">
        <f>'96'!$Q14</f>
        <v>0.76919999999999999</v>
      </c>
      <c r="T14" s="24">
        <f>'97'!$Q14</f>
        <v>1.6230500000000001</v>
      </c>
      <c r="U14" s="24">
        <f>'98'!$Q14</f>
        <v>0.73504999999999998</v>
      </c>
      <c r="V14" s="24">
        <f>'99'!$Q14</f>
        <v>1.2540309999999999</v>
      </c>
      <c r="W14" s="24">
        <f>'00'!$Q14</f>
        <v>1.6439999999999999</v>
      </c>
      <c r="X14" s="24">
        <f>'01'!$Q14</f>
        <v>1.59</v>
      </c>
      <c r="Y14" s="24">
        <f>'02'!$Q14</f>
        <v>2.1720000000000002</v>
      </c>
      <c r="Z14" s="24">
        <f>'03'!$Q14</f>
        <v>2.0539999999999998</v>
      </c>
      <c r="AA14" s="24">
        <f>'04'!$Q14</f>
        <v>3.1850000000000001</v>
      </c>
      <c r="AB14" s="24">
        <f>'05'!$Q14</f>
        <v>2.9950000000000001</v>
      </c>
      <c r="AC14" s="24">
        <f>'06'!$Q14</f>
        <v>3.246</v>
      </c>
      <c r="AD14" s="24">
        <f>'07'!$Q14</f>
        <v>7.0443450351914008</v>
      </c>
      <c r="AE14" s="24">
        <f>'08'!$Q14</f>
        <v>7.5486319999999996</v>
      </c>
      <c r="AF14" s="24">
        <f>'09'!$Q14</f>
        <v>7.6254780000000002</v>
      </c>
      <c r="AG14" s="24">
        <f>'10'!$Q14</f>
        <v>3.0710009999999999</v>
      </c>
      <c r="AH14" s="24">
        <f>'11'!$Q14</f>
        <v>3.468</v>
      </c>
      <c r="AI14" s="24">
        <f>'12'!$Q14</f>
        <v>3.6225000000000001</v>
      </c>
      <c r="AJ14" s="24">
        <f>'13'!$Q14</f>
        <v>3.2524999999999999</v>
      </c>
      <c r="AK14" s="24">
        <f>'14'!$Q14</f>
        <v>4.1509999999999998</v>
      </c>
      <c r="AL14" s="24">
        <f>'15'!$Q14</f>
        <v>4.5970000000000004</v>
      </c>
      <c r="AM14" s="24">
        <f>'16'!$Q14</f>
        <v>4.4260000000000002</v>
      </c>
      <c r="AN14" s="25">
        <f>'17'!$Q14</f>
        <v>4.7433333333333332</v>
      </c>
    </row>
    <row r="15" spans="1:40" ht="15" customHeight="1" x14ac:dyDescent="0.25">
      <c r="A15" s="106"/>
      <c r="B15" s="23" t="s">
        <v>13</v>
      </c>
      <c r="C15" s="24">
        <f>'80'!$Q15</f>
        <v>0</v>
      </c>
      <c r="D15" s="24">
        <f>'81'!$Q15</f>
        <v>0</v>
      </c>
      <c r="E15" s="24">
        <f>'82'!$Q15</f>
        <v>0</v>
      </c>
      <c r="F15" s="24">
        <f>'83'!$Q15</f>
        <v>0.2</v>
      </c>
      <c r="G15" s="24">
        <f>'84'!$Q15</f>
        <v>0</v>
      </c>
      <c r="H15" s="24">
        <f>'85'!$Q15</f>
        <v>0</v>
      </c>
      <c r="I15" s="24">
        <f>'86'!$Q15</f>
        <v>0</v>
      </c>
      <c r="J15" s="24">
        <f>'87'!$Q15</f>
        <v>0</v>
      </c>
      <c r="K15" s="24">
        <f>'88'!$Q15</f>
        <v>0</v>
      </c>
      <c r="L15" s="24">
        <f>'89'!$Q15</f>
        <v>0</v>
      </c>
      <c r="M15" s="24">
        <f>'90'!$Q15</f>
        <v>0</v>
      </c>
      <c r="N15" s="24">
        <f>'91'!$Q15</f>
        <v>0.1</v>
      </c>
      <c r="O15" s="24">
        <f>'92'!$Q15</f>
        <v>0.2</v>
      </c>
      <c r="P15" s="24">
        <f>'93'!$Q15</f>
        <v>0.17499999999999999</v>
      </c>
      <c r="Q15" s="24">
        <f>'94'!$Q15</f>
        <v>0.16</v>
      </c>
      <c r="R15" s="24">
        <f>'95'!$Q15</f>
        <v>0.115</v>
      </c>
      <c r="S15" s="24">
        <f>'96'!$Q15</f>
        <v>0.18</v>
      </c>
      <c r="T15" s="24">
        <f>'97'!$Q15</f>
        <v>5.5E-2</v>
      </c>
      <c r="U15" s="24">
        <f>'98'!$Q15</f>
        <v>9.5000000000000001E-2</v>
      </c>
      <c r="V15" s="24">
        <f>'99'!$Q15</f>
        <v>0.02</v>
      </c>
      <c r="W15" s="24">
        <f>'00'!$Q15</f>
        <v>7.4999999999999997E-2</v>
      </c>
      <c r="X15" s="24">
        <f>'01'!$Q15</f>
        <v>1.2450000000000001</v>
      </c>
      <c r="Y15" s="24">
        <f>'02'!$Q15</f>
        <v>0.21</v>
      </c>
      <c r="Z15" s="24">
        <f>'03'!$Q15</f>
        <v>5.5E-2</v>
      </c>
      <c r="AA15" s="24">
        <f>'04'!$Q15</f>
        <v>0.14000000000000001</v>
      </c>
      <c r="AB15" s="24">
        <f>'05'!$Q15</f>
        <v>0.51500000000000001</v>
      </c>
      <c r="AC15" s="24">
        <f>'06'!$Q15</f>
        <v>0.39900000000000002</v>
      </c>
      <c r="AD15" s="24">
        <f>'07'!$Q15</f>
        <v>0.86589453759746426</v>
      </c>
      <c r="AE15" s="24">
        <f>'08'!$Q15</f>
        <v>0.96473500000000001</v>
      </c>
      <c r="AF15" s="24">
        <f>'09'!$Q15</f>
        <v>0.99685400000000002</v>
      </c>
      <c r="AG15" s="24">
        <f>'10'!$Q15</f>
        <v>9.4E-2</v>
      </c>
      <c r="AH15" s="24">
        <f>'11'!$Q15</f>
        <v>3.9E-2</v>
      </c>
      <c r="AI15" s="24">
        <f>'12'!$Q15</f>
        <v>0</v>
      </c>
      <c r="AJ15" s="24">
        <f>'13'!$Q15</f>
        <v>0</v>
      </c>
      <c r="AK15" s="24">
        <f>'14'!$Q15</f>
        <v>0.04</v>
      </c>
      <c r="AL15" s="24">
        <f>'15'!$Q15</f>
        <v>0</v>
      </c>
      <c r="AM15" s="24">
        <f>'16'!$Q15</f>
        <v>0</v>
      </c>
      <c r="AN15" s="25">
        <f>'17'!$Q15</f>
        <v>0</v>
      </c>
    </row>
    <row r="16" spans="1:40" ht="15" customHeight="1" x14ac:dyDescent="0.25">
      <c r="A16" s="106"/>
      <c r="B16" s="23" t="s">
        <v>14</v>
      </c>
      <c r="C16" s="24">
        <f>'80'!$Q16</f>
        <v>0</v>
      </c>
      <c r="D16" s="24">
        <f>'81'!$Q16</f>
        <v>0</v>
      </c>
      <c r="E16" s="24">
        <f>'82'!$Q16</f>
        <v>0</v>
      </c>
      <c r="F16" s="24">
        <f>'83'!$Q16</f>
        <v>0</v>
      </c>
      <c r="G16" s="24">
        <f>'84'!$Q16</f>
        <v>0</v>
      </c>
      <c r="H16" s="24">
        <f>'85'!$Q16</f>
        <v>0.1</v>
      </c>
      <c r="I16" s="24">
        <f>'86'!$Q16</f>
        <v>0.2</v>
      </c>
      <c r="J16" s="24">
        <f>'87'!$Q16</f>
        <v>0.4</v>
      </c>
      <c r="K16" s="24">
        <f>'88'!$Q16</f>
        <v>0.4</v>
      </c>
      <c r="L16" s="24">
        <f>'89'!$Q16</f>
        <v>0.2</v>
      </c>
      <c r="M16" s="24">
        <f>'90'!$Q16</f>
        <v>0.2</v>
      </c>
      <c r="N16" s="24">
        <f>'91'!$Q16</f>
        <v>0.4</v>
      </c>
      <c r="O16" s="24">
        <f>'92'!$Q16</f>
        <v>0.35</v>
      </c>
      <c r="P16" s="24">
        <f>'93'!$Q16</f>
        <v>0.625</v>
      </c>
      <c r="Q16" s="24">
        <f>'94'!$Q16</f>
        <v>0.68</v>
      </c>
      <c r="R16" s="24">
        <f>'95'!$Q16</f>
        <v>0.57499999999999996</v>
      </c>
      <c r="S16" s="24">
        <f>'96'!$Q16</f>
        <v>0.69</v>
      </c>
      <c r="T16" s="24">
        <f>'97'!$Q16</f>
        <v>0.72</v>
      </c>
      <c r="U16" s="24">
        <f>'98'!$Q16</f>
        <v>0.82499999999999996</v>
      </c>
      <c r="V16" s="24">
        <f>'99'!$Q16</f>
        <v>0.88500000000000001</v>
      </c>
      <c r="W16" s="24">
        <f>'00'!$Q16</f>
        <v>0.64</v>
      </c>
      <c r="X16" s="24">
        <f>'01'!$Q16</f>
        <v>5.3150000000000004</v>
      </c>
      <c r="Y16" s="24">
        <f>'02'!$Q16</f>
        <v>1.115</v>
      </c>
      <c r="Z16" s="24">
        <f>'03'!$Q16</f>
        <v>0.66</v>
      </c>
      <c r="AA16" s="24">
        <f>'04'!$Q16</f>
        <v>0.70499999999999996</v>
      </c>
      <c r="AB16" s="24">
        <f>'05'!$Q16</f>
        <v>0.69499999999999995</v>
      </c>
      <c r="AC16" s="24">
        <f>'06'!$Q16</f>
        <v>1.0589999999999999</v>
      </c>
      <c r="AD16" s="24">
        <f>'07'!$Q16</f>
        <v>2.2982012915180818</v>
      </c>
      <c r="AE16" s="24">
        <f>'08'!$Q16</f>
        <v>2.389745</v>
      </c>
      <c r="AF16" s="24">
        <f>'09'!$Q16</f>
        <v>2.4573240000000003</v>
      </c>
      <c r="AG16" s="24">
        <f>'10'!$Q16</f>
        <v>4.6464280000000002</v>
      </c>
      <c r="AH16" s="24">
        <f>'11'!$Q16</f>
        <v>6.783226</v>
      </c>
      <c r="AI16" s="24">
        <f>'12'!$Q16</f>
        <v>7.7489999999999997</v>
      </c>
      <c r="AJ16" s="24">
        <f>'13'!$Q16</f>
        <v>5.2039999999999997</v>
      </c>
      <c r="AK16" s="24">
        <f>'14'!$Q16</f>
        <v>4.5670000000000002</v>
      </c>
      <c r="AL16" s="24">
        <f>'15'!$Q16</f>
        <v>3.3039999999999998</v>
      </c>
      <c r="AM16" s="24">
        <f>'16'!$Q16</f>
        <v>2.3759999999999999</v>
      </c>
      <c r="AN16" s="25">
        <f>'17'!$Q16</f>
        <v>2.5595238095238093</v>
      </c>
    </row>
    <row r="17" spans="1:40" ht="15" customHeight="1" x14ac:dyDescent="0.25">
      <c r="A17" s="106"/>
      <c r="B17" s="23" t="s">
        <v>15</v>
      </c>
      <c r="C17" s="24">
        <f>'80'!$Q17</f>
        <v>6.4</v>
      </c>
      <c r="D17" s="24">
        <f>'81'!$Q17</f>
        <v>9.4</v>
      </c>
      <c r="E17" s="24">
        <f>'82'!$Q17</f>
        <v>5.2</v>
      </c>
      <c r="F17" s="24">
        <f>'83'!$Q17</f>
        <v>3.6</v>
      </c>
      <c r="G17" s="24">
        <f>'84'!$Q17</f>
        <v>5.8</v>
      </c>
      <c r="H17" s="24">
        <f>'85'!$Q17</f>
        <v>10.1</v>
      </c>
      <c r="I17" s="24">
        <f>'86'!$Q17</f>
        <v>10.8</v>
      </c>
      <c r="J17" s="24">
        <f>'87'!$Q17</f>
        <v>11.2</v>
      </c>
      <c r="K17" s="24">
        <f>'88'!$Q17</f>
        <v>17.7</v>
      </c>
      <c r="L17" s="24">
        <f>'89'!$Q17</f>
        <v>10.9</v>
      </c>
      <c r="M17" s="24">
        <f>'90'!$Q17</f>
        <v>10.1</v>
      </c>
      <c r="N17" s="24">
        <f>'91'!$Q17</f>
        <v>23.2</v>
      </c>
      <c r="O17" s="24">
        <f>'92'!$Q17</f>
        <v>23.993584999999999</v>
      </c>
      <c r="P17" s="24">
        <f>'93'!$Q17</f>
        <v>13.376982999999999</v>
      </c>
      <c r="Q17" s="24">
        <f>'94'!$Q17</f>
        <v>6.0183200000000001</v>
      </c>
      <c r="R17" s="24">
        <f>'95'!$Q17</f>
        <v>2.3734519999999999</v>
      </c>
      <c r="S17" s="24">
        <f>'96'!$Q17</f>
        <v>1.8507260000000001</v>
      </c>
      <c r="T17" s="24">
        <f>'97'!$Q17</f>
        <v>1.4737</v>
      </c>
      <c r="U17" s="24">
        <f>'98'!$Q17</f>
        <v>1.05</v>
      </c>
      <c r="V17" s="24">
        <f>'99'!$Q17</f>
        <v>1.22</v>
      </c>
      <c r="W17" s="24">
        <f>'00'!$Q17</f>
        <v>1.3520000000000001</v>
      </c>
      <c r="X17" s="24">
        <f>'01'!$Q17</f>
        <v>1.2050000000000001</v>
      </c>
      <c r="Y17" s="24">
        <f>'02'!$Q17</f>
        <v>1.077</v>
      </c>
      <c r="Z17" s="24">
        <f>'03'!$Q17</f>
        <v>1.28</v>
      </c>
      <c r="AA17" s="24">
        <f>'04'!$Q17</f>
        <v>1.93</v>
      </c>
      <c r="AB17" s="24">
        <f>'05'!$Q17</f>
        <v>4.2569999999999997</v>
      </c>
      <c r="AC17" s="24">
        <f>'06'!$Q17</f>
        <v>3.9977510000000001</v>
      </c>
      <c r="AD17" s="24">
        <f>'07'!$Q17</f>
        <v>8.6757662996862166</v>
      </c>
      <c r="AE17" s="24">
        <f>'08'!$Q17</f>
        <v>8.9654729999999994</v>
      </c>
      <c r="AF17" s="24">
        <f>'09'!$Q17</f>
        <v>8.9957840000000004</v>
      </c>
      <c r="AG17" s="24">
        <f>'10'!$Q17</f>
        <v>6.2140000000000004</v>
      </c>
      <c r="AH17" s="24">
        <f>'11'!$Q17</f>
        <v>8.91</v>
      </c>
      <c r="AI17" s="24">
        <f>'12'!$Q17</f>
        <v>11.9885</v>
      </c>
      <c r="AJ17" s="24">
        <f>'13'!$Q17</f>
        <v>5.9379999999999997</v>
      </c>
      <c r="AK17" s="24">
        <f>'14'!$Q17</f>
        <v>6.5640000000000001</v>
      </c>
      <c r="AL17" s="24">
        <f>'15'!$Q17</f>
        <v>3.6179999999999999</v>
      </c>
      <c r="AM17" s="24">
        <f>'16'!$Q17</f>
        <v>2.7829999999999999</v>
      </c>
      <c r="AN17" s="25">
        <f>'17'!$Q17</f>
        <v>4.3845535714285715</v>
      </c>
    </row>
    <row r="18" spans="1:40" ht="15" customHeight="1" x14ac:dyDescent="0.25">
      <c r="A18" s="106" t="s">
        <v>1</v>
      </c>
      <c r="B18" s="23" t="s">
        <v>16</v>
      </c>
      <c r="C18" s="24">
        <f>'80'!$Q18</f>
        <v>2.8</v>
      </c>
      <c r="D18" s="24">
        <f>'81'!$Q18</f>
        <v>5</v>
      </c>
      <c r="E18" s="24">
        <f>'82'!$Q18</f>
        <v>0.7</v>
      </c>
      <c r="F18" s="24">
        <f>'83'!$Q18</f>
        <v>0</v>
      </c>
      <c r="G18" s="24">
        <f>'84'!$Q18</f>
        <v>0.2</v>
      </c>
      <c r="H18" s="24">
        <f>'85'!$Q18</f>
        <v>0.4</v>
      </c>
      <c r="I18" s="24">
        <f>'86'!$Q18</f>
        <v>0.1</v>
      </c>
      <c r="J18" s="24">
        <f>'87'!$Q18</f>
        <v>0</v>
      </c>
      <c r="K18" s="24">
        <f>'88'!$Q18</f>
        <v>0</v>
      </c>
      <c r="L18" s="24">
        <f>'89'!$Q18</f>
        <v>0.2</v>
      </c>
      <c r="M18" s="24">
        <f>'90'!$Q18</f>
        <v>0.1</v>
      </c>
      <c r="N18" s="24">
        <f>'91'!$Q18</f>
        <v>0</v>
      </c>
      <c r="O18" s="24">
        <f>'92'!$Q18</f>
        <v>1.4999999999999999E-2</v>
      </c>
      <c r="P18" s="24">
        <f>'93'!$Q18</f>
        <v>0</v>
      </c>
      <c r="Q18" s="24">
        <f>'94'!$Q18</f>
        <v>0</v>
      </c>
      <c r="R18" s="24">
        <f>'95'!$Q18</f>
        <v>0</v>
      </c>
      <c r="S18" s="24">
        <f>'96'!$Q18</f>
        <v>0.36</v>
      </c>
      <c r="T18" s="24">
        <f>'97'!$Q18</f>
        <v>0.46</v>
      </c>
      <c r="U18" s="24">
        <f>'98'!$Q18</f>
        <v>0.85970000000000002</v>
      </c>
      <c r="V18" s="24">
        <f>'99'!$Q18</f>
        <v>0.3</v>
      </c>
      <c r="W18" s="24">
        <f>'00'!$Q18</f>
        <v>0.49</v>
      </c>
      <c r="X18" s="24">
        <f>'01'!$Q18</f>
        <v>0.56999999999999995</v>
      </c>
      <c r="Y18" s="24">
        <f>'02'!$Q18</f>
        <v>0.3</v>
      </c>
      <c r="Z18" s="24">
        <f>'03'!$Q18</f>
        <v>0</v>
      </c>
      <c r="AA18" s="24">
        <f>'04'!$Q18</f>
        <v>0</v>
      </c>
      <c r="AB18" s="24">
        <f>'05'!$Q18</f>
        <v>0</v>
      </c>
      <c r="AC18" s="24">
        <f>'06'!$Q18</f>
        <v>7.2999999999999995E-2</v>
      </c>
      <c r="AD18" s="24">
        <f>'07'!$Q18</f>
        <v>0.15842180763061375</v>
      </c>
      <c r="AE18" s="24">
        <f>'08'!$Q18</f>
        <v>0.172598</v>
      </c>
      <c r="AF18" s="24">
        <f>'09'!$Q18</f>
        <v>0.892648</v>
      </c>
      <c r="AG18" s="24">
        <f>'10'!$Q18</f>
        <v>9.4019000000000005E-2</v>
      </c>
      <c r="AH18" s="24">
        <f>'11'!$Q18</f>
        <v>0.15312300000000001</v>
      </c>
      <c r="AI18" s="24">
        <f>'12'!$Q18</f>
        <v>0.11</v>
      </c>
      <c r="AJ18" s="24">
        <f>'13'!$Q18</f>
        <v>0.16500000000000001</v>
      </c>
      <c r="AK18" s="24">
        <f>'14'!$Q18</f>
        <v>0.17499999999999999</v>
      </c>
      <c r="AL18" s="24">
        <f>'15'!$Q18</f>
        <v>7.0000000000000007E-2</v>
      </c>
      <c r="AM18" s="24">
        <f>'16'!$Q18</f>
        <v>7.4999999999999997E-2</v>
      </c>
      <c r="AN18" s="25">
        <f>'17'!$Q18</f>
        <v>5.9523809523809521E-2</v>
      </c>
    </row>
    <row r="19" spans="1:40" ht="15" customHeight="1" x14ac:dyDescent="0.25">
      <c r="A19" s="106"/>
      <c r="B19" s="23" t="s">
        <v>17</v>
      </c>
      <c r="C19" s="24">
        <f>'80'!$Q19</f>
        <v>13.4</v>
      </c>
      <c r="D19" s="24">
        <f>'81'!$Q19</f>
        <v>13.6</v>
      </c>
      <c r="E19" s="24">
        <f>'82'!$Q19</f>
        <v>0</v>
      </c>
      <c r="F19" s="24">
        <f>'83'!$Q19</f>
        <v>0.1</v>
      </c>
      <c r="G19" s="24">
        <f>'84'!$Q19</f>
        <v>0</v>
      </c>
      <c r="H19" s="24">
        <f>'85'!$Q19</f>
        <v>0.1</v>
      </c>
      <c r="I19" s="24">
        <f>'86'!$Q19</f>
        <v>0</v>
      </c>
      <c r="J19" s="24">
        <f>'87'!$Q19</f>
        <v>1.1000000000000001</v>
      </c>
      <c r="K19" s="24">
        <f>'88'!$Q19</f>
        <v>1.8</v>
      </c>
      <c r="L19" s="24">
        <f>'89'!$Q19</f>
        <v>1.1000000000000001</v>
      </c>
      <c r="M19" s="24">
        <f>'90'!$Q19</f>
        <v>0.6</v>
      </c>
      <c r="N19" s="24">
        <f>'91'!$Q19</f>
        <v>0.1</v>
      </c>
      <c r="O19" s="24">
        <f>'92'!$Q19</f>
        <v>0</v>
      </c>
      <c r="P19" s="24">
        <f>'93'!$Q19</f>
        <v>4.2037999999999999E-2</v>
      </c>
      <c r="Q19" s="24">
        <f>'94'!$Q19</f>
        <v>0</v>
      </c>
      <c r="R19" s="24">
        <f>'95'!$Q19</f>
        <v>0</v>
      </c>
      <c r="S19" s="24">
        <f>'96'!$Q19</f>
        <v>0</v>
      </c>
      <c r="T19" s="24">
        <f>'97'!$Q19</f>
        <v>0</v>
      </c>
      <c r="U19" s="24">
        <f>'98'!$Q19</f>
        <v>0.51500000000000001</v>
      </c>
      <c r="V19" s="24">
        <f>'99'!$Q19</f>
        <v>2.3249019999999998</v>
      </c>
      <c r="W19" s="24">
        <f>'00'!$Q19</f>
        <v>1.2465360000000001</v>
      </c>
      <c r="X19" s="24">
        <f>'01'!$Q19</f>
        <v>1.242712</v>
      </c>
      <c r="Y19" s="24">
        <f>'02'!$Q19</f>
        <v>0.52283500000000005</v>
      </c>
      <c r="Z19" s="24">
        <f>'03'!$Q19</f>
        <v>0</v>
      </c>
      <c r="AA19" s="24">
        <f>'04'!$Q19</f>
        <v>0</v>
      </c>
      <c r="AB19" s="24">
        <f>'05'!$Q19</f>
        <v>0</v>
      </c>
      <c r="AC19" s="24">
        <f>'06'!$Q19</f>
        <v>0</v>
      </c>
      <c r="AD19" s="24">
        <f>'07'!$Q19</f>
        <v>0</v>
      </c>
      <c r="AE19" s="24">
        <f>'08'!$Q19</f>
        <v>0</v>
      </c>
      <c r="AF19" s="24">
        <f>'09'!$Q19</f>
        <v>0</v>
      </c>
      <c r="AG19" s="24">
        <f>'10'!$Q19</f>
        <v>0</v>
      </c>
      <c r="AH19" s="24">
        <f>'11'!$Q19</f>
        <v>0</v>
      </c>
      <c r="AI19" s="24">
        <f>'12'!$Q19</f>
        <v>0</v>
      </c>
      <c r="AJ19" s="24">
        <f>'13'!$Q19</f>
        <v>0</v>
      </c>
      <c r="AK19" s="24">
        <f>'14'!$Q19</f>
        <v>0</v>
      </c>
      <c r="AL19" s="24">
        <f>'15'!$Q19</f>
        <v>0</v>
      </c>
      <c r="AM19" s="24">
        <f>'16'!$Q19</f>
        <v>0</v>
      </c>
      <c r="AN19" s="25">
        <f>'17'!$Q19</f>
        <v>0</v>
      </c>
    </row>
    <row r="20" spans="1:40" ht="15" customHeight="1" x14ac:dyDescent="0.25">
      <c r="A20" s="106"/>
      <c r="B20" s="23" t="s">
        <v>18</v>
      </c>
      <c r="C20" s="24">
        <f>'80'!$Q20</f>
        <v>0</v>
      </c>
      <c r="D20" s="24">
        <f>'81'!$Q20</f>
        <v>0</v>
      </c>
      <c r="E20" s="24">
        <f>'82'!$Q20</f>
        <v>28.8</v>
      </c>
      <c r="F20" s="24">
        <f>'83'!$Q20</f>
        <v>28.8</v>
      </c>
      <c r="G20" s="24">
        <f>'84'!$Q20</f>
        <v>34.799999999999997</v>
      </c>
      <c r="H20" s="24">
        <f>'85'!$Q20</f>
        <v>21.3</v>
      </c>
      <c r="I20" s="24">
        <f>'86'!$Q20</f>
        <v>21.5</v>
      </c>
      <c r="J20" s="24">
        <f>'87'!$Q20</f>
        <v>21.4</v>
      </c>
      <c r="K20" s="24">
        <f>'88'!$Q20</f>
        <v>21.1</v>
      </c>
      <c r="L20" s="24">
        <f>'89'!$Q20</f>
        <v>22</v>
      </c>
      <c r="M20" s="24">
        <f>'90'!$Q20</f>
        <v>21.9</v>
      </c>
      <c r="N20" s="24">
        <f>'91'!$Q20</f>
        <v>21.9</v>
      </c>
      <c r="O20" s="24">
        <f>'92'!$Q20</f>
        <v>22.394306</v>
      </c>
      <c r="P20" s="24">
        <f>'93'!$Q20</f>
        <v>19.345182000000001</v>
      </c>
      <c r="Q20" s="24">
        <f>'94'!$Q20</f>
        <v>16.966477999999999</v>
      </c>
      <c r="R20" s="24">
        <f>'95'!$Q20</f>
        <v>21.612054000000001</v>
      </c>
      <c r="S20" s="24">
        <f>'96'!$Q20</f>
        <v>25.276633</v>
      </c>
      <c r="T20" s="24">
        <f>'97'!$Q20</f>
        <v>20.427572999999999</v>
      </c>
      <c r="U20" s="24">
        <f>'98'!$Q20</f>
        <v>21.880382000000001</v>
      </c>
      <c r="V20" s="24">
        <f>'99'!$Q20</f>
        <v>22.224433999999999</v>
      </c>
      <c r="W20" s="24">
        <f>'00'!$Q20</f>
        <v>20.342734</v>
      </c>
      <c r="X20" s="24">
        <f>'01'!$Q20</f>
        <v>18.621020999999999</v>
      </c>
      <c r="Y20" s="24">
        <f>'02'!$Q20</f>
        <v>17.41892</v>
      </c>
      <c r="Z20" s="24">
        <f>'03'!$Q20</f>
        <v>12.280614999999999</v>
      </c>
      <c r="AA20" s="24">
        <f>'04'!$Q20</f>
        <v>10.467673</v>
      </c>
      <c r="AB20" s="24">
        <f>'05'!$Q20</f>
        <v>11.292761</v>
      </c>
      <c r="AC20" s="24">
        <f>'06'!$Q20</f>
        <v>10.546959999999999</v>
      </c>
      <c r="AD20" s="24">
        <f>'07'!$Q20</f>
        <v>22.88860915353121</v>
      </c>
      <c r="AE20" s="24">
        <f>'08'!$Q20</f>
        <v>6.9079117293664218</v>
      </c>
      <c r="AF20" s="24">
        <f>'09'!$Q20</f>
        <v>7.6362589999999999</v>
      </c>
      <c r="AG20" s="24">
        <f>'10'!$Q20</f>
        <v>24.626054684765755</v>
      </c>
      <c r="AH20" s="24">
        <f>'11'!$Q20</f>
        <v>24.902842</v>
      </c>
      <c r="AI20" s="24">
        <f>'12'!$Q20</f>
        <v>17.355993000000002</v>
      </c>
      <c r="AJ20" s="24">
        <f>'13'!$Q20</f>
        <v>20.992000000000001</v>
      </c>
      <c r="AK20" s="24">
        <f>'14'!$Q20</f>
        <v>24.826730000000001</v>
      </c>
      <c r="AL20" s="24">
        <f>'15'!$Q20</f>
        <v>17.775314000000002</v>
      </c>
      <c r="AM20" s="24">
        <f>'16'!$Q20</f>
        <v>18.276399999999999</v>
      </c>
      <c r="AN20" s="25">
        <f>'17'!$Q20</f>
        <v>14.07972619047619</v>
      </c>
    </row>
    <row r="21" spans="1:40" ht="15" customHeight="1" x14ac:dyDescent="0.25">
      <c r="A21" s="106"/>
      <c r="B21" s="23" t="s">
        <v>19</v>
      </c>
      <c r="C21" s="24">
        <f>'80'!$Q21</f>
        <v>0</v>
      </c>
      <c r="D21" s="24">
        <f>'81'!$Q21</f>
        <v>0</v>
      </c>
      <c r="E21" s="24">
        <f>'82'!$Q21</f>
        <v>0</v>
      </c>
      <c r="F21" s="24">
        <f>'83'!$Q21</f>
        <v>0</v>
      </c>
      <c r="G21" s="24">
        <f>'84'!$Q21</f>
        <v>0</v>
      </c>
      <c r="H21" s="24">
        <f>'85'!$Q21</f>
        <v>0</v>
      </c>
      <c r="I21" s="24">
        <f>'86'!$Q21</f>
        <v>0</v>
      </c>
      <c r="J21" s="24">
        <f>'87'!$Q21</f>
        <v>0</v>
      </c>
      <c r="K21" s="24">
        <f>'88'!$Q21</f>
        <v>0</v>
      </c>
      <c r="L21" s="24">
        <f>'89'!$Q21</f>
        <v>0</v>
      </c>
      <c r="M21" s="24">
        <f>'90'!$Q21</f>
        <v>0</v>
      </c>
      <c r="N21" s="24">
        <f>'91'!$Q21</f>
        <v>0</v>
      </c>
      <c r="O21" s="24">
        <f>'92'!$Q21</f>
        <v>0</v>
      </c>
      <c r="P21" s="24">
        <f>'93'!$Q21</f>
        <v>0</v>
      </c>
      <c r="Q21" s="24">
        <f>'94'!$Q21</f>
        <v>0</v>
      </c>
      <c r="R21" s="24">
        <f>'95'!$Q21</f>
        <v>0</v>
      </c>
      <c r="S21" s="24">
        <f>'96'!$Q21</f>
        <v>0</v>
      </c>
      <c r="T21" s="24">
        <f>'97'!$Q21</f>
        <v>0</v>
      </c>
      <c r="U21" s="24">
        <f>'98'!$Q21</f>
        <v>0</v>
      </c>
      <c r="V21" s="24">
        <f>'99'!$Q21</f>
        <v>0</v>
      </c>
      <c r="W21" s="24">
        <f>'00'!$Q21</f>
        <v>0</v>
      </c>
      <c r="X21" s="24">
        <f>'01'!$Q21</f>
        <v>0</v>
      </c>
      <c r="Y21" s="24">
        <f>'02'!$Q21</f>
        <v>0</v>
      </c>
      <c r="Z21" s="24">
        <f>'03'!$Q21</f>
        <v>0</v>
      </c>
      <c r="AA21" s="24">
        <f>'04'!$Q21</f>
        <v>0</v>
      </c>
      <c r="AB21" s="24">
        <f>'05'!$Q21</f>
        <v>0</v>
      </c>
      <c r="AC21" s="24">
        <f>'06'!$Q21</f>
        <v>0</v>
      </c>
      <c r="AD21" s="24">
        <f>'07'!$Q21</f>
        <v>0</v>
      </c>
      <c r="AE21" s="24">
        <f>'08'!$Q21</f>
        <v>0</v>
      </c>
      <c r="AF21" s="24">
        <f>'09'!$Q21</f>
        <v>0</v>
      </c>
      <c r="AG21" s="24">
        <f>'10'!$Q21</f>
        <v>0</v>
      </c>
      <c r="AH21" s="24">
        <f>'11'!$Q21</f>
        <v>0</v>
      </c>
      <c r="AI21" s="24">
        <f>'12'!$Q21</f>
        <v>0</v>
      </c>
      <c r="AJ21" s="24">
        <f>'13'!$Q21</f>
        <v>0</v>
      </c>
      <c r="AK21" s="24">
        <f>'14'!$Q21</f>
        <v>0</v>
      </c>
      <c r="AL21" s="24">
        <f>'15'!$Q21</f>
        <v>0</v>
      </c>
      <c r="AM21" s="24">
        <f>'16'!$Q21</f>
        <v>0</v>
      </c>
      <c r="AN21" s="25">
        <f>'17'!$Q21</f>
        <v>0</v>
      </c>
    </row>
    <row r="22" spans="1:40" ht="15" customHeight="1" x14ac:dyDescent="0.25">
      <c r="A22" s="106"/>
      <c r="B22" s="80" t="s">
        <v>60</v>
      </c>
      <c r="C22" s="24">
        <f>'80'!$Q22</f>
        <v>0</v>
      </c>
      <c r="D22" s="24">
        <f>'81'!$Q22</f>
        <v>0</v>
      </c>
      <c r="E22" s="24">
        <f>'82'!$Q22</f>
        <v>0.2</v>
      </c>
      <c r="F22" s="24">
        <f>'83'!$Q22</f>
        <v>1.3</v>
      </c>
      <c r="G22" s="24">
        <f>'84'!$Q22</f>
        <v>0</v>
      </c>
      <c r="H22" s="24">
        <f>'85'!$Q22</f>
        <v>0</v>
      </c>
      <c r="I22" s="24">
        <f>'86'!$Q22</f>
        <v>0</v>
      </c>
      <c r="J22" s="24">
        <f>'87'!$Q22</f>
        <v>0</v>
      </c>
      <c r="K22" s="24">
        <f>'88'!$Q22</f>
        <v>0</v>
      </c>
      <c r="L22" s="24">
        <f>'89'!$Q22</f>
        <v>0</v>
      </c>
      <c r="M22" s="24">
        <f>'90'!$Q22</f>
        <v>0</v>
      </c>
      <c r="N22" s="24">
        <f>'91'!$Q22</f>
        <v>0</v>
      </c>
      <c r="O22" s="24">
        <f>'92'!$Q22</f>
        <v>0</v>
      </c>
      <c r="P22" s="24">
        <f>'93'!$Q22</f>
        <v>0</v>
      </c>
      <c r="Q22" s="24">
        <f>'94'!$Q22</f>
        <v>0</v>
      </c>
      <c r="R22" s="24">
        <f>'95'!$Q22</f>
        <v>0</v>
      </c>
      <c r="S22" s="24">
        <f>'96'!$Q22</f>
        <v>0</v>
      </c>
      <c r="T22" s="24">
        <f>'97'!$Q22</f>
        <v>0</v>
      </c>
      <c r="U22" s="24">
        <f>'98'!$Q22</f>
        <v>0</v>
      </c>
      <c r="V22" s="24">
        <f>'99'!$Q22</f>
        <v>0</v>
      </c>
      <c r="W22" s="24">
        <f>'00'!$Q22</f>
        <v>0</v>
      </c>
      <c r="X22" s="24">
        <f>'01'!$Q22</f>
        <v>0</v>
      </c>
      <c r="Y22" s="24">
        <f>'02'!$Q22</f>
        <v>0</v>
      </c>
      <c r="Z22" s="24">
        <f>'03'!$Q22</f>
        <v>0</v>
      </c>
      <c r="AA22" s="24">
        <f>'04'!$Q22</f>
        <v>0</v>
      </c>
      <c r="AB22" s="24">
        <f>'05'!$Q22</f>
        <v>0</v>
      </c>
      <c r="AC22" s="24">
        <f>'06'!$Q22</f>
        <v>0</v>
      </c>
      <c r="AD22" s="24">
        <f>'07'!$Q22</f>
        <v>0</v>
      </c>
      <c r="AE22" s="24">
        <f>'08'!$Q22</f>
        <v>0</v>
      </c>
      <c r="AF22" s="24">
        <f>'09'!$Q22</f>
        <v>0</v>
      </c>
      <c r="AG22" s="24">
        <f>'10'!$Q22</f>
        <v>0</v>
      </c>
      <c r="AH22" s="24">
        <f>'11'!$Q22</f>
        <v>0</v>
      </c>
      <c r="AI22" s="24">
        <f>'12'!$Q22</f>
        <v>0</v>
      </c>
      <c r="AJ22" s="24">
        <f>'13'!$Q22</f>
        <v>0</v>
      </c>
      <c r="AK22" s="24">
        <f>'14'!$Q22</f>
        <v>0</v>
      </c>
      <c r="AL22" s="24">
        <f>'15'!$Q22</f>
        <v>0</v>
      </c>
      <c r="AM22" s="24">
        <f>'16'!$Q22</f>
        <v>0</v>
      </c>
      <c r="AN22" s="25">
        <f>'17'!$Q22</f>
        <v>0</v>
      </c>
    </row>
    <row r="23" spans="1:40" ht="15" customHeight="1" x14ac:dyDescent="0.25">
      <c r="A23" s="104" t="s">
        <v>59</v>
      </c>
      <c r="B23" s="105"/>
      <c r="C23" s="24">
        <f>'80'!$Q23</f>
        <v>77.8</v>
      </c>
      <c r="D23" s="24">
        <f>'81'!$Q23</f>
        <v>78.2</v>
      </c>
      <c r="E23" s="24">
        <f>'82'!$Q23</f>
        <v>74.099999999999994</v>
      </c>
      <c r="F23" s="24">
        <f>'83'!$Q23</f>
        <v>65.5</v>
      </c>
      <c r="G23" s="24">
        <f>'84'!$Q23</f>
        <v>66.599999999999994</v>
      </c>
      <c r="H23" s="24">
        <f>'85'!$Q23</f>
        <v>87.6</v>
      </c>
      <c r="I23" s="24">
        <f>'86'!$Q23</f>
        <v>103.3</v>
      </c>
      <c r="J23" s="24">
        <f>'87'!$Q23</f>
        <v>109.1</v>
      </c>
      <c r="K23" s="24">
        <f>'88'!$Q23</f>
        <v>105.4</v>
      </c>
      <c r="L23" s="24">
        <f>'89'!$Q23</f>
        <v>102.2</v>
      </c>
      <c r="M23" s="24">
        <f>'90'!$Q23</f>
        <v>112.8</v>
      </c>
      <c r="N23" s="24">
        <f>'91'!$Q23</f>
        <v>126.2</v>
      </c>
      <c r="O23" s="24">
        <f>'92'!$Q23</f>
        <v>123.51506999999999</v>
      </c>
      <c r="P23" s="24">
        <f>'93'!$Q23</f>
        <v>123.40025</v>
      </c>
      <c r="Q23" s="24">
        <f>'94'!$Q23</f>
        <v>123.72495499999999</v>
      </c>
      <c r="R23" s="24">
        <f>'95'!$Q23</f>
        <v>125.90601100000001</v>
      </c>
      <c r="S23" s="24">
        <f>'96'!$Q23</f>
        <v>141.68363299999999</v>
      </c>
      <c r="T23" s="24">
        <f>'97'!$Q23</f>
        <v>155.13322299999999</v>
      </c>
      <c r="U23" s="24">
        <f>'98'!$Q23</f>
        <v>175.41938099999999</v>
      </c>
      <c r="V23" s="24">
        <f>'99'!$Q23</f>
        <v>164.877409</v>
      </c>
      <c r="W23" s="24">
        <f>'00'!$Q23</f>
        <v>165.35453200000001</v>
      </c>
      <c r="X23" s="24">
        <f>'01'!$Q23</f>
        <v>169.54421500000001</v>
      </c>
      <c r="Y23" s="24">
        <f>'02'!$Q23</f>
        <v>175.989305</v>
      </c>
      <c r="Z23" s="24">
        <f>'03'!$Q23</f>
        <v>177.88184000000001</v>
      </c>
      <c r="AA23" s="24">
        <f>'04'!$Q23</f>
        <v>181.77549099999999</v>
      </c>
      <c r="AB23" s="24">
        <f>'05'!$Q23</f>
        <v>188.63643299999998</v>
      </c>
      <c r="AC23" s="24">
        <f>'06'!$Q23</f>
        <v>157.68440100000001</v>
      </c>
      <c r="AD23" s="24">
        <f>'07'!$Q23</f>
        <v>206.24594099999999</v>
      </c>
      <c r="AE23" s="24">
        <f>'08'!$Q23</f>
        <v>236.960262</v>
      </c>
      <c r="AF23" s="24">
        <f>'09'!$Q23</f>
        <v>228.56506200000001</v>
      </c>
      <c r="AG23" s="24">
        <f>'10'!$Q23</f>
        <v>254.18880899999999</v>
      </c>
      <c r="AH23" s="24">
        <f>'11'!$Q23</f>
        <v>260.851924</v>
      </c>
      <c r="AI23" s="24">
        <f>'12'!$Q23</f>
        <v>272.948534</v>
      </c>
      <c r="AJ23" s="24">
        <f>'13'!$Q23</f>
        <v>291.85650299999998</v>
      </c>
      <c r="AK23" s="24">
        <f>'14'!$Q23</f>
        <v>306.37820799999997</v>
      </c>
      <c r="AL23" s="24">
        <f>'15'!$Q23</f>
        <v>291.89052856103473</v>
      </c>
      <c r="AM23" s="24">
        <f>'16'!$Q23</f>
        <v>267.20367900000002</v>
      </c>
      <c r="AN23" s="25">
        <f>'17'!$Q23</f>
        <v>312.92245119047618</v>
      </c>
    </row>
    <row r="24" spans="1:40" ht="15" customHeight="1" x14ac:dyDescent="0.25">
      <c r="A24" s="81" t="s">
        <v>2</v>
      </c>
      <c r="B24" s="23" t="s">
        <v>20</v>
      </c>
      <c r="C24" s="24">
        <f>'80'!$Q24</f>
        <v>1.1000000000000001</v>
      </c>
      <c r="D24" s="24">
        <f>'81'!$Q24</f>
        <v>1.2</v>
      </c>
      <c r="E24" s="24">
        <f>'82'!$Q24</f>
        <v>0.5</v>
      </c>
      <c r="F24" s="24">
        <f>'83'!$Q24</f>
        <v>0.4</v>
      </c>
      <c r="G24" s="24">
        <f>'84'!$Q24</f>
        <v>0.2</v>
      </c>
      <c r="H24" s="24">
        <f>'85'!$Q24</f>
        <v>0.4</v>
      </c>
      <c r="I24" s="24">
        <f>'86'!$Q24</f>
        <v>0.4</v>
      </c>
      <c r="J24" s="24">
        <f>'87'!$Q24</f>
        <v>0.5</v>
      </c>
      <c r="K24" s="24">
        <f>'88'!$Q24</f>
        <v>0.7</v>
      </c>
      <c r="L24" s="24">
        <f>'89'!$Q24</f>
        <v>0.3</v>
      </c>
      <c r="M24" s="24">
        <f>'90'!$Q24</f>
        <v>0.5</v>
      </c>
      <c r="N24" s="24">
        <f>'91'!$Q24</f>
        <v>0.6</v>
      </c>
      <c r="O24" s="24">
        <f>'92'!$Q24</f>
        <v>0.20044999999999999</v>
      </c>
      <c r="P24" s="24">
        <f>'93'!$Q24</f>
        <v>0.16275000000000001</v>
      </c>
      <c r="Q24" s="24">
        <f>'94'!$Q24</f>
        <v>8.2400000000000001E-2</v>
      </c>
      <c r="R24" s="24">
        <f>'95'!$Q24</f>
        <v>0.17585000000000001</v>
      </c>
      <c r="S24" s="24">
        <f>'96'!$Q24</f>
        <v>0.17380000000000001</v>
      </c>
      <c r="T24" s="24">
        <f>'97'!$Q24</f>
        <v>0.17610000000000001</v>
      </c>
      <c r="U24" s="24">
        <f>'98'!$Q24</f>
        <v>0.17899999999999999</v>
      </c>
      <c r="V24" s="24">
        <f>'99'!$Q24</f>
        <v>1.2090000000000001</v>
      </c>
      <c r="W24" s="24">
        <f>'00'!$Q24</f>
        <v>0.745</v>
      </c>
      <c r="X24" s="24">
        <f>'01'!$Q24</f>
        <v>0.1</v>
      </c>
      <c r="Y24" s="24">
        <f>'02'!$Q24</f>
        <v>0.70499999999999996</v>
      </c>
      <c r="Z24" s="24">
        <f>'03'!$Q24</f>
        <v>0.74450000000000005</v>
      </c>
      <c r="AA24" s="24">
        <f>'04'!$Q24</f>
        <v>0.34</v>
      </c>
      <c r="AB24" s="24">
        <f>'05'!$Q24</f>
        <v>0.63</v>
      </c>
      <c r="AC24" s="24">
        <f>'06'!$Q24</f>
        <v>0.71399999999999997</v>
      </c>
      <c r="AD24" s="24">
        <f>'07'!$Q24</f>
        <v>1.5494954883323044</v>
      </c>
      <c r="AE24" s="24">
        <f>'08'!$Q24</f>
        <v>1.645645</v>
      </c>
      <c r="AF24" s="24">
        <f>'09'!$Q24</f>
        <v>1.6854720000000001</v>
      </c>
      <c r="AG24" s="24">
        <f>'10'!$Q24</f>
        <v>1.0529999999999999</v>
      </c>
      <c r="AH24" s="24">
        <f>'11'!$Q24</f>
        <v>1.097</v>
      </c>
      <c r="AI24" s="24">
        <f>'12'!$Q24</f>
        <v>0.78849999999999998</v>
      </c>
      <c r="AJ24" s="24">
        <f>'13'!$Q24</f>
        <v>0.82199999999999995</v>
      </c>
      <c r="AK24" s="24">
        <f>'14'!$Q24</f>
        <v>0.433</v>
      </c>
      <c r="AL24" s="24">
        <f>'15'!$Q24</f>
        <v>0.33300000000000002</v>
      </c>
      <c r="AM24" s="24">
        <f>'16'!$Q24</f>
        <v>0.311</v>
      </c>
      <c r="AN24" s="25">
        <f>'17'!$Q24</f>
        <v>0.35476190476190478</v>
      </c>
    </row>
    <row r="25" spans="1:40" ht="15" customHeight="1" x14ac:dyDescent="0.25">
      <c r="A25" s="104" t="s">
        <v>64</v>
      </c>
      <c r="B25" s="105"/>
      <c r="C25" s="24">
        <f>'80'!$Q25</f>
        <v>0</v>
      </c>
      <c r="D25" s="24">
        <f>'81'!$Q25</f>
        <v>0</v>
      </c>
      <c r="E25" s="24">
        <f>'82'!$Q25</f>
        <v>0</v>
      </c>
      <c r="F25" s="24">
        <f>'83'!$Q25</f>
        <v>0</v>
      </c>
      <c r="G25" s="24">
        <f>'84'!$Q25</f>
        <v>0</v>
      </c>
      <c r="H25" s="24">
        <f>'85'!$Q25</f>
        <v>0</v>
      </c>
      <c r="I25" s="24">
        <f>'86'!$Q25</f>
        <v>0</v>
      </c>
      <c r="J25" s="24">
        <f>'87'!$Q25</f>
        <v>0</v>
      </c>
      <c r="K25" s="24">
        <f>'88'!$Q25</f>
        <v>0</v>
      </c>
      <c r="L25" s="24">
        <f>'89'!$Q25</f>
        <v>0</v>
      </c>
      <c r="M25" s="24">
        <f>'90'!$Q25</f>
        <v>0</v>
      </c>
      <c r="N25" s="24">
        <f>'91'!$Q25</f>
        <v>0</v>
      </c>
      <c r="O25" s="24">
        <f>'92'!$Q25</f>
        <v>0</v>
      </c>
      <c r="P25" s="24">
        <f>'93'!$Q25</f>
        <v>0</v>
      </c>
      <c r="Q25" s="24">
        <f>'94'!$Q25</f>
        <v>0</v>
      </c>
      <c r="R25" s="24">
        <f>'95'!$Q25</f>
        <v>0</v>
      </c>
      <c r="S25" s="24">
        <f>'96'!$Q25</f>
        <v>0</v>
      </c>
      <c r="T25" s="24">
        <f>'97'!$Q25</f>
        <v>0</v>
      </c>
      <c r="U25" s="24">
        <f>'98'!$Q25</f>
        <v>0</v>
      </c>
      <c r="V25" s="24">
        <f>'99'!$Q25</f>
        <v>0</v>
      </c>
      <c r="W25" s="24">
        <f>'00'!$Q25</f>
        <v>0</v>
      </c>
      <c r="X25" s="24">
        <f>'01'!$Q25</f>
        <v>0</v>
      </c>
      <c r="Y25" s="24">
        <f>'02'!$Q25</f>
        <v>0</v>
      </c>
      <c r="Z25" s="24">
        <f>'03'!$Q25</f>
        <v>0</v>
      </c>
      <c r="AA25" s="24">
        <f>'04'!$Q25</f>
        <v>0</v>
      </c>
      <c r="AB25" s="24">
        <f>'05'!$Q25</f>
        <v>0</v>
      </c>
      <c r="AC25" s="24">
        <f>'06'!$Q25</f>
        <v>0</v>
      </c>
      <c r="AD25" s="24">
        <f>'07'!$Q25</f>
        <v>0</v>
      </c>
      <c r="AE25" s="24">
        <f>'08'!$Q25</f>
        <v>0</v>
      </c>
      <c r="AF25" s="24">
        <f>'09'!$Q25</f>
        <v>0</v>
      </c>
      <c r="AG25" s="24">
        <f>'10'!$Q25</f>
        <v>0</v>
      </c>
      <c r="AH25" s="24">
        <f>'11'!$Q25</f>
        <v>0</v>
      </c>
      <c r="AI25" s="24">
        <f>'12'!$Q25</f>
        <v>0</v>
      </c>
      <c r="AJ25" s="24">
        <f>'13'!$Q25</f>
        <v>0</v>
      </c>
      <c r="AK25" s="24">
        <f>'14'!$Q25</f>
        <v>0</v>
      </c>
      <c r="AL25" s="24">
        <f>'15'!$Q25</f>
        <v>0</v>
      </c>
      <c r="AM25" s="24">
        <f>'16'!$Q25</f>
        <v>0</v>
      </c>
      <c r="AN25" s="25">
        <f>'17'!$Q25</f>
        <v>0</v>
      </c>
    </row>
    <row r="26" spans="1:40" ht="15" customHeight="1" x14ac:dyDescent="0.25">
      <c r="A26" s="104" t="s">
        <v>3</v>
      </c>
      <c r="B26" s="105"/>
      <c r="C26" s="24">
        <f>'80'!$Q26</f>
        <v>4.9000000000000004</v>
      </c>
      <c r="D26" s="24">
        <f>'81'!$Q26</f>
        <v>5.4</v>
      </c>
      <c r="E26" s="24">
        <f>'82'!$Q26</f>
        <v>0.8</v>
      </c>
      <c r="F26" s="24">
        <f>'83'!$Q26</f>
        <v>0.8</v>
      </c>
      <c r="G26" s="24">
        <f>'84'!$Q26</f>
        <v>0</v>
      </c>
      <c r="H26" s="24">
        <f>'85'!$Q26</f>
        <v>0.8</v>
      </c>
      <c r="I26" s="24">
        <f>'86'!$Q26</f>
        <v>0.4</v>
      </c>
      <c r="J26" s="24">
        <f>'87'!$Q26</f>
        <v>0.7</v>
      </c>
      <c r="K26" s="24">
        <f>'88'!$Q26</f>
        <v>0.4</v>
      </c>
      <c r="L26" s="24">
        <f>'89'!$Q26</f>
        <v>0.6</v>
      </c>
      <c r="M26" s="24">
        <f>'90'!$Q26</f>
        <v>0.7</v>
      </c>
      <c r="N26" s="24">
        <f>'91'!$Q26</f>
        <v>1.6</v>
      </c>
      <c r="O26" s="24">
        <f>'92'!$Q26</f>
        <v>1.17</v>
      </c>
      <c r="P26" s="24">
        <f>'93'!$Q26</f>
        <v>1.02</v>
      </c>
      <c r="Q26" s="24">
        <f>'94'!$Q26</f>
        <v>1.1850000000000001</v>
      </c>
      <c r="R26" s="24">
        <f>'95'!$Q26</f>
        <v>1.2549999999999999</v>
      </c>
      <c r="S26" s="24">
        <f>'96'!$Q26</f>
        <v>1.2350000000000001</v>
      </c>
      <c r="T26" s="24">
        <f>'97'!$Q26</f>
        <v>5.8775500000000003</v>
      </c>
      <c r="U26" s="24">
        <f>'98'!$Q26</f>
        <v>1.1100000000000001</v>
      </c>
      <c r="V26" s="24">
        <f>'99'!$Q26</f>
        <v>1.17</v>
      </c>
      <c r="W26" s="24">
        <f>'00'!$Q26</f>
        <v>0.375</v>
      </c>
      <c r="X26" s="24">
        <f>'01'!$Q26</f>
        <v>0.54500000000000004</v>
      </c>
      <c r="Y26" s="24">
        <f>'02'!$Q26</f>
        <v>0.41499999999999998</v>
      </c>
      <c r="Z26" s="24">
        <f>'03'!$Q26</f>
        <v>1.0192810000000001</v>
      </c>
      <c r="AA26" s="24">
        <f>'04'!$Q26</f>
        <v>0.41499999999999998</v>
      </c>
      <c r="AB26" s="24">
        <f>'05'!$Q26</f>
        <v>1.075</v>
      </c>
      <c r="AC26" s="24">
        <f>'06'!$Q26</f>
        <v>5.5670000000000002</v>
      </c>
      <c r="AD26" s="24">
        <f>'07'!$Q26</f>
        <v>1.8120850598844178</v>
      </c>
      <c r="AE26" s="24">
        <f>'08'!$Q26</f>
        <v>1.924758</v>
      </c>
      <c r="AF26" s="24">
        <f>'09'!$Q26</f>
        <v>1.9857419999999999</v>
      </c>
      <c r="AG26" s="24">
        <f>'10'!$Q26</f>
        <v>1.7150000000000001</v>
      </c>
      <c r="AH26" s="24">
        <f>'11'!$Q26</f>
        <v>1.9330000000000001</v>
      </c>
      <c r="AI26" s="24">
        <f>'12'!$Q26</f>
        <v>2.4165000000000001</v>
      </c>
      <c r="AJ26" s="24">
        <f>'13'!$Q26</f>
        <v>2.2075</v>
      </c>
      <c r="AK26" s="24">
        <f>'14'!$Q26</f>
        <v>2.1309999999999998</v>
      </c>
      <c r="AL26" s="24">
        <f>'15'!$Q26</f>
        <v>2.2490000000000001</v>
      </c>
      <c r="AM26" s="24">
        <f>'16'!$Q26</f>
        <v>1.9419999999999999</v>
      </c>
      <c r="AN26" s="25">
        <f>'17'!$Q26</f>
        <v>1.8345238095238094</v>
      </c>
    </row>
    <row r="27" spans="1:40" ht="15" customHeight="1" x14ac:dyDescent="0.25">
      <c r="A27" s="106" t="s">
        <v>61</v>
      </c>
      <c r="B27" s="23" t="s">
        <v>65</v>
      </c>
      <c r="C27" s="24">
        <f>'80'!$Q27</f>
        <v>1.2</v>
      </c>
      <c r="D27" s="24">
        <f>'81'!$Q27</f>
        <v>1.6</v>
      </c>
      <c r="E27" s="24">
        <f>'82'!$Q27</f>
        <v>1.3</v>
      </c>
      <c r="F27" s="24">
        <f>'83'!$Q27</f>
        <v>1.5</v>
      </c>
      <c r="G27" s="24">
        <f>'84'!$Q27</f>
        <v>2</v>
      </c>
      <c r="H27" s="24">
        <f>'85'!$Q27</f>
        <v>2.9</v>
      </c>
      <c r="I27" s="24">
        <f>'86'!$Q27</f>
        <v>3</v>
      </c>
      <c r="J27" s="24">
        <f>'87'!$Q27</f>
        <v>2</v>
      </c>
      <c r="K27" s="24">
        <f>'88'!$Q27</f>
        <v>2.2999999999999998</v>
      </c>
      <c r="L27" s="24">
        <f>'89'!$Q27</f>
        <v>0.6</v>
      </c>
      <c r="M27" s="24">
        <f>'90'!$Q27</f>
        <v>0.6</v>
      </c>
      <c r="N27" s="24">
        <f>'91'!$Q27</f>
        <v>2.2999999999999998</v>
      </c>
      <c r="O27" s="24">
        <f>'92'!$Q27</f>
        <v>1.895</v>
      </c>
      <c r="P27" s="24">
        <f>'93'!$Q27</f>
        <v>1.365</v>
      </c>
      <c r="Q27" s="24">
        <f>'94'!$Q27</f>
        <v>1.2050000000000001</v>
      </c>
      <c r="R27" s="24">
        <f>'95'!$Q27</f>
        <v>1.0900000000000001</v>
      </c>
      <c r="S27" s="24">
        <f>'96'!$Q27</f>
        <v>0.95</v>
      </c>
      <c r="T27" s="24">
        <f>'97'!$Q27</f>
        <v>0.55500000000000005</v>
      </c>
      <c r="U27" s="24">
        <f>'98'!$Q27</f>
        <v>1.19</v>
      </c>
      <c r="V27" s="24">
        <f>'99'!$Q27</f>
        <v>0.86499999999999999</v>
      </c>
      <c r="W27" s="24">
        <f>'00'!$Q27</f>
        <v>0.94</v>
      </c>
      <c r="X27" s="24">
        <f>'01'!$Q27</f>
        <v>0.96499999999999997</v>
      </c>
      <c r="Y27" s="24">
        <f>'02'!$Q27</f>
        <v>1.145</v>
      </c>
      <c r="Z27" s="24">
        <f>'03'!$Q27</f>
        <v>0.98499999999999999</v>
      </c>
      <c r="AA27" s="24">
        <f>'04'!$Q27</f>
        <v>1.42</v>
      </c>
      <c r="AB27" s="24">
        <f>'05'!$Q27</f>
        <v>1.4</v>
      </c>
      <c r="AC27" s="24">
        <f>'06'!$Q27</f>
        <v>1.165</v>
      </c>
      <c r="AD27" s="24">
        <f>'07'!$Q27</f>
        <v>4.4054283491800819</v>
      </c>
      <c r="AE27" s="24">
        <f>'08'!$Q27</f>
        <v>4.696574</v>
      </c>
      <c r="AF27" s="24">
        <f>'09'!$Q27</f>
        <v>4.7254779999999998</v>
      </c>
      <c r="AG27" s="24">
        <f>'10'!$Q27</f>
        <v>0</v>
      </c>
      <c r="AH27" s="24">
        <f>'11'!$Q27</f>
        <v>0</v>
      </c>
      <c r="AI27" s="24">
        <f>'12'!$Q27</f>
        <v>0</v>
      </c>
      <c r="AJ27" s="24">
        <f>'13'!$Q27</f>
        <v>0</v>
      </c>
      <c r="AK27" s="24">
        <f>'14'!$Q27</f>
        <v>0</v>
      </c>
      <c r="AL27" s="24">
        <f>'15'!$Q27</f>
        <v>0</v>
      </c>
      <c r="AM27" s="24">
        <f>'16'!$Q27</f>
        <v>0</v>
      </c>
      <c r="AN27" s="25">
        <f>'17'!$Q27</f>
        <v>0</v>
      </c>
    </row>
    <row r="28" spans="1:40" ht="15" customHeight="1" x14ac:dyDescent="0.25">
      <c r="A28" s="106"/>
      <c r="B28" s="23" t="s">
        <v>21</v>
      </c>
      <c r="C28" s="24">
        <f>'80'!$Q28</f>
        <v>0</v>
      </c>
      <c r="D28" s="24">
        <f>'81'!$Q28</f>
        <v>0</v>
      </c>
      <c r="E28" s="24">
        <f>'82'!$Q28</f>
        <v>0</v>
      </c>
      <c r="F28" s="24">
        <f>'83'!$Q28</f>
        <v>0</v>
      </c>
      <c r="G28" s="24">
        <f>'84'!$Q28</f>
        <v>0</v>
      </c>
      <c r="H28" s="24">
        <f>'85'!$Q28</f>
        <v>0</v>
      </c>
      <c r="I28" s="24">
        <f>'86'!$Q28</f>
        <v>0</v>
      </c>
      <c r="J28" s="24">
        <f>'87'!$Q28</f>
        <v>0</v>
      </c>
      <c r="K28" s="24">
        <f>'88'!$Q28</f>
        <v>0</v>
      </c>
      <c r="L28" s="24">
        <f>'89'!$Q28</f>
        <v>0</v>
      </c>
      <c r="M28" s="24">
        <f>'90'!$Q28</f>
        <v>0</v>
      </c>
      <c r="N28" s="24">
        <f>'91'!$Q28</f>
        <v>0.1</v>
      </c>
      <c r="O28" s="24">
        <f>'92'!$Q28</f>
        <v>0.01</v>
      </c>
      <c r="P28" s="24">
        <f>'93'!$Q28</f>
        <v>0</v>
      </c>
      <c r="Q28" s="24">
        <f>'94'!$Q28</f>
        <v>0</v>
      </c>
      <c r="R28" s="24">
        <f>'95'!$Q28</f>
        <v>0</v>
      </c>
      <c r="S28" s="24">
        <f>'96'!$Q28</f>
        <v>0</v>
      </c>
      <c r="T28" s="24">
        <f>'97'!$Q28</f>
        <v>0</v>
      </c>
      <c r="U28" s="24">
        <f>'98'!$Q28</f>
        <v>0</v>
      </c>
      <c r="V28" s="24">
        <f>'99'!$Q28</f>
        <v>0</v>
      </c>
      <c r="W28" s="24">
        <f>'00'!$Q28</f>
        <v>0</v>
      </c>
      <c r="X28" s="24">
        <f>'01'!$Q28</f>
        <v>0</v>
      </c>
      <c r="Y28" s="24">
        <f>'02'!$Q28</f>
        <v>0</v>
      </c>
      <c r="Z28" s="24">
        <f>'03'!$Q28</f>
        <v>0</v>
      </c>
      <c r="AA28" s="24">
        <f>'04'!$Q28</f>
        <v>1.4999999999999999E-2</v>
      </c>
      <c r="AB28" s="24">
        <f>'05'!$Q28</f>
        <v>0.03</v>
      </c>
      <c r="AC28" s="24">
        <f>'06'!$Q28</f>
        <v>0</v>
      </c>
      <c r="AD28" s="24">
        <f>'07'!$Q28</f>
        <v>0</v>
      </c>
      <c r="AE28" s="24">
        <f>'08'!$Q28</f>
        <v>0</v>
      </c>
      <c r="AF28" s="24">
        <f>'09'!$Q28</f>
        <v>0</v>
      </c>
      <c r="AG28" s="24">
        <f>'10'!$Q28</f>
        <v>0</v>
      </c>
      <c r="AH28" s="24">
        <f>'11'!$Q28</f>
        <v>0</v>
      </c>
      <c r="AI28" s="24">
        <f>'12'!$Q28</f>
        <v>0</v>
      </c>
      <c r="AJ28" s="24">
        <f>'13'!$Q28</f>
        <v>0</v>
      </c>
      <c r="AK28" s="24">
        <f>'14'!$Q28</f>
        <v>0</v>
      </c>
      <c r="AL28" s="24">
        <f>'15'!$Q28</f>
        <v>0</v>
      </c>
      <c r="AM28" s="24">
        <f>'16'!$Q28</f>
        <v>0</v>
      </c>
      <c r="AN28" s="25">
        <f>'17'!$Q28</f>
        <v>0</v>
      </c>
    </row>
    <row r="29" spans="1:40" ht="15" customHeight="1" x14ac:dyDescent="0.25">
      <c r="A29" s="104" t="s">
        <v>62</v>
      </c>
      <c r="B29" s="105"/>
      <c r="C29" s="24">
        <f>'80'!$Q29</f>
        <v>0</v>
      </c>
      <c r="D29" s="24">
        <f>'81'!$Q29</f>
        <v>0</v>
      </c>
      <c r="E29" s="24">
        <f>'82'!$Q29</f>
        <v>0</v>
      </c>
      <c r="F29" s="24">
        <f>'83'!$Q29</f>
        <v>0</v>
      </c>
      <c r="G29" s="24">
        <f>'84'!$Q29</f>
        <v>0</v>
      </c>
      <c r="H29" s="24">
        <f>'85'!$Q29</f>
        <v>0</v>
      </c>
      <c r="I29" s="24">
        <f>'86'!$Q29</f>
        <v>0</v>
      </c>
      <c r="J29" s="24">
        <f>'87'!$Q29</f>
        <v>0</v>
      </c>
      <c r="K29" s="24">
        <f>'88'!$Q29</f>
        <v>0</v>
      </c>
      <c r="L29" s="24">
        <f>'89'!$Q29</f>
        <v>0</v>
      </c>
      <c r="M29" s="24">
        <f>'90'!$Q29</f>
        <v>0</v>
      </c>
      <c r="N29" s="24">
        <f>'91'!$Q29</f>
        <v>0.1</v>
      </c>
      <c r="O29" s="24">
        <f>'92'!$Q29</f>
        <v>0.1</v>
      </c>
      <c r="P29" s="24">
        <f>'93'!$Q29</f>
        <v>0.06</v>
      </c>
      <c r="Q29" s="24">
        <f>'94'!$Q29</f>
        <v>0</v>
      </c>
      <c r="R29" s="24">
        <f>'95'!$Q29</f>
        <v>0</v>
      </c>
      <c r="S29" s="24">
        <f>'96'!$Q29</f>
        <v>0</v>
      </c>
      <c r="T29" s="24">
        <f>'97'!$Q29</f>
        <v>0</v>
      </c>
      <c r="U29" s="24">
        <f>'98'!$Q29</f>
        <v>0</v>
      </c>
      <c r="V29" s="24">
        <f>'99'!$Q29</f>
        <v>0</v>
      </c>
      <c r="W29" s="24">
        <f>'00'!$Q29</f>
        <v>0</v>
      </c>
      <c r="X29" s="24">
        <f>'01'!$Q29</f>
        <v>0</v>
      </c>
      <c r="Y29" s="24">
        <f>'02'!$Q29</f>
        <v>0.2</v>
      </c>
      <c r="Z29" s="24">
        <f>'03'!$Q29</f>
        <v>0.27</v>
      </c>
      <c r="AA29" s="24">
        <f>'04'!$Q29</f>
        <v>1.882304</v>
      </c>
      <c r="AB29" s="24">
        <f>'05'!$Q29</f>
        <v>1.038</v>
      </c>
      <c r="AC29" s="24">
        <f>'06'!$Q29</f>
        <v>0</v>
      </c>
      <c r="AD29" s="24">
        <f>'07'!$Q29</f>
        <v>0</v>
      </c>
      <c r="AE29" s="24">
        <f>'08'!$Q29</f>
        <v>0</v>
      </c>
      <c r="AF29" s="24">
        <f>'09'!$Q29</f>
        <v>0.04</v>
      </c>
      <c r="AG29" s="24">
        <f>'10'!$Q29</f>
        <v>0</v>
      </c>
      <c r="AH29" s="24">
        <f>'11'!$Q29</f>
        <v>0</v>
      </c>
      <c r="AI29" s="24">
        <f>'12'!$Q29</f>
        <v>0</v>
      </c>
      <c r="AJ29" s="24">
        <f>'13'!$Q29</f>
        <v>0</v>
      </c>
      <c r="AK29" s="24">
        <f>'14'!$Q29</f>
        <v>0</v>
      </c>
      <c r="AL29" s="24">
        <f>'15'!$Q29</f>
        <v>0</v>
      </c>
      <c r="AM29" s="24">
        <f>'16'!$Q29</f>
        <v>0</v>
      </c>
      <c r="AN29" s="25">
        <f>'17'!$Q29</f>
        <v>0</v>
      </c>
    </row>
    <row r="30" spans="1:40" ht="15" customHeight="1" x14ac:dyDescent="0.25">
      <c r="A30" s="104" t="s">
        <v>63</v>
      </c>
      <c r="B30" s="105"/>
      <c r="C30" s="24">
        <f>'80'!$Q30</f>
        <v>0</v>
      </c>
      <c r="D30" s="24">
        <f>'81'!$Q30</f>
        <v>0</v>
      </c>
      <c r="E30" s="24">
        <f>'82'!$Q30</f>
        <v>0</v>
      </c>
      <c r="F30" s="24">
        <f>'83'!$Q30</f>
        <v>0</v>
      </c>
      <c r="G30" s="24">
        <f>'84'!$Q30</f>
        <v>0</v>
      </c>
      <c r="H30" s="24">
        <f>'85'!$Q30</f>
        <v>0</v>
      </c>
      <c r="I30" s="24">
        <f>'86'!$Q30</f>
        <v>0</v>
      </c>
      <c r="J30" s="24">
        <f>'87'!$Q30</f>
        <v>0</v>
      </c>
      <c r="K30" s="24">
        <f>'88'!$Q30</f>
        <v>0</v>
      </c>
      <c r="L30" s="24">
        <f>'89'!$Q30</f>
        <v>0</v>
      </c>
      <c r="M30" s="24">
        <f>'90'!$Q30</f>
        <v>0</v>
      </c>
      <c r="N30" s="24">
        <f>'91'!$Q30</f>
        <v>0.2</v>
      </c>
      <c r="O30" s="24">
        <f>'92'!$Q30</f>
        <v>0.16200000000000001</v>
      </c>
      <c r="P30" s="24">
        <f>'93'!$Q30</f>
        <v>0.41099999999999998</v>
      </c>
      <c r="Q30" s="24">
        <f>'94'!$Q30</f>
        <v>0.62</v>
      </c>
      <c r="R30" s="24">
        <f>'95'!$Q30</f>
        <v>0.505</v>
      </c>
      <c r="S30" s="24">
        <f>'96'!$Q30</f>
        <v>0.41249999999999998</v>
      </c>
      <c r="T30" s="24">
        <f>'97'!$Q30</f>
        <v>0.26400000000000001</v>
      </c>
      <c r="U30" s="24">
        <f>'98'!$Q30</f>
        <v>0.15</v>
      </c>
      <c r="V30" s="24">
        <f>'99'!$Q30</f>
        <v>6.5000000000000002E-2</v>
      </c>
      <c r="W30" s="24">
        <f>'00'!$Q30</f>
        <v>0.105</v>
      </c>
      <c r="X30" s="24">
        <f>'01'!$Q30</f>
        <v>0.18</v>
      </c>
      <c r="Y30" s="24">
        <f>'02'!$Q30</f>
        <v>0.32500000000000001</v>
      </c>
      <c r="Z30" s="24">
        <f>'03'!$Q30</f>
        <v>0.77</v>
      </c>
      <c r="AA30" s="24">
        <f>'04'!$Q30</f>
        <v>0.77500000000000002</v>
      </c>
      <c r="AB30" s="24">
        <f>'05'!$Q30</f>
        <v>0.81499999999999995</v>
      </c>
      <c r="AC30" s="24">
        <f>'06'!$Q30</f>
        <v>0.86499999999999999</v>
      </c>
      <c r="AD30" s="24">
        <f>'07'!$Q30</f>
        <v>0</v>
      </c>
      <c r="AE30" s="24">
        <f>'08'!$Q30</f>
        <v>0</v>
      </c>
      <c r="AF30" s="24">
        <f>'09'!$Q30</f>
        <v>0</v>
      </c>
      <c r="AG30" s="24">
        <f>'10'!$Q30</f>
        <v>0</v>
      </c>
      <c r="AH30" s="24">
        <f>'11'!$Q30</f>
        <v>0</v>
      </c>
      <c r="AI30" s="24">
        <f>'12'!$Q30</f>
        <v>0</v>
      </c>
      <c r="AJ30" s="24">
        <f>'13'!$Q30</f>
        <v>0</v>
      </c>
      <c r="AK30" s="24">
        <f>'14'!$Q30</f>
        <v>0</v>
      </c>
      <c r="AL30" s="24">
        <f>'15'!$Q30</f>
        <v>0</v>
      </c>
      <c r="AM30" s="24">
        <f>'16'!$Q30</f>
        <v>0</v>
      </c>
      <c r="AN30" s="25">
        <f>'17'!$Q30</f>
        <v>0</v>
      </c>
    </row>
    <row r="31" spans="1:40" ht="15" customHeight="1" x14ac:dyDescent="0.25">
      <c r="A31" s="104" t="s">
        <v>4</v>
      </c>
      <c r="B31" s="105"/>
      <c r="C31" s="24">
        <f>'80'!$Q31</f>
        <v>0</v>
      </c>
      <c r="D31" s="24">
        <f>'81'!$Q31</f>
        <v>0</v>
      </c>
      <c r="E31" s="24">
        <f>'82'!$Q31</f>
        <v>0</v>
      </c>
      <c r="F31" s="24">
        <f>'83'!$Q31</f>
        <v>0</v>
      </c>
      <c r="G31" s="24">
        <f>'84'!$Q31</f>
        <v>0</v>
      </c>
      <c r="H31" s="24">
        <f>'85'!$Q31</f>
        <v>1.5</v>
      </c>
      <c r="I31" s="24">
        <f>'86'!$Q31</f>
        <v>2.9</v>
      </c>
      <c r="J31" s="24">
        <f>'87'!$Q31</f>
        <v>4.7</v>
      </c>
      <c r="K31" s="24">
        <f>'88'!$Q31</f>
        <v>10.4</v>
      </c>
      <c r="L31" s="24">
        <f>'89'!$Q31</f>
        <v>11.6</v>
      </c>
      <c r="M31" s="24">
        <f>'90'!$Q31</f>
        <v>12.6</v>
      </c>
      <c r="N31" s="24">
        <f>'91'!$Q31</f>
        <v>14.1</v>
      </c>
      <c r="O31" s="24">
        <f>'92'!$Q31</f>
        <v>13.703099999999999</v>
      </c>
      <c r="P31" s="24">
        <f>'93'!$Q31</f>
        <v>16.711300000000001</v>
      </c>
      <c r="Q31" s="24">
        <f>'94'!$Q31</f>
        <v>19.828499999999998</v>
      </c>
      <c r="R31" s="24">
        <f>'95'!$Q31</f>
        <v>16.203939999999999</v>
      </c>
      <c r="S31" s="24">
        <f>'96'!$Q31</f>
        <v>26.789709999999999</v>
      </c>
      <c r="T31" s="24">
        <f>'97'!$Q31</f>
        <v>19.363900000000001</v>
      </c>
      <c r="U31" s="24">
        <f>'98'!$Q31</f>
        <v>16.359200000000001</v>
      </c>
      <c r="V31" s="24">
        <f>'99'!$Q31</f>
        <v>13.675000000000001</v>
      </c>
      <c r="W31" s="24">
        <f>'00'!$Q31</f>
        <v>17.96003</v>
      </c>
      <c r="X31" s="24">
        <f>'01'!$Q31</f>
        <v>24.087199999999999</v>
      </c>
      <c r="Y31" s="24">
        <f>'02'!$Q31</f>
        <v>31.036000000000001</v>
      </c>
      <c r="Z31" s="24">
        <f>'03'!$Q31</f>
        <v>31.43375</v>
      </c>
      <c r="AA31" s="24">
        <f>'04'!$Q31</f>
        <v>32.009500000000003</v>
      </c>
      <c r="AB31" s="24">
        <f>'05'!$Q31</f>
        <v>26.621535999999999</v>
      </c>
      <c r="AC31" s="24">
        <f>'06'!$Q31</f>
        <v>22.887542</v>
      </c>
      <c r="AD31" s="24">
        <f>'07'!$Q31</f>
        <v>23.6175</v>
      </c>
      <c r="AE31" s="24">
        <f>'08'!$Q31</f>
        <v>25.765999999999998</v>
      </c>
      <c r="AF31" s="24">
        <f>'09'!$Q31</f>
        <v>21.642099999999999</v>
      </c>
      <c r="AG31" s="24">
        <f>'10'!$Q31</f>
        <v>18.039017000000001</v>
      </c>
      <c r="AH31" s="24">
        <f>'11'!$Q31</f>
        <v>15.385723</v>
      </c>
      <c r="AI31" s="24">
        <f>'12'!$Q31</f>
        <v>24.109338000000001</v>
      </c>
      <c r="AJ31" s="24">
        <f>'13'!$Q31</f>
        <v>21.577999999999999</v>
      </c>
      <c r="AK31" s="24">
        <f>'14'!$Q31</f>
        <v>18.151</v>
      </c>
      <c r="AL31" s="24">
        <f>'15'!$Q31</f>
        <v>16.202999999999999</v>
      </c>
      <c r="AM31" s="24">
        <f>'16'!$Q31</f>
        <v>13.462</v>
      </c>
      <c r="AN31" s="25">
        <f>'17'!$Q31</f>
        <v>18.984523809523811</v>
      </c>
    </row>
    <row r="32" spans="1:40" ht="15" customHeight="1" x14ac:dyDescent="0.25">
      <c r="A32" s="104" t="s">
        <v>66</v>
      </c>
      <c r="B32" s="105"/>
      <c r="C32" s="24">
        <f>'80'!$Q32</f>
        <v>0</v>
      </c>
      <c r="D32" s="24">
        <f>'81'!$Q32</f>
        <v>0</v>
      </c>
      <c r="E32" s="24">
        <f>'82'!$Q32</f>
        <v>0.5</v>
      </c>
      <c r="F32" s="24">
        <f>'83'!$Q32</f>
        <v>0.8</v>
      </c>
      <c r="G32" s="24">
        <f>'84'!$Q32</f>
        <v>1.9</v>
      </c>
      <c r="H32" s="24">
        <f>'85'!$Q32</f>
        <v>1.4</v>
      </c>
      <c r="I32" s="24">
        <f>'86'!$Q32</f>
        <v>3.1</v>
      </c>
      <c r="J32" s="24">
        <f>'87'!$Q32</f>
        <v>3.3</v>
      </c>
      <c r="K32" s="24">
        <f>'88'!$Q32</f>
        <v>3.4</v>
      </c>
      <c r="L32" s="24">
        <f>'89'!$Q32</f>
        <v>10.4</v>
      </c>
      <c r="M32" s="24">
        <f>'90'!$Q32</f>
        <v>6.1</v>
      </c>
      <c r="N32" s="24">
        <f>'91'!$Q32</f>
        <v>0</v>
      </c>
      <c r="O32" s="24">
        <f>'92'!$Q32</f>
        <v>0.185</v>
      </c>
      <c r="P32" s="24">
        <f>'93'!$Q32</f>
        <v>0.03</v>
      </c>
      <c r="Q32" s="24">
        <f>'94'!$Q32</f>
        <v>0</v>
      </c>
      <c r="R32" s="24">
        <f>'95'!$Q32</f>
        <v>0.03</v>
      </c>
      <c r="S32" s="24">
        <f>'96'!$Q32</f>
        <v>0.42499999999999999</v>
      </c>
      <c r="T32" s="24">
        <f>'97'!$Q32</f>
        <v>0.4</v>
      </c>
      <c r="U32" s="24">
        <f>'98'!$Q32</f>
        <v>0.34520000000000001</v>
      </c>
      <c r="V32" s="24">
        <f>'99'!$Q32</f>
        <v>0.48509999999999998</v>
      </c>
      <c r="W32" s="24">
        <f>'00'!$Q32</f>
        <v>0.85499999999999998</v>
      </c>
      <c r="X32" s="24">
        <f>'01'!$Q32</f>
        <v>0.155</v>
      </c>
      <c r="Y32" s="24">
        <f>'02'!$Q32</f>
        <v>0.17</v>
      </c>
      <c r="Z32" s="24">
        <f>'03'!$Q32</f>
        <v>0.16500000000000001</v>
      </c>
      <c r="AA32" s="24">
        <f>'04'!$Q32</f>
        <v>0.17499999999999999</v>
      </c>
      <c r="AB32" s="24">
        <f>'05'!$Q32</f>
        <v>0.24</v>
      </c>
      <c r="AC32" s="24">
        <f>'06'!$Q32</f>
        <v>0.35699999999999998</v>
      </c>
      <c r="AD32" s="24">
        <f>'07'!$Q32</f>
        <v>0.77474774416615222</v>
      </c>
      <c r="AE32" s="24">
        <f>'08'!$Q32</f>
        <v>0</v>
      </c>
      <c r="AF32" s="24">
        <f>'09'!$Q32</f>
        <v>0</v>
      </c>
      <c r="AG32" s="24">
        <f>'10'!$Q32</f>
        <v>0</v>
      </c>
      <c r="AH32" s="24">
        <f>'11'!$Q32</f>
        <v>0</v>
      </c>
      <c r="AI32" s="24">
        <f>'12'!$Q32</f>
        <v>0</v>
      </c>
      <c r="AJ32" s="24">
        <f>'13'!$Q32</f>
        <v>0</v>
      </c>
      <c r="AK32" s="24">
        <f>'14'!$Q32</f>
        <v>0</v>
      </c>
      <c r="AL32" s="24">
        <f>'15'!$Q32</f>
        <v>0</v>
      </c>
      <c r="AM32" s="24">
        <f>'16'!$Q32</f>
        <v>0</v>
      </c>
      <c r="AN32" s="25">
        <f>'17'!$Q32</f>
        <v>0</v>
      </c>
    </row>
    <row r="33" spans="1:40" ht="15" customHeight="1" x14ac:dyDescent="0.25">
      <c r="A33" s="104" t="s">
        <v>67</v>
      </c>
      <c r="B33" s="105"/>
      <c r="C33" s="24">
        <f>'80'!$Q33</f>
        <v>0</v>
      </c>
      <c r="D33" s="24">
        <f>'81'!$Q33</f>
        <v>0</v>
      </c>
      <c r="E33" s="24">
        <f>'82'!$Q33</f>
        <v>0</v>
      </c>
      <c r="F33" s="24">
        <f>'83'!$Q33</f>
        <v>0</v>
      </c>
      <c r="G33" s="24">
        <f>'84'!$Q33</f>
        <v>0</v>
      </c>
      <c r="H33" s="24">
        <f>'85'!$Q33</f>
        <v>0</v>
      </c>
      <c r="I33" s="24">
        <f>'86'!$Q33</f>
        <v>0</v>
      </c>
      <c r="J33" s="24">
        <f>'87'!$Q33</f>
        <v>0</v>
      </c>
      <c r="K33" s="24">
        <f>'88'!$Q33</f>
        <v>0</v>
      </c>
      <c r="L33" s="24">
        <f>'89'!$Q33</f>
        <v>0</v>
      </c>
      <c r="M33" s="24">
        <f>'90'!$Q33</f>
        <v>0</v>
      </c>
      <c r="N33" s="24">
        <f>'91'!$Q33</f>
        <v>0</v>
      </c>
      <c r="O33" s="24">
        <f>'92'!$Q33</f>
        <v>3.2627999999999997E-2</v>
      </c>
      <c r="P33" s="24">
        <f>'93'!$Q33</f>
        <v>4.4050000000000001E-3</v>
      </c>
      <c r="Q33" s="24">
        <f>'94'!$Q33</f>
        <v>4.8279999999999998E-3</v>
      </c>
      <c r="R33" s="24">
        <f>'95'!$Q33</f>
        <v>5.5510000000000004E-3</v>
      </c>
      <c r="S33" s="24">
        <f>'96'!$Q33</f>
        <v>3.9680000000000002E-3</v>
      </c>
      <c r="T33" s="24">
        <f>'97'!$Q33</f>
        <v>2.993E-3</v>
      </c>
      <c r="U33" s="24">
        <f>'98'!$Q33</f>
        <v>1.1E-4</v>
      </c>
      <c r="V33" s="24">
        <f>'99'!$Q33</f>
        <v>1.8000000000000001E-4</v>
      </c>
      <c r="W33" s="24">
        <f>'00'!$Q33</f>
        <v>1.1E-4</v>
      </c>
      <c r="X33" s="24">
        <f>'01'!$Q33</f>
        <v>0</v>
      </c>
      <c r="Y33" s="24">
        <f>'02'!$Q33</f>
        <v>0</v>
      </c>
      <c r="Z33" s="24">
        <f>'03'!$Q33</f>
        <v>0</v>
      </c>
      <c r="AA33" s="24">
        <f>'04'!$Q33</f>
        <v>0</v>
      </c>
      <c r="AB33" s="24">
        <f>'05'!$Q33</f>
        <v>0</v>
      </c>
      <c r="AC33" s="24">
        <f>'06'!$Q33</f>
        <v>0</v>
      </c>
      <c r="AD33" s="24">
        <f>'07'!$Q33</f>
        <v>0</v>
      </c>
      <c r="AE33" s="24">
        <f>'08'!$Q33</f>
        <v>0</v>
      </c>
      <c r="AF33" s="24">
        <f>'09'!$Q33</f>
        <v>0</v>
      </c>
      <c r="AG33" s="24">
        <f>'10'!$Q33</f>
        <v>0</v>
      </c>
      <c r="AH33" s="24">
        <f>'11'!$Q33</f>
        <v>0</v>
      </c>
      <c r="AI33" s="24">
        <f>'12'!$Q33</f>
        <v>0</v>
      </c>
      <c r="AJ33" s="24">
        <f>'13'!$Q33</f>
        <v>0</v>
      </c>
      <c r="AK33" s="24">
        <f>'14'!$Q33</f>
        <v>0</v>
      </c>
      <c r="AL33" s="24">
        <f>'15'!$Q33</f>
        <v>0</v>
      </c>
      <c r="AM33" s="24">
        <f>'16'!$Q33</f>
        <v>0</v>
      </c>
      <c r="AN33" s="25">
        <f>'17'!$Q33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'80'!$Q34</f>
        <v>0</v>
      </c>
      <c r="D34" s="24">
        <f>'81'!$Q34</f>
        <v>0</v>
      </c>
      <c r="E34" s="24">
        <f>'82'!$Q34</f>
        <v>0</v>
      </c>
      <c r="F34" s="24">
        <f>'83'!$Q34</f>
        <v>0</v>
      </c>
      <c r="G34" s="24">
        <f>'84'!$Q34</f>
        <v>0</v>
      </c>
      <c r="H34" s="24">
        <f>'85'!$Q34</f>
        <v>0</v>
      </c>
      <c r="I34" s="24">
        <f>'86'!$Q34</f>
        <v>0</v>
      </c>
      <c r="J34" s="24">
        <f>'87'!$Q34</f>
        <v>0</v>
      </c>
      <c r="K34" s="24">
        <f>'88'!$Q34</f>
        <v>0</v>
      </c>
      <c r="L34" s="24">
        <f>'89'!$Q34</f>
        <v>0</v>
      </c>
      <c r="M34" s="24">
        <f>'90'!$Q34</f>
        <v>0</v>
      </c>
      <c r="N34" s="24">
        <f>'91'!$Q34</f>
        <v>0</v>
      </c>
      <c r="O34" s="24">
        <f>'92'!$Q34</f>
        <v>0</v>
      </c>
      <c r="P34" s="24">
        <f>'93'!$Q34</f>
        <v>0</v>
      </c>
      <c r="Q34" s="24">
        <f>'94'!$Q34</f>
        <v>0</v>
      </c>
      <c r="R34" s="24">
        <f>'95'!$Q34</f>
        <v>0</v>
      </c>
      <c r="S34" s="24">
        <f>'96'!$Q34</f>
        <v>0</v>
      </c>
      <c r="T34" s="24">
        <f>'97'!$Q34</f>
        <v>0</v>
      </c>
      <c r="U34" s="24">
        <f>'98'!$Q34</f>
        <v>0</v>
      </c>
      <c r="V34" s="24">
        <f>'99'!$Q34</f>
        <v>0</v>
      </c>
      <c r="W34" s="24">
        <f>'00'!$Q34</f>
        <v>0</v>
      </c>
      <c r="X34" s="24">
        <f>'01'!$Q34</f>
        <v>0</v>
      </c>
      <c r="Y34" s="24">
        <f>'02'!$Q34</f>
        <v>0</v>
      </c>
      <c r="Z34" s="24">
        <f>'03'!$Q34</f>
        <v>0</v>
      </c>
      <c r="AA34" s="24">
        <f>'04'!$Q34</f>
        <v>0</v>
      </c>
      <c r="AB34" s="24">
        <f>'05'!$Q34</f>
        <v>0</v>
      </c>
      <c r="AC34" s="24">
        <f>'06'!$Q34</f>
        <v>0</v>
      </c>
      <c r="AD34" s="24">
        <f>'07'!$Q34</f>
        <v>0</v>
      </c>
      <c r="AE34" s="24">
        <f>'08'!$Q34</f>
        <v>0</v>
      </c>
      <c r="AF34" s="24">
        <f>'09'!$Q34</f>
        <v>0</v>
      </c>
      <c r="AG34" s="24">
        <f>'10'!$Q34</f>
        <v>0</v>
      </c>
      <c r="AH34" s="24">
        <f>'11'!$Q34</f>
        <v>0</v>
      </c>
      <c r="AI34" s="24">
        <f>'12'!$Q34</f>
        <v>0</v>
      </c>
      <c r="AJ34" s="24">
        <f>'13'!$Q34</f>
        <v>0</v>
      </c>
      <c r="AK34" s="24">
        <f>'14'!$Q34</f>
        <v>0</v>
      </c>
      <c r="AL34" s="24">
        <f>'15'!$Q34</f>
        <v>0</v>
      </c>
      <c r="AM34" s="24">
        <f>'16'!$Q34</f>
        <v>0</v>
      </c>
      <c r="AN34" s="25">
        <f>'17'!$Q34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'80'!$Q35</f>
        <v>0</v>
      </c>
      <c r="D35" s="24">
        <f>'81'!$Q35</f>
        <v>0</v>
      </c>
      <c r="E35" s="24">
        <f>'82'!$Q35</f>
        <v>0</v>
      </c>
      <c r="F35" s="24">
        <f>'83'!$Q35</f>
        <v>0</v>
      </c>
      <c r="G35" s="24">
        <f>'84'!$Q35</f>
        <v>0</v>
      </c>
      <c r="H35" s="24">
        <f>'85'!$Q35</f>
        <v>0</v>
      </c>
      <c r="I35" s="24">
        <f>'86'!$Q35</f>
        <v>0</v>
      </c>
      <c r="J35" s="24">
        <f>'87'!$Q35</f>
        <v>0</v>
      </c>
      <c r="K35" s="24">
        <f>'88'!$Q35</f>
        <v>0</v>
      </c>
      <c r="L35" s="24">
        <f>'89'!$Q35</f>
        <v>0</v>
      </c>
      <c r="M35" s="24">
        <f>'90'!$Q35</f>
        <v>0</v>
      </c>
      <c r="N35" s="24">
        <f>'91'!$Q35</f>
        <v>0</v>
      </c>
      <c r="O35" s="24">
        <f>'92'!$Q35</f>
        <v>0</v>
      </c>
      <c r="P35" s="24">
        <f>'93'!$Q35</f>
        <v>0</v>
      </c>
      <c r="Q35" s="24">
        <f>'94'!$Q35</f>
        <v>0</v>
      </c>
      <c r="R35" s="24">
        <f>'95'!$Q35</f>
        <v>0</v>
      </c>
      <c r="S35" s="24">
        <f>'96'!$Q35</f>
        <v>0</v>
      </c>
      <c r="T35" s="24">
        <f>'97'!$Q35</f>
        <v>0</v>
      </c>
      <c r="U35" s="24">
        <f>'98'!$Q35</f>
        <v>0</v>
      </c>
      <c r="V35" s="24">
        <f>'99'!$Q35</f>
        <v>0</v>
      </c>
      <c r="W35" s="24">
        <f>'00'!$Q35</f>
        <v>0</v>
      </c>
      <c r="X35" s="24">
        <f>'01'!$Q35</f>
        <v>0</v>
      </c>
      <c r="Y35" s="24">
        <f>'02'!$Q35</f>
        <v>0</v>
      </c>
      <c r="Z35" s="24">
        <f>'03'!$Q35</f>
        <v>0</v>
      </c>
      <c r="AA35" s="24">
        <f>'04'!$Q35</f>
        <v>0</v>
      </c>
      <c r="AB35" s="24">
        <f>'05'!$Q35</f>
        <v>0</v>
      </c>
      <c r="AC35" s="24">
        <f>'06'!$Q35</f>
        <v>0</v>
      </c>
      <c r="AD35" s="24">
        <f>'07'!$Q35</f>
        <v>0</v>
      </c>
      <c r="AE35" s="24">
        <f>'08'!$Q35</f>
        <v>0</v>
      </c>
      <c r="AF35" s="24">
        <f>'09'!$Q35</f>
        <v>0</v>
      </c>
      <c r="AG35" s="24">
        <f>'10'!$Q35</f>
        <v>0</v>
      </c>
      <c r="AH35" s="24">
        <f>'11'!$Q35</f>
        <v>0</v>
      </c>
      <c r="AI35" s="24">
        <f>'12'!$Q35</f>
        <v>0</v>
      </c>
      <c r="AJ35" s="24">
        <f>'13'!$Q35</f>
        <v>0</v>
      </c>
      <c r="AK35" s="24">
        <f>'14'!$Q35</f>
        <v>0</v>
      </c>
      <c r="AL35" s="24">
        <f>'15'!$Q35</f>
        <v>0</v>
      </c>
      <c r="AM35" s="24">
        <f>'16'!$Q35</f>
        <v>0</v>
      </c>
      <c r="AN35" s="25">
        <f>'17'!$Q35</f>
        <v>0</v>
      </c>
    </row>
    <row r="36" spans="1:40" s="13" customFormat="1" ht="15" customHeight="1" thickBot="1" x14ac:dyDescent="0.3">
      <c r="A36" s="108" t="s">
        <v>68</v>
      </c>
      <c r="B36" s="109"/>
      <c r="C36" s="27">
        <f>'80'!$Q36</f>
        <v>107.60000000000001</v>
      </c>
      <c r="D36" s="27">
        <f>'81'!$Q36</f>
        <v>114.4</v>
      </c>
      <c r="E36" s="27">
        <f>'82'!$Q36</f>
        <v>115</v>
      </c>
      <c r="F36" s="27">
        <f>'83'!$Q36</f>
        <v>104.9</v>
      </c>
      <c r="G36" s="27">
        <f>'84'!$Q36</f>
        <v>113.2</v>
      </c>
      <c r="H36" s="27">
        <f>'85'!$Q36</f>
        <v>128.69999999999999</v>
      </c>
      <c r="I36" s="27">
        <f>'86'!$Q36</f>
        <v>147.80000000000001</v>
      </c>
      <c r="J36" s="27">
        <f>'87'!$Q36</f>
        <v>170.89999999999998</v>
      </c>
      <c r="K36" s="27">
        <f>'88'!$Q36</f>
        <v>184.8</v>
      </c>
      <c r="L36" s="27">
        <f>'89'!$Q36</f>
        <v>161.1</v>
      </c>
      <c r="M36" s="27">
        <f>'90'!$Q36</f>
        <v>167.29999999999998</v>
      </c>
      <c r="N36" s="27">
        <f>'91'!$Q36</f>
        <v>192.19999999999996</v>
      </c>
      <c r="O36" s="27">
        <f>'92'!$Q36</f>
        <v>189.28243899999995</v>
      </c>
      <c r="P36" s="27">
        <f>'93'!$Q36</f>
        <v>177.832908</v>
      </c>
      <c r="Q36" s="27">
        <f>'94'!$Q36</f>
        <v>172.11753100000001</v>
      </c>
      <c r="R36" s="27">
        <f>'95'!$Q36</f>
        <v>171.34200799999999</v>
      </c>
      <c r="S36" s="27">
        <f>'96'!$Q36</f>
        <v>203.63536999999997</v>
      </c>
      <c r="T36" s="27">
        <f>'97'!$Q36</f>
        <v>210.78158900000003</v>
      </c>
      <c r="U36" s="27">
        <f>'98'!$Q36</f>
        <v>225.00952300000003</v>
      </c>
      <c r="V36" s="27">
        <f>'99'!$Q36</f>
        <v>214.50365600000001</v>
      </c>
      <c r="W36" s="27">
        <f>'00'!$Q36</f>
        <v>216.15254199999998</v>
      </c>
      <c r="X36" s="27">
        <f>'01'!$Q36</f>
        <v>227.935148</v>
      </c>
      <c r="Y36" s="27">
        <f>'02'!$Q36</f>
        <v>235.31605999999999</v>
      </c>
      <c r="Z36" s="27">
        <f>'03'!$Q36</f>
        <v>233.25698600000004</v>
      </c>
      <c r="AA36" s="27">
        <f>'04'!$Q36</f>
        <v>239.44996799999998</v>
      </c>
      <c r="AB36" s="27">
        <f>'05'!$Q36</f>
        <v>244.89972999999998</v>
      </c>
      <c r="AC36" s="27">
        <f>'06'!$Q36</f>
        <v>211.71065400000001</v>
      </c>
      <c r="AD36" s="27">
        <f>'07'!$Q36</f>
        <v>287.17027511231794</v>
      </c>
      <c r="AE36" s="27">
        <f>'08'!$Q36</f>
        <v>305.27724072936644</v>
      </c>
      <c r="AF36" s="27">
        <f>'09'!$Q36</f>
        <v>294.80282900000009</v>
      </c>
      <c r="AG36" s="27">
        <f>'10'!$Q36</f>
        <v>326.69062168476569</v>
      </c>
      <c r="AH36" s="27">
        <f>'11'!$Q36</f>
        <v>337.29959899999994</v>
      </c>
      <c r="AI36" s="27">
        <f>'12'!$Q36</f>
        <v>355.82037699999995</v>
      </c>
      <c r="AJ36" s="27">
        <f>'13'!$Q36</f>
        <v>365.05894099999989</v>
      </c>
      <c r="AK36" s="27">
        <f>'14'!$Q36</f>
        <v>382.98263799999995</v>
      </c>
      <c r="AL36" s="27">
        <f>'15'!$Q36</f>
        <v>354.65753456103477</v>
      </c>
      <c r="AM36" s="27">
        <f>'16'!$Q36</f>
        <v>320.51817899999998</v>
      </c>
      <c r="AN36" s="28">
        <f>'17'!$Q36</f>
        <v>370.83363571428572</v>
      </c>
    </row>
    <row r="37" spans="1:40" ht="15" customHeight="1" thickBot="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40" ht="15" customHeight="1" x14ac:dyDescent="0.25">
      <c r="A38" s="112" t="s">
        <v>71</v>
      </c>
      <c r="B38" s="113"/>
      <c r="C38" s="29">
        <f>'80'!$Q38</f>
        <v>0</v>
      </c>
      <c r="D38" s="29">
        <f>'81'!$Q38</f>
        <v>0</v>
      </c>
      <c r="E38" s="29">
        <f>'82'!$Q38</f>
        <v>0</v>
      </c>
      <c r="F38" s="29">
        <f>'83'!$Q38</f>
        <v>0</v>
      </c>
      <c r="G38" s="29">
        <f>'84'!$Q38</f>
        <v>0</v>
      </c>
      <c r="H38" s="29">
        <f>'85'!$Q38</f>
        <v>0</v>
      </c>
      <c r="I38" s="29">
        <f>'86'!$Q38</f>
        <v>0</v>
      </c>
      <c r="J38" s="29">
        <f>'87'!$Q38</f>
        <v>0</v>
      </c>
      <c r="K38" s="29">
        <f>'88'!$Q38</f>
        <v>0</v>
      </c>
      <c r="L38" s="29">
        <f>'89'!$Q38</f>
        <v>0</v>
      </c>
      <c r="M38" s="29">
        <f>'90'!$Q38</f>
        <v>0</v>
      </c>
      <c r="N38" s="29">
        <f>'91'!$Q38</f>
        <v>0</v>
      </c>
      <c r="O38" s="29">
        <f>'92'!$Q38</f>
        <v>0</v>
      </c>
      <c r="P38" s="29">
        <f>'93'!$Q38</f>
        <v>0</v>
      </c>
      <c r="Q38" s="29">
        <f>'94'!$Q38</f>
        <v>0</v>
      </c>
      <c r="R38" s="29">
        <f>'95'!$Q38</f>
        <v>0</v>
      </c>
      <c r="S38" s="29">
        <f>'96'!$Q38</f>
        <v>0</v>
      </c>
      <c r="T38" s="29">
        <f>'97'!$Q38</f>
        <v>0</v>
      </c>
      <c r="U38" s="29">
        <f>'98'!$Q38</f>
        <v>0</v>
      </c>
      <c r="V38" s="29">
        <f>'99'!$Q38</f>
        <v>0</v>
      </c>
      <c r="W38" s="29">
        <f>'00'!$Q38</f>
        <v>0</v>
      </c>
      <c r="X38" s="29">
        <f>'01'!$Q38</f>
        <v>0</v>
      </c>
      <c r="Y38" s="29">
        <f>'02'!$Q38</f>
        <v>0</v>
      </c>
      <c r="Z38" s="29">
        <f>'03'!$Q38</f>
        <v>0</v>
      </c>
      <c r="AA38" s="29">
        <f>'04'!$Q38</f>
        <v>0</v>
      </c>
      <c r="AB38" s="29">
        <f>'05'!$Q38</f>
        <v>0</v>
      </c>
      <c r="AC38" s="29">
        <f>'06'!$Q38</f>
        <v>0</v>
      </c>
      <c r="AD38" s="29">
        <f>'07'!$Q38</f>
        <v>0</v>
      </c>
      <c r="AE38" s="29">
        <f>'08'!$Q38</f>
        <v>0</v>
      </c>
      <c r="AF38" s="29">
        <f>'09'!$Q38</f>
        <v>0</v>
      </c>
      <c r="AG38" s="29">
        <f>'10'!$Q38</f>
        <v>0</v>
      </c>
      <c r="AH38" s="29">
        <f>'11'!$Q38</f>
        <v>0</v>
      </c>
      <c r="AI38" s="29">
        <f>'12'!$Q38</f>
        <v>0</v>
      </c>
      <c r="AJ38" s="29">
        <f>'13'!$Q38</f>
        <v>0</v>
      </c>
      <c r="AK38" s="29">
        <f>'14'!$Q38</f>
        <v>0</v>
      </c>
      <c r="AL38" s="29">
        <f>'15'!$Q38</f>
        <v>0</v>
      </c>
      <c r="AM38" s="29">
        <f>'16'!$Q38</f>
        <v>0</v>
      </c>
      <c r="AN38" s="30">
        <f>'17'!$Q38</f>
        <v>0</v>
      </c>
    </row>
    <row r="39" spans="1:40" ht="15" customHeight="1" x14ac:dyDescent="0.25">
      <c r="A39" s="114" t="s">
        <v>72</v>
      </c>
      <c r="B39" s="115"/>
      <c r="C39" s="24">
        <f>'80'!$Q39</f>
        <v>0</v>
      </c>
      <c r="D39" s="24">
        <f>'81'!$Q39</f>
        <v>0</v>
      </c>
      <c r="E39" s="24">
        <f>'82'!$Q39</f>
        <v>0</v>
      </c>
      <c r="F39" s="24">
        <f>'83'!$Q39</f>
        <v>0</v>
      </c>
      <c r="G39" s="24">
        <f>'84'!$Q39</f>
        <v>0</v>
      </c>
      <c r="H39" s="24">
        <f>'85'!$Q39</f>
        <v>0</v>
      </c>
      <c r="I39" s="24">
        <f>'86'!$Q39</f>
        <v>0</v>
      </c>
      <c r="J39" s="24">
        <f>'87'!$Q39</f>
        <v>0</v>
      </c>
      <c r="K39" s="24">
        <f>'88'!$Q39</f>
        <v>0</v>
      </c>
      <c r="L39" s="24">
        <f>'89'!$Q39</f>
        <v>0</v>
      </c>
      <c r="M39" s="24">
        <f>'90'!$Q39</f>
        <v>0</v>
      </c>
      <c r="N39" s="24">
        <f>'91'!$Q39</f>
        <v>0</v>
      </c>
      <c r="O39" s="24">
        <f>'92'!$Q39</f>
        <v>0</v>
      </c>
      <c r="P39" s="24">
        <f>'93'!$Q39</f>
        <v>0</v>
      </c>
      <c r="Q39" s="24">
        <f>'94'!$Q39</f>
        <v>0</v>
      </c>
      <c r="R39" s="24">
        <f>'95'!$Q39</f>
        <v>0</v>
      </c>
      <c r="S39" s="24">
        <f>'96'!$Q39</f>
        <v>0</v>
      </c>
      <c r="T39" s="24">
        <f>'97'!$Q39</f>
        <v>0</v>
      </c>
      <c r="U39" s="24">
        <f>'98'!$Q39</f>
        <v>0</v>
      </c>
      <c r="V39" s="24">
        <f>'99'!$Q39</f>
        <v>0</v>
      </c>
      <c r="W39" s="24">
        <f>'00'!$Q39</f>
        <v>0</v>
      </c>
      <c r="X39" s="24">
        <f>'01'!$Q39</f>
        <v>0</v>
      </c>
      <c r="Y39" s="24">
        <f>'02'!$Q39</f>
        <v>0</v>
      </c>
      <c r="Z39" s="24">
        <f>'03'!$Q39</f>
        <v>0</v>
      </c>
      <c r="AA39" s="24">
        <f>'04'!$Q39</f>
        <v>0</v>
      </c>
      <c r="AB39" s="24">
        <f>'05'!$Q39</f>
        <v>0</v>
      </c>
      <c r="AC39" s="24">
        <f>'06'!$Q39</f>
        <v>0</v>
      </c>
      <c r="AD39" s="24">
        <f>'07'!$Q39</f>
        <v>0</v>
      </c>
      <c r="AE39" s="24">
        <f>'08'!$Q39</f>
        <v>0</v>
      </c>
      <c r="AF39" s="24">
        <f>'09'!$Q39</f>
        <v>0</v>
      </c>
      <c r="AG39" s="24">
        <f>'10'!$Q39</f>
        <v>0</v>
      </c>
      <c r="AH39" s="24">
        <f>'11'!$Q39</f>
        <v>0</v>
      </c>
      <c r="AI39" s="24">
        <f>'12'!$Q39</f>
        <v>0</v>
      </c>
      <c r="AJ39" s="24">
        <f>'13'!$Q39</f>
        <v>0</v>
      </c>
      <c r="AK39" s="24">
        <f>'14'!$Q39</f>
        <v>0</v>
      </c>
      <c r="AL39" s="24">
        <f>'15'!$Q39</f>
        <v>0</v>
      </c>
      <c r="AM39" s="24">
        <f>'16'!$Q39</f>
        <v>0</v>
      </c>
      <c r="AN39" s="25">
        <f>'17'!$Q39</f>
        <v>0</v>
      </c>
    </row>
    <row r="40" spans="1:40" ht="15" customHeight="1" x14ac:dyDescent="0.25">
      <c r="A40" s="114" t="s">
        <v>73</v>
      </c>
      <c r="B40" s="115"/>
      <c r="C40" s="24">
        <f>'80'!$Q40</f>
        <v>0</v>
      </c>
      <c r="D40" s="24">
        <f>'81'!$Q40</f>
        <v>0</v>
      </c>
      <c r="E40" s="24">
        <f>'82'!$Q40</f>
        <v>0</v>
      </c>
      <c r="F40" s="24">
        <f>'83'!$Q40</f>
        <v>0</v>
      </c>
      <c r="G40" s="24">
        <f>'84'!$Q40</f>
        <v>0</v>
      </c>
      <c r="H40" s="24">
        <f>'85'!$Q40</f>
        <v>0</v>
      </c>
      <c r="I40" s="24">
        <f>'86'!$Q40</f>
        <v>0</v>
      </c>
      <c r="J40" s="24">
        <f>'87'!$Q40</f>
        <v>0</v>
      </c>
      <c r="K40" s="24">
        <f>'88'!$Q40</f>
        <v>0</v>
      </c>
      <c r="L40" s="24">
        <f>'89'!$Q40</f>
        <v>0</v>
      </c>
      <c r="M40" s="24">
        <f>'90'!$Q40</f>
        <v>0</v>
      </c>
      <c r="N40" s="24">
        <f>'91'!$Q40</f>
        <v>0</v>
      </c>
      <c r="O40" s="24">
        <f>'92'!$Q40</f>
        <v>0</v>
      </c>
      <c r="P40" s="24">
        <f>'93'!$Q40</f>
        <v>0</v>
      </c>
      <c r="Q40" s="24">
        <f>'94'!$Q40</f>
        <v>0</v>
      </c>
      <c r="R40" s="24">
        <f>'95'!$Q40</f>
        <v>0</v>
      </c>
      <c r="S40" s="24">
        <f>'96'!$Q40</f>
        <v>0</v>
      </c>
      <c r="T40" s="24">
        <f>'97'!$Q40</f>
        <v>0</v>
      </c>
      <c r="U40" s="24">
        <f>'98'!$Q40</f>
        <v>0</v>
      </c>
      <c r="V40" s="24">
        <f>'99'!$Q40</f>
        <v>0</v>
      </c>
      <c r="W40" s="24">
        <f>'00'!$Q40</f>
        <v>0</v>
      </c>
      <c r="X40" s="24">
        <f>'01'!$Q40</f>
        <v>0</v>
      </c>
      <c r="Y40" s="24">
        <f>'02'!$Q40</f>
        <v>0</v>
      </c>
      <c r="Z40" s="24">
        <f>'03'!$Q40</f>
        <v>0</v>
      </c>
      <c r="AA40" s="24">
        <f>'04'!$Q40</f>
        <v>0</v>
      </c>
      <c r="AB40" s="24">
        <f>'05'!$Q40</f>
        <v>0</v>
      </c>
      <c r="AC40" s="24">
        <f>'06'!$Q40</f>
        <v>0</v>
      </c>
      <c r="AD40" s="24">
        <f>'07'!$Q40</f>
        <v>0</v>
      </c>
      <c r="AE40" s="24">
        <f>'08'!$Q40</f>
        <v>0</v>
      </c>
      <c r="AF40" s="24">
        <f>'09'!$Q40</f>
        <v>0</v>
      </c>
      <c r="AG40" s="24">
        <f>'10'!$Q40</f>
        <v>0</v>
      </c>
      <c r="AH40" s="24">
        <f>'11'!$Q40</f>
        <v>0</v>
      </c>
      <c r="AI40" s="24">
        <f>'12'!$Q40</f>
        <v>0</v>
      </c>
      <c r="AJ40" s="24">
        <f>'13'!$Q40</f>
        <v>0</v>
      </c>
      <c r="AK40" s="24">
        <f>'14'!$Q40</f>
        <v>0</v>
      </c>
      <c r="AL40" s="24">
        <f>'15'!$Q40</f>
        <v>0</v>
      </c>
      <c r="AM40" s="24">
        <f>'16'!$Q40</f>
        <v>0</v>
      </c>
      <c r="AN40" s="25">
        <f>'17'!$Q40</f>
        <v>0</v>
      </c>
    </row>
    <row r="41" spans="1:40" ht="15" customHeight="1" x14ac:dyDescent="0.25">
      <c r="A41" s="114" t="s">
        <v>74</v>
      </c>
      <c r="B41" s="115"/>
      <c r="C41" s="24">
        <f>'80'!$Q41</f>
        <v>0</v>
      </c>
      <c r="D41" s="24">
        <f>'81'!$Q41</f>
        <v>0</v>
      </c>
      <c r="E41" s="24">
        <f>'82'!$Q41</f>
        <v>0</v>
      </c>
      <c r="F41" s="24">
        <f>'83'!$Q41</f>
        <v>0</v>
      </c>
      <c r="G41" s="24">
        <f>'84'!$Q41</f>
        <v>0</v>
      </c>
      <c r="H41" s="24">
        <f>'85'!$Q41</f>
        <v>0</v>
      </c>
      <c r="I41" s="24">
        <f>'86'!$Q41</f>
        <v>0</v>
      </c>
      <c r="J41" s="24">
        <f>'87'!$Q41</f>
        <v>0</v>
      </c>
      <c r="K41" s="24">
        <f>'88'!$Q41</f>
        <v>0</v>
      </c>
      <c r="L41" s="24">
        <f>'89'!$Q41</f>
        <v>0</v>
      </c>
      <c r="M41" s="24">
        <f>'90'!$Q41</f>
        <v>0</v>
      </c>
      <c r="N41" s="24">
        <f>'91'!$Q41</f>
        <v>0</v>
      </c>
      <c r="O41" s="24">
        <f>'92'!$Q41</f>
        <v>0</v>
      </c>
      <c r="P41" s="24">
        <f>'93'!$Q41</f>
        <v>0</v>
      </c>
      <c r="Q41" s="24">
        <f>'94'!$Q41</f>
        <v>0</v>
      </c>
      <c r="R41" s="24">
        <f>'95'!$Q41</f>
        <v>0</v>
      </c>
      <c r="S41" s="24">
        <f>'96'!$Q41</f>
        <v>0</v>
      </c>
      <c r="T41" s="24">
        <f>'97'!$Q41</f>
        <v>0</v>
      </c>
      <c r="U41" s="24">
        <f>'98'!$Q41</f>
        <v>0</v>
      </c>
      <c r="V41" s="24">
        <f>'99'!$Q41</f>
        <v>0</v>
      </c>
      <c r="W41" s="24">
        <f>'00'!$Q41</f>
        <v>0</v>
      </c>
      <c r="X41" s="24">
        <f>'01'!$Q41</f>
        <v>0</v>
      </c>
      <c r="Y41" s="24">
        <f>'02'!$Q41</f>
        <v>0</v>
      </c>
      <c r="Z41" s="24">
        <f>'03'!$Q41</f>
        <v>0</v>
      </c>
      <c r="AA41" s="24">
        <f>'04'!$Q41</f>
        <v>0</v>
      </c>
      <c r="AB41" s="24">
        <f>'05'!$Q41</f>
        <v>0</v>
      </c>
      <c r="AC41" s="24">
        <f>'06'!$Q41</f>
        <v>0</v>
      </c>
      <c r="AD41" s="24">
        <f>'07'!$Q41</f>
        <v>0</v>
      </c>
      <c r="AE41" s="24">
        <f>'08'!$Q41</f>
        <v>0</v>
      </c>
      <c r="AF41" s="24">
        <f>'09'!$Q41</f>
        <v>0</v>
      </c>
      <c r="AG41" s="24">
        <f>'10'!$Q41</f>
        <v>3.0579999999999998</v>
      </c>
      <c r="AH41" s="24">
        <f>'11'!$Q41</f>
        <v>3.948</v>
      </c>
      <c r="AI41" s="24">
        <f>'12'!$Q41</f>
        <v>5.7119999999999997</v>
      </c>
      <c r="AJ41" s="24">
        <f>'13'!$Q41</f>
        <v>5.2225000000000001</v>
      </c>
      <c r="AK41" s="24">
        <f>'14'!$Q41</f>
        <v>5.3520000000000003</v>
      </c>
      <c r="AL41" s="24">
        <f>'15'!$Q41</f>
        <v>6.9219999999999997</v>
      </c>
      <c r="AM41" s="24">
        <f>'16'!$Q41</f>
        <v>4.6680000000000001</v>
      </c>
      <c r="AN41" s="25">
        <f>'17'!$Q41</f>
        <v>5.5083333333333337</v>
      </c>
    </row>
    <row r="42" spans="1:40" ht="15" customHeight="1" x14ac:dyDescent="0.25">
      <c r="A42" s="114" t="s">
        <v>75</v>
      </c>
      <c r="B42" s="115"/>
      <c r="C42" s="24">
        <f>'80'!$Q42</f>
        <v>0</v>
      </c>
      <c r="D42" s="24">
        <f>'81'!$Q42</f>
        <v>0</v>
      </c>
      <c r="E42" s="24">
        <f>'82'!$Q42</f>
        <v>0</v>
      </c>
      <c r="F42" s="24">
        <f>'83'!$Q42</f>
        <v>0</v>
      </c>
      <c r="G42" s="24">
        <f>'84'!$Q42</f>
        <v>0</v>
      </c>
      <c r="H42" s="24">
        <f>'85'!$Q42</f>
        <v>0</v>
      </c>
      <c r="I42" s="24">
        <f>'86'!$Q42</f>
        <v>0</v>
      </c>
      <c r="J42" s="24">
        <f>'87'!$Q42</f>
        <v>0</v>
      </c>
      <c r="K42" s="24">
        <f>'88'!$Q42</f>
        <v>0</v>
      </c>
      <c r="L42" s="24">
        <f>'89'!$Q42</f>
        <v>0</v>
      </c>
      <c r="M42" s="24">
        <f>'90'!$Q42</f>
        <v>0</v>
      </c>
      <c r="N42" s="24">
        <f>'91'!$Q42</f>
        <v>0</v>
      </c>
      <c r="O42" s="24">
        <f>'92'!$Q42</f>
        <v>0</v>
      </c>
      <c r="P42" s="24">
        <f>'93'!$Q42</f>
        <v>0</v>
      </c>
      <c r="Q42" s="24">
        <f>'94'!$Q42</f>
        <v>0</v>
      </c>
      <c r="R42" s="24">
        <f>'95'!$Q42</f>
        <v>0</v>
      </c>
      <c r="S42" s="24">
        <f>'96'!$Q42</f>
        <v>0</v>
      </c>
      <c r="T42" s="24">
        <f>'97'!$Q42</f>
        <v>0</v>
      </c>
      <c r="U42" s="24">
        <f>'98'!$Q42</f>
        <v>0</v>
      </c>
      <c r="V42" s="24">
        <f>'99'!$Q42</f>
        <v>0</v>
      </c>
      <c r="W42" s="24">
        <f>'00'!$Q42</f>
        <v>0</v>
      </c>
      <c r="X42" s="24">
        <f>'01'!$Q42</f>
        <v>0</v>
      </c>
      <c r="Y42" s="24">
        <f>'02'!$Q42</f>
        <v>0</v>
      </c>
      <c r="Z42" s="24">
        <f>'03'!$Q42</f>
        <v>0</v>
      </c>
      <c r="AA42" s="24">
        <f>'04'!$Q42</f>
        <v>0</v>
      </c>
      <c r="AB42" s="24">
        <f>'05'!$Q42</f>
        <v>0</v>
      </c>
      <c r="AC42" s="24">
        <f>'06'!$Q42</f>
        <v>0</v>
      </c>
      <c r="AD42" s="24">
        <f>'07'!$Q42</f>
        <v>0</v>
      </c>
      <c r="AE42" s="24">
        <f>'08'!$Q42</f>
        <v>0</v>
      </c>
      <c r="AF42" s="24">
        <f>'09'!$Q42</f>
        <v>0</v>
      </c>
      <c r="AG42" s="24">
        <f>'10'!$Q42</f>
        <v>3.0979999999999999</v>
      </c>
      <c r="AH42" s="24">
        <f>'11'!$Q42</f>
        <v>2.774</v>
      </c>
      <c r="AI42" s="24">
        <f>'12'!$Q42</f>
        <v>2.9609999999999999</v>
      </c>
      <c r="AJ42" s="24">
        <f>'13'!$Q42</f>
        <v>2.3374380000000001</v>
      </c>
      <c r="AK42" s="24">
        <f>'14'!$Q42</f>
        <v>3.0417000000000001</v>
      </c>
      <c r="AL42" s="24">
        <f>'15'!$Q42</f>
        <v>2.333402</v>
      </c>
      <c r="AM42" s="24">
        <f>'16'!$Q42</f>
        <v>0.90010000000000001</v>
      </c>
      <c r="AN42" s="25">
        <f>'17'!$Q42</f>
        <v>0.82023809523809521</v>
      </c>
    </row>
    <row r="43" spans="1:40" ht="15" customHeight="1" thickBot="1" x14ac:dyDescent="0.3">
      <c r="A43" s="110" t="s">
        <v>70</v>
      </c>
      <c r="B43" s="111"/>
      <c r="C43" s="31">
        <f>'80'!$Q43</f>
        <v>0</v>
      </c>
      <c r="D43" s="31">
        <f>'81'!$Q43</f>
        <v>0</v>
      </c>
      <c r="E43" s="31">
        <f>'82'!$Q43</f>
        <v>0</v>
      </c>
      <c r="F43" s="31">
        <f>'83'!$Q43</f>
        <v>0</v>
      </c>
      <c r="G43" s="31">
        <f>'84'!$Q43</f>
        <v>0</v>
      </c>
      <c r="H43" s="31">
        <f>'85'!$Q43</f>
        <v>0</v>
      </c>
      <c r="I43" s="31">
        <f>'86'!$Q43</f>
        <v>0</v>
      </c>
      <c r="J43" s="31">
        <f>'87'!$Q43</f>
        <v>0</v>
      </c>
      <c r="K43" s="31">
        <f>'88'!$Q43</f>
        <v>0</v>
      </c>
      <c r="L43" s="31">
        <f>'89'!$Q43</f>
        <v>0</v>
      </c>
      <c r="M43" s="31">
        <f>'90'!$Q43</f>
        <v>0</v>
      </c>
      <c r="N43" s="31">
        <f>'91'!$Q43</f>
        <v>0</v>
      </c>
      <c r="O43" s="31">
        <f>'92'!$Q43</f>
        <v>0</v>
      </c>
      <c r="P43" s="31">
        <f>'93'!$Q43</f>
        <v>0</v>
      </c>
      <c r="Q43" s="31">
        <f>'94'!$Q43</f>
        <v>0</v>
      </c>
      <c r="R43" s="31">
        <f>'95'!$Q43</f>
        <v>0</v>
      </c>
      <c r="S43" s="31">
        <f>'96'!$Q43</f>
        <v>0</v>
      </c>
      <c r="T43" s="31">
        <f>'97'!$Q43</f>
        <v>0</v>
      </c>
      <c r="U43" s="31">
        <f>'98'!$Q43</f>
        <v>0</v>
      </c>
      <c r="V43" s="31">
        <f>'99'!$Q43</f>
        <v>0</v>
      </c>
      <c r="W43" s="31">
        <f>'00'!$Q43</f>
        <v>0</v>
      </c>
      <c r="X43" s="31">
        <f>'01'!$Q43</f>
        <v>0</v>
      </c>
      <c r="Y43" s="31">
        <f>'02'!$Q43</f>
        <v>0</v>
      </c>
      <c r="Z43" s="31">
        <f>'03'!$Q43</f>
        <v>0</v>
      </c>
      <c r="AA43" s="31">
        <f>'04'!$Q43</f>
        <v>0</v>
      </c>
      <c r="AB43" s="31">
        <f>'05'!$Q43</f>
        <v>0</v>
      </c>
      <c r="AC43" s="31">
        <f>'06'!$Q43</f>
        <v>0</v>
      </c>
      <c r="AD43" s="31">
        <f>'07'!$Q43</f>
        <v>0</v>
      </c>
      <c r="AE43" s="31">
        <f>'08'!$Q43</f>
        <v>0</v>
      </c>
      <c r="AF43" s="31">
        <f>'09'!$Q43</f>
        <v>0</v>
      </c>
      <c r="AG43" s="31">
        <f>'10'!$Q43</f>
        <v>3.8082929999999999</v>
      </c>
      <c r="AH43" s="31">
        <f>'11'!$Q43</f>
        <v>2.9757609999999999</v>
      </c>
      <c r="AI43" s="31">
        <f>'12'!$Q43</f>
        <v>1.075</v>
      </c>
      <c r="AJ43" s="31">
        <f>'13'!$Q43</f>
        <v>0.51</v>
      </c>
      <c r="AK43" s="31">
        <f>'14'!$Q43</f>
        <v>1.31</v>
      </c>
      <c r="AL43" s="31">
        <f>'15'!$Q43</f>
        <v>0.99729000000000001</v>
      </c>
      <c r="AM43" s="31">
        <f>'16'!$Q43</f>
        <v>0.27</v>
      </c>
      <c r="AN43" s="32">
        <f>'17'!$Q43</f>
        <v>8.9285714285714288E-2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5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zoomScaleNormal="100"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16" width="9.7109375" style="8" customWidth="1"/>
    <col min="17" max="17" width="9.7109375" style="16" customWidth="1"/>
    <col min="18" max="19" width="9.7109375" style="8" customWidth="1"/>
    <col min="20" max="20" width="9.7109375" style="16" customWidth="1"/>
    <col min="21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38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N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si="0"/>
        <v>2009</v>
      </c>
      <c r="AG5" s="21">
        <f t="shared" si="0"/>
        <v>2010</v>
      </c>
      <c r="AH5" s="21">
        <f t="shared" si="0"/>
        <v>2011</v>
      </c>
      <c r="AI5" s="21">
        <f t="shared" si="0"/>
        <v>2012</v>
      </c>
      <c r="AJ5" s="21">
        <f t="shared" si="0"/>
        <v>2013</v>
      </c>
      <c r="AK5" s="21">
        <f t="shared" si="0"/>
        <v>2014</v>
      </c>
      <c r="AL5" s="21">
        <f t="shared" si="0"/>
        <v>2015</v>
      </c>
      <c r="AM5" s="21">
        <f t="shared" si="0"/>
        <v>2016</v>
      </c>
      <c r="AN5" s="22">
        <f t="shared" si="0"/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'80'!$R6</f>
        <v>0</v>
      </c>
      <c r="D6" s="24">
        <f>'81'!$R6</f>
        <v>0</v>
      </c>
      <c r="E6" s="24">
        <f>'82'!$R6</f>
        <v>0.2</v>
      </c>
      <c r="F6" s="24">
        <f>'83'!$R6</f>
        <v>0.1</v>
      </c>
      <c r="G6" s="24">
        <f>'84'!$R6</f>
        <v>0</v>
      </c>
      <c r="H6" s="24">
        <f>'85'!$R6</f>
        <v>0</v>
      </c>
      <c r="I6" s="24">
        <f>'86'!$R6</f>
        <v>0</v>
      </c>
      <c r="J6" s="24">
        <f>'87'!$R6</f>
        <v>0</v>
      </c>
      <c r="K6" s="24">
        <f>'88'!$R6</f>
        <v>0</v>
      </c>
      <c r="L6" s="24">
        <f>'89'!$R6</f>
        <v>0</v>
      </c>
      <c r="M6" s="24">
        <f>'90'!$R6</f>
        <v>0</v>
      </c>
      <c r="N6" s="24">
        <f>'91'!$R6</f>
        <v>0</v>
      </c>
      <c r="O6" s="24">
        <f>'92'!$R6</f>
        <v>0</v>
      </c>
      <c r="P6" s="24">
        <f>'93'!$R6</f>
        <v>8.9649999999999994E-2</v>
      </c>
      <c r="Q6" s="24">
        <f>'94'!$R6</f>
        <v>0</v>
      </c>
      <c r="R6" s="24">
        <f>'95'!$R6</f>
        <v>0</v>
      </c>
      <c r="S6" s="24">
        <f>'96'!$R6</f>
        <v>0</v>
      </c>
      <c r="T6" s="24">
        <f>'97'!$R6</f>
        <v>0.03</v>
      </c>
      <c r="U6" s="24">
        <f>'98'!$R6</f>
        <v>0</v>
      </c>
      <c r="V6" s="24">
        <f>'99'!$R6</f>
        <v>0.02</v>
      </c>
      <c r="W6" s="24">
        <f>'00'!$R6</f>
        <v>0</v>
      </c>
      <c r="X6" s="24">
        <f>'01'!$R6</f>
        <v>0.19</v>
      </c>
      <c r="Y6" s="24">
        <f>'02'!$R6</f>
        <v>8.1000000000000003E-2</v>
      </c>
      <c r="Z6" s="24">
        <f>'03'!$R6</f>
        <v>0.17515</v>
      </c>
      <c r="AA6" s="24">
        <f>'04'!$R6</f>
        <v>0.30499999999999999</v>
      </c>
      <c r="AB6" s="24">
        <f>'05'!$R6</f>
        <v>0.69299999999999995</v>
      </c>
      <c r="AC6" s="24">
        <f>'06'!$R6</f>
        <v>0.371</v>
      </c>
      <c r="AD6" s="24">
        <f>'07'!$R6</f>
        <v>0.61077418897141422</v>
      </c>
      <c r="AE6" s="24">
        <f>'08'!$R6</f>
        <v>1.393105</v>
      </c>
      <c r="AF6" s="24">
        <f>'09'!$R6</f>
        <v>1.4256869999999999</v>
      </c>
      <c r="AG6" s="24">
        <f>'10'!$R6</f>
        <v>0.253</v>
      </c>
      <c r="AH6" s="24">
        <f>'11'!$R6</f>
        <v>0.45950000000000002</v>
      </c>
      <c r="AI6" s="24">
        <f>'12'!$R6</f>
        <v>0.443</v>
      </c>
      <c r="AJ6" s="24">
        <f>'13'!$R6</f>
        <v>0.40500000000000003</v>
      </c>
      <c r="AK6" s="24">
        <f>'14'!$R6</f>
        <v>0.60799999999999998</v>
      </c>
      <c r="AL6" s="24">
        <f>'15'!$R6</f>
        <v>0.72299999999999998</v>
      </c>
      <c r="AM6" s="24">
        <f>'16'!$R6</f>
        <v>0.44400000000000001</v>
      </c>
      <c r="AN6" s="25">
        <f>'17'!$R6</f>
        <v>0.43214285714285716</v>
      </c>
    </row>
    <row r="7" spans="1:40" ht="15" customHeight="1" x14ac:dyDescent="0.25">
      <c r="A7" s="107"/>
      <c r="B7" s="23" t="s">
        <v>6</v>
      </c>
      <c r="C7" s="24">
        <f>'80'!$R7</f>
        <v>0</v>
      </c>
      <c r="D7" s="24">
        <f>'81'!$R7</f>
        <v>0</v>
      </c>
      <c r="E7" s="24">
        <f>'82'!$R7</f>
        <v>2</v>
      </c>
      <c r="F7" s="24">
        <f>'83'!$R7</f>
        <v>1.9</v>
      </c>
      <c r="G7" s="24">
        <f>'84'!$R7</f>
        <v>1.9</v>
      </c>
      <c r="H7" s="24">
        <f>'85'!$R7</f>
        <v>2.6</v>
      </c>
      <c r="I7" s="24">
        <f>'86'!$R7</f>
        <v>2.6</v>
      </c>
      <c r="J7" s="24">
        <f>'87'!$R7</f>
        <v>2.5</v>
      </c>
      <c r="K7" s="24">
        <f>'88'!$R7</f>
        <v>2.2999999999999998</v>
      </c>
      <c r="L7" s="24">
        <f>'89'!$R7</f>
        <v>1.1000000000000001</v>
      </c>
      <c r="M7" s="24">
        <f>'90'!$R7</f>
        <v>0.8</v>
      </c>
      <c r="N7" s="24">
        <f>'91'!$R7</f>
        <v>0.5</v>
      </c>
      <c r="O7" s="24">
        <f>'92'!$R7</f>
        <v>2.0878000000000001</v>
      </c>
      <c r="P7" s="24">
        <f>'93'!$R7</f>
        <v>1.6565000000000001</v>
      </c>
      <c r="Q7" s="24">
        <f>'94'!$R7</f>
        <v>1.28695</v>
      </c>
      <c r="R7" s="24">
        <f>'95'!$R7</f>
        <v>0.52</v>
      </c>
      <c r="S7" s="24">
        <f>'96'!$R7</f>
        <v>0.28399999999999997</v>
      </c>
      <c r="T7" s="24">
        <f>'97'!$R7</f>
        <v>0.23</v>
      </c>
      <c r="U7" s="24">
        <f>'98'!$R7</f>
        <v>0.21</v>
      </c>
      <c r="V7" s="24">
        <f>'99'!$R7</f>
        <v>0.13</v>
      </c>
      <c r="W7" s="24">
        <f>'00'!$R7</f>
        <v>0.1</v>
      </c>
      <c r="X7" s="24">
        <f>'01'!$R7</f>
        <v>0.35</v>
      </c>
      <c r="Y7" s="24">
        <f>'02'!$R7</f>
        <v>0.3</v>
      </c>
      <c r="Z7" s="24">
        <f>'03'!$R7</f>
        <v>0.19500000000000001</v>
      </c>
      <c r="AA7" s="24">
        <f>'04'!$R7</f>
        <v>0.08</v>
      </c>
      <c r="AB7" s="24">
        <f>'05'!$R7</f>
        <v>0.75800000000000001</v>
      </c>
      <c r="AC7" s="24">
        <f>'06'!$R7</f>
        <v>0.378</v>
      </c>
      <c r="AD7" s="24">
        <f>'07'!$R7</f>
        <v>0.62229823027276165</v>
      </c>
      <c r="AE7" s="24">
        <f>'08'!$R7</f>
        <v>0.41848000000000002</v>
      </c>
      <c r="AF7" s="24">
        <f>'09'!$R7</f>
        <v>0.419854</v>
      </c>
      <c r="AG7" s="24">
        <f>'10'!$R7</f>
        <v>0.15</v>
      </c>
      <c r="AH7" s="24">
        <f>'11'!$R7</f>
        <v>0.25</v>
      </c>
      <c r="AI7" s="24">
        <f>'12'!$R7</f>
        <v>0.64500000000000002</v>
      </c>
      <c r="AJ7" s="24">
        <f>'13'!$R7</f>
        <v>1.6739999999999999</v>
      </c>
      <c r="AK7" s="24">
        <f>'14'!$R7</f>
        <v>2.7879999999999998</v>
      </c>
      <c r="AL7" s="24">
        <f>'15'!$R7</f>
        <v>2.754</v>
      </c>
      <c r="AM7" s="24">
        <f>'16'!$R7</f>
        <v>2.1190000000000002</v>
      </c>
      <c r="AN7" s="25">
        <f>'17'!$R7</f>
        <v>2.1562035714285712</v>
      </c>
    </row>
    <row r="8" spans="1:40" ht="15" customHeight="1" x14ac:dyDescent="0.25">
      <c r="A8" s="107"/>
      <c r="B8" s="23" t="s">
        <v>7</v>
      </c>
      <c r="C8" s="24">
        <f>'80'!$R8</f>
        <v>0</v>
      </c>
      <c r="D8" s="24">
        <f>'81'!$R8</f>
        <v>0</v>
      </c>
      <c r="E8" s="24">
        <f>'82'!$R8</f>
        <v>0.1</v>
      </c>
      <c r="F8" s="24">
        <f>'83'!$R8</f>
        <v>0</v>
      </c>
      <c r="G8" s="24">
        <f>'84'!$R8</f>
        <v>0</v>
      </c>
      <c r="H8" s="24">
        <f>'85'!$R8</f>
        <v>0</v>
      </c>
      <c r="I8" s="24">
        <f>'86'!$R8</f>
        <v>0.1</v>
      </c>
      <c r="J8" s="24">
        <f>'87'!$R8</f>
        <v>0.1</v>
      </c>
      <c r="K8" s="24">
        <f>'88'!$R8</f>
        <v>0</v>
      </c>
      <c r="L8" s="24">
        <f>'89'!$R8</f>
        <v>0</v>
      </c>
      <c r="M8" s="24">
        <f>'90'!$R8</f>
        <v>0</v>
      </c>
      <c r="N8" s="24">
        <f>'91'!$R8</f>
        <v>0</v>
      </c>
      <c r="O8" s="24">
        <f>'92'!$R8</f>
        <v>0</v>
      </c>
      <c r="P8" s="24">
        <f>'93'!$R8</f>
        <v>0</v>
      </c>
      <c r="Q8" s="24">
        <f>'94'!$R8</f>
        <v>0</v>
      </c>
      <c r="R8" s="24">
        <f>'95'!$R8</f>
        <v>0</v>
      </c>
      <c r="S8" s="24">
        <f>'96'!$R8</f>
        <v>0</v>
      </c>
      <c r="T8" s="24">
        <f>'97'!$R8</f>
        <v>0</v>
      </c>
      <c r="U8" s="24">
        <f>'98'!$R8</f>
        <v>0</v>
      </c>
      <c r="V8" s="24">
        <f>'99'!$R8</f>
        <v>0</v>
      </c>
      <c r="W8" s="24">
        <f>'00'!$R8</f>
        <v>0.03</v>
      </c>
      <c r="X8" s="24">
        <f>'01'!$R8</f>
        <v>9.5549999999999996E-2</v>
      </c>
      <c r="Y8" s="24">
        <f>'02'!$R8</f>
        <v>0</v>
      </c>
      <c r="Z8" s="24">
        <f>'03'!$R8</f>
        <v>0</v>
      </c>
      <c r="AA8" s="24">
        <f>'04'!$R8</f>
        <v>0</v>
      </c>
      <c r="AB8" s="24">
        <f>'05'!$R8</f>
        <v>0</v>
      </c>
      <c r="AC8" s="24">
        <f>'06'!$R8</f>
        <v>4.4999999999999998E-2</v>
      </c>
      <c r="AD8" s="24">
        <f>'07'!$R8</f>
        <v>7.4083122651519229E-2</v>
      </c>
      <c r="AE8" s="24">
        <f>'08'!$R8</f>
        <v>0.11576500000000001</v>
      </c>
      <c r="AF8" s="24">
        <f>'09'!$R8</f>
        <v>0.11845699999999999</v>
      </c>
      <c r="AG8" s="24">
        <f>'10'!$R8</f>
        <v>0.14000000000000001</v>
      </c>
      <c r="AH8" s="24">
        <f>'11'!$R8</f>
        <v>0.11700000000000001</v>
      </c>
      <c r="AI8" s="24">
        <f>'12'!$R8</f>
        <v>8.5000000000000006E-2</v>
      </c>
      <c r="AJ8" s="24">
        <f>'13'!$R8</f>
        <v>9.5000000000000001E-2</v>
      </c>
      <c r="AK8" s="24">
        <f>'14'!$R8</f>
        <v>8.4000000000000005E-2</v>
      </c>
      <c r="AL8" s="24">
        <f>'15'!$R8</f>
        <v>7.8E-2</v>
      </c>
      <c r="AM8" s="24">
        <f>'16'!$R8</f>
        <v>6.5000000000000002E-2</v>
      </c>
      <c r="AN8" s="25">
        <f>'17'!$R8</f>
        <v>5.9523809523809521E-2</v>
      </c>
    </row>
    <row r="9" spans="1:40" ht="15" customHeight="1" x14ac:dyDescent="0.25">
      <c r="A9" s="107"/>
      <c r="B9" s="23" t="s">
        <v>8</v>
      </c>
      <c r="C9" s="24">
        <f>'80'!$R9</f>
        <v>0</v>
      </c>
      <c r="D9" s="24">
        <f>'81'!$R9</f>
        <v>0</v>
      </c>
      <c r="E9" s="24">
        <f>'82'!$R9</f>
        <v>2.2999999999999998</v>
      </c>
      <c r="F9" s="24">
        <f>'83'!$R9</f>
        <v>1.4</v>
      </c>
      <c r="G9" s="24">
        <f>'84'!$R9</f>
        <v>1.1000000000000001</v>
      </c>
      <c r="H9" s="24">
        <f>'85'!$R9</f>
        <v>1.2</v>
      </c>
      <c r="I9" s="24">
        <f>'86'!$R9</f>
        <v>1.4</v>
      </c>
      <c r="J9" s="24">
        <f>'87'!$R9</f>
        <v>1.4</v>
      </c>
      <c r="K9" s="24">
        <f>'88'!$R9</f>
        <v>1.1000000000000001</v>
      </c>
      <c r="L9" s="24">
        <f>'89'!$R9</f>
        <v>2.6</v>
      </c>
      <c r="M9" s="24">
        <f>'90'!$R9</f>
        <v>2.2000000000000002</v>
      </c>
      <c r="N9" s="24">
        <f>'91'!$R9</f>
        <v>2.6</v>
      </c>
      <c r="O9" s="24">
        <f>'92'!$R9</f>
        <v>1.1008500000000001</v>
      </c>
      <c r="P9" s="24">
        <f>'93'!$R9</f>
        <v>0.58740000000000003</v>
      </c>
      <c r="Q9" s="24">
        <f>'94'!$R9</f>
        <v>0.56596000000000002</v>
      </c>
      <c r="R9" s="24">
        <f>'95'!$R9</f>
        <v>0.33484999999999998</v>
      </c>
      <c r="S9" s="24">
        <f>'96'!$R9</f>
        <v>0.24399999999999999</v>
      </c>
      <c r="T9" s="24">
        <f>'97'!$R9</f>
        <v>0.40620000000000001</v>
      </c>
      <c r="U9" s="24">
        <f>'98'!$R9</f>
        <v>0.36020000000000002</v>
      </c>
      <c r="V9" s="24">
        <f>'99'!$R9</f>
        <v>0.55500000000000005</v>
      </c>
      <c r="W9" s="24">
        <f>'00'!$R9</f>
        <v>0.46</v>
      </c>
      <c r="X9" s="24">
        <f>'01'!$R9</f>
        <v>0.26069999999999999</v>
      </c>
      <c r="Y9" s="24">
        <f>'02'!$R9</f>
        <v>0.215</v>
      </c>
      <c r="Z9" s="24">
        <f>'03'!$R9</f>
        <v>0.74</v>
      </c>
      <c r="AA9" s="24">
        <f>'04'!$R9</f>
        <v>0.81</v>
      </c>
      <c r="AB9" s="24">
        <f>'05'!$R9</f>
        <v>0.93320000000000003</v>
      </c>
      <c r="AC9" s="24">
        <f>'06'!$R9</f>
        <v>0.88200000000000001</v>
      </c>
      <c r="AD9" s="24">
        <f>'07'!$R9</f>
        <v>1.4520292039697773</v>
      </c>
      <c r="AE9" s="24">
        <f>'08'!$R9</f>
        <v>2.4802249999999999</v>
      </c>
      <c r="AF9" s="24">
        <f>'09'!$R9</f>
        <v>2.5054819999999998</v>
      </c>
      <c r="AG9" s="24">
        <f>'10'!$R9</f>
        <v>0.57394999999999996</v>
      </c>
      <c r="AH9" s="24">
        <f>'11'!$R9</f>
        <v>0.61699999999999999</v>
      </c>
      <c r="AI9" s="24">
        <f>'12'!$R9</f>
        <v>0.20100000000000001</v>
      </c>
      <c r="AJ9" s="24">
        <f>'13'!$R9</f>
        <v>0.22900000000000001</v>
      </c>
      <c r="AK9" s="24">
        <f>'14'!$R9</f>
        <v>0.47449999999999998</v>
      </c>
      <c r="AL9" s="24">
        <f>'15'!$R9</f>
        <v>0.67800000000000005</v>
      </c>
      <c r="AM9" s="24">
        <f>'16'!$R9</f>
        <v>0.71799999999999997</v>
      </c>
      <c r="AN9" s="25">
        <f>'17'!$R9</f>
        <v>0.93590476190476191</v>
      </c>
    </row>
    <row r="10" spans="1:40" ht="15" customHeight="1" x14ac:dyDescent="0.25">
      <c r="A10" s="106" t="s">
        <v>58</v>
      </c>
      <c r="B10" s="23" t="s">
        <v>9</v>
      </c>
      <c r="C10" s="24">
        <f>'80'!$R10</f>
        <v>0</v>
      </c>
      <c r="D10" s="24">
        <f>'81'!$R10</f>
        <v>0</v>
      </c>
      <c r="E10" s="24">
        <f>'82'!$R10</f>
        <v>1.7</v>
      </c>
      <c r="F10" s="24">
        <f>'83'!$R10</f>
        <v>1.2</v>
      </c>
      <c r="G10" s="24">
        <f>'84'!$R10</f>
        <v>1.1000000000000001</v>
      </c>
      <c r="H10" s="24">
        <f>'85'!$R10</f>
        <v>1.1000000000000001</v>
      </c>
      <c r="I10" s="24">
        <f>'86'!$R10</f>
        <v>1</v>
      </c>
      <c r="J10" s="24">
        <f>'87'!$R10</f>
        <v>0.8</v>
      </c>
      <c r="K10" s="24">
        <f>'88'!$R10</f>
        <v>0.8</v>
      </c>
      <c r="L10" s="24">
        <f>'89'!$R10</f>
        <v>1.2</v>
      </c>
      <c r="M10" s="24">
        <f>'90'!$R10</f>
        <v>1.4</v>
      </c>
      <c r="N10" s="24">
        <f>'91'!$R10</f>
        <v>1.5</v>
      </c>
      <c r="O10" s="24">
        <f>'92'!$R10</f>
        <v>1.5347500000000001</v>
      </c>
      <c r="P10" s="24">
        <f>'93'!$R10</f>
        <v>1.7355</v>
      </c>
      <c r="Q10" s="24">
        <f>'94'!$R10</f>
        <v>2.3715000000000002</v>
      </c>
      <c r="R10" s="24">
        <f>'95'!$R10</f>
        <v>1.9033500000000001</v>
      </c>
      <c r="S10" s="24">
        <f>'96'!$R10</f>
        <v>2.2265000000000001</v>
      </c>
      <c r="T10" s="24">
        <f>'97'!$R10</f>
        <v>2.2229999999999999</v>
      </c>
      <c r="U10" s="24">
        <f>'98'!$R10</f>
        <v>2.6345000000000001</v>
      </c>
      <c r="V10" s="24">
        <f>'99'!$R10</f>
        <v>2.86334</v>
      </c>
      <c r="W10" s="24">
        <f>'00'!$R10</f>
        <v>3.5298500000000002</v>
      </c>
      <c r="X10" s="24">
        <f>'01'!$R10</f>
        <v>5.3048000000000002</v>
      </c>
      <c r="Y10" s="24">
        <f>'02'!$R10</f>
        <v>3.0676999999999999</v>
      </c>
      <c r="Z10" s="24">
        <f>'03'!$R10</f>
        <v>2.97</v>
      </c>
      <c r="AA10" s="24">
        <f>'04'!$R10</f>
        <v>3.03</v>
      </c>
      <c r="AB10" s="24">
        <f>'05'!$R10</f>
        <v>3.3050000000000002</v>
      </c>
      <c r="AC10" s="24">
        <f>'06'!$R10</f>
        <v>2.7450000000000001</v>
      </c>
      <c r="AD10" s="24">
        <f>'07'!$R10</f>
        <v>4.5190704817426735</v>
      </c>
      <c r="AE10" s="24">
        <f>'08'!$R10</f>
        <v>5.7504200000000001</v>
      </c>
      <c r="AF10" s="24">
        <f>'09'!$R10</f>
        <v>5.9254629999999997</v>
      </c>
      <c r="AG10" s="24">
        <f>'10'!$R10</f>
        <v>0</v>
      </c>
      <c r="AH10" s="24">
        <f>'11'!$R10</f>
        <v>0</v>
      </c>
      <c r="AI10" s="24">
        <f>'12'!$R10</f>
        <v>0</v>
      </c>
      <c r="AJ10" s="24">
        <f>'13'!$R10</f>
        <v>0</v>
      </c>
      <c r="AK10" s="24">
        <f>'14'!$R10</f>
        <v>0</v>
      </c>
      <c r="AL10" s="24">
        <f>'15'!$R10</f>
        <v>0</v>
      </c>
      <c r="AM10" s="24">
        <f>'16'!$R10</f>
        <v>0</v>
      </c>
      <c r="AN10" s="25">
        <f>'17'!$R10</f>
        <v>0</v>
      </c>
    </row>
    <row r="11" spans="1:40" ht="15" customHeight="1" x14ac:dyDescent="0.25">
      <c r="A11" s="106"/>
      <c r="B11" s="23" t="s">
        <v>56</v>
      </c>
      <c r="C11" s="24">
        <f>'80'!$R11</f>
        <v>0</v>
      </c>
      <c r="D11" s="24">
        <f>'81'!$R11</f>
        <v>0</v>
      </c>
      <c r="E11" s="24">
        <f>'82'!$R11</f>
        <v>0.5</v>
      </c>
      <c r="F11" s="24">
        <f>'83'!$R11</f>
        <v>0.7</v>
      </c>
      <c r="G11" s="24">
        <f>'84'!$R11</f>
        <v>0.8</v>
      </c>
      <c r="H11" s="24">
        <f>'85'!$R11</f>
        <v>0.9</v>
      </c>
      <c r="I11" s="24">
        <f>'86'!$R11</f>
        <v>1.1000000000000001</v>
      </c>
      <c r="J11" s="24">
        <f>'87'!$R11</f>
        <v>0.8</v>
      </c>
      <c r="K11" s="24">
        <f>'88'!$R11</f>
        <v>0.6</v>
      </c>
      <c r="L11" s="24">
        <f>'89'!$R11</f>
        <v>0.5</v>
      </c>
      <c r="M11" s="24">
        <f>'90'!$R11</f>
        <v>1.4</v>
      </c>
      <c r="N11" s="24">
        <f>'91'!$R11</f>
        <v>5.9</v>
      </c>
      <c r="O11" s="24">
        <f>'92'!$R11</f>
        <v>5.7896999999999998</v>
      </c>
      <c r="P11" s="24">
        <f>'93'!$R11</f>
        <v>3.8527499999999999</v>
      </c>
      <c r="Q11" s="24">
        <f>'94'!$R11</f>
        <v>3.1991999999999998</v>
      </c>
      <c r="R11" s="24">
        <f>'95'!$R11</f>
        <v>2.6320000000000001</v>
      </c>
      <c r="S11" s="24">
        <f>'96'!$R11</f>
        <v>3.8050000000000002</v>
      </c>
      <c r="T11" s="24">
        <f>'97'!$R11</f>
        <v>3.93</v>
      </c>
      <c r="U11" s="24">
        <f>'98'!$R11</f>
        <v>4.0759999999999996</v>
      </c>
      <c r="V11" s="24">
        <f>'99'!$R11</f>
        <v>5.2350000000000003</v>
      </c>
      <c r="W11" s="24">
        <f>'00'!$R11</f>
        <v>5.09</v>
      </c>
      <c r="X11" s="24">
        <f>'01'!$R11</f>
        <v>5.7249999999999996</v>
      </c>
      <c r="Y11" s="24">
        <f>'02'!$R11</f>
        <v>6.4</v>
      </c>
      <c r="Z11" s="24">
        <f>'03'!$R11</f>
        <v>6.5449999999999999</v>
      </c>
      <c r="AA11" s="24">
        <f>'04'!$R11</f>
        <v>7.4844970000000002</v>
      </c>
      <c r="AB11" s="24">
        <f>'05'!$R11</f>
        <v>9.9228039999999993</v>
      </c>
      <c r="AC11" s="24">
        <f>'06'!$R11</f>
        <v>14.105478999999999</v>
      </c>
      <c r="AD11" s="24">
        <f>'07'!$R11</f>
        <v>23.221731795898421</v>
      </c>
      <c r="AE11" s="24">
        <f>'08'!$R11</f>
        <v>24.650748</v>
      </c>
      <c r="AF11" s="24">
        <f>'09'!$R11</f>
        <v>13.970286</v>
      </c>
      <c r="AG11" s="24">
        <f>'10'!$R11</f>
        <v>16.88</v>
      </c>
      <c r="AH11" s="24">
        <f>'11'!$R11</f>
        <v>19.892422</v>
      </c>
      <c r="AI11" s="24">
        <f>'12'!$R11</f>
        <v>19.499500000000001</v>
      </c>
      <c r="AJ11" s="24">
        <f>'13'!$R11</f>
        <v>19.1035</v>
      </c>
      <c r="AK11" s="24">
        <f>'14'!$R11</f>
        <v>18.875</v>
      </c>
      <c r="AL11" s="24">
        <f>'15'!$R11</f>
        <v>24.353459999999998</v>
      </c>
      <c r="AM11" s="24">
        <f>'16'!$R11</f>
        <v>21.227</v>
      </c>
      <c r="AN11" s="25">
        <f>'17'!$R11</f>
        <v>21.608333333333334</v>
      </c>
    </row>
    <row r="12" spans="1:40" ht="15" customHeight="1" x14ac:dyDescent="0.25">
      <c r="A12" s="106"/>
      <c r="B12" s="23" t="s">
        <v>10</v>
      </c>
      <c r="C12" s="24">
        <f>'80'!$R12</f>
        <v>0</v>
      </c>
      <c r="D12" s="24">
        <f>'81'!$R12</f>
        <v>0</v>
      </c>
      <c r="E12" s="24">
        <f>'82'!$R12</f>
        <v>2.8</v>
      </c>
      <c r="F12" s="24">
        <f>'83'!$R12</f>
        <v>2.7</v>
      </c>
      <c r="G12" s="24">
        <f>'84'!$R12</f>
        <v>2.1</v>
      </c>
      <c r="H12" s="24">
        <f>'85'!$R12</f>
        <v>1.6</v>
      </c>
      <c r="I12" s="24">
        <f>'86'!$R12</f>
        <v>89.3</v>
      </c>
      <c r="J12" s="24">
        <f>'87'!$R12</f>
        <v>85</v>
      </c>
      <c r="K12" s="24">
        <f>'88'!$R12</f>
        <v>66.7</v>
      </c>
      <c r="L12" s="24">
        <f>'89'!$R12</f>
        <v>1.5</v>
      </c>
      <c r="M12" s="24">
        <f>'90'!$R12</f>
        <v>1.7</v>
      </c>
      <c r="N12" s="24">
        <f>'91'!$R12</f>
        <v>3</v>
      </c>
      <c r="O12" s="24">
        <f>'92'!$R12</f>
        <v>2.8261120000000002</v>
      </c>
      <c r="P12" s="24">
        <f>'93'!$R12</f>
        <v>5.4421350000000004</v>
      </c>
      <c r="Q12" s="24">
        <f>'94'!$R12</f>
        <v>6.0434070000000002</v>
      </c>
      <c r="R12" s="24">
        <f>'95'!$R12</f>
        <v>4.5994999999999999</v>
      </c>
      <c r="S12" s="24">
        <f>'96'!$R12</f>
        <v>4.4783999999999997</v>
      </c>
      <c r="T12" s="24">
        <f>'97'!$R12</f>
        <v>2.456</v>
      </c>
      <c r="U12" s="24">
        <f>'98'!$R12</f>
        <v>3.6930999999999998</v>
      </c>
      <c r="V12" s="24">
        <f>'99'!$R12</f>
        <v>2.9371499999999999</v>
      </c>
      <c r="W12" s="24">
        <f>'00'!$R12</f>
        <v>3.125022</v>
      </c>
      <c r="X12" s="24">
        <f>'01'!$R12</f>
        <v>3.9198789999999999</v>
      </c>
      <c r="Y12" s="24">
        <f>'02'!$R12</f>
        <v>1.9444950000000001</v>
      </c>
      <c r="Z12" s="24">
        <f>'03'!$R12</f>
        <v>1.9104669999999999</v>
      </c>
      <c r="AA12" s="24">
        <f>'04'!$R12</f>
        <v>0.72964499999999999</v>
      </c>
      <c r="AB12" s="24">
        <f>'05'!$R12</f>
        <v>3.254165</v>
      </c>
      <c r="AC12" s="24">
        <f>'06'!$R12</f>
        <v>2.6949999999999998</v>
      </c>
      <c r="AD12" s="24">
        <f>'07'!$R12</f>
        <v>4.4367559010187643</v>
      </c>
      <c r="AE12" s="24">
        <f>'08'!$R12</f>
        <v>6.1962389999999994</v>
      </c>
      <c r="AF12" s="24">
        <f>'09'!$R12</f>
        <v>5.2869570000000001</v>
      </c>
      <c r="AG12" s="24">
        <f>'10'!$R12</f>
        <v>1.4663170000000001</v>
      </c>
      <c r="AH12" s="24">
        <f>'11'!$R12</f>
        <v>1.31</v>
      </c>
      <c r="AI12" s="24">
        <f>'12'!$R12</f>
        <v>1.1879999999999999</v>
      </c>
      <c r="AJ12" s="24">
        <f>'13'!$R12</f>
        <v>2.5307499999999998</v>
      </c>
      <c r="AK12" s="24">
        <f>'14'!$R12</f>
        <v>1.722</v>
      </c>
      <c r="AL12" s="24">
        <f>'15'!$R12</f>
        <v>1.79735</v>
      </c>
      <c r="AM12" s="24">
        <f>'16'!$R12</f>
        <v>1.873</v>
      </c>
      <c r="AN12" s="25">
        <f>'17'!$R12</f>
        <v>1.0235833333333333</v>
      </c>
    </row>
    <row r="13" spans="1:40" ht="15" customHeight="1" x14ac:dyDescent="0.25">
      <c r="A13" s="106"/>
      <c r="B13" s="23" t="s">
        <v>11</v>
      </c>
      <c r="C13" s="24">
        <f>'80'!$R13</f>
        <v>0</v>
      </c>
      <c r="D13" s="24">
        <f>'81'!$R13</f>
        <v>0</v>
      </c>
      <c r="E13" s="24">
        <f>'82'!$R13</f>
        <v>1.6</v>
      </c>
      <c r="F13" s="24">
        <f>'83'!$R13</f>
        <v>1.4</v>
      </c>
      <c r="G13" s="24">
        <f>'84'!$R13</f>
        <v>0.3</v>
      </c>
      <c r="H13" s="24">
        <f>'85'!$R13</f>
        <v>0</v>
      </c>
      <c r="I13" s="24">
        <f>'86'!$R13</f>
        <v>0</v>
      </c>
      <c r="J13" s="24">
        <f>'87'!$R13</f>
        <v>0</v>
      </c>
      <c r="K13" s="24">
        <f>'88'!$R13</f>
        <v>0</v>
      </c>
      <c r="L13" s="24">
        <f>'89'!$R13</f>
        <v>0</v>
      </c>
      <c r="M13" s="24">
        <f>'90'!$R13</f>
        <v>0</v>
      </c>
      <c r="N13" s="24">
        <f>'91'!$R13</f>
        <v>0</v>
      </c>
      <c r="O13" s="24">
        <f>'92'!$R13</f>
        <v>0.05</v>
      </c>
      <c r="P13" s="24">
        <f>'93'!$R13</f>
        <v>0.18329999999999999</v>
      </c>
      <c r="Q13" s="24">
        <f>'94'!$R13</f>
        <v>0.26090000000000002</v>
      </c>
      <c r="R13" s="24">
        <f>'95'!$R13</f>
        <v>0.1643</v>
      </c>
      <c r="S13" s="24">
        <f>'96'!$R13</f>
        <v>0.09</v>
      </c>
      <c r="T13" s="24">
        <f>'97'!$R13</f>
        <v>7.1999999999999995E-2</v>
      </c>
      <c r="U13" s="24">
        <f>'98'!$R13</f>
        <v>5.5E-2</v>
      </c>
      <c r="V13" s="24">
        <f>'99'!$R13</f>
        <v>0.11</v>
      </c>
      <c r="W13" s="24">
        <f>'00'!$R13</f>
        <v>3.5000000000000003E-2</v>
      </c>
      <c r="X13" s="24">
        <f>'01'!$R13</f>
        <v>0</v>
      </c>
      <c r="Y13" s="24">
        <f>'02'!$R13</f>
        <v>0</v>
      </c>
      <c r="Z13" s="24">
        <f>'03'!$R13</f>
        <v>0.105</v>
      </c>
      <c r="AA13" s="24">
        <f>'04'!$R13</f>
        <v>5.0000000000000001E-3</v>
      </c>
      <c r="AB13" s="24">
        <f>'05'!$R13</f>
        <v>0</v>
      </c>
      <c r="AC13" s="24">
        <f>'06'!$R13</f>
        <v>0.02</v>
      </c>
      <c r="AD13" s="24">
        <f>'07'!$R13</f>
        <v>3.2925832289564104E-2</v>
      </c>
      <c r="AE13" s="24">
        <f>'08'!$R13</f>
        <v>8.5474999999999995E-2</v>
      </c>
      <c r="AF13" s="24">
        <f>'09'!$R13</f>
        <v>8.5474999999999995E-2</v>
      </c>
      <c r="AG13" s="24">
        <f>'10'!$R13</f>
        <v>0.71</v>
      </c>
      <c r="AH13" s="24">
        <f>'11'!$R13</f>
        <v>0.50749999999999995</v>
      </c>
      <c r="AI13" s="24">
        <f>'12'!$R13</f>
        <v>0.88800000000000001</v>
      </c>
      <c r="AJ13" s="24">
        <f>'13'!$R13</f>
        <v>0.85250000000000004</v>
      </c>
      <c r="AK13" s="24">
        <f>'14'!$R13</f>
        <v>1.0954999999999999</v>
      </c>
      <c r="AL13" s="24">
        <f>'15'!$R13</f>
        <v>1.1274999999999999</v>
      </c>
      <c r="AM13" s="24">
        <f>'16'!$R13</f>
        <v>1.1970000000000001</v>
      </c>
      <c r="AN13" s="25">
        <f>'17'!$R13</f>
        <v>1.1095238095238096</v>
      </c>
    </row>
    <row r="14" spans="1:40" ht="15" customHeight="1" x14ac:dyDescent="0.25">
      <c r="A14" s="106"/>
      <c r="B14" s="23" t="s">
        <v>12</v>
      </c>
      <c r="C14" s="24">
        <f>'80'!$R14</f>
        <v>0</v>
      </c>
      <c r="D14" s="24">
        <f>'81'!$R14</f>
        <v>0</v>
      </c>
      <c r="E14" s="24">
        <f>'82'!$R14</f>
        <v>7.7</v>
      </c>
      <c r="F14" s="24">
        <f>'83'!$R14</f>
        <v>6.7</v>
      </c>
      <c r="G14" s="24">
        <f>'84'!$R14</f>
        <v>6.7</v>
      </c>
      <c r="H14" s="24">
        <f>'85'!$R14</f>
        <v>5.8</v>
      </c>
      <c r="I14" s="24">
        <f>'86'!$R14</f>
        <v>7.1</v>
      </c>
      <c r="J14" s="24">
        <f>'87'!$R14</f>
        <v>6.1</v>
      </c>
      <c r="K14" s="24">
        <f>'88'!$R14</f>
        <v>4.2</v>
      </c>
      <c r="L14" s="24">
        <f>'89'!$R14</f>
        <v>3.2</v>
      </c>
      <c r="M14" s="24">
        <f>'90'!$R14</f>
        <v>3.1</v>
      </c>
      <c r="N14" s="24">
        <f>'91'!$R14</f>
        <v>3.5</v>
      </c>
      <c r="O14" s="24">
        <f>'92'!$R14</f>
        <v>3.4883500000000001</v>
      </c>
      <c r="P14" s="24">
        <f>'93'!$R14</f>
        <v>3.4056500000000001</v>
      </c>
      <c r="Q14" s="24">
        <f>'94'!$R14</f>
        <v>3.9394499999999999</v>
      </c>
      <c r="R14" s="24">
        <f>'95'!$R14</f>
        <v>3.0605500000000001</v>
      </c>
      <c r="S14" s="24">
        <f>'96'!$R14</f>
        <v>3.32925</v>
      </c>
      <c r="T14" s="24">
        <f>'97'!$R14</f>
        <v>5.2427999999999999</v>
      </c>
      <c r="U14" s="24">
        <f>'98'!$R14</f>
        <v>5.2243000000000004</v>
      </c>
      <c r="V14" s="24">
        <f>'99'!$R14</f>
        <v>3.7976999999999999</v>
      </c>
      <c r="W14" s="24">
        <f>'00'!$R14</f>
        <v>3.5513590000000002</v>
      </c>
      <c r="X14" s="24">
        <f>'01'!$R14</f>
        <v>4.4470190000000001</v>
      </c>
      <c r="Y14" s="24">
        <f>'02'!$R14</f>
        <v>3.8297539999999999</v>
      </c>
      <c r="Z14" s="24">
        <f>'03'!$R14</f>
        <v>4.4622469999999996</v>
      </c>
      <c r="AA14" s="24">
        <f>'04'!$R14</f>
        <v>4.837879</v>
      </c>
      <c r="AB14" s="24">
        <f>'05'!$R14</f>
        <v>6.248132</v>
      </c>
      <c r="AC14" s="24">
        <f>'06'!$R14</f>
        <v>6.1889260000000004</v>
      </c>
      <c r="AD14" s="24">
        <f>'07'!$R14</f>
        <v>10.188776976426141</v>
      </c>
      <c r="AE14" s="24">
        <f>'08'!$R14</f>
        <v>10.86064</v>
      </c>
      <c r="AF14" s="24">
        <f>'09'!$R14</f>
        <v>7.2358419999999999</v>
      </c>
      <c r="AG14" s="24">
        <f>'10'!$R14</f>
        <v>10.087400000000001</v>
      </c>
      <c r="AH14" s="24">
        <f>'11'!$R14</f>
        <v>9.6134599999999999</v>
      </c>
      <c r="AI14" s="24">
        <f>'12'!$R14</f>
        <v>11.3674</v>
      </c>
      <c r="AJ14" s="24">
        <f>'13'!$R14</f>
        <v>13.35005</v>
      </c>
      <c r="AK14" s="24">
        <f>'14'!$R14</f>
        <v>14.077999999999999</v>
      </c>
      <c r="AL14" s="24">
        <f>'15'!$R14</f>
        <v>13.933999999999999</v>
      </c>
      <c r="AM14" s="24">
        <f>'16'!$R14</f>
        <v>11.6465</v>
      </c>
      <c r="AN14" s="25">
        <f>'17'!$R14</f>
        <v>15.273647619047619</v>
      </c>
    </row>
    <row r="15" spans="1:40" ht="15" customHeight="1" x14ac:dyDescent="0.25">
      <c r="A15" s="106"/>
      <c r="B15" s="23" t="s">
        <v>13</v>
      </c>
      <c r="C15" s="24">
        <f>'80'!$R15</f>
        <v>0</v>
      </c>
      <c r="D15" s="24">
        <f>'81'!$R15</f>
        <v>0</v>
      </c>
      <c r="E15" s="24">
        <f>'82'!$R15</f>
        <v>0.2</v>
      </c>
      <c r="F15" s="24">
        <f>'83'!$R15</f>
        <v>0</v>
      </c>
      <c r="G15" s="24">
        <f>'84'!$R15</f>
        <v>0</v>
      </c>
      <c r="H15" s="24">
        <f>'85'!$R15</f>
        <v>0</v>
      </c>
      <c r="I15" s="24">
        <f>'86'!$R15</f>
        <v>0</v>
      </c>
      <c r="J15" s="24">
        <f>'87'!$R15</f>
        <v>0</v>
      </c>
      <c r="K15" s="24">
        <f>'88'!$R15</f>
        <v>0</v>
      </c>
      <c r="L15" s="24">
        <f>'89'!$R15</f>
        <v>0.3</v>
      </c>
      <c r="M15" s="24">
        <f>'90'!$R15</f>
        <v>0.1</v>
      </c>
      <c r="N15" s="24">
        <f>'91'!$R15</f>
        <v>0.2</v>
      </c>
      <c r="O15" s="24">
        <f>'92'!$R15</f>
        <v>3.0099999999999998E-2</v>
      </c>
      <c r="P15" s="24">
        <f>'93'!$R15</f>
        <v>0.24709999999999999</v>
      </c>
      <c r="Q15" s="24">
        <f>'94'!$R15</f>
        <v>0.107</v>
      </c>
      <c r="R15" s="24">
        <f>'95'!$R15</f>
        <v>0</v>
      </c>
      <c r="S15" s="24">
        <f>'96'!$R15</f>
        <v>0</v>
      </c>
      <c r="T15" s="24">
        <f>'97'!$R15</f>
        <v>4.5490000000000003E-2</v>
      </c>
      <c r="U15" s="24">
        <f>'98'!$R15</f>
        <v>7.8549999999999995E-2</v>
      </c>
      <c r="V15" s="24">
        <f>'99'!$R15</f>
        <v>8.5000000000000006E-2</v>
      </c>
      <c r="W15" s="24">
        <f>'00'!$R15</f>
        <v>7.4757000000000004E-2</v>
      </c>
      <c r="X15" s="24">
        <f>'01'!$R15</f>
        <v>1.504</v>
      </c>
      <c r="Y15" s="24">
        <f>'02'!$R15</f>
        <v>1.0657000000000001</v>
      </c>
      <c r="Z15" s="24">
        <f>'03'!$R15</f>
        <v>0.86670000000000003</v>
      </c>
      <c r="AA15" s="24">
        <f>'04'!$R15</f>
        <v>0.84499999999999997</v>
      </c>
      <c r="AB15" s="24">
        <f>'05'!$R15</f>
        <v>0.93500000000000005</v>
      </c>
      <c r="AC15" s="24">
        <f>'06'!$R15</f>
        <v>0.73</v>
      </c>
      <c r="AD15" s="24">
        <f>'07'!$R15</f>
        <v>1.2017928785690901</v>
      </c>
      <c r="AE15" s="24">
        <f>'08'!$R15</f>
        <v>5.448976</v>
      </c>
      <c r="AF15" s="24">
        <f>'09'!$R15</f>
        <v>3.5647519999999999</v>
      </c>
      <c r="AG15" s="24">
        <f>'10'!$R15</f>
        <v>2.1120000000000001</v>
      </c>
      <c r="AH15" s="24">
        <f>'11'!$R15</f>
        <v>1.9631449999999999</v>
      </c>
      <c r="AI15" s="24">
        <f>'12'!$R15</f>
        <v>1.6839999999999999</v>
      </c>
      <c r="AJ15" s="24">
        <f>'13'!$R15</f>
        <v>1.425</v>
      </c>
      <c r="AK15" s="24">
        <f>'14'!$R15</f>
        <v>1.3779999999999999</v>
      </c>
      <c r="AL15" s="24">
        <f>'15'!$R15</f>
        <v>1.64</v>
      </c>
      <c r="AM15" s="24">
        <f>'16'!$R15</f>
        <v>2.19</v>
      </c>
      <c r="AN15" s="25">
        <f>'17'!$R15</f>
        <v>4.1606047619047617</v>
      </c>
    </row>
    <row r="16" spans="1:40" ht="15" customHeight="1" x14ac:dyDescent="0.25">
      <c r="A16" s="106"/>
      <c r="B16" s="23" t="s">
        <v>14</v>
      </c>
      <c r="C16" s="24">
        <f>'80'!$R16</f>
        <v>0</v>
      </c>
      <c r="D16" s="24">
        <f>'81'!$R16</f>
        <v>0</v>
      </c>
      <c r="E16" s="24">
        <f>'82'!$R16</f>
        <v>18.8</v>
      </c>
      <c r="F16" s="24">
        <f>'83'!$R16</f>
        <v>15.3</v>
      </c>
      <c r="G16" s="24">
        <f>'84'!$R16</f>
        <v>19.8</v>
      </c>
      <c r="H16" s="24">
        <f>'85'!$R16</f>
        <v>23</v>
      </c>
      <c r="I16" s="24">
        <f>'86'!$R16</f>
        <v>18.899999999999999</v>
      </c>
      <c r="J16" s="24">
        <f>'87'!$R16</f>
        <v>20.100000000000001</v>
      </c>
      <c r="K16" s="24">
        <f>'88'!$R16</f>
        <v>21.4</v>
      </c>
      <c r="L16" s="24">
        <f>'89'!$R16</f>
        <v>17.8</v>
      </c>
      <c r="M16" s="24">
        <f>'90'!$R16</f>
        <v>17.399999999999999</v>
      </c>
      <c r="N16" s="24">
        <f>'91'!$R16</f>
        <v>17</v>
      </c>
      <c r="O16" s="24">
        <f>'92'!$R16</f>
        <v>17.36185</v>
      </c>
      <c r="P16" s="24">
        <f>'93'!$R16</f>
        <v>17.681349999999998</v>
      </c>
      <c r="Q16" s="24">
        <f>'94'!$R16</f>
        <v>16.159739999999999</v>
      </c>
      <c r="R16" s="24">
        <f>'95'!$R16</f>
        <v>13.253</v>
      </c>
      <c r="S16" s="24">
        <f>'96'!$R16</f>
        <v>15.0364</v>
      </c>
      <c r="T16" s="24">
        <f>'97'!$R16</f>
        <v>12.8726</v>
      </c>
      <c r="U16" s="24">
        <f>'98'!$R16</f>
        <v>14.4397</v>
      </c>
      <c r="V16" s="24">
        <f>'99'!$R16</f>
        <v>14.958563</v>
      </c>
      <c r="W16" s="24">
        <f>'00'!$R16</f>
        <v>13.347219000000001</v>
      </c>
      <c r="X16" s="24">
        <f>'01'!$R16</f>
        <v>19.072292999999998</v>
      </c>
      <c r="Y16" s="24">
        <f>'02'!$R16</f>
        <v>14.045536</v>
      </c>
      <c r="Z16" s="24">
        <f>'03'!$R16</f>
        <v>16.500724999999999</v>
      </c>
      <c r="AA16" s="24">
        <f>'04'!$R16</f>
        <v>14.583569000000001</v>
      </c>
      <c r="AB16" s="24">
        <f>'05'!$R16</f>
        <v>16.301048000000002</v>
      </c>
      <c r="AC16" s="24">
        <f>'06'!$R16</f>
        <v>13.914066999999999</v>
      </c>
      <c r="AD16" s="24">
        <f>'07'!$R16</f>
        <v>22.906611825387916</v>
      </c>
      <c r="AE16" s="24">
        <f>'08'!$R16</f>
        <v>20.424901000000002</v>
      </c>
      <c r="AF16" s="24">
        <f>'09'!$R16</f>
        <v>11.857620000000001</v>
      </c>
      <c r="AG16" s="24">
        <f>'10'!$R16</f>
        <v>46.119231999999997</v>
      </c>
      <c r="AH16" s="24">
        <f>'11'!$R16</f>
        <v>66.329831999999996</v>
      </c>
      <c r="AI16" s="24">
        <f>'12'!$R16</f>
        <v>62.382193000000001</v>
      </c>
      <c r="AJ16" s="24">
        <f>'13'!$R16</f>
        <v>76.824297000000001</v>
      </c>
      <c r="AK16" s="24">
        <f>'14'!$R16</f>
        <v>68.062409000000002</v>
      </c>
      <c r="AL16" s="24">
        <f>'15'!$R16</f>
        <v>57.654207999999997</v>
      </c>
      <c r="AM16" s="24">
        <f>'16'!$R16</f>
        <v>42.74145</v>
      </c>
      <c r="AN16" s="25">
        <f>'17'!$R16</f>
        <v>47.447673809523806</v>
      </c>
    </row>
    <row r="17" spans="1:40" ht="15" customHeight="1" x14ac:dyDescent="0.25">
      <c r="A17" s="106"/>
      <c r="B17" s="23" t="s">
        <v>15</v>
      </c>
      <c r="C17" s="24">
        <f>'80'!$R17</f>
        <v>78.3</v>
      </c>
      <c r="D17" s="24">
        <f>'81'!$R17</f>
        <v>80.400000000000006</v>
      </c>
      <c r="E17" s="24">
        <f>'82'!$R17</f>
        <v>63.6</v>
      </c>
      <c r="F17" s="24">
        <f>'83'!$R17</f>
        <v>40.700000000000003</v>
      </c>
      <c r="G17" s="24">
        <f>'84'!$R17</f>
        <v>39.1</v>
      </c>
      <c r="H17" s="24">
        <f>'85'!$R17</f>
        <v>30.5</v>
      </c>
      <c r="I17" s="24">
        <f>'86'!$R17</f>
        <v>33.799999999999997</v>
      </c>
      <c r="J17" s="24">
        <f>'87'!$R17</f>
        <v>26.4</v>
      </c>
      <c r="K17" s="24">
        <f>'88'!$R17</f>
        <v>26.8</v>
      </c>
      <c r="L17" s="24">
        <f>'89'!$R17</f>
        <v>22.4</v>
      </c>
      <c r="M17" s="24">
        <f>'90'!$R17</f>
        <v>46.5</v>
      </c>
      <c r="N17" s="24">
        <f>'91'!$R17</f>
        <v>14</v>
      </c>
      <c r="O17" s="24">
        <f>'92'!$R17</f>
        <v>20.070450000000001</v>
      </c>
      <c r="P17" s="24">
        <f>'93'!$R17</f>
        <v>31.12595</v>
      </c>
      <c r="Q17" s="24">
        <f>'94'!$R17</f>
        <v>15.84695</v>
      </c>
      <c r="R17" s="24">
        <f>'95'!$R17</f>
        <v>16.022286999999999</v>
      </c>
      <c r="S17" s="24">
        <f>'96'!$R17</f>
        <v>7.3991350000000002</v>
      </c>
      <c r="T17" s="24">
        <f>'97'!$R17</f>
        <v>11.536250000000001</v>
      </c>
      <c r="U17" s="24">
        <f>'98'!$R17</f>
        <v>20.65</v>
      </c>
      <c r="V17" s="24">
        <f>'99'!$R17</f>
        <v>17.963808</v>
      </c>
      <c r="W17" s="24">
        <f>'00'!$R17</f>
        <v>21.100307999999998</v>
      </c>
      <c r="X17" s="24">
        <f>'01'!$R17</f>
        <v>14.717625999999999</v>
      </c>
      <c r="Y17" s="24">
        <f>'02'!$R17</f>
        <v>13.384354</v>
      </c>
      <c r="Z17" s="24">
        <f>'03'!$R17</f>
        <v>8.2503879999999992</v>
      </c>
      <c r="AA17" s="24">
        <f>'04'!$R17</f>
        <v>9.0479420000000008</v>
      </c>
      <c r="AB17" s="24">
        <f>'05'!$R17</f>
        <v>10.114727999999999</v>
      </c>
      <c r="AC17" s="24">
        <f>'06'!$R17</f>
        <v>10.483956000000001</v>
      </c>
      <c r="AD17" s="24">
        <f>'07'!$R17</f>
        <v>17.25964884935847</v>
      </c>
      <c r="AE17" s="24">
        <f>'08'!$R17</f>
        <v>16.625319000000001</v>
      </c>
      <c r="AF17" s="24">
        <f>'09'!$R17</f>
        <v>11.054862</v>
      </c>
      <c r="AG17" s="24">
        <f>'10'!$R17</f>
        <v>30.501839</v>
      </c>
      <c r="AH17" s="24">
        <f>'11'!$R17</f>
        <v>32.302314000000003</v>
      </c>
      <c r="AI17" s="24">
        <f>'12'!$R17</f>
        <v>36.443249999999999</v>
      </c>
      <c r="AJ17" s="24">
        <f>'13'!$R17</f>
        <v>63.212671</v>
      </c>
      <c r="AK17" s="24">
        <f>'14'!$R17</f>
        <v>68.448350000000005</v>
      </c>
      <c r="AL17" s="24">
        <f>'15'!$R17</f>
        <v>46.245103999999998</v>
      </c>
      <c r="AM17" s="24">
        <f>'16'!$R17</f>
        <v>38.469130999999997</v>
      </c>
      <c r="AN17" s="25">
        <f>'17'!$R17</f>
        <v>46.488196428571428</v>
      </c>
    </row>
    <row r="18" spans="1:40" ht="15" customHeight="1" x14ac:dyDescent="0.25">
      <c r="A18" s="106" t="s">
        <v>1</v>
      </c>
      <c r="B18" s="23" t="s">
        <v>16</v>
      </c>
      <c r="C18" s="24">
        <f>'80'!$R18</f>
        <v>9.1</v>
      </c>
      <c r="D18" s="24">
        <f>'81'!$R18</f>
        <v>11.4</v>
      </c>
      <c r="E18" s="24">
        <f>'82'!$R18</f>
        <v>23.4</v>
      </c>
      <c r="F18" s="24">
        <f>'83'!$R18</f>
        <v>21.2</v>
      </c>
      <c r="G18" s="24">
        <f>'84'!$R18</f>
        <v>22.7</v>
      </c>
      <c r="H18" s="24">
        <f>'85'!$R18</f>
        <v>22</v>
      </c>
      <c r="I18" s="24">
        <f>'86'!$R18</f>
        <v>18.600000000000001</v>
      </c>
      <c r="J18" s="24">
        <f>'87'!$R18</f>
        <v>8.4</v>
      </c>
      <c r="K18" s="24">
        <f>'88'!$R18</f>
        <v>8.9</v>
      </c>
      <c r="L18" s="24">
        <f>'89'!$R18</f>
        <v>8.1</v>
      </c>
      <c r="M18" s="24">
        <f>'90'!$R18</f>
        <v>6.5</v>
      </c>
      <c r="N18" s="24">
        <f>'91'!$R18</f>
        <v>6.5</v>
      </c>
      <c r="O18" s="24">
        <f>'92'!$R18</f>
        <v>6.9394099999999996</v>
      </c>
      <c r="P18" s="24">
        <f>'93'!$R18</f>
        <v>9.3342670000000005</v>
      </c>
      <c r="Q18" s="24">
        <f>'94'!$R18</f>
        <v>7.8897930000000001</v>
      </c>
      <c r="R18" s="24">
        <f>'95'!$R18</f>
        <v>6.3559060000000001</v>
      </c>
      <c r="S18" s="24">
        <f>'96'!$R18</f>
        <v>8.8068720000000003</v>
      </c>
      <c r="T18" s="24">
        <f>'97'!$R18</f>
        <v>9.1664929999999991</v>
      </c>
      <c r="U18" s="24">
        <f>'98'!$R18</f>
        <v>11.526033999999999</v>
      </c>
      <c r="V18" s="24">
        <f>'99'!$R18</f>
        <v>7.8100680000000002</v>
      </c>
      <c r="W18" s="24">
        <f>'00'!$R18</f>
        <v>6.8909919999999998</v>
      </c>
      <c r="X18" s="24">
        <f>'01'!$R18</f>
        <v>9.1914409999999993</v>
      </c>
      <c r="Y18" s="24">
        <f>'02'!$R18</f>
        <v>6.5602859999999996</v>
      </c>
      <c r="Z18" s="24">
        <f>'03'!$R18</f>
        <v>5.0927610000000003</v>
      </c>
      <c r="AA18" s="24">
        <f>'04'!$R18</f>
        <v>11.724136</v>
      </c>
      <c r="AB18" s="24">
        <f>'05'!$R18</f>
        <v>15.347406999999999</v>
      </c>
      <c r="AC18" s="24">
        <f>'06'!$R18</f>
        <v>12.681721</v>
      </c>
      <c r="AD18" s="24">
        <f>'07'!$R18</f>
        <v>20.877810939452161</v>
      </c>
      <c r="AE18" s="24">
        <f>'08'!$R18</f>
        <v>17.733880000000003</v>
      </c>
      <c r="AF18" s="24">
        <f>'09'!$R18</f>
        <v>16.052683999999999</v>
      </c>
      <c r="AG18" s="24">
        <f>'10'!$R18</f>
        <v>3.203999</v>
      </c>
      <c r="AH18" s="24">
        <f>'11'!$R18</f>
        <v>3.5595249999999998</v>
      </c>
      <c r="AI18" s="24">
        <f>'12'!$R18</f>
        <v>4.7383559999999996</v>
      </c>
      <c r="AJ18" s="24">
        <f>'13'!$R18</f>
        <v>7.7839999999999998</v>
      </c>
      <c r="AK18" s="24">
        <f>'14'!$R18</f>
        <v>8.0665999999999993</v>
      </c>
      <c r="AL18" s="24">
        <f>'15'!$R18</f>
        <v>8.2949999999999999</v>
      </c>
      <c r="AM18" s="24">
        <f>'16'!$R18</f>
        <v>7.2854650000000003</v>
      </c>
      <c r="AN18" s="25">
        <f>'17'!$R18</f>
        <v>7.3570857142857147</v>
      </c>
    </row>
    <row r="19" spans="1:40" ht="15" customHeight="1" x14ac:dyDescent="0.25">
      <c r="A19" s="106"/>
      <c r="B19" s="23" t="s">
        <v>17</v>
      </c>
      <c r="C19" s="24">
        <f>'80'!$R19</f>
        <v>128.80000000000001</v>
      </c>
      <c r="D19" s="24">
        <f>'81'!$R19</f>
        <v>117.7</v>
      </c>
      <c r="E19" s="24">
        <f>'82'!$R19</f>
        <v>30.2</v>
      </c>
      <c r="F19" s="24">
        <f>'83'!$R19</f>
        <v>16.3</v>
      </c>
      <c r="G19" s="24">
        <f>'84'!$R19</f>
        <v>15.4</v>
      </c>
      <c r="H19" s="24">
        <f>'85'!$R19</f>
        <v>15.4</v>
      </c>
      <c r="I19" s="24">
        <f>'86'!$R19</f>
        <v>16</v>
      </c>
      <c r="J19" s="24">
        <f>'87'!$R19</f>
        <v>3.1</v>
      </c>
      <c r="K19" s="24">
        <f>'88'!$R19</f>
        <v>7</v>
      </c>
      <c r="L19" s="24">
        <f>'89'!$R19</f>
        <v>6.3</v>
      </c>
      <c r="M19" s="24">
        <f>'90'!$R19</f>
        <v>5.8</v>
      </c>
      <c r="N19" s="24">
        <f>'91'!$R19</f>
        <v>14.1</v>
      </c>
      <c r="O19" s="24">
        <f>'92'!$R19</f>
        <v>14.472398999999999</v>
      </c>
      <c r="P19" s="24">
        <f>'93'!$R19</f>
        <v>12.328856999999999</v>
      </c>
      <c r="Q19" s="24">
        <f>'94'!$R19</f>
        <v>10.666766000000001</v>
      </c>
      <c r="R19" s="24">
        <f>'95'!$R19</f>
        <v>8.8998190000000008</v>
      </c>
      <c r="S19" s="24">
        <f>'96'!$R19</f>
        <v>10.668194</v>
      </c>
      <c r="T19" s="24">
        <f>'97'!$R19</f>
        <v>11.957805</v>
      </c>
      <c r="U19" s="24">
        <f>'98'!$R19</f>
        <v>12.779692000000001</v>
      </c>
      <c r="V19" s="24">
        <f>'99'!$R19</f>
        <v>11.591989</v>
      </c>
      <c r="W19" s="24">
        <f>'00'!$R19</f>
        <v>11.711399999999999</v>
      </c>
      <c r="X19" s="24">
        <f>'01'!$R19</f>
        <v>11.881962</v>
      </c>
      <c r="Y19" s="24">
        <f>'02'!$R19</f>
        <v>9.6929110000000005</v>
      </c>
      <c r="Z19" s="24">
        <f>'03'!$R19</f>
        <v>9.7190860000000008</v>
      </c>
      <c r="AA19" s="24">
        <f>'04'!$R19</f>
        <v>4.6905169999999998</v>
      </c>
      <c r="AB19" s="24">
        <f>'05'!$R19</f>
        <v>0.52</v>
      </c>
      <c r="AC19" s="24">
        <f>'06'!$R19</f>
        <v>0.38500000000000001</v>
      </c>
      <c r="AD19" s="24">
        <f>'07'!$R19</f>
        <v>0.63382227157410909</v>
      </c>
      <c r="AE19" s="24">
        <f>'08'!$R19</f>
        <v>0.83246500000000001</v>
      </c>
      <c r="AF19" s="24">
        <f>'09'!$R19</f>
        <v>0.78543600000000002</v>
      </c>
      <c r="AG19" s="24">
        <f>'10'!$R19</f>
        <v>6.2160000000000002</v>
      </c>
      <c r="AH19" s="24">
        <f>'11'!$R19</f>
        <v>5.681</v>
      </c>
      <c r="AI19" s="24">
        <f>'12'!$R19</f>
        <v>7.1130000000000004</v>
      </c>
      <c r="AJ19" s="24">
        <f>'13'!$R19</f>
        <v>6.7859999999999996</v>
      </c>
      <c r="AK19" s="24">
        <f>'14'!$R19</f>
        <v>6.9065000000000003</v>
      </c>
      <c r="AL19" s="24">
        <f>'15'!$R19</f>
        <v>6.5655000000000001</v>
      </c>
      <c r="AM19" s="24">
        <f>'16'!$R19</f>
        <v>4.3890000000000002</v>
      </c>
      <c r="AN19" s="25">
        <f>'17'!$R19</f>
        <v>4.9749999999999996</v>
      </c>
    </row>
    <row r="20" spans="1:40" ht="15" customHeight="1" x14ac:dyDescent="0.25">
      <c r="A20" s="106"/>
      <c r="B20" s="23" t="s">
        <v>18</v>
      </c>
      <c r="C20" s="24">
        <f>'80'!$R20</f>
        <v>0</v>
      </c>
      <c r="D20" s="24">
        <f>'81'!$R20</f>
        <v>0</v>
      </c>
      <c r="E20" s="24">
        <f>'82'!$R20</f>
        <v>221.9</v>
      </c>
      <c r="F20" s="24">
        <f>'83'!$R20</f>
        <v>248.2</v>
      </c>
      <c r="G20" s="24">
        <f>'84'!$R20</f>
        <v>271.8</v>
      </c>
      <c r="H20" s="24">
        <f>'85'!$R20</f>
        <v>145</v>
      </c>
      <c r="I20" s="24">
        <f>'86'!$R20</f>
        <v>165.6</v>
      </c>
      <c r="J20" s="24">
        <f>'87'!$R20</f>
        <v>181.9</v>
      </c>
      <c r="K20" s="24">
        <f>'88'!$R20</f>
        <v>182.2</v>
      </c>
      <c r="L20" s="24">
        <f>'89'!$R20</f>
        <v>164.3</v>
      </c>
      <c r="M20" s="24">
        <f>'90'!$R20</f>
        <v>165.1</v>
      </c>
      <c r="N20" s="24">
        <f>'91'!$R20</f>
        <v>187.2</v>
      </c>
      <c r="O20" s="24">
        <f>'92'!$R20</f>
        <v>192.90760299999999</v>
      </c>
      <c r="P20" s="24">
        <f>'93'!$R20</f>
        <v>214.39544100000001</v>
      </c>
      <c r="Q20" s="24">
        <f>'94'!$R20</f>
        <v>183.28454500000001</v>
      </c>
      <c r="R20" s="24">
        <f>'95'!$R20</f>
        <v>189.72363799999999</v>
      </c>
      <c r="S20" s="24">
        <f>'96'!$R20</f>
        <v>212.34982500000001</v>
      </c>
      <c r="T20" s="24">
        <f>'97'!$R20</f>
        <v>185.25388599999999</v>
      </c>
      <c r="U20" s="24">
        <f>'98'!$R20</f>
        <v>189.10850199999999</v>
      </c>
      <c r="V20" s="24">
        <f>'99'!$R20</f>
        <v>157.99371099999999</v>
      </c>
      <c r="W20" s="24">
        <f>'00'!$R20</f>
        <v>170.704578</v>
      </c>
      <c r="X20" s="24">
        <f>'01'!$R20</f>
        <v>197.399461</v>
      </c>
      <c r="Y20" s="24">
        <f>'02'!$R20</f>
        <v>191.15763699999999</v>
      </c>
      <c r="Z20" s="24">
        <f>'03'!$R20</f>
        <v>193.91582500000001</v>
      </c>
      <c r="AA20" s="24">
        <f>'04'!$R20</f>
        <v>204.161067</v>
      </c>
      <c r="AB20" s="24">
        <f>'05'!$R20</f>
        <v>223.14969500000001</v>
      </c>
      <c r="AC20" s="24">
        <f>'06'!$R20</f>
        <v>186.452022</v>
      </c>
      <c r="AD20" s="24">
        <f>'07'!$R20</f>
        <v>307.03351615722283</v>
      </c>
      <c r="AE20" s="24">
        <f>'08'!$R20</f>
        <v>361.060811</v>
      </c>
      <c r="AF20" s="24">
        <f>'09'!$R20</f>
        <v>362.25496100000004</v>
      </c>
      <c r="AG20" s="24">
        <f>'10'!$R20</f>
        <v>349.34737167014504</v>
      </c>
      <c r="AH20" s="24">
        <f>'11'!$R20</f>
        <v>354.70664099999999</v>
      </c>
      <c r="AI20" s="24">
        <f>'12'!$R20</f>
        <v>349.60864400000003</v>
      </c>
      <c r="AJ20" s="24">
        <f>'13'!$R20</f>
        <v>323.77283399999999</v>
      </c>
      <c r="AK20" s="24">
        <f>'14'!$R20</f>
        <v>349.249368</v>
      </c>
      <c r="AL20" s="24">
        <f>'15'!$R20</f>
        <v>328.20038699999998</v>
      </c>
      <c r="AM20" s="24">
        <f>'16'!$R20</f>
        <v>312.55607199999997</v>
      </c>
      <c r="AN20" s="25">
        <f>'17'!$R20</f>
        <v>335.19781666666665</v>
      </c>
    </row>
    <row r="21" spans="1:40" ht="15" customHeight="1" x14ac:dyDescent="0.25">
      <c r="A21" s="106"/>
      <c r="B21" s="23" t="s">
        <v>19</v>
      </c>
      <c r="C21" s="24">
        <f>'80'!$R21</f>
        <v>0</v>
      </c>
      <c r="D21" s="24">
        <f>'81'!$R21</f>
        <v>0</v>
      </c>
      <c r="E21" s="24">
        <f>'82'!$R21</f>
        <v>0</v>
      </c>
      <c r="F21" s="24">
        <f>'83'!$R21</f>
        <v>0.1</v>
      </c>
      <c r="G21" s="24">
        <f>'84'!$R21</f>
        <v>0</v>
      </c>
      <c r="H21" s="24">
        <f>'85'!$R21</f>
        <v>0</v>
      </c>
      <c r="I21" s="24">
        <f>'86'!$R21</f>
        <v>0</v>
      </c>
      <c r="J21" s="24">
        <f>'87'!$R21</f>
        <v>0</v>
      </c>
      <c r="K21" s="24">
        <f>'88'!$R21</f>
        <v>0</v>
      </c>
      <c r="L21" s="24">
        <f>'89'!$R21</f>
        <v>0.1</v>
      </c>
      <c r="M21" s="24">
        <f>'90'!$R21</f>
        <v>0.1</v>
      </c>
      <c r="N21" s="24">
        <f>'91'!$R21</f>
        <v>0</v>
      </c>
      <c r="O21" s="24">
        <f>'92'!$R21</f>
        <v>0.19766800000000001</v>
      </c>
      <c r="P21" s="24">
        <f>'93'!$R21</f>
        <v>0.14094200000000001</v>
      </c>
      <c r="Q21" s="24">
        <f>'94'!$R21</f>
        <v>0.106353</v>
      </c>
      <c r="R21" s="24">
        <f>'95'!$R21</f>
        <v>0.10066700000000001</v>
      </c>
      <c r="S21" s="24">
        <f>'96'!$R21</f>
        <v>0.119049</v>
      </c>
      <c r="T21" s="24">
        <f>'97'!$R21</f>
        <v>8.7321999999999997E-2</v>
      </c>
      <c r="U21" s="24">
        <f>'98'!$R21</f>
        <v>0.110856</v>
      </c>
      <c r="V21" s="24">
        <f>'99'!$R21</f>
        <v>0.11357200000000001</v>
      </c>
      <c r="W21" s="24">
        <f>'00'!$R21</f>
        <v>0.112363</v>
      </c>
      <c r="X21" s="24">
        <f>'01'!$R21</f>
        <v>0.20144500000000001</v>
      </c>
      <c r="Y21" s="24">
        <f>'02'!$R21</f>
        <v>9.1049000000000005E-2</v>
      </c>
      <c r="Z21" s="24">
        <f>'03'!$R21</f>
        <v>4.3813999999999999E-2</v>
      </c>
      <c r="AA21" s="24">
        <f>'04'!$R21</f>
        <v>4.8224999999999997E-2</v>
      </c>
      <c r="AB21" s="24">
        <f>'05'!$R21</f>
        <v>6.1691999999999997E-2</v>
      </c>
      <c r="AC21" s="24">
        <f>'06'!$R21</f>
        <v>4.8057000000000002E-2</v>
      </c>
      <c r="AD21" s="24">
        <f>'07'!$R21</f>
        <v>0</v>
      </c>
      <c r="AE21" s="24">
        <f>'08'!$R21</f>
        <v>0</v>
      </c>
      <c r="AF21" s="24">
        <f>'09'!$R21</f>
        <v>0</v>
      </c>
      <c r="AG21" s="24">
        <f>'10'!$R21</f>
        <v>0</v>
      </c>
      <c r="AH21" s="24">
        <f>'11'!$R21</f>
        <v>0.58965900000000004</v>
      </c>
      <c r="AI21" s="24">
        <f>'12'!$R21</f>
        <v>0.47303400000000001</v>
      </c>
      <c r="AJ21" s="24">
        <f>'13'!$R21</f>
        <v>0.38478099999999998</v>
      </c>
      <c r="AK21" s="24">
        <f>'14'!$R21</f>
        <v>2.3546000000000001E-2</v>
      </c>
      <c r="AL21" s="24">
        <f>'15'!$R21</f>
        <v>0.36593500000000001</v>
      </c>
      <c r="AM21" s="24">
        <f>'16'!$R21</f>
        <v>0.60572700000000002</v>
      </c>
      <c r="AN21" s="25">
        <f>'17'!$R21</f>
        <v>0.3468607142857143</v>
      </c>
    </row>
    <row r="22" spans="1:40" ht="15" customHeight="1" x14ac:dyDescent="0.25">
      <c r="A22" s="106"/>
      <c r="B22" s="80" t="s">
        <v>60</v>
      </c>
      <c r="C22" s="24">
        <f>'80'!$R22</f>
        <v>0</v>
      </c>
      <c r="D22" s="24">
        <f>'81'!$R22</f>
        <v>0</v>
      </c>
      <c r="E22" s="24">
        <f>'82'!$R22</f>
        <v>0.5</v>
      </c>
      <c r="F22" s="24">
        <f>'83'!$R22</f>
        <v>0.4</v>
      </c>
      <c r="G22" s="24">
        <f>'84'!$R22</f>
        <v>0</v>
      </c>
      <c r="H22" s="24">
        <f>'85'!$R22</f>
        <v>0</v>
      </c>
      <c r="I22" s="24">
        <f>'86'!$R22</f>
        <v>0</v>
      </c>
      <c r="J22" s="24">
        <f>'87'!$R22</f>
        <v>0</v>
      </c>
      <c r="K22" s="24">
        <f>'88'!$R22</f>
        <v>0</v>
      </c>
      <c r="L22" s="24">
        <f>'89'!$R22</f>
        <v>0</v>
      </c>
      <c r="M22" s="24">
        <f>'90'!$R22</f>
        <v>0</v>
      </c>
      <c r="N22" s="24">
        <f>'91'!$R22</f>
        <v>0</v>
      </c>
      <c r="O22" s="24">
        <f>'92'!$R22</f>
        <v>0.19005</v>
      </c>
      <c r="P22" s="24">
        <f>'93'!$R22</f>
        <v>0.16500000000000001</v>
      </c>
      <c r="Q22" s="24">
        <f>'94'!$R22</f>
        <v>0.02</v>
      </c>
      <c r="R22" s="24">
        <f>'95'!$R22</f>
        <v>0</v>
      </c>
      <c r="S22" s="24">
        <f>'96'!$R22</f>
        <v>0</v>
      </c>
      <c r="T22" s="24">
        <f>'97'!$R22</f>
        <v>0</v>
      </c>
      <c r="U22" s="24">
        <f>'98'!$R22</f>
        <v>0</v>
      </c>
      <c r="V22" s="24">
        <f>'99'!$R22</f>
        <v>0</v>
      </c>
      <c r="W22" s="24">
        <f>'00'!$R22</f>
        <v>0</v>
      </c>
      <c r="X22" s="24">
        <f>'01'!$R22</f>
        <v>0</v>
      </c>
      <c r="Y22" s="24">
        <f>'02'!$R22</f>
        <v>0</v>
      </c>
      <c r="Z22" s="24">
        <f>'03'!$R22</f>
        <v>0</v>
      </c>
      <c r="AA22" s="24">
        <f>'04'!$R22</f>
        <v>1.4999999999999999E-2</v>
      </c>
      <c r="AB22" s="24">
        <f>'05'!$R22</f>
        <v>0</v>
      </c>
      <c r="AC22" s="24">
        <f>'06'!$R22</f>
        <v>0</v>
      </c>
      <c r="AD22" s="24">
        <f>'07'!$R22</f>
        <v>0</v>
      </c>
      <c r="AE22" s="24">
        <f>'08'!$R22</f>
        <v>0</v>
      </c>
      <c r="AF22" s="24">
        <f>'09'!$R22</f>
        <v>0</v>
      </c>
      <c r="AG22" s="24">
        <f>'10'!$R22</f>
        <v>0</v>
      </c>
      <c r="AH22" s="24">
        <f>'11'!$R22</f>
        <v>0</v>
      </c>
      <c r="AI22" s="24">
        <f>'12'!$R22</f>
        <v>0</v>
      </c>
      <c r="AJ22" s="24">
        <f>'13'!$R22</f>
        <v>0</v>
      </c>
      <c r="AK22" s="24">
        <f>'14'!$R22</f>
        <v>0</v>
      </c>
      <c r="AL22" s="24">
        <f>'15'!$R22</f>
        <v>0</v>
      </c>
      <c r="AM22" s="24">
        <f>'16'!$R22</f>
        <v>0</v>
      </c>
      <c r="AN22" s="25">
        <f>'17'!$R22</f>
        <v>0</v>
      </c>
    </row>
    <row r="23" spans="1:40" ht="15" customHeight="1" x14ac:dyDescent="0.25">
      <c r="A23" s="104" t="s">
        <v>59</v>
      </c>
      <c r="B23" s="105"/>
      <c r="C23" s="24">
        <f>'80'!$R23</f>
        <v>598.20000000000005</v>
      </c>
      <c r="D23" s="24">
        <f>'81'!$R23</f>
        <v>582.20000000000005</v>
      </c>
      <c r="E23" s="24">
        <f>'82'!$R23</f>
        <v>493.9</v>
      </c>
      <c r="F23" s="24">
        <f>'83'!$R23</f>
        <v>487.8</v>
      </c>
      <c r="G23" s="24">
        <f>'84'!$R23</f>
        <v>511.5</v>
      </c>
      <c r="H23" s="24">
        <f>'85'!$R23</f>
        <v>678.3</v>
      </c>
      <c r="I23" s="24">
        <f>'86'!$R23</f>
        <v>767.8</v>
      </c>
      <c r="J23" s="24">
        <f>'87'!$R23</f>
        <v>763.4</v>
      </c>
      <c r="K23" s="24">
        <f>'88'!$R23</f>
        <v>795.9</v>
      </c>
      <c r="L23" s="24">
        <f>'89'!$R23</f>
        <v>775</v>
      </c>
      <c r="M23" s="24">
        <f>'90'!$R23</f>
        <v>814.2</v>
      </c>
      <c r="N23" s="24">
        <f>'91'!$R23</f>
        <v>856.3</v>
      </c>
      <c r="O23" s="24">
        <f>'92'!$R23</f>
        <v>802.44720099999995</v>
      </c>
      <c r="P23" s="24">
        <f>'93'!$R23</f>
        <v>814.88277600000004</v>
      </c>
      <c r="Q23" s="24">
        <f>'94'!$R23</f>
        <v>827.57685000000004</v>
      </c>
      <c r="R23" s="24">
        <f>'95'!$R23</f>
        <v>915.52879499999995</v>
      </c>
      <c r="S23" s="24">
        <f>'96'!$R23</f>
        <v>994.18989399999998</v>
      </c>
      <c r="T23" s="24">
        <f>'97'!$R23</f>
        <v>1145.026875</v>
      </c>
      <c r="U23" s="24">
        <f>'98'!$R23</f>
        <v>1270.776081</v>
      </c>
      <c r="V23" s="24">
        <f>'99'!$R23</f>
        <v>1324.350565</v>
      </c>
      <c r="W23" s="24">
        <f>'00'!$R23</f>
        <v>1415.693929</v>
      </c>
      <c r="X23" s="24">
        <f>'01'!$R23</f>
        <v>1481.818849</v>
      </c>
      <c r="Y23" s="24">
        <f>'02'!$R23</f>
        <v>1502.052723</v>
      </c>
      <c r="Z23" s="24">
        <f>'03'!$R23</f>
        <v>1389.79757</v>
      </c>
      <c r="AA23" s="24">
        <f>'04'!$R23</f>
        <v>1524.4031849999999</v>
      </c>
      <c r="AB23" s="24">
        <f>'05'!$R23</f>
        <v>1511.9968610000001</v>
      </c>
      <c r="AC23" s="24">
        <f>'06'!$R23</f>
        <v>1450.411877</v>
      </c>
      <c r="AD23" s="24">
        <f>'07'!$R23</f>
        <v>1555.2741619999999</v>
      </c>
      <c r="AE23" s="24">
        <f>'08'!$R23</f>
        <v>1676.1445515055709</v>
      </c>
      <c r="AF23" s="24">
        <f>'09'!$R23</f>
        <v>1787.00398</v>
      </c>
      <c r="AG23" s="24">
        <f>'10'!$R23</f>
        <v>1987.1206569999999</v>
      </c>
      <c r="AH23" s="24">
        <f>'11'!$R23</f>
        <v>2106.7274600000001</v>
      </c>
      <c r="AI23" s="24">
        <f>'12'!$R23</f>
        <v>2324.0939619999999</v>
      </c>
      <c r="AJ23" s="24">
        <f>'13'!$R23</f>
        <v>2382.0272880000002</v>
      </c>
      <c r="AK23" s="24">
        <f>'14'!$R23</f>
        <v>2454.3286840000001</v>
      </c>
      <c r="AL23" s="24">
        <f>'15'!$R23</f>
        <v>2383.6103098210665</v>
      </c>
      <c r="AM23" s="24">
        <f>'16'!$R23</f>
        <v>2249.5541389999999</v>
      </c>
      <c r="AN23" s="25">
        <f>'17'!$R23</f>
        <v>2785.9347047619049</v>
      </c>
    </row>
    <row r="24" spans="1:40" ht="15" customHeight="1" x14ac:dyDescent="0.25">
      <c r="A24" s="81" t="s">
        <v>2</v>
      </c>
      <c r="B24" s="23" t="s">
        <v>20</v>
      </c>
      <c r="C24" s="24">
        <f>'80'!$R24</f>
        <v>4.8</v>
      </c>
      <c r="D24" s="24">
        <f>'81'!$R24</f>
        <v>4.9000000000000004</v>
      </c>
      <c r="E24" s="24">
        <f>'82'!$R24</f>
        <v>7.2</v>
      </c>
      <c r="F24" s="24">
        <f>'83'!$R24</f>
        <v>3.9</v>
      </c>
      <c r="G24" s="24">
        <f>'84'!$R24</f>
        <v>4</v>
      </c>
      <c r="H24" s="24">
        <f>'85'!$R24</f>
        <v>3.1</v>
      </c>
      <c r="I24" s="24">
        <f>'86'!$R24</f>
        <v>2.6</v>
      </c>
      <c r="J24" s="24">
        <f>'87'!$R24</f>
        <v>2.8</v>
      </c>
      <c r="K24" s="24">
        <f>'88'!$R24</f>
        <v>2.7</v>
      </c>
      <c r="L24" s="24">
        <f>'89'!$R24</f>
        <v>1.8</v>
      </c>
      <c r="M24" s="24">
        <f>'90'!$R24</f>
        <v>1.6</v>
      </c>
      <c r="N24" s="24">
        <f>'91'!$R24</f>
        <v>3.3</v>
      </c>
      <c r="O24" s="24">
        <f>'92'!$R24</f>
        <v>2.6838199999999999</v>
      </c>
      <c r="P24" s="24">
        <f>'93'!$R24</f>
        <v>4.3147000000000002</v>
      </c>
      <c r="Q24" s="24">
        <f>'94'!$R24</f>
        <v>2.05505</v>
      </c>
      <c r="R24" s="24">
        <f>'95'!$R24</f>
        <v>1.21435</v>
      </c>
      <c r="S24" s="24">
        <f>'96'!$R24</f>
        <v>0.94879999999999998</v>
      </c>
      <c r="T24" s="24">
        <f>'97'!$R24</f>
        <v>1.4803500000000001</v>
      </c>
      <c r="U24" s="24">
        <f>'98'!$R24</f>
        <v>0.66990000000000005</v>
      </c>
      <c r="V24" s="24">
        <f>'99'!$R24</f>
        <v>0.55000000000000004</v>
      </c>
      <c r="W24" s="24">
        <f>'00'!$R24</f>
        <v>0.73499999999999999</v>
      </c>
      <c r="X24" s="24">
        <f>'01'!$R24</f>
        <v>1.18</v>
      </c>
      <c r="Y24" s="24">
        <f>'02'!$R24</f>
        <v>3.762</v>
      </c>
      <c r="Z24" s="24">
        <f>'03'!$R24</f>
        <v>5.0115499999999997</v>
      </c>
      <c r="AA24" s="24">
        <f>'04'!$R24</f>
        <v>6.7145919999999997</v>
      </c>
      <c r="AB24" s="24">
        <f>'05'!$R24</f>
        <v>22.097544999999997</v>
      </c>
      <c r="AC24" s="24">
        <f>'06'!$R24</f>
        <v>8.5568999999999988</v>
      </c>
      <c r="AD24" s="24">
        <f>'07'!$R24</f>
        <v>14.087152715928553</v>
      </c>
      <c r="AE24" s="24">
        <f>'08'!$R24</f>
        <v>15.894969999999999</v>
      </c>
      <c r="AF24" s="24">
        <f>'09'!$R24</f>
        <v>12.957452</v>
      </c>
      <c r="AG24" s="24">
        <f>'10'!$R24</f>
        <v>20.291699999999999</v>
      </c>
      <c r="AH24" s="24">
        <f>'11'!$R24</f>
        <v>22.724869999999999</v>
      </c>
      <c r="AI24" s="24">
        <f>'12'!$R24</f>
        <v>27.162085000000001</v>
      </c>
      <c r="AJ24" s="24">
        <f>'13'!$R24</f>
        <v>22.591000000000001</v>
      </c>
      <c r="AK24" s="24">
        <f>'14'!$R24</f>
        <v>30.588200000000001</v>
      </c>
      <c r="AL24" s="24">
        <f>'15'!$R24</f>
        <v>30.625299999999999</v>
      </c>
      <c r="AM24" s="24">
        <f>'16'!$R24</f>
        <v>28.565000000000001</v>
      </c>
      <c r="AN24" s="25">
        <f>'17'!$R24</f>
        <v>32.520509523809523</v>
      </c>
    </row>
    <row r="25" spans="1:40" ht="15" customHeight="1" x14ac:dyDescent="0.25">
      <c r="A25" s="104" t="s">
        <v>64</v>
      </c>
      <c r="B25" s="105"/>
      <c r="C25" s="24">
        <f>'80'!$R25</f>
        <v>0</v>
      </c>
      <c r="D25" s="24">
        <f>'81'!$R25</f>
        <v>0</v>
      </c>
      <c r="E25" s="24">
        <f>'82'!$R25</f>
        <v>0</v>
      </c>
      <c r="F25" s="24">
        <f>'83'!$R25</f>
        <v>0</v>
      </c>
      <c r="G25" s="24">
        <f>'84'!$R25</f>
        <v>0</v>
      </c>
      <c r="H25" s="24">
        <f>'85'!$R25</f>
        <v>0</v>
      </c>
      <c r="I25" s="24">
        <f>'86'!$R25</f>
        <v>0</v>
      </c>
      <c r="J25" s="24">
        <f>'87'!$R25</f>
        <v>0</v>
      </c>
      <c r="K25" s="24">
        <f>'88'!$R25</f>
        <v>0</v>
      </c>
      <c r="L25" s="24">
        <f>'89'!$R25</f>
        <v>0</v>
      </c>
      <c r="M25" s="24">
        <f>'90'!$R25</f>
        <v>0</v>
      </c>
      <c r="N25" s="24">
        <f>'91'!$R25</f>
        <v>0.6</v>
      </c>
      <c r="O25" s="24">
        <f>'92'!$R25</f>
        <v>0.56000000000000005</v>
      </c>
      <c r="P25" s="24">
        <f>'93'!$R25</f>
        <v>0.52</v>
      </c>
      <c r="Q25" s="24">
        <f>'94'!$R25</f>
        <v>0.51500000000000001</v>
      </c>
      <c r="R25" s="24">
        <f>'95'!$R25</f>
        <v>0.46500000000000002</v>
      </c>
      <c r="S25" s="24">
        <f>'96'!$R25</f>
        <v>0.56000000000000005</v>
      </c>
      <c r="T25" s="24">
        <f>'97'!$R25</f>
        <v>0.32500000000000001</v>
      </c>
      <c r="U25" s="24">
        <f>'98'!$R25</f>
        <v>0.375</v>
      </c>
      <c r="V25" s="24">
        <f>'99'!$R25</f>
        <v>6.5000000000000002E-2</v>
      </c>
      <c r="W25" s="24">
        <f>'00'!$R25</f>
        <v>0</v>
      </c>
      <c r="X25" s="24">
        <f>'01'!$R25</f>
        <v>0</v>
      </c>
      <c r="Y25" s="24">
        <f>'02'!$R25</f>
        <v>0.13</v>
      </c>
      <c r="Z25" s="24">
        <f>'03'!$R25</f>
        <v>8.7999999999999995E-2</v>
      </c>
      <c r="AA25" s="24">
        <f>'04'!$R25</f>
        <v>0.02</v>
      </c>
      <c r="AB25" s="24">
        <f>'05'!$R25</f>
        <v>0.04</v>
      </c>
      <c r="AC25" s="24">
        <f>'06'!$R25</f>
        <v>0.185</v>
      </c>
      <c r="AD25" s="24">
        <f>'07'!$R25</f>
        <v>0</v>
      </c>
      <c r="AE25" s="24">
        <f>'08'!$R25</f>
        <v>0</v>
      </c>
      <c r="AF25" s="24">
        <f>'09'!$R25</f>
        <v>0</v>
      </c>
      <c r="AG25" s="24">
        <f>'10'!$R25</f>
        <v>0</v>
      </c>
      <c r="AH25" s="24">
        <f>'11'!$R25</f>
        <v>0</v>
      </c>
      <c r="AI25" s="24">
        <f>'12'!$R25</f>
        <v>0</v>
      </c>
      <c r="AJ25" s="24">
        <f>'13'!$R25</f>
        <v>0</v>
      </c>
      <c r="AK25" s="24">
        <f>'14'!$R25</f>
        <v>0</v>
      </c>
      <c r="AL25" s="24">
        <f>'15'!$R25</f>
        <v>0</v>
      </c>
      <c r="AM25" s="24">
        <f>'16'!$R25</f>
        <v>0</v>
      </c>
      <c r="AN25" s="25">
        <f>'17'!$R25</f>
        <v>0</v>
      </c>
    </row>
    <row r="26" spans="1:40" ht="15" customHeight="1" x14ac:dyDescent="0.25">
      <c r="A26" s="104" t="s">
        <v>3</v>
      </c>
      <c r="B26" s="105"/>
      <c r="C26" s="24">
        <f>'80'!$R26</f>
        <v>38.5</v>
      </c>
      <c r="D26" s="24">
        <f>'81'!$R26</f>
        <v>23</v>
      </c>
      <c r="E26" s="24">
        <f>'82'!$R26</f>
        <v>15.6</v>
      </c>
      <c r="F26" s="24">
        <f>'83'!$R26</f>
        <v>18.7</v>
      </c>
      <c r="G26" s="24">
        <f>'84'!$R26</f>
        <v>0</v>
      </c>
      <c r="H26" s="24">
        <f>'85'!$R26</f>
        <v>5.9</v>
      </c>
      <c r="I26" s="24">
        <f>'86'!$R26</f>
        <v>1.6</v>
      </c>
      <c r="J26" s="24">
        <f>'87'!$R26</f>
        <v>1.3</v>
      </c>
      <c r="K26" s="24">
        <f>'88'!$R26</f>
        <v>0.9</v>
      </c>
      <c r="L26" s="24">
        <f>'89'!$R26</f>
        <v>0.9</v>
      </c>
      <c r="M26" s="24">
        <f>'90'!$R26</f>
        <v>2.8</v>
      </c>
      <c r="N26" s="24">
        <f>'91'!$R26</f>
        <v>2.7</v>
      </c>
      <c r="O26" s="24">
        <f>'92'!$R26</f>
        <v>8.976051</v>
      </c>
      <c r="P26" s="24">
        <f>'93'!$R26</f>
        <v>3.0797599999999998</v>
      </c>
      <c r="Q26" s="24">
        <f>'94'!$R26</f>
        <v>1.95255</v>
      </c>
      <c r="R26" s="24">
        <f>'95'!$R26</f>
        <v>1.487274</v>
      </c>
      <c r="S26" s="24">
        <f>'96'!$R26</f>
        <v>0.77697799999999995</v>
      </c>
      <c r="T26" s="24">
        <f>'97'!$R26</f>
        <v>0.35006999999999999</v>
      </c>
      <c r="U26" s="24">
        <f>'98'!$R26</f>
        <v>4.3633499999999996</v>
      </c>
      <c r="V26" s="24">
        <f>'99'!$R26</f>
        <v>5.9876259999999997</v>
      </c>
      <c r="W26" s="24">
        <f>'00'!$R26</f>
        <v>5.4934560000000001</v>
      </c>
      <c r="X26" s="24">
        <f>'01'!$R26</f>
        <v>4.2516100000000003</v>
      </c>
      <c r="Y26" s="24">
        <f>'02'!$R26</f>
        <v>10.454077</v>
      </c>
      <c r="Z26" s="24">
        <f>'03'!$R26</f>
        <v>22.230475999999999</v>
      </c>
      <c r="AA26" s="24">
        <f>'04'!$R26</f>
        <v>31.663651000000002</v>
      </c>
      <c r="AB26" s="24">
        <f>'05'!$R26</f>
        <v>25.411506000000003</v>
      </c>
      <c r="AC26" s="24">
        <f>'06'!$R26</f>
        <v>32.979385000000001</v>
      </c>
      <c r="AD26" s="24">
        <f>'07'!$R26</f>
        <v>32.354873663288849</v>
      </c>
      <c r="AE26" s="24">
        <f>'08'!$R26</f>
        <v>16.004960000000001</v>
      </c>
      <c r="AF26" s="24">
        <f>'09'!$R26</f>
        <v>15.647328</v>
      </c>
      <c r="AG26" s="24">
        <f>'10'!$R26</f>
        <v>14.5845</v>
      </c>
      <c r="AH26" s="24">
        <f>'11'!$R26</f>
        <v>18.53096</v>
      </c>
      <c r="AI26" s="24">
        <f>'12'!$R26</f>
        <v>19.624960000000002</v>
      </c>
      <c r="AJ26" s="24">
        <f>'13'!$R26</f>
        <v>16.042549999999999</v>
      </c>
      <c r="AK26" s="24">
        <f>'14'!$R26</f>
        <v>14.653180000000001</v>
      </c>
      <c r="AL26" s="24">
        <f>'15'!$R26</f>
        <v>15.1395</v>
      </c>
      <c r="AM26" s="24">
        <f>'16'!$R26</f>
        <v>13.963900000000001</v>
      </c>
      <c r="AN26" s="25">
        <f>'17'!$R26</f>
        <v>15.248457142857143</v>
      </c>
    </row>
    <row r="27" spans="1:40" ht="15" customHeight="1" x14ac:dyDescent="0.25">
      <c r="A27" s="106" t="s">
        <v>61</v>
      </c>
      <c r="B27" s="23" t="s">
        <v>65</v>
      </c>
      <c r="C27" s="24">
        <f>'80'!$R27</f>
        <v>9.4</v>
      </c>
      <c r="D27" s="24">
        <f>'81'!$R27</f>
        <v>27.7</v>
      </c>
      <c r="E27" s="24">
        <f>'82'!$R27</f>
        <v>5.8</v>
      </c>
      <c r="F27" s="24">
        <f>'83'!$R27</f>
        <v>8.4</v>
      </c>
      <c r="G27" s="24">
        <f>'84'!$R27</f>
        <v>10.7</v>
      </c>
      <c r="H27" s="24">
        <f>'85'!$R27</f>
        <v>11.9</v>
      </c>
      <c r="I27" s="24">
        <f>'86'!$R27</f>
        <v>12</v>
      </c>
      <c r="J27" s="24">
        <f>'87'!$R27</f>
        <v>6.9</v>
      </c>
      <c r="K27" s="24">
        <f>'88'!$R27</f>
        <v>7.8</v>
      </c>
      <c r="L27" s="24">
        <f>'89'!$R27</f>
        <v>2.4</v>
      </c>
      <c r="M27" s="24">
        <f>'90'!$R27</f>
        <v>2.7</v>
      </c>
      <c r="N27" s="24">
        <f>'91'!$R27</f>
        <v>6.8</v>
      </c>
      <c r="O27" s="24">
        <f>'92'!$R27</f>
        <v>11.200395</v>
      </c>
      <c r="P27" s="24">
        <f>'93'!$R27</f>
        <v>11.434642</v>
      </c>
      <c r="Q27" s="24">
        <f>'94'!$R27</f>
        <v>9.9558090000000004</v>
      </c>
      <c r="R27" s="24">
        <f>'95'!$R27</f>
        <v>7.4630200000000002</v>
      </c>
      <c r="S27" s="24">
        <f>'96'!$R27</f>
        <v>7.2310150000000002</v>
      </c>
      <c r="T27" s="24">
        <f>'97'!$R27</f>
        <v>3.6650700000000001</v>
      </c>
      <c r="U27" s="24">
        <f>'98'!$R27</f>
        <v>3.040076</v>
      </c>
      <c r="V27" s="24">
        <f>'99'!$R27</f>
        <v>3.18</v>
      </c>
      <c r="W27" s="24">
        <f>'00'!$R27</f>
        <v>3.8889860000000001</v>
      </c>
      <c r="X27" s="24">
        <f>'01'!$R27</f>
        <v>2.8381980000000002</v>
      </c>
      <c r="Y27" s="24">
        <f>'02'!$R27</f>
        <v>3.9711029999999998</v>
      </c>
      <c r="Z27" s="24">
        <f>'03'!$R27</f>
        <v>4.5259919999999996</v>
      </c>
      <c r="AA27" s="24">
        <f>'04'!$R27</f>
        <v>4.9675219999999998</v>
      </c>
      <c r="AB27" s="24">
        <f>'05'!$R27</f>
        <v>3.7491500000000002</v>
      </c>
      <c r="AC27" s="24">
        <f>'06'!$R27</f>
        <v>3.8677190000000001</v>
      </c>
      <c r="AD27" s="24">
        <f>'07'!$R27</f>
        <v>11.959105140013978</v>
      </c>
      <c r="AE27" s="24">
        <f>'08'!$R27</f>
        <v>21.041845000000002</v>
      </c>
      <c r="AF27" s="24">
        <f>'09'!$R27</f>
        <v>19.847694999999998</v>
      </c>
      <c r="AG27" s="24">
        <f>'10'!$R27</f>
        <v>0</v>
      </c>
      <c r="AH27" s="24">
        <f>'11'!$R27</f>
        <v>0</v>
      </c>
      <c r="AI27" s="24">
        <f>'12'!$R27</f>
        <v>0</v>
      </c>
      <c r="AJ27" s="24">
        <f>'13'!$R27</f>
        <v>0</v>
      </c>
      <c r="AK27" s="24">
        <f>'14'!$R27</f>
        <v>0</v>
      </c>
      <c r="AL27" s="24">
        <f>'15'!$R27</f>
        <v>0</v>
      </c>
      <c r="AM27" s="24">
        <f>'16'!$R27</f>
        <v>0</v>
      </c>
      <c r="AN27" s="25">
        <f>'17'!$R27</f>
        <v>0</v>
      </c>
    </row>
    <row r="28" spans="1:40" ht="15" customHeight="1" x14ac:dyDescent="0.25">
      <c r="A28" s="106"/>
      <c r="B28" s="23" t="s">
        <v>21</v>
      </c>
      <c r="C28" s="24">
        <f>'80'!$R28</f>
        <v>0</v>
      </c>
      <c r="D28" s="24">
        <f>'81'!$R28</f>
        <v>0</v>
      </c>
      <c r="E28" s="24">
        <f>'82'!$R28</f>
        <v>0</v>
      </c>
      <c r="F28" s="24">
        <f>'83'!$R28</f>
        <v>0</v>
      </c>
      <c r="G28" s="24">
        <f>'84'!$R28</f>
        <v>0</v>
      </c>
      <c r="H28" s="24">
        <f>'85'!$R28</f>
        <v>0</v>
      </c>
      <c r="I28" s="24">
        <f>'86'!$R28</f>
        <v>0</v>
      </c>
      <c r="J28" s="24">
        <f>'87'!$R28</f>
        <v>0</v>
      </c>
      <c r="K28" s="24">
        <f>'88'!$R28</f>
        <v>0</v>
      </c>
      <c r="L28" s="24">
        <f>'89'!$R28</f>
        <v>0</v>
      </c>
      <c r="M28" s="24">
        <f>'90'!$R28</f>
        <v>0.1</v>
      </c>
      <c r="N28" s="24">
        <f>'91'!$R28</f>
        <v>0</v>
      </c>
      <c r="O28" s="24">
        <f>'92'!$R28</f>
        <v>0</v>
      </c>
      <c r="P28" s="24">
        <f>'93'!$R28</f>
        <v>3.5000000000000003E-2</v>
      </c>
      <c r="Q28" s="24">
        <f>'94'!$R28</f>
        <v>0.15</v>
      </c>
      <c r="R28" s="24">
        <f>'95'!$R28</f>
        <v>0.14499999999999999</v>
      </c>
      <c r="S28" s="24">
        <f>'96'!$R28</f>
        <v>0.06</v>
      </c>
      <c r="T28" s="24">
        <f>'97'!$R28</f>
        <v>8.5000000000000006E-2</v>
      </c>
      <c r="U28" s="24">
        <f>'98'!$R28</f>
        <v>0</v>
      </c>
      <c r="V28" s="24">
        <f>'99'!$R28</f>
        <v>0.11</v>
      </c>
      <c r="W28" s="24">
        <f>'00'!$R28</f>
        <v>0.72009999999999996</v>
      </c>
      <c r="X28" s="24">
        <f>'01'!$R28</f>
        <v>0.5554</v>
      </c>
      <c r="Y28" s="24">
        <f>'02'!$R28</f>
        <v>0.09</v>
      </c>
      <c r="Z28" s="24">
        <f>'03'!$R28</f>
        <v>0</v>
      </c>
      <c r="AA28" s="24">
        <f>'04'!$R28</f>
        <v>0</v>
      </c>
      <c r="AB28" s="24">
        <f>'05'!$R28</f>
        <v>2.3E-2</v>
      </c>
      <c r="AC28" s="24">
        <f>'06'!$R28</f>
        <v>0.01</v>
      </c>
      <c r="AD28" s="24">
        <f>'07'!$R28</f>
        <v>0</v>
      </c>
      <c r="AE28" s="24">
        <f>'08'!$R28</f>
        <v>0</v>
      </c>
      <c r="AF28" s="24">
        <f>'09'!$R28</f>
        <v>0</v>
      </c>
      <c r="AG28" s="24">
        <f>'10'!$R28</f>
        <v>0</v>
      </c>
      <c r="AH28" s="24">
        <f>'11'!$R28</f>
        <v>0</v>
      </c>
      <c r="AI28" s="24">
        <f>'12'!$R28</f>
        <v>0</v>
      </c>
      <c r="AJ28" s="24">
        <f>'13'!$R28</f>
        <v>0</v>
      </c>
      <c r="AK28" s="24">
        <f>'14'!$R28</f>
        <v>0</v>
      </c>
      <c r="AL28" s="24">
        <f>'15'!$R28</f>
        <v>0</v>
      </c>
      <c r="AM28" s="24">
        <f>'16'!$R28</f>
        <v>0</v>
      </c>
      <c r="AN28" s="25">
        <f>'17'!$R28</f>
        <v>0</v>
      </c>
    </row>
    <row r="29" spans="1:40" ht="15" customHeight="1" x14ac:dyDescent="0.25">
      <c r="A29" s="104" t="s">
        <v>62</v>
      </c>
      <c r="B29" s="105"/>
      <c r="C29" s="24">
        <f>'80'!$R29</f>
        <v>7.9</v>
      </c>
      <c r="D29" s="24">
        <f>'81'!$R29</f>
        <v>6</v>
      </c>
      <c r="E29" s="24">
        <f>'82'!$R29</f>
        <v>0</v>
      </c>
      <c r="F29" s="24">
        <f>'83'!$R29</f>
        <v>1.3</v>
      </c>
      <c r="G29" s="24">
        <f>'84'!$R29</f>
        <v>1.5</v>
      </c>
      <c r="H29" s="24">
        <f>'85'!$R29</f>
        <v>2.2999999999999998</v>
      </c>
      <c r="I29" s="24">
        <f>'86'!$R29</f>
        <v>2.2999999999999998</v>
      </c>
      <c r="J29" s="24">
        <f>'87'!$R29</f>
        <v>237.6</v>
      </c>
      <c r="K29" s="24">
        <f>'88'!$R29</f>
        <v>194.3</v>
      </c>
      <c r="L29" s="24">
        <f>'89'!$R29</f>
        <v>76.400000000000006</v>
      </c>
      <c r="M29" s="24">
        <f>'90'!$R29</f>
        <v>42.1</v>
      </c>
      <c r="N29" s="24">
        <f>'91'!$R29</f>
        <v>1.3</v>
      </c>
      <c r="O29" s="24">
        <f>'92'!$R29</f>
        <v>0.93510000000000004</v>
      </c>
      <c r="P29" s="24">
        <f>'93'!$R29</f>
        <v>0.63</v>
      </c>
      <c r="Q29" s="24">
        <f>'94'!$R29</f>
        <v>0.70899999999999996</v>
      </c>
      <c r="R29" s="24">
        <f>'95'!$R29</f>
        <v>0.62</v>
      </c>
      <c r="S29" s="24">
        <f>'96'!$R29</f>
        <v>1.1245000000000001</v>
      </c>
      <c r="T29" s="24">
        <f>'97'!$R29</f>
        <v>1.8447</v>
      </c>
      <c r="U29" s="24">
        <f>'98'!$R29</f>
        <v>3</v>
      </c>
      <c r="V29" s="24">
        <f>'99'!$R29</f>
        <v>95.872399999999999</v>
      </c>
      <c r="W29" s="24">
        <f>'00'!$R29</f>
        <v>26.663014</v>
      </c>
      <c r="X29" s="24">
        <f>'01'!$R29</f>
        <v>191.71301</v>
      </c>
      <c r="Y29" s="24">
        <f>'02'!$R29</f>
        <v>26.861649</v>
      </c>
      <c r="Z29" s="24">
        <f>'03'!$R29</f>
        <v>1.316419</v>
      </c>
      <c r="AA29" s="24">
        <f>'04'!$R29</f>
        <v>5.0185000000000004</v>
      </c>
      <c r="AB29" s="24">
        <f>'05'!$R29</f>
        <v>3.5910000000000002</v>
      </c>
      <c r="AC29" s="24">
        <f>'06'!$R29</f>
        <v>1.76</v>
      </c>
      <c r="AD29" s="24">
        <f>'07'!$R29</f>
        <v>3.0159486175175654</v>
      </c>
      <c r="AE29" s="24">
        <f>'08'!$R29</f>
        <v>236.67930999999999</v>
      </c>
      <c r="AF29" s="24">
        <f>'09'!$R29</f>
        <v>3.8429789999999997</v>
      </c>
      <c r="AG29" s="24">
        <f>'10'!$R29</f>
        <v>7.6390000000000002</v>
      </c>
      <c r="AH29" s="24">
        <f>'11'!$R29</f>
        <v>8.8000000000000007</v>
      </c>
      <c r="AI29" s="24">
        <f>'12'!$R29</f>
        <v>32.835000000000001</v>
      </c>
      <c r="AJ29" s="24">
        <f>'13'!$R29</f>
        <v>170.1576</v>
      </c>
      <c r="AK29" s="24">
        <f>'14'!$R29</f>
        <v>125.31699999999999</v>
      </c>
      <c r="AL29" s="24">
        <f>'15'!$R29</f>
        <v>20.6999</v>
      </c>
      <c r="AM29" s="24">
        <f>'16'!$R29</f>
        <v>4.399</v>
      </c>
      <c r="AN29" s="25">
        <f>'17'!$R29</f>
        <v>7.2336357142857146</v>
      </c>
    </row>
    <row r="30" spans="1:40" ht="15" customHeight="1" x14ac:dyDescent="0.25">
      <c r="A30" s="104" t="s">
        <v>63</v>
      </c>
      <c r="B30" s="105"/>
      <c r="C30" s="24">
        <f>'80'!$R30</f>
        <v>2.4</v>
      </c>
      <c r="D30" s="24">
        <f>'81'!$R30</f>
        <v>2.9</v>
      </c>
      <c r="E30" s="24">
        <f>'82'!$R30</f>
        <v>5.6</v>
      </c>
      <c r="F30" s="24">
        <f>'83'!$R30</f>
        <v>1.6</v>
      </c>
      <c r="G30" s="24">
        <f>'84'!$R30</f>
        <v>0</v>
      </c>
      <c r="H30" s="24">
        <f>'85'!$R30</f>
        <v>0</v>
      </c>
      <c r="I30" s="24">
        <f>'86'!$R30</f>
        <v>0</v>
      </c>
      <c r="J30" s="24">
        <f>'87'!$R30</f>
        <v>0.4</v>
      </c>
      <c r="K30" s="24">
        <f>'88'!$R30</f>
        <v>0.9</v>
      </c>
      <c r="L30" s="24">
        <f>'89'!$R30</f>
        <v>0.4</v>
      </c>
      <c r="M30" s="24">
        <f>'90'!$R30</f>
        <v>0.5</v>
      </c>
      <c r="N30" s="24">
        <f>'91'!$R30</f>
        <v>1.8</v>
      </c>
      <c r="O30" s="24">
        <f>'92'!$R30</f>
        <v>1.6368</v>
      </c>
      <c r="P30" s="24">
        <f>'93'!$R30</f>
        <v>1.315402</v>
      </c>
      <c r="Q30" s="24">
        <f>'94'!$R30</f>
        <v>3.7786970000000002</v>
      </c>
      <c r="R30" s="24">
        <f>'95'!$R30</f>
        <v>1.631176</v>
      </c>
      <c r="S30" s="24">
        <f>'96'!$R30</f>
        <v>1.2232000000000001</v>
      </c>
      <c r="T30" s="24">
        <f>'97'!$R30</f>
        <v>4.0692880000000002</v>
      </c>
      <c r="U30" s="24">
        <f>'98'!$R30</f>
        <v>4.59</v>
      </c>
      <c r="V30" s="24">
        <f>'99'!$R30</f>
        <v>3.5314739999999998</v>
      </c>
      <c r="W30" s="24">
        <f>'00'!$R30</f>
        <v>3.7029589999999999</v>
      </c>
      <c r="X30" s="24">
        <f>'01'!$R30</f>
        <v>3.755932</v>
      </c>
      <c r="Y30" s="24">
        <f>'02'!$R30</f>
        <v>4.6614079999999998</v>
      </c>
      <c r="Z30" s="24">
        <f>'03'!$R30</f>
        <v>3.5811570000000001</v>
      </c>
      <c r="AA30" s="24">
        <f>'04'!$R30</f>
        <v>3.6809560000000001</v>
      </c>
      <c r="AB30" s="24">
        <f>'05'!$R30</f>
        <v>5.0450730000000004</v>
      </c>
      <c r="AC30" s="24">
        <f>'06'!$R30</f>
        <v>3.3965500000000004</v>
      </c>
      <c r="AD30" s="24">
        <f>'07'!$R30</f>
        <v>0</v>
      </c>
      <c r="AE30" s="24">
        <f>'08'!$R30</f>
        <v>0</v>
      </c>
      <c r="AF30" s="24">
        <f>'09'!$R30</f>
        <v>0</v>
      </c>
      <c r="AG30" s="24">
        <f>'10'!$R30</f>
        <v>0</v>
      </c>
      <c r="AH30" s="24">
        <f>'11'!$R30</f>
        <v>0</v>
      </c>
      <c r="AI30" s="24">
        <f>'12'!$R30</f>
        <v>0</v>
      </c>
      <c r="AJ30" s="24">
        <f>'13'!$R30</f>
        <v>0</v>
      </c>
      <c r="AK30" s="24">
        <f>'14'!$R30</f>
        <v>0</v>
      </c>
      <c r="AL30" s="24">
        <f>'15'!$R30</f>
        <v>0</v>
      </c>
      <c r="AM30" s="24">
        <f>'16'!$R30</f>
        <v>0</v>
      </c>
      <c r="AN30" s="25">
        <f>'17'!$R30</f>
        <v>0</v>
      </c>
    </row>
    <row r="31" spans="1:40" ht="15" customHeight="1" x14ac:dyDescent="0.25">
      <c r="A31" s="104" t="s">
        <v>4</v>
      </c>
      <c r="B31" s="105"/>
      <c r="C31" s="24">
        <f>'80'!$R31</f>
        <v>0</v>
      </c>
      <c r="D31" s="24">
        <f>'81'!$R31</f>
        <v>0</v>
      </c>
      <c r="E31" s="24">
        <f>'82'!$R31</f>
        <v>0</v>
      </c>
      <c r="F31" s="24">
        <f>'83'!$R31</f>
        <v>0</v>
      </c>
      <c r="G31" s="24">
        <f>'84'!$R31</f>
        <v>0</v>
      </c>
      <c r="H31" s="24">
        <f>'85'!$R31</f>
        <v>14</v>
      </c>
      <c r="I31" s="24">
        <f>'86'!$R31</f>
        <v>28.2</v>
      </c>
      <c r="J31" s="24">
        <f>'87'!$R31</f>
        <v>47</v>
      </c>
      <c r="K31" s="24">
        <f>'88'!$R31</f>
        <v>81.900000000000006</v>
      </c>
      <c r="L31" s="24">
        <f>'89'!$R31</f>
        <v>86.4</v>
      </c>
      <c r="M31" s="24">
        <f>'90'!$R31</f>
        <v>99</v>
      </c>
      <c r="N31" s="24">
        <f>'91'!$R31</f>
        <v>143.9</v>
      </c>
      <c r="O31" s="24">
        <f>'92'!$R31</f>
        <v>187.85772</v>
      </c>
      <c r="P31" s="24">
        <f>'93'!$R31</f>
        <v>190.24373800000001</v>
      </c>
      <c r="Q31" s="24">
        <f>'94'!$R31</f>
        <v>197.71034900000001</v>
      </c>
      <c r="R31" s="24">
        <f>'95'!$R31</f>
        <v>206.84968699999999</v>
      </c>
      <c r="S31" s="24">
        <f>'96'!$R31</f>
        <v>274.61732000000001</v>
      </c>
      <c r="T31" s="24">
        <f>'97'!$R31</f>
        <v>188.80188999999999</v>
      </c>
      <c r="U31" s="24">
        <f>'98'!$R31</f>
        <v>193.17598799999999</v>
      </c>
      <c r="V31" s="24">
        <f>'99'!$R31</f>
        <v>208.123287</v>
      </c>
      <c r="W31" s="24">
        <f>'00'!$R31</f>
        <v>189.06690499999999</v>
      </c>
      <c r="X31" s="24">
        <f>'01'!$R31</f>
        <v>164.01208600000001</v>
      </c>
      <c r="Y31" s="24">
        <f>'02'!$R31</f>
        <v>160.86238</v>
      </c>
      <c r="Z31" s="24">
        <f>'03'!$R31</f>
        <v>169.877137</v>
      </c>
      <c r="AA31" s="24">
        <f>'04'!$R31</f>
        <v>207.16934000000001</v>
      </c>
      <c r="AB31" s="24">
        <f>'05'!$R31</f>
        <v>186.540761</v>
      </c>
      <c r="AC31" s="24">
        <f>'06'!$R31</f>
        <v>129.67058399999999</v>
      </c>
      <c r="AD31" s="24">
        <f>'07'!$R31</f>
        <v>159.45348999999999</v>
      </c>
      <c r="AE31" s="24">
        <f>'08'!$R31</f>
        <v>176.00249600000001</v>
      </c>
      <c r="AF31" s="24">
        <f>'09'!$R31</f>
        <v>179.708224</v>
      </c>
      <c r="AG31" s="24">
        <f>'10'!$R31</f>
        <v>213.430217</v>
      </c>
      <c r="AH31" s="24">
        <f>'11'!$R31</f>
        <v>229.44061099999999</v>
      </c>
      <c r="AI31" s="24">
        <f>'12'!$R31</f>
        <v>243.567711</v>
      </c>
      <c r="AJ31" s="24">
        <f>'13'!$R31</f>
        <v>241.31700000000001</v>
      </c>
      <c r="AK31" s="24">
        <f>'14'!$R31</f>
        <v>258.19690000000003</v>
      </c>
      <c r="AL31" s="24">
        <f>'15'!$R31</f>
        <v>243.14945700000001</v>
      </c>
      <c r="AM31" s="24">
        <f>'16'!$R31</f>
        <v>212.54554999999999</v>
      </c>
      <c r="AN31" s="25">
        <f>'17'!$R31</f>
        <v>290.64670357142859</v>
      </c>
    </row>
    <row r="32" spans="1:40" ht="15" customHeight="1" x14ac:dyDescent="0.25">
      <c r="A32" s="104" t="s">
        <v>66</v>
      </c>
      <c r="B32" s="105"/>
      <c r="C32" s="24">
        <f>'80'!$R32</f>
        <v>0</v>
      </c>
      <c r="D32" s="24">
        <f>'81'!$R32</f>
        <v>0</v>
      </c>
      <c r="E32" s="24">
        <f>'82'!$R32</f>
        <v>11.4</v>
      </c>
      <c r="F32" s="24">
        <f>'83'!$R32</f>
        <v>10.199999999999999</v>
      </c>
      <c r="G32" s="24">
        <f>'84'!$R32</f>
        <v>8.1999999999999993</v>
      </c>
      <c r="H32" s="24">
        <f>'85'!$R32</f>
        <v>7.4</v>
      </c>
      <c r="I32" s="24">
        <f>'86'!$R32</f>
        <v>7.6</v>
      </c>
      <c r="J32" s="24">
        <f>'87'!$R32</f>
        <v>9.8000000000000007</v>
      </c>
      <c r="K32" s="24">
        <f>'88'!$R32</f>
        <v>11.6</v>
      </c>
      <c r="L32" s="24">
        <f>'89'!$R32</f>
        <v>12.7</v>
      </c>
      <c r="M32" s="24">
        <f>'90'!$R32</f>
        <v>21.7</v>
      </c>
      <c r="N32" s="24">
        <f>'91'!$R32</f>
        <v>11.5</v>
      </c>
      <c r="O32" s="24">
        <f>'92'!$R32</f>
        <v>10.092221</v>
      </c>
      <c r="P32" s="24">
        <f>'93'!$R32</f>
        <v>6.404693</v>
      </c>
      <c r="Q32" s="24">
        <f>'94'!$R32</f>
        <v>3.3270189999999999</v>
      </c>
      <c r="R32" s="24">
        <f>'95'!$R32</f>
        <v>2.2477770000000001</v>
      </c>
      <c r="S32" s="24">
        <f>'96'!$R32</f>
        <v>2.7695509999999999</v>
      </c>
      <c r="T32" s="24">
        <f>'97'!$R32</f>
        <v>4.5524889999999996</v>
      </c>
      <c r="U32" s="24">
        <f>'98'!$R32</f>
        <v>4.6447450000000003</v>
      </c>
      <c r="V32" s="24">
        <f>'99'!$R32</f>
        <v>6.5176819999999998</v>
      </c>
      <c r="W32" s="24">
        <f>'00'!$R32</f>
        <v>6.7851900000000001</v>
      </c>
      <c r="X32" s="24">
        <f>'01'!$R32</f>
        <v>6.9677090000000002</v>
      </c>
      <c r="Y32" s="24">
        <f>'02'!$R32</f>
        <v>6.3820790000000001</v>
      </c>
      <c r="Z32" s="24">
        <f>'03'!$R32</f>
        <v>7.7119359999999997</v>
      </c>
      <c r="AA32" s="24">
        <f>'04'!$R32</f>
        <v>7.8710659999999999</v>
      </c>
      <c r="AB32" s="24">
        <f>'05'!$R32</f>
        <v>8.4817420000000006</v>
      </c>
      <c r="AC32" s="24">
        <f>'06'!$R32</f>
        <v>9.0293449999999993</v>
      </c>
      <c r="AD32" s="24">
        <f>'07'!$R32</f>
        <v>14.864934957730712</v>
      </c>
      <c r="AE32" s="24">
        <f>'08'!$R32</f>
        <v>0</v>
      </c>
      <c r="AF32" s="24">
        <f>'09'!$R32</f>
        <v>0</v>
      </c>
      <c r="AG32" s="24">
        <f>'10'!$R32</f>
        <v>0</v>
      </c>
      <c r="AH32" s="24">
        <f>'11'!$R32</f>
        <v>0</v>
      </c>
      <c r="AI32" s="24">
        <f>'12'!$R32</f>
        <v>0</v>
      </c>
      <c r="AJ32" s="24">
        <f>'13'!$R32</f>
        <v>0</v>
      </c>
      <c r="AK32" s="24">
        <f>'14'!$R32</f>
        <v>0</v>
      </c>
      <c r="AL32" s="24">
        <f>'15'!$R32</f>
        <v>0</v>
      </c>
      <c r="AM32" s="24">
        <f>'16'!$R32</f>
        <v>0</v>
      </c>
      <c r="AN32" s="25">
        <f>'17'!$R32</f>
        <v>0</v>
      </c>
    </row>
    <row r="33" spans="1:40" ht="15" customHeight="1" x14ac:dyDescent="0.25">
      <c r="A33" s="104" t="s">
        <v>67</v>
      </c>
      <c r="B33" s="105"/>
      <c r="C33" s="24">
        <f>'80'!$R33</f>
        <v>0.3</v>
      </c>
      <c r="D33" s="24">
        <f>'81'!$R33</f>
        <v>0.2</v>
      </c>
      <c r="E33" s="24">
        <f>'82'!$R33</f>
        <v>0.3</v>
      </c>
      <c r="F33" s="24">
        <f>'83'!$R33</f>
        <v>0.2</v>
      </c>
      <c r="G33" s="24">
        <f>'84'!$R33</f>
        <v>71.400000000000006</v>
      </c>
      <c r="H33" s="24">
        <f>'85'!$R33</f>
        <v>0</v>
      </c>
      <c r="I33" s="24">
        <f>'86'!$R33</f>
        <v>0</v>
      </c>
      <c r="J33" s="24">
        <f>'87'!$R33</f>
        <v>0</v>
      </c>
      <c r="K33" s="24">
        <f>'88'!$R33</f>
        <v>0</v>
      </c>
      <c r="L33" s="24">
        <f>'89'!$R33</f>
        <v>0.2</v>
      </c>
      <c r="M33" s="24">
        <f>'90'!$R33</f>
        <v>0.2</v>
      </c>
      <c r="N33" s="24">
        <f>'91'!$R33</f>
        <v>0.3</v>
      </c>
      <c r="O33" s="24">
        <f>'92'!$R33</f>
        <v>0.46960000000000002</v>
      </c>
      <c r="P33" s="24">
        <f>'93'!$R33</f>
        <v>0.36242400000000002</v>
      </c>
      <c r="Q33" s="24">
        <f>'94'!$R33</f>
        <v>0.41531699999999999</v>
      </c>
      <c r="R33" s="24">
        <f>'95'!$R33</f>
        <v>0.32056899999999999</v>
      </c>
      <c r="S33" s="24">
        <f>'96'!$R33</f>
        <v>0.10306899999999999</v>
      </c>
      <c r="T33" s="24">
        <f>'97'!$R33</f>
        <v>3.5460999999999999E-2</v>
      </c>
      <c r="U33" s="24">
        <f>'98'!$R33</f>
        <v>3.5166999999999997E-2</v>
      </c>
      <c r="V33" s="24">
        <f>'99'!$R33</f>
        <v>5.6797E-2</v>
      </c>
      <c r="W33" s="24">
        <f>'00'!$R33</f>
        <v>7.1029999999999996E-2</v>
      </c>
      <c r="X33" s="24">
        <f>'01'!$R33</f>
        <v>2.4715999999999998E-2</v>
      </c>
      <c r="Y33" s="24">
        <f>'02'!$R33</f>
        <v>3.2752000000000003E-2</v>
      </c>
      <c r="Z33" s="24">
        <f>'03'!$R33</f>
        <v>3.7546000000000003E-2</v>
      </c>
      <c r="AA33" s="24">
        <f>'04'!$R33</f>
        <v>3.4046E-2</v>
      </c>
      <c r="AB33" s="24">
        <f>'05'!$R33</f>
        <v>0.101714</v>
      </c>
      <c r="AC33" s="24">
        <f>'06'!$R33</f>
        <v>7.1965000000000001E-2</v>
      </c>
      <c r="AD33" s="24">
        <f>'07'!$R33</f>
        <v>0</v>
      </c>
      <c r="AE33" s="24">
        <f>'08'!$R33</f>
        <v>0</v>
      </c>
      <c r="AF33" s="24">
        <f>'09'!$R33</f>
        <v>0</v>
      </c>
      <c r="AG33" s="24">
        <f>'10'!$R33</f>
        <v>0</v>
      </c>
      <c r="AH33" s="24">
        <f>'11'!$R33</f>
        <v>0</v>
      </c>
      <c r="AI33" s="24">
        <f>'12'!$R33</f>
        <v>0</v>
      </c>
      <c r="AJ33" s="24">
        <f>'13'!$R33</f>
        <v>0</v>
      </c>
      <c r="AK33" s="24">
        <f>'14'!$R33</f>
        <v>0</v>
      </c>
      <c r="AL33" s="24">
        <f>'15'!$R33</f>
        <v>0</v>
      </c>
      <c r="AM33" s="24">
        <f>'16'!$R33</f>
        <v>0</v>
      </c>
      <c r="AN33" s="25">
        <f>'17'!$R33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'80'!$R34</f>
        <v>0</v>
      </c>
      <c r="D34" s="24">
        <f>'81'!$R34</f>
        <v>0</v>
      </c>
      <c r="E34" s="24">
        <f>'82'!$R34</f>
        <v>0</v>
      </c>
      <c r="F34" s="24">
        <f>'83'!$R34</f>
        <v>0</v>
      </c>
      <c r="G34" s="24">
        <f>'84'!$R34</f>
        <v>0</v>
      </c>
      <c r="H34" s="24">
        <f>'85'!$R34</f>
        <v>0</v>
      </c>
      <c r="I34" s="24">
        <f>'86'!$R34</f>
        <v>0</v>
      </c>
      <c r="J34" s="24">
        <f>'87'!$R34</f>
        <v>0</v>
      </c>
      <c r="K34" s="24">
        <f>'88'!$R34</f>
        <v>0</v>
      </c>
      <c r="L34" s="24">
        <f>'89'!$R34</f>
        <v>0.4</v>
      </c>
      <c r="M34" s="24">
        <f>'90'!$R34</f>
        <v>0</v>
      </c>
      <c r="N34" s="24">
        <f>'91'!$R34</f>
        <v>0</v>
      </c>
      <c r="O34" s="24">
        <f>'92'!$R34</f>
        <v>0</v>
      </c>
      <c r="P34" s="24">
        <f>'93'!$R34</f>
        <v>0</v>
      </c>
      <c r="Q34" s="24">
        <f>'94'!$R34</f>
        <v>0</v>
      </c>
      <c r="R34" s="24">
        <f>'95'!$R34</f>
        <v>0</v>
      </c>
      <c r="S34" s="24">
        <f>'96'!$R34</f>
        <v>0</v>
      </c>
      <c r="T34" s="24">
        <f>'97'!$R34</f>
        <v>0</v>
      </c>
      <c r="U34" s="24">
        <f>'98'!$R34</f>
        <v>0</v>
      </c>
      <c r="V34" s="24">
        <f>'99'!$R34</f>
        <v>0</v>
      </c>
      <c r="W34" s="24">
        <f>'00'!$R34</f>
        <v>0</v>
      </c>
      <c r="X34" s="24">
        <f>'01'!$R34</f>
        <v>0.3</v>
      </c>
      <c r="Y34" s="24">
        <f>'02'!$R34</f>
        <v>0</v>
      </c>
      <c r="Z34" s="24">
        <f>'03'!$R34</f>
        <v>0</v>
      </c>
      <c r="AA34" s="24">
        <f>'04'!$R34</f>
        <v>0</v>
      </c>
      <c r="AB34" s="24">
        <f>'05'!$R34</f>
        <v>0</v>
      </c>
      <c r="AC34" s="24">
        <f>'06'!$R34</f>
        <v>0</v>
      </c>
      <c r="AD34" s="24">
        <f>'07'!$R34</f>
        <v>0</v>
      </c>
      <c r="AE34" s="24">
        <f>'08'!$R34</f>
        <v>0</v>
      </c>
      <c r="AF34" s="24">
        <f>'09'!$R34</f>
        <v>0</v>
      </c>
      <c r="AG34" s="24">
        <f>'10'!$R34</f>
        <v>0</v>
      </c>
      <c r="AH34" s="24">
        <f>'11'!$R34</f>
        <v>0</v>
      </c>
      <c r="AI34" s="24">
        <f>'12'!$R34</f>
        <v>1.4999999999999999E-2</v>
      </c>
      <c r="AJ34" s="24">
        <f>'13'!$R34</f>
        <v>0</v>
      </c>
      <c r="AK34" s="24">
        <f>'14'!$R34</f>
        <v>0</v>
      </c>
      <c r="AL34" s="24">
        <f>'15'!$R34</f>
        <v>0</v>
      </c>
      <c r="AM34" s="24">
        <f>'16'!$R34</f>
        <v>0.18701400000000001</v>
      </c>
      <c r="AN34" s="25">
        <f>'17'!$R34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'80'!$R35</f>
        <v>0</v>
      </c>
      <c r="D35" s="24">
        <f>'81'!$R35</f>
        <v>0</v>
      </c>
      <c r="E35" s="24">
        <f>'82'!$R35</f>
        <v>0</v>
      </c>
      <c r="F35" s="24">
        <f>'83'!$R35</f>
        <v>0</v>
      </c>
      <c r="G35" s="24">
        <f>'84'!$R35</f>
        <v>0</v>
      </c>
      <c r="H35" s="24">
        <f>'85'!$R35</f>
        <v>0</v>
      </c>
      <c r="I35" s="24">
        <f>'86'!$R35</f>
        <v>0</v>
      </c>
      <c r="J35" s="24">
        <f>'87'!$R35</f>
        <v>0</v>
      </c>
      <c r="K35" s="24">
        <f>'88'!$R35</f>
        <v>0</v>
      </c>
      <c r="L35" s="24">
        <f>'89'!$R35</f>
        <v>0</v>
      </c>
      <c r="M35" s="24">
        <f>'90'!$R35</f>
        <v>0</v>
      </c>
      <c r="N35" s="24">
        <f>'91'!$R35</f>
        <v>0</v>
      </c>
      <c r="O35" s="24">
        <f>'92'!$R35</f>
        <v>0</v>
      </c>
      <c r="P35" s="24">
        <f>'93'!$R35</f>
        <v>0</v>
      </c>
      <c r="Q35" s="24">
        <f>'94'!$R35</f>
        <v>0</v>
      </c>
      <c r="R35" s="24">
        <f>'95'!$R35</f>
        <v>0</v>
      </c>
      <c r="S35" s="24">
        <f>'96'!$R35</f>
        <v>0</v>
      </c>
      <c r="T35" s="24">
        <f>'97'!$R35</f>
        <v>0</v>
      </c>
      <c r="U35" s="24">
        <f>'98'!$R35</f>
        <v>0</v>
      </c>
      <c r="V35" s="24">
        <f>'99'!$R35</f>
        <v>0</v>
      </c>
      <c r="W35" s="24">
        <f>'00'!$R35</f>
        <v>0</v>
      </c>
      <c r="X35" s="24">
        <f>'01'!$R35</f>
        <v>0</v>
      </c>
      <c r="Y35" s="24">
        <f>'02'!$R35</f>
        <v>0</v>
      </c>
      <c r="Z35" s="24">
        <f>'03'!$R35</f>
        <v>0</v>
      </c>
      <c r="AA35" s="24">
        <f>'04'!$R35</f>
        <v>0</v>
      </c>
      <c r="AB35" s="24">
        <f>'05'!$R35</f>
        <v>0</v>
      </c>
      <c r="AC35" s="24">
        <f>'06'!$R35</f>
        <v>0</v>
      </c>
      <c r="AD35" s="24">
        <f>'07'!$R35</f>
        <v>0</v>
      </c>
      <c r="AE35" s="24">
        <f>'08'!$R35</f>
        <v>0</v>
      </c>
      <c r="AF35" s="24">
        <f>'09'!$R35</f>
        <v>0</v>
      </c>
      <c r="AG35" s="24">
        <f>'10'!$R35</f>
        <v>0</v>
      </c>
      <c r="AH35" s="24">
        <f>'11'!$R35</f>
        <v>0</v>
      </c>
      <c r="AI35" s="24">
        <f>'12'!$R35</f>
        <v>0</v>
      </c>
      <c r="AJ35" s="24">
        <f>'13'!$R35</f>
        <v>0</v>
      </c>
      <c r="AK35" s="24">
        <f>'14'!$R35</f>
        <v>0</v>
      </c>
      <c r="AL35" s="24">
        <f>'15'!$R35</f>
        <v>0</v>
      </c>
      <c r="AM35" s="24">
        <f>'16'!$R35</f>
        <v>0</v>
      </c>
      <c r="AN35" s="25">
        <f>'17'!$R35</f>
        <v>0</v>
      </c>
    </row>
    <row r="36" spans="1:40" s="13" customFormat="1" ht="15" customHeight="1" thickBot="1" x14ac:dyDescent="0.3">
      <c r="A36" s="108" t="s">
        <v>68</v>
      </c>
      <c r="B36" s="109"/>
      <c r="C36" s="27">
        <f>'80'!$R36</f>
        <v>877.69999999999993</v>
      </c>
      <c r="D36" s="27">
        <f>'81'!$R36</f>
        <v>856.40000000000009</v>
      </c>
      <c r="E36" s="27">
        <f>'82'!$R36</f>
        <v>917.3</v>
      </c>
      <c r="F36" s="27">
        <f>'83'!$R36</f>
        <v>890.40000000000009</v>
      </c>
      <c r="G36" s="27">
        <f>'84'!$R36</f>
        <v>990.1</v>
      </c>
      <c r="H36" s="27">
        <f>'85'!$R36</f>
        <v>971.99999999999989</v>
      </c>
      <c r="I36" s="27">
        <f>'86'!$R36</f>
        <v>1177.5999999999997</v>
      </c>
      <c r="J36" s="27">
        <f>'87'!$R36</f>
        <v>1405.8</v>
      </c>
      <c r="K36" s="27">
        <f>'88'!$R36</f>
        <v>1418.0000000000002</v>
      </c>
      <c r="L36" s="27">
        <f>'89'!$R36</f>
        <v>1186.0000000000002</v>
      </c>
      <c r="M36" s="27">
        <f>'90'!$R36</f>
        <v>1236.9999999999998</v>
      </c>
      <c r="N36" s="27">
        <f>'91'!$R36</f>
        <v>1284.4999999999998</v>
      </c>
      <c r="O36" s="27">
        <f>'92'!$R36</f>
        <v>1295.9059999999999</v>
      </c>
      <c r="P36" s="27">
        <f>'93'!$R36</f>
        <v>1335.5949270000001</v>
      </c>
      <c r="Q36" s="27">
        <f>'94'!$R36</f>
        <v>1299.8941550000002</v>
      </c>
      <c r="R36" s="27">
        <f>'95'!$R36</f>
        <v>1385.5425149999996</v>
      </c>
      <c r="S36" s="27">
        <f>'96'!$R36</f>
        <v>1552.4409519999999</v>
      </c>
      <c r="T36" s="27">
        <f>'97'!$R36</f>
        <v>1595.7460389999999</v>
      </c>
      <c r="U36" s="27">
        <f>'98'!$R36</f>
        <v>1749.616741</v>
      </c>
      <c r="V36" s="27">
        <f>'99'!$R36</f>
        <v>1874.509732</v>
      </c>
      <c r="W36" s="27">
        <f>'00'!$R36</f>
        <v>1892.6834169999997</v>
      </c>
      <c r="X36" s="27">
        <f>'01'!$R36</f>
        <v>2131.6786860000002</v>
      </c>
      <c r="Y36" s="27">
        <f>'02'!$R36</f>
        <v>1971.095593</v>
      </c>
      <c r="Z36" s="27">
        <f>'03'!$R36</f>
        <v>1855.669946</v>
      </c>
      <c r="AA36" s="27">
        <f>'04'!$R36</f>
        <v>2053.9403349999998</v>
      </c>
      <c r="AB36" s="27">
        <f>'05'!$R36</f>
        <v>2058.6222229999998</v>
      </c>
      <c r="AC36" s="27">
        <f>'06'!$R36</f>
        <v>1892.0645530000002</v>
      </c>
      <c r="AD36" s="27">
        <f>'07'!$R36</f>
        <v>2206.0977786654303</v>
      </c>
      <c r="AE36" s="27">
        <f>'08'!$R36</f>
        <v>2619.1638375055713</v>
      </c>
      <c r="AF36" s="27">
        <f>'09'!$R36</f>
        <v>2464.6769380000001</v>
      </c>
      <c r="AG36" s="27">
        <f>'10'!$R36</f>
        <v>2729.3015846701451</v>
      </c>
      <c r="AH36" s="27">
        <f>'11'!$R36</f>
        <v>2904.6081300000005</v>
      </c>
      <c r="AI36" s="27">
        <f>'12'!$R36</f>
        <v>3165.9706169999999</v>
      </c>
      <c r="AJ36" s="27">
        <f>'13'!$R36</f>
        <v>3371.4976419999998</v>
      </c>
      <c r="AK36" s="27">
        <f>'14'!$R36</f>
        <v>3447.3450849999999</v>
      </c>
      <c r="AL36" s="27">
        <f>'15'!$R36</f>
        <v>3207.2142898210668</v>
      </c>
      <c r="AM36" s="27">
        <f>'16'!$R36</f>
        <v>2973.0669480000001</v>
      </c>
      <c r="AN36" s="28">
        <f>'17'!$R36</f>
        <v>3637.6510535714287</v>
      </c>
    </row>
    <row r="37" spans="1:40" ht="15" customHeight="1" thickBot="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40" ht="15" customHeight="1" x14ac:dyDescent="0.25">
      <c r="A38" s="112" t="s">
        <v>71</v>
      </c>
      <c r="B38" s="113"/>
      <c r="C38" s="29">
        <f>'80'!$R38</f>
        <v>0</v>
      </c>
      <c r="D38" s="29">
        <f>'81'!$R38</f>
        <v>0</v>
      </c>
      <c r="E38" s="29">
        <f>'82'!$R38</f>
        <v>0</v>
      </c>
      <c r="F38" s="29">
        <f>'83'!$R38</f>
        <v>0</v>
      </c>
      <c r="G38" s="29">
        <f>'84'!$R38</f>
        <v>0</v>
      </c>
      <c r="H38" s="29">
        <f>'85'!$R38</f>
        <v>0</v>
      </c>
      <c r="I38" s="29">
        <f>'86'!$R38</f>
        <v>0</v>
      </c>
      <c r="J38" s="29">
        <f>'87'!$R38</f>
        <v>0</v>
      </c>
      <c r="K38" s="29">
        <f>'88'!$R38</f>
        <v>0</v>
      </c>
      <c r="L38" s="29">
        <f>'89'!$R38</f>
        <v>0</v>
      </c>
      <c r="M38" s="29">
        <f>'90'!$R38</f>
        <v>0</v>
      </c>
      <c r="N38" s="29">
        <f>'91'!$R38</f>
        <v>0</v>
      </c>
      <c r="O38" s="29">
        <f>'92'!$R38</f>
        <v>0</v>
      </c>
      <c r="P38" s="29">
        <f>'93'!$R38</f>
        <v>0</v>
      </c>
      <c r="Q38" s="29">
        <f>'94'!$R38</f>
        <v>0</v>
      </c>
      <c r="R38" s="29">
        <f>'95'!$R38</f>
        <v>0</v>
      </c>
      <c r="S38" s="29">
        <f>'96'!$R38</f>
        <v>0</v>
      </c>
      <c r="T38" s="29">
        <f>'97'!$R38</f>
        <v>0</v>
      </c>
      <c r="U38" s="29">
        <f>'98'!$R38</f>
        <v>0</v>
      </c>
      <c r="V38" s="29">
        <f>'99'!$R38</f>
        <v>0</v>
      </c>
      <c r="W38" s="29">
        <f>'00'!$R38</f>
        <v>0</v>
      </c>
      <c r="X38" s="29">
        <f>'01'!$R38</f>
        <v>0</v>
      </c>
      <c r="Y38" s="29">
        <f>'02'!$R38</f>
        <v>0</v>
      </c>
      <c r="Z38" s="29">
        <f>'03'!$R38</f>
        <v>0</v>
      </c>
      <c r="AA38" s="29">
        <f>'04'!$R38</f>
        <v>0</v>
      </c>
      <c r="AB38" s="29">
        <f>'05'!$R38</f>
        <v>0</v>
      </c>
      <c r="AC38" s="29">
        <f>'06'!$R38</f>
        <v>0</v>
      </c>
      <c r="AD38" s="29">
        <f>'07'!$R38</f>
        <v>0</v>
      </c>
      <c r="AE38" s="29">
        <f>'08'!$R38</f>
        <v>0</v>
      </c>
      <c r="AF38" s="29">
        <f>'09'!$R38</f>
        <v>0</v>
      </c>
      <c r="AG38" s="29">
        <f>'10'!$R38</f>
        <v>0</v>
      </c>
      <c r="AH38" s="29">
        <f>'11'!$R38</f>
        <v>0</v>
      </c>
      <c r="AI38" s="29">
        <f>'12'!$R38</f>
        <v>0</v>
      </c>
      <c r="AJ38" s="29">
        <f>'13'!$R38</f>
        <v>0</v>
      </c>
      <c r="AK38" s="29">
        <f>'14'!$R38</f>
        <v>0</v>
      </c>
      <c r="AL38" s="29">
        <f>'15'!$R38</f>
        <v>0</v>
      </c>
      <c r="AM38" s="29">
        <f>'16'!$R38</f>
        <v>7.0000000000000001E-3</v>
      </c>
      <c r="AN38" s="30">
        <f>'17'!$R38</f>
        <v>0</v>
      </c>
    </row>
    <row r="39" spans="1:40" ht="15" customHeight="1" x14ac:dyDescent="0.25">
      <c r="A39" s="114" t="s">
        <v>72</v>
      </c>
      <c r="B39" s="115"/>
      <c r="C39" s="24">
        <f>'80'!$R39</f>
        <v>0</v>
      </c>
      <c r="D39" s="24">
        <f>'81'!$R39</f>
        <v>0</v>
      </c>
      <c r="E39" s="24">
        <f>'82'!$R39</f>
        <v>0</v>
      </c>
      <c r="F39" s="24">
        <f>'83'!$R39</f>
        <v>0</v>
      </c>
      <c r="G39" s="24">
        <f>'84'!$R39</f>
        <v>0</v>
      </c>
      <c r="H39" s="24">
        <f>'85'!$R39</f>
        <v>0</v>
      </c>
      <c r="I39" s="24">
        <f>'86'!$R39</f>
        <v>0</v>
      </c>
      <c r="J39" s="24">
        <f>'87'!$R39</f>
        <v>0</v>
      </c>
      <c r="K39" s="24">
        <f>'88'!$R39</f>
        <v>0</v>
      </c>
      <c r="L39" s="24">
        <f>'89'!$R39</f>
        <v>0</v>
      </c>
      <c r="M39" s="24">
        <f>'90'!$R39</f>
        <v>0</v>
      </c>
      <c r="N39" s="24">
        <f>'91'!$R39</f>
        <v>0</v>
      </c>
      <c r="O39" s="24">
        <f>'92'!$R39</f>
        <v>0</v>
      </c>
      <c r="P39" s="24">
        <f>'93'!$R39</f>
        <v>0</v>
      </c>
      <c r="Q39" s="24">
        <f>'94'!$R39</f>
        <v>0</v>
      </c>
      <c r="R39" s="24">
        <f>'95'!$R39</f>
        <v>0</v>
      </c>
      <c r="S39" s="24">
        <f>'96'!$R39</f>
        <v>0</v>
      </c>
      <c r="T39" s="24">
        <f>'97'!$R39</f>
        <v>0</v>
      </c>
      <c r="U39" s="24">
        <f>'98'!$R39</f>
        <v>0</v>
      </c>
      <c r="V39" s="24">
        <f>'99'!$R39</f>
        <v>0</v>
      </c>
      <c r="W39" s="24">
        <f>'00'!$R39</f>
        <v>0</v>
      </c>
      <c r="X39" s="24">
        <f>'01'!$R39</f>
        <v>0</v>
      </c>
      <c r="Y39" s="24">
        <f>'02'!$R39</f>
        <v>0</v>
      </c>
      <c r="Z39" s="24">
        <f>'03'!$R39</f>
        <v>0</v>
      </c>
      <c r="AA39" s="24">
        <f>'04'!$R39</f>
        <v>0</v>
      </c>
      <c r="AB39" s="24">
        <f>'05'!$R39</f>
        <v>0</v>
      </c>
      <c r="AC39" s="24">
        <f>'06'!$R39</f>
        <v>0</v>
      </c>
      <c r="AD39" s="24">
        <f>'07'!$R39</f>
        <v>0</v>
      </c>
      <c r="AE39" s="24">
        <f>'08'!$R39</f>
        <v>0</v>
      </c>
      <c r="AF39" s="24">
        <f>'09'!$R39</f>
        <v>0</v>
      </c>
      <c r="AG39" s="24">
        <f>'10'!$R39</f>
        <v>1.0249999999999999</v>
      </c>
      <c r="AH39" s="24">
        <f>'11'!$R39</f>
        <v>0.99</v>
      </c>
      <c r="AI39" s="24">
        <f>'12'!$R39</f>
        <v>1.0249999999999999</v>
      </c>
      <c r="AJ39" s="24">
        <f>'13'!$R39</f>
        <v>1.1100000000000001</v>
      </c>
      <c r="AK39" s="24">
        <f>'14'!$R39</f>
        <v>1.5349999999999999</v>
      </c>
      <c r="AL39" s="24">
        <f>'15'!$R39</f>
        <v>1.83</v>
      </c>
      <c r="AM39" s="24">
        <f>'16'!$R39</f>
        <v>1.605</v>
      </c>
      <c r="AN39" s="25">
        <f>'17'!$R39</f>
        <v>2.0892857142857144</v>
      </c>
    </row>
    <row r="40" spans="1:40" ht="15" customHeight="1" x14ac:dyDescent="0.25">
      <c r="A40" s="114" t="s">
        <v>73</v>
      </c>
      <c r="B40" s="115"/>
      <c r="C40" s="24">
        <f>'80'!$R40</f>
        <v>0</v>
      </c>
      <c r="D40" s="24">
        <f>'81'!$R40</f>
        <v>0</v>
      </c>
      <c r="E40" s="24">
        <f>'82'!$R40</f>
        <v>0</v>
      </c>
      <c r="F40" s="24">
        <f>'83'!$R40</f>
        <v>0</v>
      </c>
      <c r="G40" s="24">
        <f>'84'!$R40</f>
        <v>0</v>
      </c>
      <c r="H40" s="24">
        <f>'85'!$R40</f>
        <v>0</v>
      </c>
      <c r="I40" s="24">
        <f>'86'!$R40</f>
        <v>0</v>
      </c>
      <c r="J40" s="24">
        <f>'87'!$R40</f>
        <v>0</v>
      </c>
      <c r="K40" s="24">
        <f>'88'!$R40</f>
        <v>0</v>
      </c>
      <c r="L40" s="24">
        <f>'89'!$R40</f>
        <v>0</v>
      </c>
      <c r="M40" s="24">
        <f>'90'!$R40</f>
        <v>0</v>
      </c>
      <c r="N40" s="24">
        <f>'91'!$R40</f>
        <v>0</v>
      </c>
      <c r="O40" s="24">
        <f>'92'!$R40</f>
        <v>0</v>
      </c>
      <c r="P40" s="24">
        <f>'93'!$R40</f>
        <v>0</v>
      </c>
      <c r="Q40" s="24">
        <f>'94'!$R40</f>
        <v>0</v>
      </c>
      <c r="R40" s="24">
        <f>'95'!$R40</f>
        <v>0</v>
      </c>
      <c r="S40" s="24">
        <f>'96'!$R40</f>
        <v>0</v>
      </c>
      <c r="T40" s="24">
        <f>'97'!$R40</f>
        <v>0</v>
      </c>
      <c r="U40" s="24">
        <f>'98'!$R40</f>
        <v>0</v>
      </c>
      <c r="V40" s="24">
        <f>'99'!$R40</f>
        <v>0</v>
      </c>
      <c r="W40" s="24">
        <f>'00'!$R40</f>
        <v>0</v>
      </c>
      <c r="X40" s="24">
        <f>'01'!$R40</f>
        <v>0</v>
      </c>
      <c r="Y40" s="24">
        <f>'02'!$R40</f>
        <v>0</v>
      </c>
      <c r="Z40" s="24">
        <f>'03'!$R40</f>
        <v>0</v>
      </c>
      <c r="AA40" s="24">
        <f>'04'!$R40</f>
        <v>0</v>
      </c>
      <c r="AB40" s="24">
        <f>'05'!$R40</f>
        <v>0</v>
      </c>
      <c r="AC40" s="24">
        <f>'06'!$R40</f>
        <v>0</v>
      </c>
      <c r="AD40" s="24">
        <f>'07'!$R40</f>
        <v>0</v>
      </c>
      <c r="AE40" s="24">
        <f>'08'!$R40</f>
        <v>0</v>
      </c>
      <c r="AF40" s="24">
        <f>'09'!$R40</f>
        <v>0</v>
      </c>
      <c r="AG40" s="24">
        <f>'10'!$R40</f>
        <v>1.5349999999999999</v>
      </c>
      <c r="AH40" s="24">
        <f>'11'!$R40</f>
        <v>1.085</v>
      </c>
      <c r="AI40" s="24">
        <f>'12'!$R40</f>
        <v>0.745</v>
      </c>
      <c r="AJ40" s="24">
        <f>'13'!$R40</f>
        <v>1.0900000000000001</v>
      </c>
      <c r="AK40" s="24">
        <f>'14'!$R40</f>
        <v>1.02</v>
      </c>
      <c r="AL40" s="24">
        <f>'15'!$R40</f>
        <v>1.335</v>
      </c>
      <c r="AM40" s="24">
        <f>'16'!$R40</f>
        <v>0.92500000000000004</v>
      </c>
      <c r="AN40" s="25">
        <f>'17'!$R40</f>
        <v>0.6607142857142857</v>
      </c>
    </row>
    <row r="41" spans="1:40" ht="15" customHeight="1" x14ac:dyDescent="0.25">
      <c r="A41" s="114" t="s">
        <v>74</v>
      </c>
      <c r="B41" s="115"/>
      <c r="C41" s="24">
        <f>'80'!$R41</f>
        <v>0</v>
      </c>
      <c r="D41" s="24">
        <f>'81'!$R41</f>
        <v>0</v>
      </c>
      <c r="E41" s="24">
        <f>'82'!$R41</f>
        <v>0</v>
      </c>
      <c r="F41" s="24">
        <f>'83'!$R41</f>
        <v>0</v>
      </c>
      <c r="G41" s="24">
        <f>'84'!$R41</f>
        <v>0</v>
      </c>
      <c r="H41" s="24">
        <f>'85'!$R41</f>
        <v>0</v>
      </c>
      <c r="I41" s="24">
        <f>'86'!$R41</f>
        <v>0</v>
      </c>
      <c r="J41" s="24">
        <f>'87'!$R41</f>
        <v>0</v>
      </c>
      <c r="K41" s="24">
        <f>'88'!$R41</f>
        <v>0</v>
      </c>
      <c r="L41" s="24">
        <f>'89'!$R41</f>
        <v>0</v>
      </c>
      <c r="M41" s="24">
        <f>'90'!$R41</f>
        <v>0</v>
      </c>
      <c r="N41" s="24">
        <f>'91'!$R41</f>
        <v>0</v>
      </c>
      <c r="O41" s="24">
        <f>'92'!$R41</f>
        <v>0</v>
      </c>
      <c r="P41" s="24">
        <f>'93'!$R41</f>
        <v>0</v>
      </c>
      <c r="Q41" s="24">
        <f>'94'!$R41</f>
        <v>0</v>
      </c>
      <c r="R41" s="24">
        <f>'95'!$R41</f>
        <v>0</v>
      </c>
      <c r="S41" s="24">
        <f>'96'!$R41</f>
        <v>0</v>
      </c>
      <c r="T41" s="24">
        <f>'97'!$R41</f>
        <v>0</v>
      </c>
      <c r="U41" s="24">
        <f>'98'!$R41</f>
        <v>0</v>
      </c>
      <c r="V41" s="24">
        <f>'99'!$R41</f>
        <v>0</v>
      </c>
      <c r="W41" s="24">
        <f>'00'!$R41</f>
        <v>0</v>
      </c>
      <c r="X41" s="24">
        <f>'01'!$R41</f>
        <v>0</v>
      </c>
      <c r="Y41" s="24">
        <f>'02'!$R41</f>
        <v>0</v>
      </c>
      <c r="Z41" s="24">
        <f>'03'!$R41</f>
        <v>0</v>
      </c>
      <c r="AA41" s="24">
        <f>'04'!$R41</f>
        <v>0</v>
      </c>
      <c r="AB41" s="24">
        <f>'05'!$R41</f>
        <v>0</v>
      </c>
      <c r="AC41" s="24">
        <f>'06'!$R41</f>
        <v>0</v>
      </c>
      <c r="AD41" s="24">
        <f>'07'!$R41</f>
        <v>0</v>
      </c>
      <c r="AE41" s="24">
        <f>'08'!$R41</f>
        <v>0</v>
      </c>
      <c r="AF41" s="24">
        <f>'09'!$R41</f>
        <v>0</v>
      </c>
      <c r="AG41" s="24">
        <f>'10'!$R41</f>
        <v>0.39100000000000001</v>
      </c>
      <c r="AH41" s="24">
        <f>'11'!$R41</f>
        <v>0.73699999999999999</v>
      </c>
      <c r="AI41" s="24">
        <f>'12'!$R41</f>
        <v>0.89500000000000002</v>
      </c>
      <c r="AJ41" s="24">
        <f>'13'!$R41</f>
        <v>1.175</v>
      </c>
      <c r="AK41" s="24">
        <f>'14'!$R41</f>
        <v>2.0129999999999999</v>
      </c>
      <c r="AL41" s="24">
        <f>'15'!$R41</f>
        <v>2.8119170000000002</v>
      </c>
      <c r="AM41" s="24">
        <f>'16'!$R41</f>
        <v>2.9780000000000002</v>
      </c>
      <c r="AN41" s="25">
        <f>'17'!$R41</f>
        <v>4.4275797619047621</v>
      </c>
    </row>
    <row r="42" spans="1:40" ht="15" customHeight="1" x14ac:dyDescent="0.25">
      <c r="A42" s="114" t="s">
        <v>75</v>
      </c>
      <c r="B42" s="115"/>
      <c r="C42" s="24">
        <f>'80'!$R42</f>
        <v>0</v>
      </c>
      <c r="D42" s="24">
        <f>'81'!$R42</f>
        <v>0</v>
      </c>
      <c r="E42" s="24">
        <f>'82'!$R42</f>
        <v>0</v>
      </c>
      <c r="F42" s="24">
        <f>'83'!$R42</f>
        <v>0</v>
      </c>
      <c r="G42" s="24">
        <f>'84'!$R42</f>
        <v>0</v>
      </c>
      <c r="H42" s="24">
        <f>'85'!$R42</f>
        <v>0</v>
      </c>
      <c r="I42" s="24">
        <f>'86'!$R42</f>
        <v>0</v>
      </c>
      <c r="J42" s="24">
        <f>'87'!$R42</f>
        <v>0</v>
      </c>
      <c r="K42" s="24">
        <f>'88'!$R42</f>
        <v>0</v>
      </c>
      <c r="L42" s="24">
        <f>'89'!$R42</f>
        <v>0</v>
      </c>
      <c r="M42" s="24">
        <f>'90'!$R42</f>
        <v>0</v>
      </c>
      <c r="N42" s="24">
        <f>'91'!$R42</f>
        <v>0</v>
      </c>
      <c r="O42" s="24">
        <f>'92'!$R42</f>
        <v>0</v>
      </c>
      <c r="P42" s="24">
        <f>'93'!$R42</f>
        <v>0</v>
      </c>
      <c r="Q42" s="24">
        <f>'94'!$R42</f>
        <v>0</v>
      </c>
      <c r="R42" s="24">
        <f>'95'!$R42</f>
        <v>0</v>
      </c>
      <c r="S42" s="24">
        <f>'96'!$R42</f>
        <v>0</v>
      </c>
      <c r="T42" s="24">
        <f>'97'!$R42</f>
        <v>0</v>
      </c>
      <c r="U42" s="24">
        <f>'98'!$R42</f>
        <v>0</v>
      </c>
      <c r="V42" s="24">
        <f>'99'!$R42</f>
        <v>0</v>
      </c>
      <c r="W42" s="24">
        <f>'00'!$R42</f>
        <v>0</v>
      </c>
      <c r="X42" s="24">
        <f>'01'!$R42</f>
        <v>0</v>
      </c>
      <c r="Y42" s="24">
        <f>'02'!$R42</f>
        <v>0</v>
      </c>
      <c r="Z42" s="24">
        <f>'03'!$R42</f>
        <v>0</v>
      </c>
      <c r="AA42" s="24">
        <f>'04'!$R42</f>
        <v>0</v>
      </c>
      <c r="AB42" s="24">
        <f>'05'!$R42</f>
        <v>0</v>
      </c>
      <c r="AC42" s="24">
        <f>'06'!$R42</f>
        <v>0</v>
      </c>
      <c r="AD42" s="24">
        <f>'07'!$R42</f>
        <v>1.6462916144782052E-2</v>
      </c>
      <c r="AE42" s="24">
        <f>'08'!$R42</f>
        <v>3.3182559999999999</v>
      </c>
      <c r="AF42" s="24">
        <f>'09'!$R42</f>
        <v>3.1254620000000002</v>
      </c>
      <c r="AG42" s="24">
        <f>'10'!$R42</f>
        <v>9.7536009999999997</v>
      </c>
      <c r="AH42" s="24">
        <f>'11'!$R42</f>
        <v>12.295788</v>
      </c>
      <c r="AI42" s="24">
        <f>'12'!$R42</f>
        <v>13.929387999999999</v>
      </c>
      <c r="AJ42" s="24">
        <f>'13'!$R42</f>
        <v>13.047821000000001</v>
      </c>
      <c r="AK42" s="24">
        <f>'14'!$R42</f>
        <v>12.936598</v>
      </c>
      <c r="AL42" s="24">
        <f>'15'!$R42</f>
        <v>9.6494999999999997</v>
      </c>
      <c r="AM42" s="24">
        <f>'16'!$R42</f>
        <v>7.6539999999999999</v>
      </c>
      <c r="AN42" s="25">
        <f>'17'!$R42</f>
        <v>8.5889749999999996</v>
      </c>
    </row>
    <row r="43" spans="1:40" ht="15" customHeight="1" thickBot="1" x14ac:dyDescent="0.3">
      <c r="A43" s="110" t="s">
        <v>70</v>
      </c>
      <c r="B43" s="111"/>
      <c r="C43" s="31">
        <f>'80'!$R43</f>
        <v>0</v>
      </c>
      <c r="D43" s="31">
        <f>'81'!$R43</f>
        <v>0</v>
      </c>
      <c r="E43" s="31">
        <f>'82'!$R43</f>
        <v>0</v>
      </c>
      <c r="F43" s="31">
        <f>'83'!$R43</f>
        <v>0</v>
      </c>
      <c r="G43" s="31">
        <f>'84'!$R43</f>
        <v>0</v>
      </c>
      <c r="H43" s="31">
        <f>'85'!$R43</f>
        <v>0</v>
      </c>
      <c r="I43" s="31">
        <f>'86'!$R43</f>
        <v>0</v>
      </c>
      <c r="J43" s="31">
        <f>'87'!$R43</f>
        <v>0</v>
      </c>
      <c r="K43" s="31">
        <f>'88'!$R43</f>
        <v>0</v>
      </c>
      <c r="L43" s="31">
        <f>'89'!$R43</f>
        <v>0</v>
      </c>
      <c r="M43" s="31">
        <f>'90'!$R43</f>
        <v>0</v>
      </c>
      <c r="N43" s="31">
        <f>'91'!$R43</f>
        <v>0</v>
      </c>
      <c r="O43" s="31">
        <f>'92'!$R43</f>
        <v>0</v>
      </c>
      <c r="P43" s="31">
        <f>'93'!$R43</f>
        <v>0</v>
      </c>
      <c r="Q43" s="31">
        <f>'94'!$R43</f>
        <v>0</v>
      </c>
      <c r="R43" s="31">
        <f>'95'!$R43</f>
        <v>0</v>
      </c>
      <c r="S43" s="31">
        <f>'96'!$R43</f>
        <v>0</v>
      </c>
      <c r="T43" s="31">
        <f>'97'!$R43</f>
        <v>0</v>
      </c>
      <c r="U43" s="31">
        <f>'98'!$R43</f>
        <v>0</v>
      </c>
      <c r="V43" s="31">
        <f>'99'!$R43</f>
        <v>0</v>
      </c>
      <c r="W43" s="31">
        <f>'00'!$R43</f>
        <v>0</v>
      </c>
      <c r="X43" s="31">
        <f>'01'!$R43</f>
        <v>0</v>
      </c>
      <c r="Y43" s="31">
        <f>'02'!$R43</f>
        <v>0</v>
      </c>
      <c r="Z43" s="31">
        <f>'03'!$R43</f>
        <v>0</v>
      </c>
      <c r="AA43" s="31">
        <f>'04'!$R43</f>
        <v>0</v>
      </c>
      <c r="AB43" s="31">
        <f>'05'!$R43</f>
        <v>0</v>
      </c>
      <c r="AC43" s="31">
        <f>'06'!$R43</f>
        <v>0</v>
      </c>
      <c r="AD43" s="31">
        <f>'07'!$R43</f>
        <v>0</v>
      </c>
      <c r="AE43" s="31">
        <f>'08'!$R43</f>
        <v>0</v>
      </c>
      <c r="AF43" s="31">
        <f>'09'!$R43</f>
        <v>0</v>
      </c>
      <c r="AG43" s="31">
        <f>'10'!$R43</f>
        <v>5.7698010000000002</v>
      </c>
      <c r="AH43" s="31">
        <f>'11'!$R43</f>
        <v>5.3774430000000004</v>
      </c>
      <c r="AI43" s="31">
        <f>'12'!$R43</f>
        <v>5.3181339999999997</v>
      </c>
      <c r="AJ43" s="31">
        <f>'13'!$R43</f>
        <v>4.51</v>
      </c>
      <c r="AK43" s="31">
        <f>'14'!$R43</f>
        <v>4.8967499999999999</v>
      </c>
      <c r="AL43" s="31">
        <f>'15'!$R43</f>
        <v>3.951962</v>
      </c>
      <c r="AM43" s="31">
        <f>'16'!$R43</f>
        <v>3.157</v>
      </c>
      <c r="AN43" s="32">
        <f>'17'!$R43</f>
        <v>1.7283869047619047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0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zoomScaleNormal="100"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39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E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ref="AF5:AK5" si="1">AE5+1</f>
        <v>2009</v>
      </c>
      <c r="AG5" s="21">
        <f t="shared" si="1"/>
        <v>2010</v>
      </c>
      <c r="AH5" s="21">
        <f t="shared" si="1"/>
        <v>2011</v>
      </c>
      <c r="AI5" s="21">
        <f t="shared" si="1"/>
        <v>2012</v>
      </c>
      <c r="AJ5" s="21">
        <f t="shared" si="1"/>
        <v>2013</v>
      </c>
      <c r="AK5" s="21">
        <f t="shared" si="1"/>
        <v>2014</v>
      </c>
      <c r="AL5" s="21">
        <f>AK5+1</f>
        <v>2015</v>
      </c>
      <c r="AM5" s="21">
        <f>AL5+1</f>
        <v>2016</v>
      </c>
      <c r="AN5" s="22">
        <f>AM5+1</f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'80'!$S6</f>
        <v>0</v>
      </c>
      <c r="D6" s="24">
        <f>'81'!$S6</f>
        <v>0</v>
      </c>
      <c r="E6" s="24">
        <f>'82'!$S6</f>
        <v>0.2</v>
      </c>
      <c r="F6" s="24">
        <f>'83'!$S6</f>
        <v>0.2</v>
      </c>
      <c r="G6" s="24">
        <f>'84'!$S6</f>
        <v>0.5</v>
      </c>
      <c r="H6" s="24">
        <f>'85'!$S6</f>
        <v>0.3</v>
      </c>
      <c r="I6" s="24">
        <f>'86'!$S6</f>
        <v>0.4</v>
      </c>
      <c r="J6" s="24">
        <f>'87'!$S6</f>
        <v>0.5</v>
      </c>
      <c r="K6" s="24">
        <f>'88'!$S6</f>
        <v>0.5</v>
      </c>
      <c r="L6" s="24">
        <f>'89'!$S6</f>
        <v>0.8</v>
      </c>
      <c r="M6" s="24">
        <f>'90'!$S6</f>
        <v>0.7</v>
      </c>
      <c r="N6" s="24">
        <f>'91'!$S6</f>
        <v>0.6</v>
      </c>
      <c r="O6" s="24">
        <f>'92'!$S6</f>
        <v>2.5237500000000002</v>
      </c>
      <c r="P6" s="24">
        <f>'93'!$S6</f>
        <v>1.16875</v>
      </c>
      <c r="Q6" s="24">
        <f>'94'!$S6</f>
        <v>0.64419999999999999</v>
      </c>
      <c r="R6" s="24">
        <f>'95'!$S6</f>
        <v>0.53910000000000002</v>
      </c>
      <c r="S6" s="24">
        <f>'96'!$S6</f>
        <v>0.41399999999999998</v>
      </c>
      <c r="T6" s="24">
        <f>'97'!$S6</f>
        <v>1.0075000000000001</v>
      </c>
      <c r="U6" s="24">
        <f>'98'!$S6</f>
        <v>1.8099499999999999</v>
      </c>
      <c r="V6" s="24">
        <f>'99'!$S6</f>
        <v>1.201827</v>
      </c>
      <c r="W6" s="24">
        <f>'00'!$S6</f>
        <v>0.23885000000000001</v>
      </c>
      <c r="X6" s="24">
        <f>'01'!$S6</f>
        <v>0.84453299999999998</v>
      </c>
      <c r="Y6" s="24">
        <f>'02'!$S6</f>
        <v>1.6105100000000001</v>
      </c>
      <c r="Z6" s="24">
        <f>'03'!$S6</f>
        <v>1.0586450000000001</v>
      </c>
      <c r="AA6" s="24">
        <f>'04'!$S6</f>
        <v>1.5960000000000001</v>
      </c>
      <c r="AB6" s="24">
        <f>'05'!$S6</f>
        <v>1.2264999999999999</v>
      </c>
      <c r="AC6" s="24">
        <f>'06'!$S6</f>
        <v>1.2250000000000001</v>
      </c>
      <c r="AD6" s="24">
        <f>'07'!$S6</f>
        <v>1.2221518781937508</v>
      </c>
      <c r="AE6" s="24">
        <f>'08'!$S6</f>
        <v>1.4523250000000001</v>
      </c>
      <c r="AF6" s="24">
        <f>'09'!$S6</f>
        <v>1.3154780000000001</v>
      </c>
      <c r="AG6" s="24">
        <f>'10'!$S6</f>
        <v>1.3865000000000001</v>
      </c>
      <c r="AH6" s="24">
        <f>'11'!$S6</f>
        <v>1.734</v>
      </c>
      <c r="AI6" s="24">
        <f>'12'!$S6</f>
        <v>1.5705</v>
      </c>
      <c r="AJ6" s="24">
        <f>'13'!$S6</f>
        <v>1.0069999999999999</v>
      </c>
      <c r="AK6" s="24">
        <f>'14'!$S6</f>
        <v>2.1560000000000001</v>
      </c>
      <c r="AL6" s="24">
        <f>'15'!$S6</f>
        <v>0.73299999999999998</v>
      </c>
      <c r="AM6" s="24">
        <f>'16'!$S6</f>
        <v>0.90780000000000005</v>
      </c>
      <c r="AN6" s="25">
        <f>'17'!$S6</f>
        <v>1.1636392857142857</v>
      </c>
    </row>
    <row r="7" spans="1:40" ht="15" customHeight="1" x14ac:dyDescent="0.25">
      <c r="A7" s="107"/>
      <c r="B7" s="23" t="s">
        <v>6</v>
      </c>
      <c r="C7" s="24">
        <f>'80'!$S7</f>
        <v>0</v>
      </c>
      <c r="D7" s="24">
        <f>'81'!$S7</f>
        <v>0</v>
      </c>
      <c r="E7" s="24">
        <f>'82'!$S7</f>
        <v>8.4</v>
      </c>
      <c r="F7" s="24">
        <f>'83'!$S7</f>
        <v>7.2</v>
      </c>
      <c r="G7" s="24">
        <f>'84'!$S7</f>
        <v>7.6</v>
      </c>
      <c r="H7" s="24">
        <f>'85'!$S7</f>
        <v>8.5</v>
      </c>
      <c r="I7" s="24">
        <f>'86'!$S7</f>
        <v>8.8000000000000007</v>
      </c>
      <c r="J7" s="24">
        <f>'87'!$S7</f>
        <v>7.8</v>
      </c>
      <c r="K7" s="24">
        <f>'88'!$S7</f>
        <v>8.8000000000000007</v>
      </c>
      <c r="L7" s="24">
        <f>'89'!$S7</f>
        <v>5.0999999999999996</v>
      </c>
      <c r="M7" s="24">
        <f>'90'!$S7</f>
        <v>5.2</v>
      </c>
      <c r="N7" s="24">
        <f>'91'!$S7</f>
        <v>5.4</v>
      </c>
      <c r="O7" s="24">
        <f>'92'!$S7</f>
        <v>10.28213</v>
      </c>
      <c r="P7" s="24">
        <f>'93'!$S7</f>
        <v>9.8622999999999994</v>
      </c>
      <c r="Q7" s="24">
        <f>'94'!$S7</f>
        <v>9.1784599999999994</v>
      </c>
      <c r="R7" s="24">
        <f>'95'!$S7</f>
        <v>9.64222</v>
      </c>
      <c r="S7" s="24">
        <f>'96'!$S7</f>
        <v>9.8079400000000003</v>
      </c>
      <c r="T7" s="24">
        <f>'97'!$S7</f>
        <v>9.6067400000000003</v>
      </c>
      <c r="U7" s="24">
        <f>'98'!$S7</f>
        <v>9.9960900000000006</v>
      </c>
      <c r="V7" s="24">
        <f>'99'!$S7</f>
        <v>9.8024000000000004</v>
      </c>
      <c r="W7" s="24">
        <f>'00'!$S7</f>
        <v>8.7404530000000005</v>
      </c>
      <c r="X7" s="24">
        <f>'01'!$S7</f>
        <v>8.9865940000000002</v>
      </c>
      <c r="Y7" s="24">
        <f>'02'!$S7</f>
        <v>10.915971000000001</v>
      </c>
      <c r="Z7" s="24">
        <f>'03'!$S7</f>
        <v>9.8334930000000007</v>
      </c>
      <c r="AA7" s="24">
        <f>'04'!$S7</f>
        <v>9.9292239999999996</v>
      </c>
      <c r="AB7" s="24">
        <f>'05'!$S7</f>
        <v>10.758704</v>
      </c>
      <c r="AC7" s="24">
        <f>'06'!$S7</f>
        <v>10.655298</v>
      </c>
      <c r="AD7" s="24">
        <f>'07'!$S7</f>
        <v>10.630524459929891</v>
      </c>
      <c r="AE7" s="24">
        <f>'08'!$S7</f>
        <v>11.654725000000001</v>
      </c>
      <c r="AF7" s="24">
        <f>'09'!$S7</f>
        <v>10.268574000000001</v>
      </c>
      <c r="AG7" s="24">
        <f>'10'!$S7</f>
        <v>16.184999999999999</v>
      </c>
      <c r="AH7" s="24">
        <f>'11'!$S7</f>
        <v>16.260999999999999</v>
      </c>
      <c r="AI7" s="24">
        <f>'12'!$S7</f>
        <v>17.957000000000001</v>
      </c>
      <c r="AJ7" s="24">
        <f>'13'!$S7</f>
        <v>18.541</v>
      </c>
      <c r="AK7" s="24">
        <f>'14'!$S7</f>
        <v>17.187999999999999</v>
      </c>
      <c r="AL7" s="24">
        <f>'15'!$S7</f>
        <v>14.476000000000001</v>
      </c>
      <c r="AM7" s="24">
        <f>'16'!$S7</f>
        <v>13.031000000000001</v>
      </c>
      <c r="AN7" s="25">
        <f>'17'!$S7</f>
        <v>14.496995238095238</v>
      </c>
    </row>
    <row r="8" spans="1:40" ht="15" customHeight="1" x14ac:dyDescent="0.25">
      <c r="A8" s="107"/>
      <c r="B8" s="23" t="s">
        <v>7</v>
      </c>
      <c r="C8" s="24">
        <f>'80'!$S8</f>
        <v>0</v>
      </c>
      <c r="D8" s="24">
        <f>'81'!$S8</f>
        <v>0</v>
      </c>
      <c r="E8" s="24">
        <f>'82'!$S8</f>
        <v>0.4</v>
      </c>
      <c r="F8" s="24">
        <f>'83'!$S8</f>
        <v>0.2</v>
      </c>
      <c r="G8" s="24">
        <f>'84'!$S8</f>
        <v>0</v>
      </c>
      <c r="H8" s="24">
        <f>'85'!$S8</f>
        <v>0</v>
      </c>
      <c r="I8" s="24">
        <f>'86'!$S8</f>
        <v>0</v>
      </c>
      <c r="J8" s="24">
        <f>'87'!$S8</f>
        <v>0</v>
      </c>
      <c r="K8" s="24">
        <f>'88'!$S8</f>
        <v>0</v>
      </c>
      <c r="L8" s="24">
        <f>'89'!$S8</f>
        <v>0</v>
      </c>
      <c r="M8" s="24">
        <f>'90'!$S8</f>
        <v>0</v>
      </c>
      <c r="N8" s="24">
        <f>'91'!$S8</f>
        <v>0.1</v>
      </c>
      <c r="O8" s="24">
        <f>'92'!$S8</f>
        <v>0</v>
      </c>
      <c r="P8" s="24">
        <f>'93'!$S8</f>
        <v>0</v>
      </c>
      <c r="Q8" s="24">
        <f>'94'!$S8</f>
        <v>0</v>
      </c>
      <c r="R8" s="24">
        <f>'95'!$S8</f>
        <v>0.01</v>
      </c>
      <c r="S8" s="24">
        <f>'96'!$S8</f>
        <v>0.02</v>
      </c>
      <c r="T8" s="24">
        <f>'97'!$S8</f>
        <v>0.03</v>
      </c>
      <c r="U8" s="24">
        <f>'98'!$S8</f>
        <v>0.02</v>
      </c>
      <c r="V8" s="24">
        <f>'99'!$S8</f>
        <v>0</v>
      </c>
      <c r="W8" s="24">
        <f>'00'!$S8</f>
        <v>0</v>
      </c>
      <c r="X8" s="24">
        <f>'01'!$S8</f>
        <v>0</v>
      </c>
      <c r="Y8" s="24">
        <f>'02'!$S8</f>
        <v>0.13</v>
      </c>
      <c r="Z8" s="24">
        <f>'03'!$S8</f>
        <v>0.4</v>
      </c>
      <c r="AA8" s="24">
        <f>'04'!$S8</f>
        <v>0.70499999999999996</v>
      </c>
      <c r="AB8" s="24">
        <f>'05'!$S8</f>
        <v>0.76500000000000001</v>
      </c>
      <c r="AC8" s="24">
        <f>'06'!$S8</f>
        <v>0.66</v>
      </c>
      <c r="AD8" s="24">
        <f>'07'!$S8</f>
        <v>0.65846550172071472</v>
      </c>
      <c r="AE8" s="24">
        <f>'08'!$S8</f>
        <v>0.71062400000000003</v>
      </c>
      <c r="AF8" s="24">
        <f>'09'!$S8</f>
        <v>0.70124699999999995</v>
      </c>
      <c r="AG8" s="24">
        <f>'10'!$S8</f>
        <v>0</v>
      </c>
      <c r="AH8" s="24">
        <f>'11'!$S8</f>
        <v>1.4999999999999999E-2</v>
      </c>
      <c r="AI8" s="24">
        <f>'12'!$S8</f>
        <v>0</v>
      </c>
      <c r="AJ8" s="24">
        <f>'13'!$S8</f>
        <v>0</v>
      </c>
      <c r="AK8" s="24">
        <f>'14'!$S8</f>
        <v>0</v>
      </c>
      <c r="AL8" s="24">
        <f>'15'!$S8</f>
        <v>0.01</v>
      </c>
      <c r="AM8" s="24">
        <f>'16'!$S8</f>
        <v>0.23</v>
      </c>
      <c r="AN8" s="25">
        <f>'17'!$S8</f>
        <v>3.5714285714285712E-2</v>
      </c>
    </row>
    <row r="9" spans="1:40" ht="15" customHeight="1" x14ac:dyDescent="0.25">
      <c r="A9" s="107"/>
      <c r="B9" s="23" t="s">
        <v>8</v>
      </c>
      <c r="C9" s="24">
        <f>'80'!$S9</f>
        <v>0</v>
      </c>
      <c r="D9" s="24">
        <f>'81'!$S9</f>
        <v>0</v>
      </c>
      <c r="E9" s="24">
        <f>'82'!$S9</f>
        <v>8.5</v>
      </c>
      <c r="F9" s="24">
        <f>'83'!$S9</f>
        <v>3</v>
      </c>
      <c r="G9" s="24">
        <f>'84'!$S9</f>
        <v>1.4</v>
      </c>
      <c r="H9" s="24">
        <f>'85'!$S9</f>
        <v>1.6</v>
      </c>
      <c r="I9" s="24">
        <f>'86'!$S9</f>
        <v>2.2000000000000002</v>
      </c>
      <c r="J9" s="24">
        <f>'87'!$S9</f>
        <v>3.3</v>
      </c>
      <c r="K9" s="24">
        <f>'88'!$S9</f>
        <v>3</v>
      </c>
      <c r="L9" s="24">
        <f>'89'!$S9</f>
        <v>5.3</v>
      </c>
      <c r="M9" s="24">
        <f>'90'!$S9</f>
        <v>4.9000000000000004</v>
      </c>
      <c r="N9" s="24">
        <f>'91'!$S9</f>
        <v>7.7</v>
      </c>
      <c r="O9" s="24">
        <f>'92'!$S9</f>
        <v>1.05365</v>
      </c>
      <c r="P9" s="24">
        <f>'93'!$S9</f>
        <v>1.58026</v>
      </c>
      <c r="Q9" s="24">
        <f>'94'!$S9</f>
        <v>1.7635000000000001</v>
      </c>
      <c r="R9" s="24">
        <f>'95'!$S9</f>
        <v>0.98460000000000003</v>
      </c>
      <c r="S9" s="24">
        <f>'96'!$S9</f>
        <v>3.0090499999999998</v>
      </c>
      <c r="T9" s="24">
        <f>'97'!$S9</f>
        <v>3.08745</v>
      </c>
      <c r="U9" s="24">
        <f>'98'!$S9</f>
        <v>1.198</v>
      </c>
      <c r="V9" s="24">
        <f>'99'!$S9</f>
        <v>0.38</v>
      </c>
      <c r="W9" s="24">
        <f>'00'!$S9</f>
        <v>0.16500000000000001</v>
      </c>
      <c r="X9" s="24">
        <f>'01'!$S9</f>
        <v>0.32994400000000002</v>
      </c>
      <c r="Y9" s="24">
        <f>'02'!$S9</f>
        <v>0.2</v>
      </c>
      <c r="Z9" s="24">
        <f>'03'!$S9</f>
        <v>0.29499999999999998</v>
      </c>
      <c r="AA9" s="24">
        <f>'04'!$S9</f>
        <v>0.67</v>
      </c>
      <c r="AB9" s="24">
        <f>'05'!$S9</f>
        <v>0.98599999999999999</v>
      </c>
      <c r="AC9" s="24">
        <f>'06'!$S9</f>
        <v>2.4775</v>
      </c>
      <c r="AD9" s="24">
        <f>'07'!$S9</f>
        <v>2.4717398189591981</v>
      </c>
      <c r="AE9" s="24">
        <f>'08'!$S9</f>
        <v>2.8764250000000002</v>
      </c>
      <c r="AF9" s="24">
        <f>'09'!$S9</f>
        <v>2.658471</v>
      </c>
      <c r="AG9" s="24">
        <f>'10'!$S9</f>
        <v>8.6150000000000002</v>
      </c>
      <c r="AH9" s="24">
        <f>'11'!$S9</f>
        <v>8.6020000000000003</v>
      </c>
      <c r="AI9" s="24">
        <f>'12'!$S9</f>
        <v>10.31</v>
      </c>
      <c r="AJ9" s="24">
        <f>'13'!$S9</f>
        <v>9.06</v>
      </c>
      <c r="AK9" s="24">
        <f>'14'!$S9</f>
        <v>9.3055000000000003</v>
      </c>
      <c r="AL9" s="24">
        <f>'15'!$S9</f>
        <v>8.8153500000000005</v>
      </c>
      <c r="AM9" s="24">
        <f>'16'!$S9</f>
        <v>9.6950000000000003</v>
      </c>
      <c r="AN9" s="25">
        <f>'17'!$S9</f>
        <v>10.570389285714286</v>
      </c>
    </row>
    <row r="10" spans="1:40" ht="15" customHeight="1" x14ac:dyDescent="0.25">
      <c r="A10" s="106" t="s">
        <v>58</v>
      </c>
      <c r="B10" s="23" t="s">
        <v>9</v>
      </c>
      <c r="C10" s="24">
        <f>'80'!$S10</f>
        <v>0</v>
      </c>
      <c r="D10" s="24">
        <f>'81'!$S10</f>
        <v>0</v>
      </c>
      <c r="E10" s="24">
        <f>'82'!$S10</f>
        <v>29.5</v>
      </c>
      <c r="F10" s="24">
        <f>'83'!$S10</f>
        <v>23.4</v>
      </c>
      <c r="G10" s="24">
        <f>'84'!$S10</f>
        <v>21.9</v>
      </c>
      <c r="H10" s="24">
        <f>'85'!$S10</f>
        <v>24.1</v>
      </c>
      <c r="I10" s="24">
        <f>'86'!$S10</f>
        <v>27.1</v>
      </c>
      <c r="J10" s="24">
        <f>'87'!$S10</f>
        <v>31.9</v>
      </c>
      <c r="K10" s="24">
        <f>'88'!$S10</f>
        <v>31.8</v>
      </c>
      <c r="L10" s="24">
        <f>'89'!$S10</f>
        <v>31.6</v>
      </c>
      <c r="M10" s="24">
        <f>'90'!$S10</f>
        <v>33.4</v>
      </c>
      <c r="N10" s="24">
        <f>'91'!$S10</f>
        <v>30.3</v>
      </c>
      <c r="O10" s="24">
        <f>'92'!$S10</f>
        <v>32.549750000000003</v>
      </c>
      <c r="P10" s="24">
        <f>'93'!$S10</f>
        <v>33.678440000000002</v>
      </c>
      <c r="Q10" s="24">
        <f>'94'!$S10</f>
        <v>34.617629999999998</v>
      </c>
      <c r="R10" s="24">
        <f>'95'!$S10</f>
        <v>25.816389999999998</v>
      </c>
      <c r="S10" s="24">
        <f>'96'!$S10</f>
        <v>26.941800000000001</v>
      </c>
      <c r="T10" s="24">
        <f>'97'!$S10</f>
        <v>19.713640000000002</v>
      </c>
      <c r="U10" s="24">
        <f>'98'!$S10</f>
        <v>13.747</v>
      </c>
      <c r="V10" s="24">
        <f>'99'!$S10</f>
        <v>16.949839999999998</v>
      </c>
      <c r="W10" s="24">
        <f>'00'!$S10</f>
        <v>15.975209</v>
      </c>
      <c r="X10" s="24">
        <f>'01'!$S10</f>
        <v>21.030076999999999</v>
      </c>
      <c r="Y10" s="24">
        <f>'02'!$S10</f>
        <v>18.363892</v>
      </c>
      <c r="Z10" s="24">
        <f>'03'!$S10</f>
        <v>17.742509999999999</v>
      </c>
      <c r="AA10" s="24">
        <f>'04'!$S10</f>
        <v>20.411185</v>
      </c>
      <c r="AB10" s="24">
        <f>'05'!$S10</f>
        <v>24.443270000000002</v>
      </c>
      <c r="AC10" s="24">
        <f>'06'!$S10</f>
        <v>22.334471000000001</v>
      </c>
      <c r="AD10" s="24">
        <f>'07'!$S10</f>
        <v>22.282543413154173</v>
      </c>
      <c r="AE10" s="24">
        <f>'08'!$S10</f>
        <v>26.745325000000001</v>
      </c>
      <c r="AF10" s="24">
        <f>'09'!$S10</f>
        <v>22.475013999999998</v>
      </c>
      <c r="AG10" s="24">
        <f>'10'!$S10</f>
        <v>0</v>
      </c>
      <c r="AH10" s="24">
        <f>'11'!$S10</f>
        <v>0</v>
      </c>
      <c r="AI10" s="24">
        <f>'12'!$S10</f>
        <v>0</v>
      </c>
      <c r="AJ10" s="24">
        <f>'13'!$S10</f>
        <v>0</v>
      </c>
      <c r="AK10" s="24">
        <f>'14'!$S10</f>
        <v>0</v>
      </c>
      <c r="AL10" s="24">
        <f>'15'!$S10</f>
        <v>0</v>
      </c>
      <c r="AM10" s="24">
        <f>'16'!$S10</f>
        <v>0</v>
      </c>
      <c r="AN10" s="25">
        <f>'17'!$S10</f>
        <v>0</v>
      </c>
    </row>
    <row r="11" spans="1:40" ht="15" customHeight="1" x14ac:dyDescent="0.25">
      <c r="A11" s="106"/>
      <c r="B11" s="23" t="s">
        <v>56</v>
      </c>
      <c r="C11" s="24">
        <f>'80'!$S11</f>
        <v>0</v>
      </c>
      <c r="D11" s="24">
        <f>'81'!$S11</f>
        <v>0</v>
      </c>
      <c r="E11" s="24">
        <f>'82'!$S11</f>
        <v>0.8</v>
      </c>
      <c r="F11" s="24">
        <f>'83'!$S11</f>
        <v>0.6</v>
      </c>
      <c r="G11" s="24">
        <f>'84'!$S11</f>
        <v>0.4</v>
      </c>
      <c r="H11" s="24">
        <f>'85'!$S11</f>
        <v>0.4</v>
      </c>
      <c r="I11" s="24">
        <f>'86'!$S11</f>
        <v>0.4</v>
      </c>
      <c r="J11" s="24">
        <f>'87'!$S11</f>
        <v>0.4</v>
      </c>
      <c r="K11" s="24">
        <f>'88'!$S11</f>
        <v>0.4</v>
      </c>
      <c r="L11" s="24">
        <f>'89'!$S11</f>
        <v>0.3</v>
      </c>
      <c r="M11" s="24">
        <f>'90'!$S11</f>
        <v>0.3</v>
      </c>
      <c r="N11" s="24">
        <f>'91'!$S11</f>
        <v>1</v>
      </c>
      <c r="O11" s="24">
        <f>'92'!$S11</f>
        <v>4.6399999999999997</v>
      </c>
      <c r="P11" s="24">
        <f>'93'!$S11</f>
        <v>4.4850000000000003</v>
      </c>
      <c r="Q11" s="24">
        <f>'94'!$S11</f>
        <v>4.0949999999999998</v>
      </c>
      <c r="R11" s="24">
        <f>'95'!$S11</f>
        <v>4.91</v>
      </c>
      <c r="S11" s="24">
        <f>'96'!$S11</f>
        <v>6.37</v>
      </c>
      <c r="T11" s="24">
        <f>'97'!$S11</f>
        <v>5.95</v>
      </c>
      <c r="U11" s="24">
        <f>'98'!$S11</f>
        <v>2.9350000000000001</v>
      </c>
      <c r="V11" s="24">
        <f>'99'!$S11</f>
        <v>1.6180000000000001</v>
      </c>
      <c r="W11" s="24">
        <f>'00'!$S11</f>
        <v>2.3290000000000002</v>
      </c>
      <c r="X11" s="24">
        <f>'01'!$S11</f>
        <v>2.84856</v>
      </c>
      <c r="Y11" s="24">
        <f>'02'!$S11</f>
        <v>2.9649999999999999</v>
      </c>
      <c r="Z11" s="24">
        <f>'03'!$S11</f>
        <v>4.9059999999999997</v>
      </c>
      <c r="AA11" s="24">
        <f>'04'!$S11</f>
        <v>11.849</v>
      </c>
      <c r="AB11" s="24">
        <f>'05'!$S11</f>
        <v>14.545</v>
      </c>
      <c r="AC11" s="24">
        <f>'06'!$S11</f>
        <v>9.0150000000000006</v>
      </c>
      <c r="AD11" s="24">
        <f>'07'!$S11</f>
        <v>8.9940401485033998</v>
      </c>
      <c r="AE11" s="24">
        <f>'08'!$S11</f>
        <v>9.5479649999999996</v>
      </c>
      <c r="AF11" s="24">
        <f>'09'!$S11</f>
        <v>8.8547209999999996</v>
      </c>
      <c r="AG11" s="24">
        <f>'10'!$S11</f>
        <v>14.821</v>
      </c>
      <c r="AH11" s="24">
        <f>'11'!$S11</f>
        <v>14.85</v>
      </c>
      <c r="AI11" s="24">
        <f>'12'!$S11</f>
        <v>14.45</v>
      </c>
      <c r="AJ11" s="24">
        <f>'13'!$S11</f>
        <v>15.815</v>
      </c>
      <c r="AK11" s="24">
        <f>'14'!$S11</f>
        <v>15.115</v>
      </c>
      <c r="AL11" s="24">
        <f>'15'!$S11</f>
        <v>13.625999999999999</v>
      </c>
      <c r="AM11" s="24">
        <f>'16'!$S11</f>
        <v>13.468</v>
      </c>
      <c r="AN11" s="25">
        <f>'17'!$S11</f>
        <v>17.37142857142857</v>
      </c>
    </row>
    <row r="12" spans="1:40" ht="15" customHeight="1" x14ac:dyDescent="0.25">
      <c r="A12" s="106"/>
      <c r="B12" s="23" t="s">
        <v>10</v>
      </c>
      <c r="C12" s="24">
        <f>'80'!$S12</f>
        <v>0</v>
      </c>
      <c r="D12" s="24">
        <f>'81'!$S12</f>
        <v>0</v>
      </c>
      <c r="E12" s="24">
        <f>'82'!$S12</f>
        <v>4.5999999999999996</v>
      </c>
      <c r="F12" s="24">
        <f>'83'!$S12</f>
        <v>3.3</v>
      </c>
      <c r="G12" s="24">
        <f>'84'!$S12</f>
        <v>3.8</v>
      </c>
      <c r="H12" s="24">
        <f>'85'!$S12</f>
        <v>4.3</v>
      </c>
      <c r="I12" s="24">
        <f>'86'!$S12</f>
        <v>4.4000000000000004</v>
      </c>
      <c r="J12" s="24">
        <f>'87'!$S12</f>
        <v>5.2</v>
      </c>
      <c r="K12" s="24">
        <f>'88'!$S12</f>
        <v>5.6</v>
      </c>
      <c r="L12" s="24">
        <f>'89'!$S12</f>
        <v>4</v>
      </c>
      <c r="M12" s="24">
        <f>'90'!$S12</f>
        <v>4.2</v>
      </c>
      <c r="N12" s="24">
        <f>'91'!$S12</f>
        <v>6.4</v>
      </c>
      <c r="O12" s="24">
        <f>'92'!$S12</f>
        <v>8.0483899999999995</v>
      </c>
      <c r="P12" s="24">
        <f>'93'!$S12</f>
        <v>14.07563</v>
      </c>
      <c r="Q12" s="24">
        <f>'94'!$S12</f>
        <v>13.384103</v>
      </c>
      <c r="R12" s="24">
        <f>'95'!$S12</f>
        <v>13.700148</v>
      </c>
      <c r="S12" s="24">
        <f>'96'!$S12</f>
        <v>12.4467</v>
      </c>
      <c r="T12" s="24">
        <f>'97'!$S12</f>
        <v>16.33455</v>
      </c>
      <c r="U12" s="24">
        <f>'98'!$S12</f>
        <v>17.536449999999999</v>
      </c>
      <c r="V12" s="24">
        <f>'99'!$S12</f>
        <v>16.593221</v>
      </c>
      <c r="W12" s="24">
        <f>'00'!$S12</f>
        <v>16.500450000000001</v>
      </c>
      <c r="X12" s="24">
        <f>'01'!$S12</f>
        <v>24.174444000000001</v>
      </c>
      <c r="Y12" s="24">
        <f>'02'!$S12</f>
        <v>29.003308000000001</v>
      </c>
      <c r="Z12" s="24">
        <f>'03'!$S12</f>
        <v>28.231694000000001</v>
      </c>
      <c r="AA12" s="24">
        <f>'04'!$S12</f>
        <v>36.238836999999997</v>
      </c>
      <c r="AB12" s="24">
        <f>'05'!$S12</f>
        <v>39.100345999999995</v>
      </c>
      <c r="AC12" s="24">
        <f>'06'!$S12</f>
        <v>42.524415999999995</v>
      </c>
      <c r="AD12" s="24">
        <f>'07'!$S12</f>
        <v>42.425546843667256</v>
      </c>
      <c r="AE12" s="24">
        <f>'08'!$S12</f>
        <v>47.532451999999999</v>
      </c>
      <c r="AF12" s="24">
        <f>'09'!$S12</f>
        <v>41.541845000000002</v>
      </c>
      <c r="AG12" s="24">
        <f>'10'!$S12</f>
        <v>13.704000000000001</v>
      </c>
      <c r="AH12" s="24">
        <f>'11'!$S12</f>
        <v>7.1040000000000001</v>
      </c>
      <c r="AI12" s="24">
        <f>'12'!$S12</f>
        <v>2.6015000000000001</v>
      </c>
      <c r="AJ12" s="24">
        <f>'13'!$S12</f>
        <v>2.31575</v>
      </c>
      <c r="AK12" s="24">
        <f>'14'!$S12</f>
        <v>2.0630000000000002</v>
      </c>
      <c r="AL12" s="24">
        <f>'15'!$S12</f>
        <v>1.4159999999999999</v>
      </c>
      <c r="AM12" s="24">
        <f>'16'!$S12</f>
        <v>11.022254999999999</v>
      </c>
      <c r="AN12" s="25">
        <f>'17'!$S12</f>
        <v>12.416892857142857</v>
      </c>
    </row>
    <row r="13" spans="1:40" ht="15" customHeight="1" x14ac:dyDescent="0.25">
      <c r="A13" s="106"/>
      <c r="B13" s="23" t="s">
        <v>11</v>
      </c>
      <c r="C13" s="24">
        <f>'80'!$S13</f>
        <v>0</v>
      </c>
      <c r="D13" s="24">
        <f>'81'!$S13</f>
        <v>0</v>
      </c>
      <c r="E13" s="24">
        <f>'82'!$S13</f>
        <v>0.3</v>
      </c>
      <c r="F13" s="24">
        <f>'83'!$S13</f>
        <v>0</v>
      </c>
      <c r="G13" s="24">
        <f>'84'!$S13</f>
        <v>0</v>
      </c>
      <c r="H13" s="24">
        <f>'85'!$S13</f>
        <v>0</v>
      </c>
      <c r="I13" s="24">
        <f>'86'!$S13</f>
        <v>0</v>
      </c>
      <c r="J13" s="24">
        <f>'87'!$S13</f>
        <v>0</v>
      </c>
      <c r="K13" s="24">
        <f>'88'!$S13</f>
        <v>0.1</v>
      </c>
      <c r="L13" s="24">
        <f>'89'!$S13</f>
        <v>0.1</v>
      </c>
      <c r="M13" s="24">
        <f>'90'!$S13</f>
        <v>0.1</v>
      </c>
      <c r="N13" s="24">
        <f>'91'!$S13</f>
        <v>0.1</v>
      </c>
      <c r="O13" s="24">
        <f>'92'!$S13</f>
        <v>1.4999999999999999E-2</v>
      </c>
      <c r="P13" s="24">
        <f>'93'!$S13</f>
        <v>0.01</v>
      </c>
      <c r="Q13" s="24">
        <f>'94'!$S13</f>
        <v>0.01</v>
      </c>
      <c r="R13" s="24">
        <f>'95'!$S13</f>
        <v>2.5000000000000001E-2</v>
      </c>
      <c r="S13" s="24">
        <f>'96'!$S13</f>
        <v>1.4999999999999999E-2</v>
      </c>
      <c r="T13" s="24">
        <f>'97'!$S13</f>
        <v>0.01</v>
      </c>
      <c r="U13" s="24">
        <f>'98'!$S13</f>
        <v>0.28399999999999997</v>
      </c>
      <c r="V13" s="24">
        <f>'99'!$S13</f>
        <v>0.27500000000000002</v>
      </c>
      <c r="W13" s="24">
        <f>'00'!$S13</f>
        <v>0.36199999999999999</v>
      </c>
      <c r="X13" s="24">
        <f>'01'!$S13</f>
        <v>0.38100000000000001</v>
      </c>
      <c r="Y13" s="24">
        <f>'02'!$S13</f>
        <v>0.19500000000000001</v>
      </c>
      <c r="Z13" s="24">
        <f>'03'!$S13</f>
        <v>8.4949999999999998E-2</v>
      </c>
      <c r="AA13" s="24">
        <f>'04'!$S13</f>
        <v>9.4951999999999995E-2</v>
      </c>
      <c r="AB13" s="24">
        <f>'05'!$S13</f>
        <v>1.4197919999999999</v>
      </c>
      <c r="AC13" s="24">
        <f>'06'!$S13</f>
        <v>2.6469529999999999</v>
      </c>
      <c r="AD13" s="24">
        <f>'07'!$S13</f>
        <v>2.6407988411759864</v>
      </c>
      <c r="AE13" s="24">
        <f>'08'!$S13</f>
        <v>2.9547249999999998</v>
      </c>
      <c r="AF13" s="24">
        <f>'09'!$S13</f>
        <v>2.7854720000000004</v>
      </c>
      <c r="AG13" s="24">
        <f>'10'!$S13</f>
        <v>1.6850000000000001</v>
      </c>
      <c r="AH13" s="24">
        <f>'11'!$S13</f>
        <v>1.373</v>
      </c>
      <c r="AI13" s="24">
        <f>'12'!$S13</f>
        <v>1.8220000000000001</v>
      </c>
      <c r="AJ13" s="24">
        <f>'13'!$S13</f>
        <v>1.2050000000000001</v>
      </c>
      <c r="AK13" s="24">
        <f>'14'!$S13</f>
        <v>1.216</v>
      </c>
      <c r="AL13" s="24">
        <f>'15'!$S13</f>
        <v>1.2044999999999999</v>
      </c>
      <c r="AM13" s="24">
        <f>'16'!$S13</f>
        <v>1.3115000000000001</v>
      </c>
      <c r="AN13" s="25">
        <f>'17'!$S13</f>
        <v>1.5499583333333333</v>
      </c>
    </row>
    <row r="14" spans="1:40" ht="15" customHeight="1" x14ac:dyDescent="0.25">
      <c r="A14" s="106"/>
      <c r="B14" s="23" t="s">
        <v>12</v>
      </c>
      <c r="C14" s="24">
        <f>'80'!$S14</f>
        <v>0</v>
      </c>
      <c r="D14" s="24">
        <f>'81'!$S14</f>
        <v>0</v>
      </c>
      <c r="E14" s="24">
        <f>'82'!$S14</f>
        <v>20.399999999999999</v>
      </c>
      <c r="F14" s="24">
        <f>'83'!$S14</f>
        <v>21.4</v>
      </c>
      <c r="G14" s="24">
        <f>'84'!$S14</f>
        <v>21.4</v>
      </c>
      <c r="H14" s="24">
        <f>'85'!$S14</f>
        <v>23.7</v>
      </c>
      <c r="I14" s="24">
        <f>'86'!$S14</f>
        <v>20.2</v>
      </c>
      <c r="J14" s="24">
        <f>'87'!$S14</f>
        <v>15</v>
      </c>
      <c r="K14" s="24">
        <f>'88'!$S14</f>
        <v>16.8</v>
      </c>
      <c r="L14" s="24">
        <f>'89'!$S14</f>
        <v>15.9</v>
      </c>
      <c r="M14" s="24">
        <f>'90'!$S14</f>
        <v>15.8</v>
      </c>
      <c r="N14" s="24">
        <f>'91'!$S14</f>
        <v>11.2</v>
      </c>
      <c r="O14" s="24">
        <f>'92'!$S14</f>
        <v>12.58113</v>
      </c>
      <c r="P14" s="24">
        <f>'93'!$S14</f>
        <v>12.64602</v>
      </c>
      <c r="Q14" s="24">
        <f>'94'!$S14</f>
        <v>11.9915</v>
      </c>
      <c r="R14" s="24">
        <f>'95'!$S14</f>
        <v>10.649229999999999</v>
      </c>
      <c r="S14" s="24">
        <f>'96'!$S14</f>
        <v>9.85806</v>
      </c>
      <c r="T14" s="24">
        <f>'97'!$S14</f>
        <v>8.6351200000000006</v>
      </c>
      <c r="U14" s="24">
        <f>'98'!$S14</f>
        <v>9.1247299999999996</v>
      </c>
      <c r="V14" s="24">
        <f>'99'!$S14</f>
        <v>7.6641000000000004</v>
      </c>
      <c r="W14" s="24">
        <f>'00'!$S14</f>
        <v>8.2982180000000003</v>
      </c>
      <c r="X14" s="24">
        <f>'01'!$S14</f>
        <v>8.7325839999999992</v>
      </c>
      <c r="Y14" s="24">
        <f>'02'!$S14</f>
        <v>7.7216709999999997</v>
      </c>
      <c r="Z14" s="24">
        <f>'03'!$S14</f>
        <v>8.1508099999999999</v>
      </c>
      <c r="AA14" s="24">
        <f>'04'!$S14</f>
        <v>17.55395</v>
      </c>
      <c r="AB14" s="24">
        <f>'05'!$S14</f>
        <v>21.386400000000002</v>
      </c>
      <c r="AC14" s="24">
        <f>'06'!$S14</f>
        <v>19.675900000000002</v>
      </c>
      <c r="AD14" s="24">
        <f>'07'!$S14</f>
        <v>19.630153583797895</v>
      </c>
      <c r="AE14" s="24">
        <f>'08'!$S14</f>
        <v>21.763482</v>
      </c>
      <c r="AF14" s="24">
        <f>'09'!$S14</f>
        <v>20.324750999999999</v>
      </c>
      <c r="AG14" s="24">
        <f>'10'!$S14</f>
        <v>91.888199999999998</v>
      </c>
      <c r="AH14" s="24">
        <f>'11'!$S14</f>
        <v>90.830518999999995</v>
      </c>
      <c r="AI14" s="24">
        <f>'12'!$S14</f>
        <v>106.708342</v>
      </c>
      <c r="AJ14" s="24">
        <f>'13'!$S14</f>
        <v>130.20939999999999</v>
      </c>
      <c r="AK14" s="24">
        <f>'14'!$S14</f>
        <v>124.4397</v>
      </c>
      <c r="AL14" s="24">
        <f>'15'!$S14</f>
        <v>125.29</v>
      </c>
      <c r="AM14" s="24">
        <f>'16'!$S14</f>
        <v>125.4302</v>
      </c>
      <c r="AN14" s="25">
        <f>'17'!$S14</f>
        <v>144.41640595238096</v>
      </c>
    </row>
    <row r="15" spans="1:40" ht="15" customHeight="1" x14ac:dyDescent="0.25">
      <c r="A15" s="106"/>
      <c r="B15" s="23" t="s">
        <v>13</v>
      </c>
      <c r="C15" s="24">
        <f>'80'!$S15</f>
        <v>0</v>
      </c>
      <c r="D15" s="24">
        <f>'81'!$S15</f>
        <v>0</v>
      </c>
      <c r="E15" s="24">
        <f>'82'!$S15</f>
        <v>0.1</v>
      </c>
      <c r="F15" s="24">
        <f>'83'!$S15</f>
        <v>0.1</v>
      </c>
      <c r="G15" s="24">
        <f>'84'!$S15</f>
        <v>0</v>
      </c>
      <c r="H15" s="24">
        <f>'85'!$S15</f>
        <v>0</v>
      </c>
      <c r="I15" s="24">
        <f>'86'!$S15</f>
        <v>0</v>
      </c>
      <c r="J15" s="24">
        <f>'87'!$S15</f>
        <v>0</v>
      </c>
      <c r="K15" s="24">
        <f>'88'!$S15</f>
        <v>0</v>
      </c>
      <c r="L15" s="24">
        <f>'89'!$S15</f>
        <v>0.8</v>
      </c>
      <c r="M15" s="24">
        <f>'90'!$S15</f>
        <v>1</v>
      </c>
      <c r="N15" s="24">
        <f>'91'!$S15</f>
        <v>0.7</v>
      </c>
      <c r="O15" s="24">
        <f>'92'!$S15</f>
        <v>0.6351</v>
      </c>
      <c r="P15" s="24">
        <f>'93'!$S15</f>
        <v>0.70335000000000003</v>
      </c>
      <c r="Q15" s="24">
        <f>'94'!$S15</f>
        <v>1.2680499999999999</v>
      </c>
      <c r="R15" s="24">
        <f>'95'!$S15</f>
        <v>1.6601999999999999</v>
      </c>
      <c r="S15" s="24">
        <f>'96'!$S15</f>
        <v>2.0274999999999999</v>
      </c>
      <c r="T15" s="24">
        <f>'97'!$S15</f>
        <v>2.4845100000000002</v>
      </c>
      <c r="U15" s="24">
        <f>'98'!$S15</f>
        <v>3.0028100000000002</v>
      </c>
      <c r="V15" s="24">
        <f>'99'!$S15</f>
        <v>2.1617000000000002</v>
      </c>
      <c r="W15" s="24">
        <f>'00'!$S15</f>
        <v>1.67205</v>
      </c>
      <c r="X15" s="24">
        <f>'01'!$S15</f>
        <v>2.5998809999999999</v>
      </c>
      <c r="Y15" s="24">
        <f>'02'!$S15</f>
        <v>0.80500000000000005</v>
      </c>
      <c r="Z15" s="24">
        <f>'03'!$S15</f>
        <v>1.0449390000000001</v>
      </c>
      <c r="AA15" s="24">
        <f>'04'!$S15</f>
        <v>1.319747</v>
      </c>
      <c r="AB15" s="24">
        <f>'05'!$S15</f>
        <v>2.66486</v>
      </c>
      <c r="AC15" s="24">
        <f>'06'!$S15</f>
        <v>2.3137650000000001</v>
      </c>
      <c r="AD15" s="24">
        <f>'07'!$S15</f>
        <v>2.3083855024073174</v>
      </c>
      <c r="AE15" s="24">
        <f>'08'!$S15</f>
        <v>2.647958</v>
      </c>
      <c r="AF15" s="24">
        <f>'09'!$S15</f>
        <v>2.3547820000000002</v>
      </c>
      <c r="AG15" s="24">
        <f>'10'!$S15</f>
        <v>1.9975000000000001</v>
      </c>
      <c r="AH15" s="24">
        <f>'11'!$S15</f>
        <v>1.8240000000000001</v>
      </c>
      <c r="AI15" s="24">
        <f>'12'!$S15</f>
        <v>1.5269999999999999</v>
      </c>
      <c r="AJ15" s="24">
        <f>'13'!$S15</f>
        <v>2.2490999999999999</v>
      </c>
      <c r="AK15" s="24">
        <f>'14'!$S15</f>
        <v>2.512</v>
      </c>
      <c r="AL15" s="24">
        <f>'15'!$S15</f>
        <v>2.508</v>
      </c>
      <c r="AM15" s="24">
        <f>'16'!$S15</f>
        <v>1.103</v>
      </c>
      <c r="AN15" s="25">
        <f>'17'!$S15</f>
        <v>0.41064523809523812</v>
      </c>
    </row>
    <row r="16" spans="1:40" ht="15" customHeight="1" x14ac:dyDescent="0.25">
      <c r="A16" s="106"/>
      <c r="B16" s="23" t="s">
        <v>14</v>
      </c>
      <c r="C16" s="24">
        <f>'80'!$S16</f>
        <v>0</v>
      </c>
      <c r="D16" s="24">
        <f>'81'!$S16</f>
        <v>0</v>
      </c>
      <c r="E16" s="24">
        <f>'82'!$S16</f>
        <v>54.1</v>
      </c>
      <c r="F16" s="24">
        <f>'83'!$S16</f>
        <v>54.2</v>
      </c>
      <c r="G16" s="24">
        <f>'84'!$S16</f>
        <v>73.2</v>
      </c>
      <c r="H16" s="24">
        <f>'85'!$S16</f>
        <v>80.8</v>
      </c>
      <c r="I16" s="24">
        <f>'86'!$S16</f>
        <v>90.3</v>
      </c>
      <c r="J16" s="24">
        <f>'87'!$S16</f>
        <v>86.9</v>
      </c>
      <c r="K16" s="24">
        <f>'88'!$S16</f>
        <v>89.6</v>
      </c>
      <c r="L16" s="24">
        <f>'89'!$S16</f>
        <v>92.9</v>
      </c>
      <c r="M16" s="24">
        <f>'90'!$S16</f>
        <v>91</v>
      </c>
      <c r="N16" s="24">
        <f>'91'!$S16</f>
        <v>92.9</v>
      </c>
      <c r="O16" s="24">
        <f>'92'!$S16</f>
        <v>166.91998000000001</v>
      </c>
      <c r="P16" s="24">
        <f>'93'!$S16</f>
        <v>193.64071999999999</v>
      </c>
      <c r="Q16" s="24">
        <f>'94'!$S16</f>
        <v>124.744508</v>
      </c>
      <c r="R16" s="24">
        <f>'95'!$S16</f>
        <v>240.19031799999999</v>
      </c>
      <c r="S16" s="24">
        <f>'96'!$S16</f>
        <v>250.49217899999999</v>
      </c>
      <c r="T16" s="24">
        <f>'97'!$S16</f>
        <v>271.53774099999998</v>
      </c>
      <c r="U16" s="24">
        <f>'98'!$S16</f>
        <v>277.91014200000001</v>
      </c>
      <c r="V16" s="24">
        <f>'99'!$S16</f>
        <v>265.68013100000002</v>
      </c>
      <c r="W16" s="24">
        <f>'00'!$S16</f>
        <v>287.42551700000001</v>
      </c>
      <c r="X16" s="24">
        <f>'01'!$S16</f>
        <v>293.57437299999998</v>
      </c>
      <c r="Y16" s="24">
        <f>'02'!$S16</f>
        <v>291.23468700000001</v>
      </c>
      <c r="Z16" s="24">
        <f>'03'!$S16</f>
        <v>366.27381000000003</v>
      </c>
      <c r="AA16" s="24">
        <f>'04'!$S16</f>
        <v>423.68673799999999</v>
      </c>
      <c r="AB16" s="24">
        <f>'05'!$S16</f>
        <v>460.76244500000001</v>
      </c>
      <c r="AC16" s="24">
        <f>'06'!$S16</f>
        <v>506.36365899999998</v>
      </c>
      <c r="AD16" s="24">
        <f>'07'!$S16</f>
        <v>505.18636481298773</v>
      </c>
      <c r="AE16" s="24">
        <f>'08'!$S16</f>
        <v>515.87532399999998</v>
      </c>
      <c r="AF16" s="24">
        <f>'09'!$S16</f>
        <v>502.14538699999997</v>
      </c>
      <c r="AG16" s="24">
        <f>'10'!$S16</f>
        <v>524.87724000000003</v>
      </c>
      <c r="AH16" s="24">
        <f>'11'!$S16</f>
        <v>576.66870300000005</v>
      </c>
      <c r="AI16" s="24">
        <f>'12'!$S16</f>
        <v>620.50477999999998</v>
      </c>
      <c r="AJ16" s="24">
        <f>'13'!$S16</f>
        <v>659.09029999999996</v>
      </c>
      <c r="AK16" s="24">
        <f>'14'!$S16</f>
        <v>705.41419199999996</v>
      </c>
      <c r="AL16" s="24">
        <f>'15'!$S16</f>
        <v>631.13096800000005</v>
      </c>
      <c r="AM16" s="24">
        <f>'16'!$S16</f>
        <v>547.34515199999998</v>
      </c>
      <c r="AN16" s="25">
        <f>'17'!$S16</f>
        <v>719.72307499999999</v>
      </c>
    </row>
    <row r="17" spans="1:40" ht="15" customHeight="1" x14ac:dyDescent="0.25">
      <c r="A17" s="106"/>
      <c r="B17" s="23" t="s">
        <v>15</v>
      </c>
      <c r="C17" s="24">
        <f>'80'!$S17</f>
        <v>363.1</v>
      </c>
      <c r="D17" s="24">
        <f>'81'!$S17</f>
        <v>319.39999999999998</v>
      </c>
      <c r="E17" s="24">
        <f>'82'!$S17</f>
        <v>94.8</v>
      </c>
      <c r="F17" s="24">
        <f>'83'!$S17</f>
        <v>47.9</v>
      </c>
      <c r="G17" s="24">
        <f>'84'!$S17</f>
        <v>51.5</v>
      </c>
      <c r="H17" s="24">
        <f>'85'!$S17</f>
        <v>63.9</v>
      </c>
      <c r="I17" s="24">
        <f>'86'!$S17</f>
        <v>93.6</v>
      </c>
      <c r="J17" s="24">
        <f>'87'!$S17</f>
        <v>89.2</v>
      </c>
      <c r="K17" s="24">
        <f>'88'!$S17</f>
        <v>103.9</v>
      </c>
      <c r="L17" s="24">
        <f>'89'!$S17</f>
        <v>71.599999999999994</v>
      </c>
      <c r="M17" s="24">
        <f>'90'!$S17</f>
        <v>78</v>
      </c>
      <c r="N17" s="24">
        <f>'91'!$S17</f>
        <v>50.1</v>
      </c>
      <c r="O17" s="24">
        <f>'92'!$S17</f>
        <v>59.975059999999999</v>
      </c>
      <c r="P17" s="24">
        <f>'93'!$S17</f>
        <v>72.876459999999994</v>
      </c>
      <c r="Q17" s="24">
        <f>'94'!$S17</f>
        <v>54.548499999999997</v>
      </c>
      <c r="R17" s="24">
        <f>'95'!$S17</f>
        <v>46.772359999999999</v>
      </c>
      <c r="S17" s="24">
        <f>'96'!$S17</f>
        <v>59.8523</v>
      </c>
      <c r="T17" s="24">
        <f>'97'!$S17</f>
        <v>58.266835999999998</v>
      </c>
      <c r="U17" s="24">
        <f>'98'!$S17</f>
        <v>59.231839000000001</v>
      </c>
      <c r="V17" s="24">
        <f>'99'!$S17</f>
        <v>36.796537999999998</v>
      </c>
      <c r="W17" s="24">
        <f>'00'!$S17</f>
        <v>33.857272999999999</v>
      </c>
      <c r="X17" s="24">
        <f>'01'!$S17</f>
        <v>38.677021000000003</v>
      </c>
      <c r="Y17" s="24">
        <f>'02'!$S17</f>
        <v>40.765351000000003</v>
      </c>
      <c r="Z17" s="24">
        <f>'03'!$S17</f>
        <v>31.497312000000001</v>
      </c>
      <c r="AA17" s="24">
        <f>'04'!$S17</f>
        <v>34.768028999999999</v>
      </c>
      <c r="AB17" s="24">
        <f>'05'!$S17</f>
        <v>39.564904000000006</v>
      </c>
      <c r="AC17" s="24">
        <f>'06'!$S17</f>
        <v>39.471964999999997</v>
      </c>
      <c r="AD17" s="24">
        <f>'07'!$S17</f>
        <v>39.380192784284077</v>
      </c>
      <c r="AE17" s="24">
        <f>'08'!$S17</f>
        <v>45.874523000000003</v>
      </c>
      <c r="AF17" s="24">
        <f>'09'!$S17</f>
        <v>37.452874000000001</v>
      </c>
      <c r="AG17" s="24">
        <f>'10'!$S17</f>
        <v>120.28482</v>
      </c>
      <c r="AH17" s="24">
        <f>'11'!$S17</f>
        <v>96.142000999999993</v>
      </c>
      <c r="AI17" s="24">
        <f>'12'!$S17</f>
        <v>94.961287999999996</v>
      </c>
      <c r="AJ17" s="24">
        <f>'13'!$S17</f>
        <v>80.616516000000004</v>
      </c>
      <c r="AK17" s="24">
        <f>'14'!$S17</f>
        <v>65.231842999999998</v>
      </c>
      <c r="AL17" s="24">
        <f>'15'!$S17</f>
        <v>42.896799999999999</v>
      </c>
      <c r="AM17" s="24">
        <f>'16'!$S17</f>
        <v>33.492334999999997</v>
      </c>
      <c r="AN17" s="25">
        <f>'17'!$S17</f>
        <v>44.252194047619049</v>
      </c>
    </row>
    <row r="18" spans="1:40" ht="15" customHeight="1" x14ac:dyDescent="0.25">
      <c r="A18" s="106" t="s">
        <v>1</v>
      </c>
      <c r="B18" s="23" t="s">
        <v>16</v>
      </c>
      <c r="C18" s="24">
        <f>'80'!$S18</f>
        <v>0.4</v>
      </c>
      <c r="D18" s="24">
        <f>'81'!$S18</f>
        <v>2.7</v>
      </c>
      <c r="E18" s="24">
        <f>'82'!$S18</f>
        <v>64.3</v>
      </c>
      <c r="F18" s="24">
        <f>'83'!$S18</f>
        <v>56.3</v>
      </c>
      <c r="G18" s="24">
        <f>'84'!$S18</f>
        <v>54.8</v>
      </c>
      <c r="H18" s="24">
        <f>'85'!$S18</f>
        <v>56.3</v>
      </c>
      <c r="I18" s="24">
        <f>'86'!$S18</f>
        <v>46.5</v>
      </c>
      <c r="J18" s="24">
        <f>'87'!$S18</f>
        <v>0</v>
      </c>
      <c r="K18" s="24">
        <f>'88'!$S18</f>
        <v>0.7</v>
      </c>
      <c r="L18" s="24">
        <f>'89'!$S18</f>
        <v>0.5</v>
      </c>
      <c r="M18" s="24">
        <f>'90'!$S18</f>
        <v>0.5</v>
      </c>
      <c r="N18" s="24">
        <f>'91'!$S18</f>
        <v>0.4</v>
      </c>
      <c r="O18" s="24">
        <f>'92'!$S18</f>
        <v>0.1</v>
      </c>
      <c r="P18" s="24">
        <f>'93'!$S18</f>
        <v>0.02</v>
      </c>
      <c r="Q18" s="24">
        <f>'94'!$S18</f>
        <v>7.0000000000000007E-2</v>
      </c>
      <c r="R18" s="24">
        <f>'95'!$S18</f>
        <v>0.04</v>
      </c>
      <c r="S18" s="24">
        <f>'96'!$S18</f>
        <v>0</v>
      </c>
      <c r="T18" s="24">
        <f>'97'!$S18</f>
        <v>0</v>
      </c>
      <c r="U18" s="24">
        <f>'98'!$S18</f>
        <v>0</v>
      </c>
      <c r="V18" s="24">
        <f>'99'!$S18</f>
        <v>0</v>
      </c>
      <c r="W18" s="24">
        <f>'00'!$S18</f>
        <v>0</v>
      </c>
      <c r="X18" s="24">
        <f>'01'!$S18</f>
        <v>0</v>
      </c>
      <c r="Y18" s="24">
        <f>'02'!$S18</f>
        <v>0</v>
      </c>
      <c r="Z18" s="24">
        <f>'03'!$S18</f>
        <v>0</v>
      </c>
      <c r="AA18" s="24">
        <f>'04'!$S18</f>
        <v>55.581359999999997</v>
      </c>
      <c r="AB18" s="24">
        <f>'05'!$S18</f>
        <v>75.498582999999996</v>
      </c>
      <c r="AC18" s="24">
        <f>'06'!$S18</f>
        <v>75.238192999999995</v>
      </c>
      <c r="AD18" s="24">
        <f>'07'!$S18</f>
        <v>75.06326439743178</v>
      </c>
      <c r="AE18" s="24">
        <f>'08'!$S18</f>
        <v>65.745851999999999</v>
      </c>
      <c r="AF18" s="24">
        <f>'09'!$S18</f>
        <v>2.479762</v>
      </c>
      <c r="AG18" s="24">
        <f>'10'!$S18</f>
        <v>0.01</v>
      </c>
      <c r="AH18" s="24">
        <f>'11'!$S18</f>
        <v>0</v>
      </c>
      <c r="AI18" s="24">
        <f>'12'!$S18</f>
        <v>0</v>
      </c>
      <c r="AJ18" s="24">
        <f>'13'!$S18</f>
        <v>0</v>
      </c>
      <c r="AK18" s="24">
        <f>'14'!$S18</f>
        <v>0</v>
      </c>
      <c r="AL18" s="24">
        <f>'15'!$S18</f>
        <v>0</v>
      </c>
      <c r="AM18" s="24">
        <f>'16'!$S18</f>
        <v>0</v>
      </c>
      <c r="AN18" s="25">
        <f>'17'!$S18</f>
        <v>0</v>
      </c>
    </row>
    <row r="19" spans="1:40" ht="15" customHeight="1" x14ac:dyDescent="0.25">
      <c r="A19" s="106"/>
      <c r="B19" s="23" t="s">
        <v>17</v>
      </c>
      <c r="C19" s="24">
        <f>'80'!$S19</f>
        <v>267.2</v>
      </c>
      <c r="D19" s="24">
        <f>'81'!$S19</f>
        <v>258.39999999999998</v>
      </c>
      <c r="E19" s="24">
        <f>'82'!$S19</f>
        <v>266</v>
      </c>
      <c r="F19" s="24">
        <f>'83'!$S19</f>
        <v>219</v>
      </c>
      <c r="G19" s="24">
        <f>'84'!$S19</f>
        <v>270.2</v>
      </c>
      <c r="H19" s="24">
        <f>'85'!$S19</f>
        <v>302.2</v>
      </c>
      <c r="I19" s="24">
        <f>'86'!$S19</f>
        <v>228.1</v>
      </c>
      <c r="J19" s="24">
        <f>'87'!$S19</f>
        <v>202.4</v>
      </c>
      <c r="K19" s="24">
        <f>'88'!$S19</f>
        <v>214.6</v>
      </c>
      <c r="L19" s="24">
        <f>'89'!$S19</f>
        <v>206.1</v>
      </c>
      <c r="M19" s="24">
        <f>'90'!$S19</f>
        <v>175.4</v>
      </c>
      <c r="N19" s="24">
        <f>'91'!$S19</f>
        <v>221.3</v>
      </c>
      <c r="O19" s="24">
        <f>'92'!$S19</f>
        <v>203.73308700000001</v>
      </c>
      <c r="P19" s="24">
        <f>'93'!$S19</f>
        <v>203.70689999999999</v>
      </c>
      <c r="Q19" s="24">
        <f>'94'!$S19</f>
        <v>196.10279600000001</v>
      </c>
      <c r="R19" s="24">
        <f>'95'!$S19</f>
        <v>191.495721</v>
      </c>
      <c r="S19" s="24">
        <f>'96'!$S19</f>
        <v>172.49664000000001</v>
      </c>
      <c r="T19" s="24">
        <f>'97'!$S19</f>
        <v>160.472566</v>
      </c>
      <c r="U19" s="24">
        <f>'98'!$S19</f>
        <v>172.37215699999999</v>
      </c>
      <c r="V19" s="24">
        <f>'99'!$S19</f>
        <v>179.63390000000001</v>
      </c>
      <c r="W19" s="24">
        <f>'00'!$S19</f>
        <v>189.056161</v>
      </c>
      <c r="X19" s="24">
        <f>'01'!$S19</f>
        <v>169.252835</v>
      </c>
      <c r="Y19" s="24">
        <f>'02'!$S19</f>
        <v>139.100979</v>
      </c>
      <c r="Z19" s="24">
        <f>'03'!$S19</f>
        <v>112.045278</v>
      </c>
      <c r="AA19" s="24">
        <f>'04'!$S19</f>
        <v>153.344075</v>
      </c>
      <c r="AB19" s="24">
        <f>'05'!$S19</f>
        <v>123.13968300000001</v>
      </c>
      <c r="AC19" s="24">
        <f>'06'!$S19</f>
        <v>127.391588</v>
      </c>
      <c r="AD19" s="24">
        <f>'07'!$S19</f>
        <v>127.09540289002817</v>
      </c>
      <c r="AE19" s="24">
        <f>'08'!$S19</f>
        <v>139.74374499999999</v>
      </c>
      <c r="AF19" s="24">
        <f>'09'!$S19</f>
        <v>134.75108700000001</v>
      </c>
      <c r="AG19" s="24">
        <f>'10'!$S19</f>
        <v>201.09504899999999</v>
      </c>
      <c r="AH19" s="24">
        <f>'11'!$S19</f>
        <v>231.149653</v>
      </c>
      <c r="AI19" s="24">
        <f>'12'!$S19</f>
        <v>259.107955</v>
      </c>
      <c r="AJ19" s="24">
        <f>'13'!$S19</f>
        <v>251.85282799999999</v>
      </c>
      <c r="AK19" s="24">
        <f>'14'!$S19</f>
        <v>225.351203</v>
      </c>
      <c r="AL19" s="24">
        <f>'15'!$S19</f>
        <v>129.46685500000001</v>
      </c>
      <c r="AM19" s="24">
        <f>'16'!$S19</f>
        <v>207.54417100000001</v>
      </c>
      <c r="AN19" s="25">
        <f>'17'!$S19</f>
        <v>246.27641785714286</v>
      </c>
    </row>
    <row r="20" spans="1:40" ht="15" customHeight="1" x14ac:dyDescent="0.25">
      <c r="A20" s="106"/>
      <c r="B20" s="23" t="s">
        <v>18</v>
      </c>
      <c r="C20" s="24">
        <f>'80'!$S20</f>
        <v>0</v>
      </c>
      <c r="D20" s="24">
        <f>'81'!$S20</f>
        <v>0</v>
      </c>
      <c r="E20" s="24">
        <f>'82'!$S20</f>
        <v>394.8</v>
      </c>
      <c r="F20" s="24">
        <f>'83'!$S20</f>
        <v>416.7</v>
      </c>
      <c r="G20" s="24">
        <f>'84'!$S20</f>
        <v>507.9</v>
      </c>
      <c r="H20" s="24">
        <f>'85'!$S20</f>
        <v>243.5</v>
      </c>
      <c r="I20" s="24">
        <f>'86'!$S20</f>
        <v>294.8</v>
      </c>
      <c r="J20" s="24">
        <f>'87'!$S20</f>
        <v>368.1</v>
      </c>
      <c r="K20" s="24">
        <f>'88'!$S20</f>
        <v>392</v>
      </c>
      <c r="L20" s="24">
        <f>'89'!$S20</f>
        <v>370.3</v>
      </c>
      <c r="M20" s="24">
        <f>'90'!$S20</f>
        <v>373.1</v>
      </c>
      <c r="N20" s="24">
        <f>'91'!$S20</f>
        <v>376</v>
      </c>
      <c r="O20" s="24">
        <f>'92'!$S20</f>
        <v>449.83665999999999</v>
      </c>
      <c r="P20" s="24">
        <f>'93'!$S20</f>
        <v>508.371013</v>
      </c>
      <c r="Q20" s="24">
        <f>'94'!$S20</f>
        <v>410.94844399999999</v>
      </c>
      <c r="R20" s="24">
        <f>'95'!$S20</f>
        <v>417.39195100000001</v>
      </c>
      <c r="S20" s="24">
        <f>'96'!$S20</f>
        <v>440.40865300000002</v>
      </c>
      <c r="T20" s="24">
        <f>'97'!$S20</f>
        <v>449.29058800000001</v>
      </c>
      <c r="U20" s="24">
        <f>'98'!$S20</f>
        <v>445.19173799999999</v>
      </c>
      <c r="V20" s="24">
        <f>'99'!$S20</f>
        <v>413.14243800000003</v>
      </c>
      <c r="W20" s="24">
        <f>'00'!$S20</f>
        <v>421.07394599999998</v>
      </c>
      <c r="X20" s="24">
        <f>'01'!$S20</f>
        <v>441.102577</v>
      </c>
      <c r="Y20" s="24">
        <f>'02'!$S20</f>
        <v>468.59178700000001</v>
      </c>
      <c r="Z20" s="24">
        <f>'03'!$S20</f>
        <v>520.43330200000003</v>
      </c>
      <c r="AA20" s="24">
        <f>'04'!$S20</f>
        <v>564.50440300000002</v>
      </c>
      <c r="AB20" s="24">
        <f>'05'!$S20</f>
        <v>573.68895099999997</v>
      </c>
      <c r="AC20" s="24">
        <f>'06'!$S20</f>
        <v>585.10252000000003</v>
      </c>
      <c r="AD20" s="24">
        <f>'07'!$S20</f>
        <v>583.746679629558</v>
      </c>
      <c r="AE20" s="24">
        <f>'08'!$S20</f>
        <v>750.89316723116212</v>
      </c>
      <c r="AF20" s="24">
        <f>'09'!$S20</f>
        <v>756.39377500000001</v>
      </c>
      <c r="AG20" s="24">
        <f>'10'!$S20</f>
        <v>729.01446055481335</v>
      </c>
      <c r="AH20" s="24">
        <f>'11'!$S20</f>
        <v>729.78411300000005</v>
      </c>
      <c r="AI20" s="24">
        <f>'12'!$S20</f>
        <v>747.56879500000002</v>
      </c>
      <c r="AJ20" s="24">
        <f>'13'!$S20</f>
        <v>695.05185600000004</v>
      </c>
      <c r="AK20" s="24">
        <f>'14'!$S20</f>
        <v>759.47429499999998</v>
      </c>
      <c r="AL20" s="24">
        <f>'15'!$S20</f>
        <v>721.62597700000003</v>
      </c>
      <c r="AM20" s="24">
        <f>'16'!$S20</f>
        <v>717.27322700000002</v>
      </c>
      <c r="AN20" s="25">
        <f>'17'!$S20</f>
        <v>766.93396666666672</v>
      </c>
    </row>
    <row r="21" spans="1:40" ht="15" customHeight="1" x14ac:dyDescent="0.25">
      <c r="A21" s="106"/>
      <c r="B21" s="23" t="s">
        <v>19</v>
      </c>
      <c r="C21" s="24">
        <f>'80'!$S21</f>
        <v>0</v>
      </c>
      <c r="D21" s="24">
        <f>'81'!$S21</f>
        <v>0</v>
      </c>
      <c r="E21" s="24">
        <f>'82'!$S21</f>
        <v>0</v>
      </c>
      <c r="F21" s="24">
        <f>'83'!$S21</f>
        <v>0</v>
      </c>
      <c r="G21" s="24">
        <f>'84'!$S21</f>
        <v>0</v>
      </c>
      <c r="H21" s="24">
        <f>'85'!$S21</f>
        <v>0</v>
      </c>
      <c r="I21" s="24">
        <f>'86'!$S21</f>
        <v>0</v>
      </c>
      <c r="J21" s="24">
        <f>'87'!$S21</f>
        <v>0</v>
      </c>
      <c r="K21" s="24">
        <f>'88'!$S21</f>
        <v>0</v>
      </c>
      <c r="L21" s="24">
        <f>'89'!$S21</f>
        <v>0</v>
      </c>
      <c r="M21" s="24">
        <f>'90'!$S21</f>
        <v>0.1</v>
      </c>
      <c r="N21" s="24">
        <f>'91'!$S21</f>
        <v>0.9</v>
      </c>
      <c r="O21" s="24">
        <f>'92'!$S21</f>
        <v>0.38703300000000002</v>
      </c>
      <c r="P21" s="24">
        <f>'93'!$S21</f>
        <v>0.14432</v>
      </c>
      <c r="Q21" s="24">
        <f>'94'!$S21</f>
        <v>0.228598</v>
      </c>
      <c r="R21" s="24">
        <f>'95'!$S21</f>
        <v>0.101215</v>
      </c>
      <c r="S21" s="24">
        <f>'96'!$S21</f>
        <v>4.5199999999999998E-4</v>
      </c>
      <c r="T21" s="24">
        <f>'97'!$S21</f>
        <v>6.2200000000000005E-4</v>
      </c>
      <c r="U21" s="24">
        <f>'98'!$S21</f>
        <v>5.8600000000000004E-4</v>
      </c>
      <c r="V21" s="24">
        <f>'99'!$S21</f>
        <v>1.1142000000000001E-2</v>
      </c>
      <c r="W21" s="24">
        <f>'00'!$S21</f>
        <v>1.3265000000000001E-2</v>
      </c>
      <c r="X21" s="24">
        <f>'01'!$S21</f>
        <v>2.846E-3</v>
      </c>
      <c r="Y21" s="24">
        <f>'02'!$S21</f>
        <v>5.0818000000000002E-2</v>
      </c>
      <c r="Z21" s="24">
        <f>'03'!$S21</f>
        <v>4.7982999999999998E-2</v>
      </c>
      <c r="AA21" s="24">
        <f>'04'!$S21</f>
        <v>6.6540000000000002E-3</v>
      </c>
      <c r="AB21" s="24">
        <f>'05'!$S21</f>
        <v>6.4770000000000001E-3</v>
      </c>
      <c r="AC21" s="24">
        <f>'06'!$S21</f>
        <v>4.5320000000000004E-3</v>
      </c>
      <c r="AD21" s="24">
        <f>'07'!$S21</f>
        <v>0</v>
      </c>
      <c r="AE21" s="24">
        <f>'08'!$S21</f>
        <v>0</v>
      </c>
      <c r="AF21" s="24">
        <f>'09'!$S21</f>
        <v>0</v>
      </c>
      <c r="AG21" s="24">
        <f>'10'!$S21</f>
        <v>0</v>
      </c>
      <c r="AH21" s="24">
        <f>'11'!$S21</f>
        <v>0.112994</v>
      </c>
      <c r="AI21" s="24">
        <f>'12'!$S21</f>
        <v>0.193379</v>
      </c>
      <c r="AJ21" s="24">
        <f>'13'!$S21</f>
        <v>0.198074</v>
      </c>
      <c r="AK21" s="24">
        <f>'14'!$S21</f>
        <v>0.153168</v>
      </c>
      <c r="AL21" s="24">
        <f>'15'!$S21</f>
        <v>8.4284999999999999E-2</v>
      </c>
      <c r="AM21" s="24">
        <f>'16'!$S21</f>
        <v>2.3977999999999999E-2</v>
      </c>
      <c r="AN21" s="25">
        <f>'17'!$S21</f>
        <v>0</v>
      </c>
    </row>
    <row r="22" spans="1:40" ht="15" customHeight="1" x14ac:dyDescent="0.25">
      <c r="A22" s="106"/>
      <c r="B22" s="80" t="s">
        <v>60</v>
      </c>
      <c r="C22" s="24">
        <f>'80'!$S22</f>
        <v>0</v>
      </c>
      <c r="D22" s="24">
        <f>'81'!$S22</f>
        <v>0</v>
      </c>
      <c r="E22" s="24">
        <f>'82'!$S22</f>
        <v>1.6</v>
      </c>
      <c r="F22" s="24">
        <f>'83'!$S22</f>
        <v>1</v>
      </c>
      <c r="G22" s="24">
        <f>'84'!$S22</f>
        <v>0</v>
      </c>
      <c r="H22" s="24">
        <f>'85'!$S22</f>
        <v>0</v>
      </c>
      <c r="I22" s="24">
        <f>'86'!$S22</f>
        <v>0</v>
      </c>
      <c r="J22" s="24">
        <f>'87'!$S22</f>
        <v>0</v>
      </c>
      <c r="K22" s="24">
        <f>'88'!$S22</f>
        <v>0</v>
      </c>
      <c r="L22" s="24">
        <f>'89'!$S22</f>
        <v>0</v>
      </c>
      <c r="M22" s="24">
        <f>'90'!$S22</f>
        <v>0</v>
      </c>
      <c r="N22" s="24">
        <f>'91'!$S22</f>
        <v>0</v>
      </c>
      <c r="O22" s="24">
        <f>'92'!$S22</f>
        <v>0</v>
      </c>
      <c r="P22" s="24">
        <f>'93'!$S22</f>
        <v>0</v>
      </c>
      <c r="Q22" s="24">
        <f>'94'!$S22</f>
        <v>0</v>
      </c>
      <c r="R22" s="24">
        <f>'95'!$S22</f>
        <v>0</v>
      </c>
      <c r="S22" s="24">
        <f>'96'!$S22</f>
        <v>0</v>
      </c>
      <c r="T22" s="24">
        <f>'97'!$S22</f>
        <v>0</v>
      </c>
      <c r="U22" s="24">
        <f>'98'!$S22</f>
        <v>0</v>
      </c>
      <c r="V22" s="24">
        <f>'99'!$S22</f>
        <v>0</v>
      </c>
      <c r="W22" s="24">
        <f>'00'!$S22</f>
        <v>0</v>
      </c>
      <c r="X22" s="24">
        <f>'01'!$S22</f>
        <v>0</v>
      </c>
      <c r="Y22" s="24">
        <f>'02'!$S22</f>
        <v>0</v>
      </c>
      <c r="Z22" s="24">
        <f>'03'!$S22</f>
        <v>0</v>
      </c>
      <c r="AA22" s="24">
        <f>'04'!$S22</f>
        <v>0</v>
      </c>
      <c r="AB22" s="24">
        <f>'05'!$S22</f>
        <v>0</v>
      </c>
      <c r="AC22" s="24">
        <f>'06'!$S22</f>
        <v>0</v>
      </c>
      <c r="AD22" s="24">
        <f>'07'!$S22</f>
        <v>0</v>
      </c>
      <c r="AE22" s="24">
        <f>'08'!$S22</f>
        <v>0</v>
      </c>
      <c r="AF22" s="24">
        <f>'09'!$S22</f>
        <v>0</v>
      </c>
      <c r="AG22" s="24">
        <f>'10'!$S22</f>
        <v>0</v>
      </c>
      <c r="AH22" s="24">
        <f>'11'!$S22</f>
        <v>0</v>
      </c>
      <c r="AI22" s="24">
        <f>'12'!$S22</f>
        <v>0</v>
      </c>
      <c r="AJ22" s="24">
        <f>'13'!$S22</f>
        <v>0</v>
      </c>
      <c r="AK22" s="24">
        <f>'14'!$S22</f>
        <v>0</v>
      </c>
      <c r="AL22" s="24">
        <f>'15'!$S22</f>
        <v>0</v>
      </c>
      <c r="AM22" s="24">
        <f>'16'!$S22</f>
        <v>0</v>
      </c>
      <c r="AN22" s="25">
        <f>'17'!$S22</f>
        <v>0</v>
      </c>
    </row>
    <row r="23" spans="1:40" ht="15" customHeight="1" x14ac:dyDescent="0.25">
      <c r="A23" s="104" t="s">
        <v>59</v>
      </c>
      <c r="B23" s="105"/>
      <c r="C23" s="24">
        <f>'80'!$S23</f>
        <v>1462.8</v>
      </c>
      <c r="D23" s="24">
        <f>'81'!$S23</f>
        <v>1338.7</v>
      </c>
      <c r="E23" s="24">
        <f>'82'!$S23</f>
        <v>1140.5999999999999</v>
      </c>
      <c r="F23" s="24">
        <f>'83'!$S23</f>
        <v>1076.8</v>
      </c>
      <c r="G23" s="24">
        <f>'84'!$S23</f>
        <v>1145.8</v>
      </c>
      <c r="H23" s="24">
        <f>'85'!$S23</f>
        <v>1418.2</v>
      </c>
      <c r="I23" s="24">
        <f>'86'!$S23</f>
        <v>1677.7</v>
      </c>
      <c r="J23" s="24">
        <f>'87'!$S23</f>
        <v>1721.9</v>
      </c>
      <c r="K23" s="24">
        <f>'88'!$S23</f>
        <v>1783.5</v>
      </c>
      <c r="L23" s="24">
        <f>'89'!$S23</f>
        <v>1780.2</v>
      </c>
      <c r="M23" s="24">
        <f>'90'!$S23</f>
        <v>1803.4</v>
      </c>
      <c r="N23" s="24">
        <f>'91'!$S23</f>
        <v>2077</v>
      </c>
      <c r="O23" s="24">
        <f>'92'!$S23</f>
        <v>1826.0041309999999</v>
      </c>
      <c r="P23" s="24">
        <f>'93'!$S23</f>
        <v>1858.4884440000001</v>
      </c>
      <c r="Q23" s="24">
        <f>'94'!$S23</f>
        <v>2055.074376</v>
      </c>
      <c r="R23" s="24">
        <f>'95'!$S23</f>
        <v>2280.7844300000002</v>
      </c>
      <c r="S23" s="24">
        <f>'96'!$S23</f>
        <v>2489.7366809999999</v>
      </c>
      <c r="T23" s="24">
        <f>'97'!$S23</f>
        <v>2736.7614130000002</v>
      </c>
      <c r="U23" s="24">
        <f>'98'!$S23</f>
        <v>2778.8659149999999</v>
      </c>
      <c r="V23" s="24">
        <f>'99'!$S23</f>
        <v>2883.3283620000002</v>
      </c>
      <c r="W23" s="24">
        <f>'00'!$S23</f>
        <v>2953.9699799999999</v>
      </c>
      <c r="X23" s="24">
        <f>'01'!$S23</f>
        <v>2948.7969619999999</v>
      </c>
      <c r="Y23" s="24">
        <f>'02'!$S23</f>
        <v>2871.4202919999998</v>
      </c>
      <c r="Z23" s="24">
        <f>'03'!$S23</f>
        <v>2728.16068</v>
      </c>
      <c r="AA23" s="24">
        <f>'04'!$S23</f>
        <v>3012.0929420000002</v>
      </c>
      <c r="AB23" s="24">
        <f>'05'!$S23</f>
        <v>3084.214485</v>
      </c>
      <c r="AC23" s="24">
        <f>'06'!$S23</f>
        <v>2959.271538</v>
      </c>
      <c r="AD23" s="24">
        <f>'07'!$S23</f>
        <v>3609.18948</v>
      </c>
      <c r="AE23" s="24">
        <f>'08'!$S23</f>
        <v>3516.0526170000003</v>
      </c>
      <c r="AF23" s="24">
        <f>'09'!$S23</f>
        <v>3480.4599759999996</v>
      </c>
      <c r="AG23" s="24">
        <f>'10'!$S23</f>
        <v>3832.5816420000001</v>
      </c>
      <c r="AH23" s="24">
        <f>'11'!$S23</f>
        <v>4110.5425070000001</v>
      </c>
      <c r="AI23" s="24">
        <f>'12'!$S23</f>
        <v>4204.1055669999996</v>
      </c>
      <c r="AJ23" s="24">
        <f>'13'!$S23</f>
        <v>4470.9476160000004</v>
      </c>
      <c r="AK23" s="24">
        <f>'14'!$S23</f>
        <v>4535.5234710000004</v>
      </c>
      <c r="AL23" s="24">
        <f>'15'!$S23</f>
        <v>4231.4172705245646</v>
      </c>
      <c r="AM23" s="24">
        <f>'16'!$S23</f>
        <v>4098.9221310000003</v>
      </c>
      <c r="AN23" s="25">
        <f>'17'!$S23</f>
        <v>4966.6609773809523</v>
      </c>
    </row>
    <row r="24" spans="1:40" ht="15" customHeight="1" x14ac:dyDescent="0.25">
      <c r="A24" s="81" t="s">
        <v>2</v>
      </c>
      <c r="B24" s="23" t="s">
        <v>20</v>
      </c>
      <c r="C24" s="24">
        <f>'80'!$S24</f>
        <v>35.700000000000003</v>
      </c>
      <c r="D24" s="24">
        <f>'81'!$S24</f>
        <v>32.4</v>
      </c>
      <c r="E24" s="24">
        <f>'82'!$S24</f>
        <v>26.3</v>
      </c>
      <c r="F24" s="24">
        <f>'83'!$S24</f>
        <v>21.2</v>
      </c>
      <c r="G24" s="24">
        <f>'84'!$S24</f>
        <v>21.3</v>
      </c>
      <c r="H24" s="24">
        <f>'85'!$S24</f>
        <v>25.7</v>
      </c>
      <c r="I24" s="24">
        <f>'86'!$S24</f>
        <v>25.8</v>
      </c>
      <c r="J24" s="24">
        <f>'87'!$S24</f>
        <v>24.7</v>
      </c>
      <c r="K24" s="24">
        <f>'88'!$S24</f>
        <v>23</v>
      </c>
      <c r="L24" s="24">
        <f>'89'!$S24</f>
        <v>19.7</v>
      </c>
      <c r="M24" s="24">
        <f>'90'!$S24</f>
        <v>19.100000000000001</v>
      </c>
      <c r="N24" s="24">
        <f>'91'!$S24</f>
        <v>21.9</v>
      </c>
      <c r="O24" s="24">
        <f>'92'!$S24</f>
        <v>20.227319999999999</v>
      </c>
      <c r="P24" s="24">
        <f>'93'!$S24</f>
        <v>39.798949999999998</v>
      </c>
      <c r="Q24" s="24">
        <f>'94'!$S24</f>
        <v>20.10895</v>
      </c>
      <c r="R24" s="24">
        <f>'95'!$S24</f>
        <v>13.341279999999999</v>
      </c>
      <c r="S24" s="24">
        <f>'96'!$S24</f>
        <v>12.74535</v>
      </c>
      <c r="T24" s="24">
        <f>'97'!$S24</f>
        <v>17.957903999999999</v>
      </c>
      <c r="U24" s="24">
        <f>'98'!$S24</f>
        <v>18.239235999999998</v>
      </c>
      <c r="V24" s="24">
        <f>'99'!$S24</f>
        <v>17.148582000000001</v>
      </c>
      <c r="W24" s="24">
        <f>'00'!$S24</f>
        <v>15.227582999999999</v>
      </c>
      <c r="X24" s="24">
        <f>'01'!$S24</f>
        <v>17.121858</v>
      </c>
      <c r="Y24" s="24">
        <f>'02'!$S24</f>
        <v>47.630912000000002</v>
      </c>
      <c r="Z24" s="24">
        <f>'03'!$S24</f>
        <v>53.732460000000003</v>
      </c>
      <c r="AA24" s="24">
        <f>'04'!$S24</f>
        <v>41.619624999999999</v>
      </c>
      <c r="AB24" s="24">
        <f>'05'!$S24</f>
        <v>88.499831999999998</v>
      </c>
      <c r="AC24" s="24">
        <f>'06'!$S24</f>
        <v>89.130653000000009</v>
      </c>
      <c r="AD24" s="24">
        <f>'07'!$S24</f>
        <v>88.92342446415141</v>
      </c>
      <c r="AE24" s="24">
        <f>'08'!$S24</f>
        <v>90.425744999999992</v>
      </c>
      <c r="AF24" s="24">
        <f>'09'!$S24</f>
        <v>85.476242999999997</v>
      </c>
      <c r="AG24" s="24">
        <f>'10'!$S24</f>
        <v>57.095483000000002</v>
      </c>
      <c r="AH24" s="24">
        <f>'11'!$S24</f>
        <v>54.437399999999997</v>
      </c>
      <c r="AI24" s="24">
        <f>'12'!$S24</f>
        <v>60.554099999999998</v>
      </c>
      <c r="AJ24" s="24">
        <f>'13'!$S24</f>
        <v>52.757599999999996</v>
      </c>
      <c r="AK24" s="24">
        <f>'14'!$S24</f>
        <v>56.564385000000001</v>
      </c>
      <c r="AL24" s="24">
        <f>'15'!$S24</f>
        <v>62.709597000000002</v>
      </c>
      <c r="AM24" s="24">
        <f>'16'!$S24</f>
        <v>55.197589999999998</v>
      </c>
      <c r="AN24" s="25">
        <f>'17'!$S24</f>
        <v>61.161594047619047</v>
      </c>
    </row>
    <row r="25" spans="1:40" ht="15" customHeight="1" x14ac:dyDescent="0.25">
      <c r="A25" s="104" t="s">
        <v>64</v>
      </c>
      <c r="B25" s="105"/>
      <c r="C25" s="24">
        <f>'80'!$S25</f>
        <v>0</v>
      </c>
      <c r="D25" s="24">
        <f>'81'!$S25</f>
        <v>0</v>
      </c>
      <c r="E25" s="24">
        <f>'82'!$S25</f>
        <v>0</v>
      </c>
      <c r="F25" s="24">
        <f>'83'!$S25</f>
        <v>0</v>
      </c>
      <c r="G25" s="24">
        <f>'84'!$S25</f>
        <v>0</v>
      </c>
      <c r="H25" s="24">
        <f>'85'!$S25</f>
        <v>0</v>
      </c>
      <c r="I25" s="24">
        <f>'86'!$S25</f>
        <v>0</v>
      </c>
      <c r="J25" s="24">
        <f>'87'!$S25</f>
        <v>0</v>
      </c>
      <c r="K25" s="24">
        <f>'88'!$S25</f>
        <v>0</v>
      </c>
      <c r="L25" s="24">
        <f>'89'!$S25</f>
        <v>0</v>
      </c>
      <c r="M25" s="24">
        <f>'90'!$S25</f>
        <v>0</v>
      </c>
      <c r="N25" s="24">
        <f>'91'!$S25</f>
        <v>5.9</v>
      </c>
      <c r="O25" s="24">
        <f>'92'!$S25</f>
        <v>6.2030000000000003</v>
      </c>
      <c r="P25" s="24">
        <f>'93'!$S25</f>
        <v>4.8113099999999998</v>
      </c>
      <c r="Q25" s="24">
        <f>'94'!$S25</f>
        <v>3.3636499999999998</v>
      </c>
      <c r="R25" s="24">
        <f>'95'!$S25</f>
        <v>1.6309499999999999</v>
      </c>
      <c r="S25" s="24">
        <f>'96'!$S25</f>
        <v>0.60499999999999998</v>
      </c>
      <c r="T25" s="24">
        <f>'97'!$S25</f>
        <v>0.46</v>
      </c>
      <c r="U25" s="24">
        <f>'98'!$S25</f>
        <v>0.28210000000000002</v>
      </c>
      <c r="V25" s="24">
        <f>'99'!$S25</f>
        <v>0.2</v>
      </c>
      <c r="W25" s="24">
        <f>'00'!$S25</f>
        <v>0.12</v>
      </c>
      <c r="X25" s="24">
        <f>'01'!$S25</f>
        <v>0</v>
      </c>
      <c r="Y25" s="24">
        <f>'02'!$S25</f>
        <v>0</v>
      </c>
      <c r="Z25" s="24">
        <f>'03'!$S25</f>
        <v>0.65500000000000003</v>
      </c>
      <c r="AA25" s="24">
        <f>'04'!$S25</f>
        <v>1.2150000000000001</v>
      </c>
      <c r="AB25" s="24">
        <f>'05'!$S25</f>
        <v>0.81</v>
      </c>
      <c r="AC25" s="24">
        <f>'06'!$S25</f>
        <v>0.2555</v>
      </c>
      <c r="AD25" s="24">
        <f>'07'!$S25</f>
        <v>0</v>
      </c>
      <c r="AE25" s="24">
        <f>'08'!$S25</f>
        <v>0</v>
      </c>
      <c r="AF25" s="24">
        <f>'09'!$S25</f>
        <v>0</v>
      </c>
      <c r="AG25" s="24">
        <f>'10'!$S25</f>
        <v>0</v>
      </c>
      <c r="AH25" s="24">
        <f>'11'!$S25</f>
        <v>0</v>
      </c>
      <c r="AI25" s="24">
        <f>'12'!$S25</f>
        <v>0</v>
      </c>
      <c r="AJ25" s="24">
        <f>'13'!$S25</f>
        <v>0</v>
      </c>
      <c r="AK25" s="24">
        <f>'14'!$S25</f>
        <v>0</v>
      </c>
      <c r="AL25" s="24">
        <f>'15'!$S25</f>
        <v>0</v>
      </c>
      <c r="AM25" s="24">
        <f>'16'!$S25</f>
        <v>0</v>
      </c>
      <c r="AN25" s="25">
        <f>'17'!$S25</f>
        <v>0</v>
      </c>
    </row>
    <row r="26" spans="1:40" ht="15" customHeight="1" x14ac:dyDescent="0.25">
      <c r="A26" s="104" t="s">
        <v>3</v>
      </c>
      <c r="B26" s="105"/>
      <c r="C26" s="24">
        <f>'80'!$S26</f>
        <v>66.3</v>
      </c>
      <c r="D26" s="24">
        <f>'81'!$S26</f>
        <v>69.3</v>
      </c>
      <c r="E26" s="24">
        <f>'82'!$S26</f>
        <v>48.7</v>
      </c>
      <c r="F26" s="24">
        <f>'83'!$S26</f>
        <v>55.3</v>
      </c>
      <c r="G26" s="24">
        <f>'84'!$S26</f>
        <v>0</v>
      </c>
      <c r="H26" s="24">
        <f>'85'!$S26</f>
        <v>13.2</v>
      </c>
      <c r="I26" s="24">
        <f>'86'!$S26</f>
        <v>14.2</v>
      </c>
      <c r="J26" s="24">
        <f>'87'!$S26</f>
        <v>12.9</v>
      </c>
      <c r="K26" s="24">
        <f>'88'!$S26</f>
        <v>12.8</v>
      </c>
      <c r="L26" s="24">
        <f>'89'!$S26</f>
        <v>11.6</v>
      </c>
      <c r="M26" s="24">
        <f>'90'!$S26</f>
        <v>5.3</v>
      </c>
      <c r="N26" s="24">
        <f>'91'!$S26</f>
        <v>12.3</v>
      </c>
      <c r="O26" s="24">
        <f>'92'!$S26</f>
        <v>24.816030000000001</v>
      </c>
      <c r="P26" s="24">
        <f>'93'!$S26</f>
        <v>36.638264999999997</v>
      </c>
      <c r="Q26" s="24">
        <f>'94'!$S26</f>
        <v>26.249846000000002</v>
      </c>
      <c r="R26" s="24">
        <f>'95'!$S26</f>
        <v>24.372073</v>
      </c>
      <c r="S26" s="24">
        <f>'96'!$S26</f>
        <v>23.36655</v>
      </c>
      <c r="T26" s="24">
        <f>'97'!$S26</f>
        <v>35.883809999999997</v>
      </c>
      <c r="U26" s="24">
        <f>'98'!$S26</f>
        <v>34.034970000000001</v>
      </c>
      <c r="V26" s="24">
        <f>'99'!$S26</f>
        <v>35.116340000000001</v>
      </c>
      <c r="W26" s="24">
        <f>'00'!$S26</f>
        <v>31.398544000000001</v>
      </c>
      <c r="X26" s="24">
        <f>'01'!$S26</f>
        <v>25.954709999999999</v>
      </c>
      <c r="Y26" s="24">
        <f>'02'!$S26</f>
        <v>39.218457000000001</v>
      </c>
      <c r="Z26" s="24">
        <f>'03'!$S26</f>
        <v>55.338290999999998</v>
      </c>
      <c r="AA26" s="24">
        <f>'04'!$S26</f>
        <v>80.336900999999997</v>
      </c>
      <c r="AB26" s="24">
        <f>'05'!$S26</f>
        <v>147.89954500000002</v>
      </c>
      <c r="AC26" s="24">
        <f>'06'!$S26</f>
        <v>119.547032</v>
      </c>
      <c r="AD26" s="24">
        <f>'07'!$S26</f>
        <v>79.50126102085423</v>
      </c>
      <c r="AE26" s="24">
        <f>'08'!$S26</f>
        <v>83.415214000000006</v>
      </c>
      <c r="AF26" s="24">
        <f>'09'!$S26</f>
        <v>78.542595000000006</v>
      </c>
      <c r="AG26" s="24">
        <f>'10'!$S26</f>
        <v>98.272999999999996</v>
      </c>
      <c r="AH26" s="24">
        <f>'11'!$S26</f>
        <v>62.094499999999996</v>
      </c>
      <c r="AI26" s="24">
        <f>'12'!$S26</f>
        <v>58.276000000000003</v>
      </c>
      <c r="AJ26" s="24">
        <f>'13'!$S26</f>
        <v>46.110500000000002</v>
      </c>
      <c r="AK26" s="24">
        <f>'14'!$S26</f>
        <v>28.3123</v>
      </c>
      <c r="AL26" s="24">
        <f>'15'!$S26</f>
        <v>20.5809</v>
      </c>
      <c r="AM26" s="24">
        <f>'16'!$S26</f>
        <v>24.065300000000001</v>
      </c>
      <c r="AN26" s="25">
        <f>'17'!$S26</f>
        <v>31.554888095238095</v>
      </c>
    </row>
    <row r="27" spans="1:40" ht="15" customHeight="1" x14ac:dyDescent="0.25">
      <c r="A27" s="106" t="s">
        <v>61</v>
      </c>
      <c r="B27" s="23" t="s">
        <v>65</v>
      </c>
      <c r="C27" s="24">
        <f>'80'!$S27</f>
        <v>254.5</v>
      </c>
      <c r="D27" s="24">
        <f>'81'!$S27</f>
        <v>230.3</v>
      </c>
      <c r="E27" s="24">
        <f>'82'!$S27</f>
        <v>15.7</v>
      </c>
      <c r="F27" s="24">
        <f>'83'!$S27</f>
        <v>16.3</v>
      </c>
      <c r="G27" s="24">
        <f>'84'!$S27</f>
        <v>19.5</v>
      </c>
      <c r="H27" s="24">
        <f>'85'!$S27</f>
        <v>23.6</v>
      </c>
      <c r="I27" s="24">
        <f>'86'!$S27</f>
        <v>24.9</v>
      </c>
      <c r="J27" s="24">
        <f>'87'!$S27</f>
        <v>21.1</v>
      </c>
      <c r="K27" s="24">
        <f>'88'!$S27</f>
        <v>20.399999999999999</v>
      </c>
      <c r="L27" s="24">
        <f>'89'!$S27</f>
        <v>7.1</v>
      </c>
      <c r="M27" s="24">
        <f>'90'!$S27</f>
        <v>7</v>
      </c>
      <c r="N27" s="24">
        <f>'91'!$S27</f>
        <v>12.9</v>
      </c>
      <c r="O27" s="24">
        <f>'92'!$S27</f>
        <v>14.898199999999999</v>
      </c>
      <c r="P27" s="24">
        <f>'93'!$S27</f>
        <v>14.424315999999999</v>
      </c>
      <c r="Q27" s="24">
        <f>'94'!$S27</f>
        <v>13.84553</v>
      </c>
      <c r="R27" s="24">
        <f>'95'!$S27</f>
        <v>13.35155</v>
      </c>
      <c r="S27" s="24">
        <f>'96'!$S27</f>
        <v>13.1304</v>
      </c>
      <c r="T27" s="24">
        <f>'97'!$S27</f>
        <v>13.35375</v>
      </c>
      <c r="U27" s="24">
        <f>'98'!$S27</f>
        <v>14.246022</v>
      </c>
      <c r="V27" s="24">
        <f>'99'!$S27</f>
        <v>15.829234</v>
      </c>
      <c r="W27" s="24">
        <f>'00'!$S27</f>
        <v>15.180723</v>
      </c>
      <c r="X27" s="24">
        <f>'01'!$S27</f>
        <v>15.418573</v>
      </c>
      <c r="Y27" s="24">
        <f>'02'!$S27</f>
        <v>17.494240000000001</v>
      </c>
      <c r="Z27" s="24">
        <f>'03'!$S27</f>
        <v>18.07855</v>
      </c>
      <c r="AA27" s="24">
        <f>'04'!$S27</f>
        <v>16.353601999999999</v>
      </c>
      <c r="AB27" s="24">
        <f>'05'!$S27</f>
        <v>15.663</v>
      </c>
      <c r="AC27" s="24">
        <f>'06'!$S27</f>
        <v>15.89</v>
      </c>
      <c r="AD27" s="24">
        <f>'07'!$S27</f>
        <v>17.372570690198337</v>
      </c>
      <c r="AE27" s="24">
        <f>'08'!$S27</f>
        <v>22.854735999999999</v>
      </c>
      <c r="AF27" s="24">
        <f>'09'!$S27</f>
        <v>20.254783</v>
      </c>
      <c r="AG27" s="24">
        <f>'10'!$S27</f>
        <v>0</v>
      </c>
      <c r="AH27" s="24">
        <f>'11'!$S27</f>
        <v>0</v>
      </c>
      <c r="AI27" s="24">
        <f>'12'!$S27</f>
        <v>0</v>
      </c>
      <c r="AJ27" s="24">
        <f>'13'!$S27</f>
        <v>0</v>
      </c>
      <c r="AK27" s="24">
        <f>'14'!$S27</f>
        <v>0</v>
      </c>
      <c r="AL27" s="24">
        <f>'15'!$S27</f>
        <v>0</v>
      </c>
      <c r="AM27" s="24">
        <f>'16'!$S27</f>
        <v>0</v>
      </c>
      <c r="AN27" s="25">
        <f>'17'!$S27</f>
        <v>0</v>
      </c>
    </row>
    <row r="28" spans="1:40" ht="15" customHeight="1" x14ac:dyDescent="0.25">
      <c r="A28" s="106"/>
      <c r="B28" s="23" t="s">
        <v>21</v>
      </c>
      <c r="C28" s="24">
        <f>'80'!$S28</f>
        <v>0</v>
      </c>
      <c r="D28" s="24">
        <f>'81'!$S28</f>
        <v>0</v>
      </c>
      <c r="E28" s="24">
        <f>'82'!$S28</f>
        <v>0.1</v>
      </c>
      <c r="F28" s="24">
        <f>'83'!$S28</f>
        <v>0.1</v>
      </c>
      <c r="G28" s="24">
        <f>'84'!$S28</f>
        <v>0</v>
      </c>
      <c r="H28" s="24">
        <f>'85'!$S28</f>
        <v>0</v>
      </c>
      <c r="I28" s="24">
        <f>'86'!$S28</f>
        <v>0</v>
      </c>
      <c r="J28" s="24">
        <f>'87'!$S28</f>
        <v>0</v>
      </c>
      <c r="K28" s="24">
        <f>'88'!$S28</f>
        <v>0</v>
      </c>
      <c r="L28" s="24">
        <f>'89'!$S28</f>
        <v>0.5</v>
      </c>
      <c r="M28" s="24">
        <f>'90'!$S28</f>
        <v>1.3</v>
      </c>
      <c r="N28" s="24">
        <f>'91'!$S28</f>
        <v>0.7</v>
      </c>
      <c r="O28" s="24">
        <f>'92'!$S28</f>
        <v>0.54098000000000002</v>
      </c>
      <c r="P28" s="24">
        <f>'93'!$S28</f>
        <v>0.58865000000000001</v>
      </c>
      <c r="Q28" s="24">
        <f>'94'!$S28</f>
        <v>0.46750000000000003</v>
      </c>
      <c r="R28" s="24">
        <f>'95'!$S28</f>
        <v>0.3009</v>
      </c>
      <c r="S28" s="24">
        <f>'96'!$S28</f>
        <v>0.38969999999999999</v>
      </c>
      <c r="T28" s="24">
        <f>'97'!$S28</f>
        <v>0.35610000000000003</v>
      </c>
      <c r="U28" s="24">
        <f>'98'!$S28</f>
        <v>0.33500000000000002</v>
      </c>
      <c r="V28" s="24">
        <f>'99'!$S28</f>
        <v>1.85</v>
      </c>
      <c r="W28" s="24">
        <f>'00'!$S28</f>
        <v>3.711338</v>
      </c>
      <c r="X28" s="24">
        <f>'01'!$S28</f>
        <v>0.90665099999999998</v>
      </c>
      <c r="Y28" s="24">
        <f>'02'!$S28</f>
        <v>0.46</v>
      </c>
      <c r="Z28" s="24">
        <f>'03'!$S28</f>
        <v>0.24299999999999999</v>
      </c>
      <c r="AA28" s="24">
        <f>'04'!$S28</f>
        <v>0.03</v>
      </c>
      <c r="AB28" s="24">
        <f>'05'!$S28</f>
        <v>0.35805000000000003</v>
      </c>
      <c r="AC28" s="24">
        <f>'06'!$S28</f>
        <v>0.2142</v>
      </c>
      <c r="AD28" s="24">
        <f>'07'!$S28</f>
        <v>0</v>
      </c>
      <c r="AE28" s="24">
        <f>'08'!$S28</f>
        <v>0</v>
      </c>
      <c r="AF28" s="24">
        <f>'09'!$S28</f>
        <v>0</v>
      </c>
      <c r="AG28" s="24">
        <f>'10'!$S28</f>
        <v>0</v>
      </c>
      <c r="AH28" s="24">
        <f>'11'!$S28</f>
        <v>0</v>
      </c>
      <c r="AI28" s="24">
        <f>'12'!$S28</f>
        <v>0</v>
      </c>
      <c r="AJ28" s="24">
        <f>'13'!$S28</f>
        <v>0</v>
      </c>
      <c r="AK28" s="24">
        <f>'14'!$S28</f>
        <v>0</v>
      </c>
      <c r="AL28" s="24">
        <f>'15'!$S28</f>
        <v>0</v>
      </c>
      <c r="AM28" s="24">
        <f>'16'!$S28</f>
        <v>0</v>
      </c>
      <c r="AN28" s="25">
        <f>'17'!$S28</f>
        <v>0</v>
      </c>
    </row>
    <row r="29" spans="1:40" ht="15" customHeight="1" x14ac:dyDescent="0.25">
      <c r="A29" s="104" t="s">
        <v>62</v>
      </c>
      <c r="B29" s="105"/>
      <c r="C29" s="24">
        <f>'80'!$S29</f>
        <v>2.2999999999999998</v>
      </c>
      <c r="D29" s="24">
        <f>'81'!$S29</f>
        <v>1.7</v>
      </c>
      <c r="E29" s="24">
        <f>'82'!$S29</f>
        <v>0</v>
      </c>
      <c r="F29" s="24">
        <f>'83'!$S29</f>
        <v>1.1000000000000001</v>
      </c>
      <c r="G29" s="24">
        <f>'84'!$S29</f>
        <v>1</v>
      </c>
      <c r="H29" s="24">
        <f>'85'!$S29</f>
        <v>1</v>
      </c>
      <c r="I29" s="24">
        <f>'86'!$S29</f>
        <v>1.2</v>
      </c>
      <c r="J29" s="24">
        <f>'87'!$S29</f>
        <v>0.9</v>
      </c>
      <c r="K29" s="24">
        <f>'88'!$S29</f>
        <v>0.9</v>
      </c>
      <c r="L29" s="24">
        <f>'89'!$S29</f>
        <v>0.6</v>
      </c>
      <c r="M29" s="24">
        <f>'90'!$S29</f>
        <v>0.5</v>
      </c>
      <c r="N29" s="24">
        <f>'91'!$S29</f>
        <v>0.7</v>
      </c>
      <c r="O29" s="24">
        <f>'92'!$S29</f>
        <v>0.78300000000000003</v>
      </c>
      <c r="P29" s="24">
        <f>'93'!$S29</f>
        <v>0.66800000000000004</v>
      </c>
      <c r="Q29" s="24">
        <f>'94'!$S29</f>
        <v>0.72945000000000004</v>
      </c>
      <c r="R29" s="24">
        <f>'95'!$S29</f>
        <v>0.71</v>
      </c>
      <c r="S29" s="24">
        <f>'96'!$S29</f>
        <v>0.60634999999999994</v>
      </c>
      <c r="T29" s="24">
        <f>'97'!$S29</f>
        <v>0.35499999999999998</v>
      </c>
      <c r="U29" s="24">
        <f>'98'!$S29</f>
        <v>0.125</v>
      </c>
      <c r="V29" s="24">
        <f>'99'!$S29</f>
        <v>0.2</v>
      </c>
      <c r="W29" s="24">
        <f>'00'!$S29</f>
        <v>0.16</v>
      </c>
      <c r="X29" s="24">
        <f>'01'!$S29</f>
        <v>0.12</v>
      </c>
      <c r="Y29" s="24">
        <f>'02'!$S29</f>
        <v>0.27</v>
      </c>
      <c r="Z29" s="24">
        <f>'03'!$S29</f>
        <v>0.03</v>
      </c>
      <c r="AA29" s="24">
        <f>'04'!$S29</f>
        <v>3.5000000000000003E-2</v>
      </c>
      <c r="AB29" s="24">
        <f>'05'!$S29</f>
        <v>0</v>
      </c>
      <c r="AC29" s="24">
        <f>'06'!$S29</f>
        <v>0.18</v>
      </c>
      <c r="AD29" s="24">
        <f>'07'!$S29</f>
        <v>0.62536663583422025</v>
      </c>
      <c r="AE29" s="24">
        <f>'08'!$S29</f>
        <v>2.8547249999999997</v>
      </c>
      <c r="AF29" s="24">
        <f>'09'!$S29</f>
        <v>2.5421779999999998</v>
      </c>
      <c r="AG29" s="24">
        <f>'10'!$S29</f>
        <v>1.419</v>
      </c>
      <c r="AH29" s="24">
        <f>'11'!$S29</f>
        <v>1.51</v>
      </c>
      <c r="AI29" s="24">
        <f>'12'!$S29</f>
        <v>0.94899999999999995</v>
      </c>
      <c r="AJ29" s="24">
        <f>'13'!$S29</f>
        <v>0.23499999999999999</v>
      </c>
      <c r="AK29" s="24">
        <f>'14'!$S29</f>
        <v>0.2</v>
      </c>
      <c r="AL29" s="24">
        <f>'15'!$S29</f>
        <v>0.16</v>
      </c>
      <c r="AM29" s="24">
        <f>'16'!$S29</f>
        <v>0</v>
      </c>
      <c r="AN29" s="25">
        <f>'17'!$S29</f>
        <v>0</v>
      </c>
    </row>
    <row r="30" spans="1:40" ht="15" customHeight="1" x14ac:dyDescent="0.25">
      <c r="A30" s="104" t="s">
        <v>63</v>
      </c>
      <c r="B30" s="105"/>
      <c r="C30" s="24">
        <f>'80'!$S30</f>
        <v>2</v>
      </c>
      <c r="D30" s="24">
        <f>'81'!$S30</f>
        <v>1.7</v>
      </c>
      <c r="E30" s="24">
        <f>'82'!$S30</f>
        <v>2.4</v>
      </c>
      <c r="F30" s="24">
        <f>'83'!$S30</f>
        <v>1.8</v>
      </c>
      <c r="G30" s="24">
        <f>'84'!$S30</f>
        <v>0</v>
      </c>
      <c r="H30" s="24">
        <f>'85'!$S30</f>
        <v>0</v>
      </c>
      <c r="I30" s="24">
        <f>'86'!$S30</f>
        <v>0</v>
      </c>
      <c r="J30" s="24">
        <f>'87'!$S30</f>
        <v>2.8</v>
      </c>
      <c r="K30" s="24">
        <f>'88'!$S30</f>
        <v>3.2</v>
      </c>
      <c r="L30" s="24">
        <f>'89'!$S30</f>
        <v>3.4</v>
      </c>
      <c r="M30" s="24">
        <f>'90'!$S30</f>
        <v>4.3</v>
      </c>
      <c r="N30" s="24">
        <f>'91'!$S30</f>
        <v>6.8</v>
      </c>
      <c r="O30" s="24">
        <f>'92'!$S30</f>
        <v>7.133934</v>
      </c>
      <c r="P30" s="24">
        <f>'93'!$S30</f>
        <v>5.1846259999999997</v>
      </c>
      <c r="Q30" s="24">
        <f>'94'!$S30</f>
        <v>5.3668979999999999</v>
      </c>
      <c r="R30" s="24">
        <f>'95'!$S30</f>
        <v>4.6565329999999996</v>
      </c>
      <c r="S30" s="24">
        <f>'96'!$S30</f>
        <v>3.605324</v>
      </c>
      <c r="T30" s="24">
        <f>'97'!$S30</f>
        <v>4.4126909999999997</v>
      </c>
      <c r="U30" s="24">
        <f>'98'!$S30</f>
        <v>3.1826059999999998</v>
      </c>
      <c r="V30" s="24">
        <f>'99'!$S30</f>
        <v>2.7930000000000001</v>
      </c>
      <c r="W30" s="24">
        <f>'00'!$S30</f>
        <v>2.4919349999999998</v>
      </c>
      <c r="X30" s="24">
        <f>'01'!$S30</f>
        <v>1.2752680000000001</v>
      </c>
      <c r="Y30" s="24">
        <f>'02'!$S30</f>
        <v>21.644347</v>
      </c>
      <c r="Z30" s="24">
        <f>'03'!$S30</f>
        <v>3.161311</v>
      </c>
      <c r="AA30" s="24">
        <f>'04'!$S30</f>
        <v>2.3532000000000002</v>
      </c>
      <c r="AB30" s="24">
        <f>'05'!$S30</f>
        <v>0.87271100000000001</v>
      </c>
      <c r="AC30" s="24">
        <f>'06'!$S30</f>
        <v>1.523056</v>
      </c>
      <c r="AD30" s="24">
        <f>'07'!$S30</f>
        <v>0</v>
      </c>
      <c r="AE30" s="24">
        <f>'08'!$S30</f>
        <v>0</v>
      </c>
      <c r="AF30" s="24">
        <f>'09'!$S30</f>
        <v>0</v>
      </c>
      <c r="AG30" s="24">
        <f>'10'!$S30</f>
        <v>0</v>
      </c>
      <c r="AH30" s="24">
        <f>'11'!$S30</f>
        <v>0</v>
      </c>
      <c r="AI30" s="24">
        <f>'12'!$S30</f>
        <v>0</v>
      </c>
      <c r="AJ30" s="24">
        <f>'13'!$S30</f>
        <v>0</v>
      </c>
      <c r="AK30" s="24">
        <f>'14'!$S30</f>
        <v>0</v>
      </c>
      <c r="AL30" s="24">
        <f>'15'!$S30</f>
        <v>0</v>
      </c>
      <c r="AM30" s="24">
        <f>'16'!$S30</f>
        <v>0</v>
      </c>
      <c r="AN30" s="25">
        <f>'17'!$S30</f>
        <v>0</v>
      </c>
    </row>
    <row r="31" spans="1:40" ht="15" customHeight="1" x14ac:dyDescent="0.25">
      <c r="A31" s="104" t="s">
        <v>4</v>
      </c>
      <c r="B31" s="105"/>
      <c r="C31" s="24">
        <f>'80'!$S31</f>
        <v>0</v>
      </c>
      <c r="D31" s="24">
        <f>'81'!$S31</f>
        <v>0</v>
      </c>
      <c r="E31" s="24">
        <f>'82'!$S31</f>
        <v>0</v>
      </c>
      <c r="F31" s="24">
        <f>'83'!$S31</f>
        <v>0</v>
      </c>
      <c r="G31" s="24">
        <f>'84'!$S31</f>
        <v>0</v>
      </c>
      <c r="H31" s="24">
        <f>'85'!$S31</f>
        <v>83.2</v>
      </c>
      <c r="I31" s="24">
        <f>'86'!$S31</f>
        <v>103.2</v>
      </c>
      <c r="J31" s="24">
        <f>'87'!$S31</f>
        <v>102.4</v>
      </c>
      <c r="K31" s="24">
        <f>'88'!$S31</f>
        <v>123.8</v>
      </c>
      <c r="L31" s="24">
        <f>'89'!$S31</f>
        <v>137.6</v>
      </c>
      <c r="M31" s="24">
        <f>'90'!$S31</f>
        <v>149.30000000000001</v>
      </c>
      <c r="N31" s="24">
        <f>'91'!$S31</f>
        <v>213.4</v>
      </c>
      <c r="O31" s="24">
        <f>'92'!$S31</f>
        <v>260.55902500000002</v>
      </c>
      <c r="P31" s="24">
        <f>'93'!$S31</f>
        <v>307.72053</v>
      </c>
      <c r="Q31" s="24">
        <f>'94'!$S31</f>
        <v>346.11952000000002</v>
      </c>
      <c r="R31" s="24">
        <f>'95'!$S31</f>
        <v>319.83971000000003</v>
      </c>
      <c r="S31" s="24">
        <f>'96'!$S31</f>
        <v>336.50818400000003</v>
      </c>
      <c r="T31" s="24">
        <f>'97'!$S31</f>
        <v>360.18909300000001</v>
      </c>
      <c r="U31" s="24">
        <f>'98'!$S31</f>
        <v>333.46991600000001</v>
      </c>
      <c r="V31" s="24">
        <f>'99'!$S31</f>
        <v>339.20337499999999</v>
      </c>
      <c r="W31" s="24">
        <f>'00'!$S31</f>
        <v>367.58132699999999</v>
      </c>
      <c r="X31" s="24">
        <f>'01'!$S31</f>
        <v>396.282149</v>
      </c>
      <c r="Y31" s="24">
        <f>'02'!$S31</f>
        <v>447.60334499999999</v>
      </c>
      <c r="Z31" s="24">
        <f>'03'!$S31</f>
        <v>442.657872</v>
      </c>
      <c r="AA31" s="24">
        <f>'04'!$S31</f>
        <v>454.80758100000003</v>
      </c>
      <c r="AB31" s="24">
        <f>'05'!$S31</f>
        <v>432.90285899999998</v>
      </c>
      <c r="AC31" s="24">
        <f>'06'!$S31</f>
        <v>423.83559499999996</v>
      </c>
      <c r="AD31" s="24">
        <f>'07'!$S31</f>
        <v>467.22568100000001</v>
      </c>
      <c r="AE31" s="24">
        <f>'08'!$S31</f>
        <v>548.32522100000006</v>
      </c>
      <c r="AF31" s="24">
        <f>'09'!$S31</f>
        <v>542.37222799999995</v>
      </c>
      <c r="AG31" s="24">
        <f>'10'!$S31</f>
        <v>624.76652000000001</v>
      </c>
      <c r="AH31" s="24">
        <f>'11'!$S31</f>
        <v>745.02310599999998</v>
      </c>
      <c r="AI31" s="24">
        <f>'12'!$S31</f>
        <v>777.243607</v>
      </c>
      <c r="AJ31" s="24">
        <f>'13'!$S31</f>
        <v>790.87863500000003</v>
      </c>
      <c r="AK31" s="24">
        <f>'14'!$S31</f>
        <v>854.17821100000003</v>
      </c>
      <c r="AL31" s="24">
        <f>'15'!$S31</f>
        <v>804.91336799999999</v>
      </c>
      <c r="AM31" s="24">
        <f>'16'!$S31</f>
        <v>808.28355399999998</v>
      </c>
      <c r="AN31" s="25">
        <f>'17'!$S31</f>
        <v>975.17432023809522</v>
      </c>
    </row>
    <row r="32" spans="1:40" ht="15" customHeight="1" x14ac:dyDescent="0.25">
      <c r="A32" s="104" t="s">
        <v>66</v>
      </c>
      <c r="B32" s="105"/>
      <c r="C32" s="24">
        <f>'80'!$S32</f>
        <v>0</v>
      </c>
      <c r="D32" s="24">
        <f>'81'!$S32</f>
        <v>0</v>
      </c>
      <c r="E32" s="24">
        <f>'82'!$S32</f>
        <v>53.4</v>
      </c>
      <c r="F32" s="24">
        <f>'83'!$S32</f>
        <v>44.2</v>
      </c>
      <c r="G32" s="24">
        <f>'84'!$S32</f>
        <v>27.7</v>
      </c>
      <c r="H32" s="24">
        <f>'85'!$S32</f>
        <v>42.4</v>
      </c>
      <c r="I32" s="24">
        <f>'86'!$S32</f>
        <v>35.5</v>
      </c>
      <c r="J32" s="24">
        <f>'87'!$S32</f>
        <v>54.9</v>
      </c>
      <c r="K32" s="24">
        <f>'88'!$S32</f>
        <v>65.3</v>
      </c>
      <c r="L32" s="24">
        <f>'89'!$S32</f>
        <v>80.099999999999994</v>
      </c>
      <c r="M32" s="24">
        <f>'90'!$S32</f>
        <v>110.1</v>
      </c>
      <c r="N32" s="24">
        <f>'91'!$S32</f>
        <v>46.1</v>
      </c>
      <c r="O32" s="24">
        <f>'92'!$S32</f>
        <v>7.2579849999999997</v>
      </c>
      <c r="P32" s="24">
        <f>'93'!$S32</f>
        <v>12.073900999999999</v>
      </c>
      <c r="Q32" s="24">
        <f>'94'!$S32</f>
        <v>12.426416</v>
      </c>
      <c r="R32" s="24">
        <f>'95'!$S32</f>
        <v>7.5424730000000002</v>
      </c>
      <c r="S32" s="24">
        <f>'96'!$S32</f>
        <v>5.4976750000000001</v>
      </c>
      <c r="T32" s="24">
        <f>'97'!$S32</f>
        <v>4.7739739999999999</v>
      </c>
      <c r="U32" s="24">
        <f>'98'!$S32</f>
        <v>3.765101</v>
      </c>
      <c r="V32" s="24">
        <f>'99'!$S32</f>
        <v>3.886298</v>
      </c>
      <c r="W32" s="24">
        <f>'00'!$S32</f>
        <v>3.98611</v>
      </c>
      <c r="X32" s="24">
        <f>'01'!$S32</f>
        <v>3.8755630000000001</v>
      </c>
      <c r="Y32" s="24">
        <f>'02'!$S32</f>
        <v>6.807258</v>
      </c>
      <c r="Z32" s="24">
        <f>'03'!$S32</f>
        <v>7.9907769999999996</v>
      </c>
      <c r="AA32" s="24">
        <f>'04'!$S32</f>
        <v>7.8890900000000004</v>
      </c>
      <c r="AB32" s="24">
        <f>'05'!$S32</f>
        <v>11.539972000000001</v>
      </c>
      <c r="AC32" s="24">
        <f>'06'!$S32</f>
        <v>13.930379</v>
      </c>
      <c r="AD32" s="24">
        <f>'07'!$S32</f>
        <v>13.897990905143496</v>
      </c>
      <c r="AE32" s="24">
        <f>'08'!$S32</f>
        <v>0</v>
      </c>
      <c r="AF32" s="24">
        <f>'09'!$S32</f>
        <v>0</v>
      </c>
      <c r="AG32" s="24">
        <f>'10'!$S32</f>
        <v>0</v>
      </c>
      <c r="AH32" s="24">
        <f>'11'!$S32</f>
        <v>0</v>
      </c>
      <c r="AI32" s="24">
        <f>'12'!$S32</f>
        <v>0</v>
      </c>
      <c r="AJ32" s="24">
        <f>'13'!$S32</f>
        <v>0</v>
      </c>
      <c r="AK32" s="24">
        <f>'14'!$S32</f>
        <v>0</v>
      </c>
      <c r="AL32" s="24">
        <f>'15'!$S32</f>
        <v>0</v>
      </c>
      <c r="AM32" s="24">
        <f>'16'!$S32</f>
        <v>0</v>
      </c>
      <c r="AN32" s="25">
        <f>'17'!$S32</f>
        <v>0</v>
      </c>
    </row>
    <row r="33" spans="1:40" ht="15" customHeight="1" x14ac:dyDescent="0.25">
      <c r="A33" s="104" t="s">
        <v>67</v>
      </c>
      <c r="B33" s="105"/>
      <c r="C33" s="24">
        <f>'80'!$S33</f>
        <v>0.3</v>
      </c>
      <c r="D33" s="24">
        <f>'81'!$S33</f>
        <v>0.3</v>
      </c>
      <c r="E33" s="24">
        <f>'82'!$S33</f>
        <v>0.3</v>
      </c>
      <c r="F33" s="24">
        <f>'83'!$S33</f>
        <v>0.3</v>
      </c>
      <c r="G33" s="24">
        <f>'84'!$S33</f>
        <v>0.1</v>
      </c>
      <c r="H33" s="24">
        <f>'85'!$S33</f>
        <v>0</v>
      </c>
      <c r="I33" s="24">
        <f>'86'!$S33</f>
        <v>0</v>
      </c>
      <c r="J33" s="24">
        <f>'87'!$S33</f>
        <v>0</v>
      </c>
      <c r="K33" s="24">
        <f>'88'!$S33</f>
        <v>0</v>
      </c>
      <c r="L33" s="24">
        <f>'89'!$S33</f>
        <v>0.4</v>
      </c>
      <c r="M33" s="24">
        <f>'90'!$S33</f>
        <v>0.4</v>
      </c>
      <c r="N33" s="24">
        <f>'91'!$S33</f>
        <v>0.4</v>
      </c>
      <c r="O33" s="24">
        <f>'92'!$S33</f>
        <v>0.29974699999999999</v>
      </c>
      <c r="P33" s="24">
        <f>'93'!$S33</f>
        <v>0.295713</v>
      </c>
      <c r="Q33" s="24">
        <f>'94'!$S33</f>
        <v>0.16497000000000001</v>
      </c>
      <c r="R33" s="24">
        <f>'95'!$S33</f>
        <v>0.17222599999999999</v>
      </c>
      <c r="S33" s="24">
        <f>'96'!$S33</f>
        <v>5.4968999999999997E-2</v>
      </c>
      <c r="T33" s="24">
        <f>'97'!$S33</f>
        <v>4.1489999999999999E-2</v>
      </c>
      <c r="U33" s="24">
        <f>'98'!$S33</f>
        <v>4.0274999999999998E-2</v>
      </c>
      <c r="V33" s="24">
        <f>'99'!$S33</f>
        <v>0.48592000000000002</v>
      </c>
      <c r="W33" s="24">
        <f>'00'!$S33</f>
        <v>0.190193</v>
      </c>
      <c r="X33" s="24">
        <f>'01'!$S33</f>
        <v>4.1361000000000002E-2</v>
      </c>
      <c r="Y33" s="24">
        <f>'02'!$S33</f>
        <v>0.254826</v>
      </c>
      <c r="Z33" s="24">
        <f>'03'!$S33</f>
        <v>0.70609100000000002</v>
      </c>
      <c r="AA33" s="24">
        <f>'04'!$S33</f>
        <v>0.49347299999999999</v>
      </c>
      <c r="AB33" s="24">
        <f>'05'!$S33</f>
        <v>0.237396</v>
      </c>
      <c r="AC33" s="24">
        <f>'06'!$S33</f>
        <v>0.446824</v>
      </c>
      <c r="AD33" s="24">
        <f>'07'!$S33</f>
        <v>0</v>
      </c>
      <c r="AE33" s="24">
        <f>'08'!$S33</f>
        <v>0</v>
      </c>
      <c r="AF33" s="24">
        <f>'09'!$S33</f>
        <v>0</v>
      </c>
      <c r="AG33" s="24">
        <f>'10'!$S33</f>
        <v>0</v>
      </c>
      <c r="AH33" s="24">
        <f>'11'!$S33</f>
        <v>0</v>
      </c>
      <c r="AI33" s="24">
        <f>'12'!$S33</f>
        <v>0</v>
      </c>
      <c r="AJ33" s="24">
        <f>'13'!$S33</f>
        <v>0</v>
      </c>
      <c r="AK33" s="24">
        <f>'14'!$S33</f>
        <v>0</v>
      </c>
      <c r="AL33" s="24">
        <f>'15'!$S33</f>
        <v>0</v>
      </c>
      <c r="AM33" s="24">
        <f>'16'!$S33</f>
        <v>0</v>
      </c>
      <c r="AN33" s="25">
        <f>'17'!$S33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'80'!$S34</f>
        <v>0</v>
      </c>
      <c r="D34" s="24">
        <f>'81'!$S34</f>
        <v>0</v>
      </c>
      <c r="E34" s="24">
        <f>'82'!$S34</f>
        <v>0</v>
      </c>
      <c r="F34" s="24">
        <f>'83'!$S34</f>
        <v>0</v>
      </c>
      <c r="G34" s="24">
        <f>'84'!$S34</f>
        <v>0</v>
      </c>
      <c r="H34" s="24">
        <f>'85'!$S34</f>
        <v>0</v>
      </c>
      <c r="I34" s="24">
        <f>'86'!$S34</f>
        <v>0</v>
      </c>
      <c r="J34" s="24">
        <f>'87'!$S34</f>
        <v>0</v>
      </c>
      <c r="K34" s="24">
        <f>'88'!$S34</f>
        <v>0</v>
      </c>
      <c r="L34" s="24">
        <f>'89'!$S34</f>
        <v>0</v>
      </c>
      <c r="M34" s="24">
        <f>'90'!$S34</f>
        <v>0</v>
      </c>
      <c r="N34" s="24">
        <f>'91'!$S34</f>
        <v>0</v>
      </c>
      <c r="O34" s="24">
        <f>'92'!$S34</f>
        <v>0</v>
      </c>
      <c r="P34" s="24">
        <f>'93'!$S34</f>
        <v>0</v>
      </c>
      <c r="Q34" s="24">
        <f>'94'!$S34</f>
        <v>0</v>
      </c>
      <c r="R34" s="24">
        <f>'95'!$S34</f>
        <v>0</v>
      </c>
      <c r="S34" s="24">
        <f>'96'!$S34</f>
        <v>0</v>
      </c>
      <c r="T34" s="24">
        <f>'97'!$S34</f>
        <v>0</v>
      </c>
      <c r="U34" s="24">
        <f>'98'!$S34</f>
        <v>0</v>
      </c>
      <c r="V34" s="24">
        <f>'99'!$S34</f>
        <v>0</v>
      </c>
      <c r="W34" s="24">
        <f>'00'!$S34</f>
        <v>0</v>
      </c>
      <c r="X34" s="24">
        <f>'01'!$S34</f>
        <v>0</v>
      </c>
      <c r="Y34" s="24">
        <f>'02'!$S34</f>
        <v>0</v>
      </c>
      <c r="Z34" s="24">
        <f>'03'!$S34</f>
        <v>0</v>
      </c>
      <c r="AA34" s="24">
        <f>'04'!$S34</f>
        <v>0</v>
      </c>
      <c r="AB34" s="24">
        <f>'05'!$S34</f>
        <v>0</v>
      </c>
      <c r="AC34" s="24">
        <f>'06'!$S34</f>
        <v>0</v>
      </c>
      <c r="AD34" s="24">
        <f>'07'!$S34</f>
        <v>0</v>
      </c>
      <c r="AE34" s="24">
        <f>'08'!$S34</f>
        <v>0</v>
      </c>
      <c r="AF34" s="24">
        <f>'09'!$S34</f>
        <v>0</v>
      </c>
      <c r="AG34" s="24">
        <f>'10'!$S34</f>
        <v>0</v>
      </c>
      <c r="AH34" s="24">
        <f>'11'!$S34</f>
        <v>0</v>
      </c>
      <c r="AI34" s="24">
        <f>'12'!$S34</f>
        <v>0.01</v>
      </c>
      <c r="AJ34" s="24">
        <f>'13'!$S34</f>
        <v>0</v>
      </c>
      <c r="AK34" s="24">
        <f>'14'!$S34</f>
        <v>0</v>
      </c>
      <c r="AL34" s="24">
        <f>'15'!$S34</f>
        <v>0</v>
      </c>
      <c r="AM34" s="24">
        <f>'16'!$S34</f>
        <v>0</v>
      </c>
      <c r="AN34" s="25">
        <f>'17'!$S34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'80'!$S35</f>
        <v>0</v>
      </c>
      <c r="D35" s="24">
        <f>'81'!$S35</f>
        <v>0</v>
      </c>
      <c r="E35" s="24">
        <f>'82'!$S35</f>
        <v>0</v>
      </c>
      <c r="F35" s="24">
        <f>'83'!$S35</f>
        <v>0</v>
      </c>
      <c r="G35" s="24">
        <f>'84'!$S35</f>
        <v>0</v>
      </c>
      <c r="H35" s="24">
        <f>'85'!$S35</f>
        <v>0</v>
      </c>
      <c r="I35" s="24">
        <f>'86'!$S35</f>
        <v>0</v>
      </c>
      <c r="J35" s="24">
        <f>'87'!$S35</f>
        <v>0</v>
      </c>
      <c r="K35" s="24">
        <f>'88'!$S35</f>
        <v>0</v>
      </c>
      <c r="L35" s="24">
        <f>'89'!$S35</f>
        <v>0</v>
      </c>
      <c r="M35" s="24">
        <f>'90'!$S35</f>
        <v>0</v>
      </c>
      <c r="N35" s="24">
        <f>'91'!$S35</f>
        <v>0</v>
      </c>
      <c r="O35" s="24">
        <f>'92'!$S35</f>
        <v>0</v>
      </c>
      <c r="P35" s="24">
        <f>'93'!$S35</f>
        <v>0</v>
      </c>
      <c r="Q35" s="24">
        <f>'94'!$S35</f>
        <v>0</v>
      </c>
      <c r="R35" s="24">
        <f>'95'!$S35</f>
        <v>0</v>
      </c>
      <c r="S35" s="24">
        <f>'96'!$S35</f>
        <v>0</v>
      </c>
      <c r="T35" s="24">
        <f>'97'!$S35</f>
        <v>0</v>
      </c>
      <c r="U35" s="24">
        <f>'98'!$S35</f>
        <v>0</v>
      </c>
      <c r="V35" s="24">
        <f>'99'!$S35</f>
        <v>0</v>
      </c>
      <c r="W35" s="24">
        <f>'00'!$S35</f>
        <v>0</v>
      </c>
      <c r="X35" s="24">
        <f>'01'!$S35</f>
        <v>0</v>
      </c>
      <c r="Y35" s="24">
        <f>'02'!$S35</f>
        <v>0</v>
      </c>
      <c r="Z35" s="24">
        <f>'03'!$S35</f>
        <v>0</v>
      </c>
      <c r="AA35" s="24">
        <f>'04'!$S35</f>
        <v>0</v>
      </c>
      <c r="AB35" s="24">
        <f>'05'!$S35</f>
        <v>0</v>
      </c>
      <c r="AC35" s="24">
        <f>'06'!$S35</f>
        <v>0</v>
      </c>
      <c r="AD35" s="24">
        <f>'07'!$S35</f>
        <v>0</v>
      </c>
      <c r="AE35" s="24">
        <f>'08'!$S35</f>
        <v>0</v>
      </c>
      <c r="AF35" s="24">
        <f>'09'!$S35</f>
        <v>0</v>
      </c>
      <c r="AG35" s="24">
        <f>'10'!$S35</f>
        <v>0</v>
      </c>
      <c r="AH35" s="24">
        <f>'11'!$S35</f>
        <v>0</v>
      </c>
      <c r="AI35" s="24">
        <f>'12'!$S35</f>
        <v>0</v>
      </c>
      <c r="AJ35" s="24">
        <f>'13'!$S35</f>
        <v>0</v>
      </c>
      <c r="AK35" s="24">
        <f>'14'!$S35</f>
        <v>0</v>
      </c>
      <c r="AL35" s="24">
        <f>'15'!$S35</f>
        <v>0</v>
      </c>
      <c r="AM35" s="24">
        <f>'16'!$S35</f>
        <v>0</v>
      </c>
      <c r="AN35" s="25">
        <f>'17'!$S35</f>
        <v>0</v>
      </c>
    </row>
    <row r="36" spans="1:40" s="18" customFormat="1" ht="15" customHeight="1" thickBot="1" x14ac:dyDescent="0.3">
      <c r="A36" s="132" t="s">
        <v>68</v>
      </c>
      <c r="B36" s="133"/>
      <c r="C36" s="27">
        <f>'80'!$S36</f>
        <v>2454.6000000000004</v>
      </c>
      <c r="D36" s="27">
        <f>'81'!$S36</f>
        <v>2254.9</v>
      </c>
      <c r="E36" s="27">
        <f>'82'!$S36</f>
        <v>2236.3000000000002</v>
      </c>
      <c r="F36" s="27">
        <f>'83'!$S36</f>
        <v>2071.6</v>
      </c>
      <c r="G36" s="27">
        <f>'84'!$S36</f>
        <v>2229.9999999999995</v>
      </c>
      <c r="H36" s="27">
        <f>'85'!$S36</f>
        <v>2416.8999999999996</v>
      </c>
      <c r="I36" s="27">
        <f>'86'!$S36</f>
        <v>2699.2999999999997</v>
      </c>
      <c r="J36" s="27">
        <f>'87'!$S36</f>
        <v>2752.3000000000006</v>
      </c>
      <c r="K36" s="27">
        <f>'88'!$S36</f>
        <v>2900.7000000000007</v>
      </c>
      <c r="L36" s="27">
        <f>'89'!$S36</f>
        <v>2846.4999999999995</v>
      </c>
      <c r="M36" s="27">
        <f>'90'!$S36</f>
        <v>2884.400000000001</v>
      </c>
      <c r="N36" s="27">
        <f>'91'!$S36</f>
        <v>3203.2000000000003</v>
      </c>
      <c r="O36" s="27">
        <f>'92'!$S36</f>
        <v>3122.0040720000002</v>
      </c>
      <c r="P36" s="27">
        <f>'93'!$S36</f>
        <v>3337.661868000001</v>
      </c>
      <c r="Q36" s="27">
        <f>'94'!$S36</f>
        <v>3347.5123949999997</v>
      </c>
      <c r="R36" s="27">
        <f>'95'!$S36</f>
        <v>3630.6305780000007</v>
      </c>
      <c r="S36" s="27">
        <f>'96'!$S36</f>
        <v>3880.4064570000005</v>
      </c>
      <c r="T36" s="27">
        <f>'97'!$S36</f>
        <v>4180.9730879999997</v>
      </c>
      <c r="U36" s="27">
        <f>'98'!$S36</f>
        <v>4200.9466329999996</v>
      </c>
      <c r="V36" s="27">
        <f>'99'!$S36</f>
        <v>4251.9513479999996</v>
      </c>
      <c r="W36" s="27">
        <f>'00'!$S36</f>
        <v>4379.7251249999999</v>
      </c>
      <c r="X36" s="27">
        <f>'01'!$S36</f>
        <v>4422.3303639999986</v>
      </c>
      <c r="Y36" s="27">
        <f>'02'!$S36</f>
        <v>4464.4576509999997</v>
      </c>
      <c r="Z36" s="27">
        <f>'03'!$S36</f>
        <v>4412.7997580000001</v>
      </c>
      <c r="AA36" s="27">
        <f>'04'!$S36</f>
        <v>4949.4855680000001</v>
      </c>
      <c r="AB36" s="27">
        <f>'05'!$S36</f>
        <v>5172.9547649999995</v>
      </c>
      <c r="AC36" s="27">
        <f>'06'!$S36</f>
        <v>5071.3255370000015</v>
      </c>
      <c r="AD36" s="27">
        <f>'07'!$S36</f>
        <v>5720.685731207539</v>
      </c>
      <c r="AE36" s="27">
        <f>'08'!$S36</f>
        <v>5910.2217272311609</v>
      </c>
      <c r="AF36" s="27">
        <f>'09'!$S36</f>
        <v>5756.4197180000001</v>
      </c>
      <c r="AG36" s="27">
        <f>'10'!$S36</f>
        <v>6446.2266685548129</v>
      </c>
      <c r="AH36" s="27">
        <f>'11'!$S36</f>
        <v>6862.3718660000004</v>
      </c>
      <c r="AI36" s="27">
        <f>'12'!$S36</f>
        <v>7100.4995949999993</v>
      </c>
      <c r="AJ36" s="27">
        <f>'13'!$S36</f>
        <v>7358.7274849999994</v>
      </c>
      <c r="AK36" s="27">
        <f>'14'!$S36</f>
        <v>7535.7140490000002</v>
      </c>
      <c r="AL36" s="27">
        <f>'15'!$S36</f>
        <v>6935.5325475245636</v>
      </c>
      <c r="AM36" s="27">
        <f>'16'!$S36</f>
        <v>6794.0260729999991</v>
      </c>
      <c r="AN36" s="28">
        <f>'17'!$S36</f>
        <v>8190.7877440476195</v>
      </c>
    </row>
    <row r="37" spans="1:40" ht="15" customHeight="1" thickBot="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40" ht="15" customHeight="1" x14ac:dyDescent="0.25">
      <c r="A38" s="112" t="s">
        <v>71</v>
      </c>
      <c r="B38" s="113"/>
      <c r="C38" s="29">
        <f>'80'!$S38</f>
        <v>0</v>
      </c>
      <c r="D38" s="29">
        <f>'81'!$S38</f>
        <v>0</v>
      </c>
      <c r="E38" s="29">
        <f>'82'!$S38</f>
        <v>0</v>
      </c>
      <c r="F38" s="29">
        <f>'83'!$S38</f>
        <v>0</v>
      </c>
      <c r="G38" s="29">
        <f>'84'!$S38</f>
        <v>0</v>
      </c>
      <c r="H38" s="29">
        <f>'85'!$S38</f>
        <v>0</v>
      </c>
      <c r="I38" s="29">
        <f>'86'!$S38</f>
        <v>0</v>
      </c>
      <c r="J38" s="29">
        <f>'87'!$S38</f>
        <v>0</v>
      </c>
      <c r="K38" s="29">
        <f>'88'!$S38</f>
        <v>0</v>
      </c>
      <c r="L38" s="29">
        <f>'89'!$S38</f>
        <v>0</v>
      </c>
      <c r="M38" s="29">
        <f>'90'!$S38</f>
        <v>0</v>
      </c>
      <c r="N38" s="29">
        <f>'91'!$S38</f>
        <v>0</v>
      </c>
      <c r="O38" s="29">
        <f>'92'!$S38</f>
        <v>0</v>
      </c>
      <c r="P38" s="29">
        <f>'93'!$S38</f>
        <v>0</v>
      </c>
      <c r="Q38" s="29">
        <f>'94'!$S38</f>
        <v>0</v>
      </c>
      <c r="R38" s="29">
        <f>'95'!$S38</f>
        <v>0</v>
      </c>
      <c r="S38" s="29">
        <f>'96'!$S38</f>
        <v>0</v>
      </c>
      <c r="T38" s="29">
        <f>'97'!$S38</f>
        <v>0</v>
      </c>
      <c r="U38" s="29">
        <f>'98'!$S38</f>
        <v>0</v>
      </c>
      <c r="V38" s="29">
        <f>'99'!$S38</f>
        <v>0</v>
      </c>
      <c r="W38" s="29">
        <f>'00'!$S38</f>
        <v>0</v>
      </c>
      <c r="X38" s="29">
        <f>'01'!$S38</f>
        <v>0</v>
      </c>
      <c r="Y38" s="29">
        <f>'02'!$S38</f>
        <v>0</v>
      </c>
      <c r="Z38" s="29">
        <f>'03'!$S38</f>
        <v>0</v>
      </c>
      <c r="AA38" s="29">
        <f>'04'!$S38</f>
        <v>0</v>
      </c>
      <c r="AB38" s="29">
        <f>'05'!$S38</f>
        <v>0</v>
      </c>
      <c r="AC38" s="29">
        <f>'06'!$S38</f>
        <v>0</v>
      </c>
      <c r="AD38" s="29">
        <f>'07'!$S38</f>
        <v>0</v>
      </c>
      <c r="AE38" s="29">
        <f>'08'!$S38</f>
        <v>0</v>
      </c>
      <c r="AF38" s="29">
        <f>'09'!$S38</f>
        <v>0</v>
      </c>
      <c r="AG38" s="29">
        <f>'10'!$S38</f>
        <v>14.994999999999999</v>
      </c>
      <c r="AH38" s="29">
        <f>'11'!$S38</f>
        <v>16.385000000000002</v>
      </c>
      <c r="AI38" s="29">
        <f>'12'!$S38</f>
        <v>16.399999999999999</v>
      </c>
      <c r="AJ38" s="29">
        <f>'13'!$S38</f>
        <v>16.743849999999998</v>
      </c>
      <c r="AK38" s="29">
        <f>'14'!$S38</f>
        <v>16.187000000000001</v>
      </c>
      <c r="AL38" s="29">
        <f>'15'!$S38</f>
        <v>14.067500000000001</v>
      </c>
      <c r="AM38" s="29">
        <f>'16'!$S38</f>
        <v>12.97</v>
      </c>
      <c r="AN38" s="30">
        <f>'17'!$S38</f>
        <v>15.344284523809524</v>
      </c>
    </row>
    <row r="39" spans="1:40" ht="15" customHeight="1" x14ac:dyDescent="0.25">
      <c r="A39" s="114" t="s">
        <v>72</v>
      </c>
      <c r="B39" s="115"/>
      <c r="C39" s="24">
        <f>'80'!$S39</f>
        <v>0</v>
      </c>
      <c r="D39" s="24">
        <f>'81'!$S39</f>
        <v>0</v>
      </c>
      <c r="E39" s="24">
        <f>'82'!$S39</f>
        <v>0</v>
      </c>
      <c r="F39" s="24">
        <f>'83'!$S39</f>
        <v>0</v>
      </c>
      <c r="G39" s="24">
        <f>'84'!$S39</f>
        <v>0</v>
      </c>
      <c r="H39" s="24">
        <f>'85'!$S39</f>
        <v>0</v>
      </c>
      <c r="I39" s="24">
        <f>'86'!$S39</f>
        <v>0</v>
      </c>
      <c r="J39" s="24">
        <f>'87'!$S39</f>
        <v>0</v>
      </c>
      <c r="K39" s="24">
        <f>'88'!$S39</f>
        <v>0</v>
      </c>
      <c r="L39" s="24">
        <f>'89'!$S39</f>
        <v>0</v>
      </c>
      <c r="M39" s="24">
        <f>'90'!$S39</f>
        <v>0</v>
      </c>
      <c r="N39" s="24">
        <f>'91'!$S39</f>
        <v>0</v>
      </c>
      <c r="O39" s="24">
        <f>'92'!$S39</f>
        <v>0</v>
      </c>
      <c r="P39" s="24">
        <f>'93'!$S39</f>
        <v>0</v>
      </c>
      <c r="Q39" s="24">
        <f>'94'!$S39</f>
        <v>0</v>
      </c>
      <c r="R39" s="24">
        <f>'95'!$S39</f>
        <v>0</v>
      </c>
      <c r="S39" s="24">
        <f>'96'!$S39</f>
        <v>0</v>
      </c>
      <c r="T39" s="24">
        <f>'97'!$S39</f>
        <v>0</v>
      </c>
      <c r="U39" s="24">
        <f>'98'!$S39</f>
        <v>0</v>
      </c>
      <c r="V39" s="24">
        <f>'99'!$S39</f>
        <v>0</v>
      </c>
      <c r="W39" s="24">
        <f>'00'!$S39</f>
        <v>0</v>
      </c>
      <c r="X39" s="24">
        <f>'01'!$S39</f>
        <v>0</v>
      </c>
      <c r="Y39" s="24">
        <f>'02'!$S39</f>
        <v>0</v>
      </c>
      <c r="Z39" s="24">
        <f>'03'!$S39</f>
        <v>0</v>
      </c>
      <c r="AA39" s="24">
        <f>'04'!$S39</f>
        <v>0</v>
      </c>
      <c r="AB39" s="24">
        <f>'05'!$S39</f>
        <v>0</v>
      </c>
      <c r="AC39" s="24">
        <f>'06'!$S39</f>
        <v>0</v>
      </c>
      <c r="AD39" s="24">
        <f>'07'!$S39</f>
        <v>0</v>
      </c>
      <c r="AE39" s="24">
        <f>'08'!$S39</f>
        <v>0</v>
      </c>
      <c r="AF39" s="24">
        <f>'09'!$S39</f>
        <v>0</v>
      </c>
      <c r="AG39" s="24">
        <f>'10'!$S39</f>
        <v>8.9</v>
      </c>
      <c r="AH39" s="24">
        <f>'11'!$S39</f>
        <v>10.315</v>
      </c>
      <c r="AI39" s="24">
        <f>'12'!$S39</f>
        <v>8.6780000000000008</v>
      </c>
      <c r="AJ39" s="24">
        <f>'13'!$S39</f>
        <v>7.18</v>
      </c>
      <c r="AK39" s="24">
        <f>'14'!$S39</f>
        <v>7.6550000000000002</v>
      </c>
      <c r="AL39" s="24">
        <f>'15'!$S39</f>
        <v>3.77</v>
      </c>
      <c r="AM39" s="24">
        <f>'16'!$S39</f>
        <v>2.63</v>
      </c>
      <c r="AN39" s="25">
        <f>'17'!$S39</f>
        <v>3.2100333333333335</v>
      </c>
    </row>
    <row r="40" spans="1:40" ht="15" customHeight="1" x14ac:dyDescent="0.25">
      <c r="A40" s="114" t="s">
        <v>73</v>
      </c>
      <c r="B40" s="115"/>
      <c r="C40" s="24">
        <f>'80'!$S40</f>
        <v>0</v>
      </c>
      <c r="D40" s="24">
        <f>'81'!$S40</f>
        <v>0</v>
      </c>
      <c r="E40" s="24">
        <f>'82'!$S40</f>
        <v>0</v>
      </c>
      <c r="F40" s="24">
        <f>'83'!$S40</f>
        <v>0</v>
      </c>
      <c r="G40" s="24">
        <f>'84'!$S40</f>
        <v>0</v>
      </c>
      <c r="H40" s="24">
        <f>'85'!$S40</f>
        <v>0</v>
      </c>
      <c r="I40" s="24">
        <f>'86'!$S40</f>
        <v>0</v>
      </c>
      <c r="J40" s="24">
        <f>'87'!$S40</f>
        <v>0</v>
      </c>
      <c r="K40" s="24">
        <f>'88'!$S40</f>
        <v>0</v>
      </c>
      <c r="L40" s="24">
        <f>'89'!$S40</f>
        <v>0</v>
      </c>
      <c r="M40" s="24">
        <f>'90'!$S40</f>
        <v>0</v>
      </c>
      <c r="N40" s="24">
        <f>'91'!$S40</f>
        <v>0</v>
      </c>
      <c r="O40" s="24">
        <f>'92'!$S40</f>
        <v>0</v>
      </c>
      <c r="P40" s="24">
        <f>'93'!$S40</f>
        <v>0</v>
      </c>
      <c r="Q40" s="24">
        <f>'94'!$S40</f>
        <v>0</v>
      </c>
      <c r="R40" s="24">
        <f>'95'!$S40</f>
        <v>0</v>
      </c>
      <c r="S40" s="24">
        <f>'96'!$S40</f>
        <v>0</v>
      </c>
      <c r="T40" s="24">
        <f>'97'!$S40</f>
        <v>0</v>
      </c>
      <c r="U40" s="24">
        <f>'98'!$S40</f>
        <v>0</v>
      </c>
      <c r="V40" s="24">
        <f>'99'!$S40</f>
        <v>0</v>
      </c>
      <c r="W40" s="24">
        <f>'00'!$S40</f>
        <v>0</v>
      </c>
      <c r="X40" s="24">
        <f>'01'!$S40</f>
        <v>0</v>
      </c>
      <c r="Y40" s="24">
        <f>'02'!$S40</f>
        <v>0</v>
      </c>
      <c r="Z40" s="24">
        <f>'03'!$S40</f>
        <v>0</v>
      </c>
      <c r="AA40" s="24">
        <f>'04'!$S40</f>
        <v>0</v>
      </c>
      <c r="AB40" s="24">
        <f>'05'!$S40</f>
        <v>0</v>
      </c>
      <c r="AC40" s="24">
        <f>'06'!$S40</f>
        <v>0</v>
      </c>
      <c r="AD40" s="24">
        <f>'07'!$S40</f>
        <v>0</v>
      </c>
      <c r="AE40" s="24">
        <f>'08'!$S40</f>
        <v>0</v>
      </c>
      <c r="AF40" s="24">
        <f>'09'!$S40</f>
        <v>0</v>
      </c>
      <c r="AG40" s="24">
        <f>'10'!$S40</f>
        <v>5.5054999999999996</v>
      </c>
      <c r="AH40" s="24">
        <f>'11'!$S40</f>
        <v>3.548</v>
      </c>
      <c r="AI40" s="24">
        <f>'12'!$S40</f>
        <v>2.75</v>
      </c>
      <c r="AJ40" s="24">
        <f>'13'!$S40</f>
        <v>3.48</v>
      </c>
      <c r="AK40" s="24">
        <f>'14'!$S40</f>
        <v>3.0350000000000001</v>
      </c>
      <c r="AL40" s="24">
        <f>'15'!$S40</f>
        <v>3.55</v>
      </c>
      <c r="AM40" s="24">
        <f>'16'!$S40</f>
        <v>2.7250000000000001</v>
      </c>
      <c r="AN40" s="25">
        <f>'17'!$S40</f>
        <v>5.1122619047619047</v>
      </c>
    </row>
    <row r="41" spans="1:40" ht="15" customHeight="1" x14ac:dyDescent="0.25">
      <c r="A41" s="114" t="s">
        <v>74</v>
      </c>
      <c r="B41" s="115"/>
      <c r="C41" s="24">
        <f>'80'!$S41</f>
        <v>0</v>
      </c>
      <c r="D41" s="24">
        <f>'81'!$S41</f>
        <v>0</v>
      </c>
      <c r="E41" s="24">
        <f>'82'!$S41</f>
        <v>0</v>
      </c>
      <c r="F41" s="24">
        <f>'83'!$S41</f>
        <v>0</v>
      </c>
      <c r="G41" s="24">
        <f>'84'!$S41</f>
        <v>0</v>
      </c>
      <c r="H41" s="24">
        <f>'85'!$S41</f>
        <v>0</v>
      </c>
      <c r="I41" s="24">
        <f>'86'!$S41</f>
        <v>0</v>
      </c>
      <c r="J41" s="24">
        <f>'87'!$S41</f>
        <v>0</v>
      </c>
      <c r="K41" s="24">
        <f>'88'!$S41</f>
        <v>0</v>
      </c>
      <c r="L41" s="24">
        <f>'89'!$S41</f>
        <v>0</v>
      </c>
      <c r="M41" s="24">
        <f>'90'!$S41</f>
        <v>0</v>
      </c>
      <c r="N41" s="24">
        <f>'91'!$S41</f>
        <v>0</v>
      </c>
      <c r="O41" s="24">
        <f>'92'!$S41</f>
        <v>0</v>
      </c>
      <c r="P41" s="24">
        <f>'93'!$S41</f>
        <v>0</v>
      </c>
      <c r="Q41" s="24">
        <f>'94'!$S41</f>
        <v>0</v>
      </c>
      <c r="R41" s="24">
        <f>'95'!$S41</f>
        <v>0</v>
      </c>
      <c r="S41" s="24">
        <f>'96'!$S41</f>
        <v>0</v>
      </c>
      <c r="T41" s="24">
        <f>'97'!$S41</f>
        <v>0</v>
      </c>
      <c r="U41" s="24">
        <f>'98'!$S41</f>
        <v>0</v>
      </c>
      <c r="V41" s="24">
        <f>'99'!$S41</f>
        <v>0</v>
      </c>
      <c r="W41" s="24">
        <f>'00'!$S41</f>
        <v>0</v>
      </c>
      <c r="X41" s="24">
        <f>'01'!$S41</f>
        <v>0</v>
      </c>
      <c r="Y41" s="24">
        <f>'02'!$S41</f>
        <v>0</v>
      </c>
      <c r="Z41" s="24">
        <f>'03'!$S41</f>
        <v>0</v>
      </c>
      <c r="AA41" s="24">
        <f>'04'!$S41</f>
        <v>0</v>
      </c>
      <c r="AB41" s="24">
        <f>'05'!$S41</f>
        <v>0</v>
      </c>
      <c r="AC41" s="24">
        <f>'06'!$S41</f>
        <v>0</v>
      </c>
      <c r="AD41" s="24">
        <f>'07'!$S41</f>
        <v>0</v>
      </c>
      <c r="AE41" s="24">
        <f>'08'!$S41</f>
        <v>0</v>
      </c>
      <c r="AF41" s="24">
        <f>'09'!$S41</f>
        <v>0</v>
      </c>
      <c r="AG41" s="24">
        <f>'10'!$S41</f>
        <v>46.909300000000002</v>
      </c>
      <c r="AH41" s="24">
        <f>'11'!$S41</f>
        <v>50.545900000000003</v>
      </c>
      <c r="AI41" s="24">
        <f>'12'!$S41</f>
        <v>60.959699999999998</v>
      </c>
      <c r="AJ41" s="24">
        <f>'13'!$S41</f>
        <v>66.756</v>
      </c>
      <c r="AK41" s="24">
        <f>'14'!$S41</f>
        <v>66.766553999999999</v>
      </c>
      <c r="AL41" s="24">
        <f>'15'!$S41</f>
        <v>69.258177000000003</v>
      </c>
      <c r="AM41" s="24">
        <f>'16'!$S41</f>
        <v>78.305880000000002</v>
      </c>
      <c r="AN41" s="25">
        <f>'17'!$S41</f>
        <v>100.41092976190477</v>
      </c>
    </row>
    <row r="42" spans="1:40" ht="15" customHeight="1" x14ac:dyDescent="0.25">
      <c r="A42" s="114" t="s">
        <v>75</v>
      </c>
      <c r="B42" s="115"/>
      <c r="C42" s="24">
        <f>'80'!$S42</f>
        <v>0</v>
      </c>
      <c r="D42" s="24">
        <f>'81'!$S42</f>
        <v>0</v>
      </c>
      <c r="E42" s="24">
        <f>'82'!$S42</f>
        <v>0</v>
      </c>
      <c r="F42" s="24">
        <f>'83'!$S42</f>
        <v>0</v>
      </c>
      <c r="G42" s="24">
        <f>'84'!$S42</f>
        <v>0</v>
      </c>
      <c r="H42" s="24">
        <f>'85'!$S42</f>
        <v>0</v>
      </c>
      <c r="I42" s="24">
        <f>'86'!$S42</f>
        <v>0</v>
      </c>
      <c r="J42" s="24">
        <f>'87'!$S42</f>
        <v>0</v>
      </c>
      <c r="K42" s="24">
        <f>'88'!$S42</f>
        <v>0</v>
      </c>
      <c r="L42" s="24">
        <f>'89'!$S42</f>
        <v>0</v>
      </c>
      <c r="M42" s="24">
        <f>'90'!$S42</f>
        <v>0</v>
      </c>
      <c r="N42" s="24">
        <f>'91'!$S42</f>
        <v>0</v>
      </c>
      <c r="O42" s="24">
        <f>'92'!$S42</f>
        <v>0</v>
      </c>
      <c r="P42" s="24">
        <f>'93'!$S42</f>
        <v>0</v>
      </c>
      <c r="Q42" s="24">
        <f>'94'!$S42</f>
        <v>0</v>
      </c>
      <c r="R42" s="24">
        <f>'95'!$S42</f>
        <v>0</v>
      </c>
      <c r="S42" s="24">
        <f>'96'!$S42</f>
        <v>0</v>
      </c>
      <c r="T42" s="24">
        <f>'97'!$S42</f>
        <v>0</v>
      </c>
      <c r="U42" s="24">
        <f>'98'!$S42</f>
        <v>0</v>
      </c>
      <c r="V42" s="24">
        <f>'99'!$S42</f>
        <v>0</v>
      </c>
      <c r="W42" s="24">
        <f>'00'!$S42</f>
        <v>0</v>
      </c>
      <c r="X42" s="24">
        <f>'01'!$S42</f>
        <v>0</v>
      </c>
      <c r="Y42" s="24">
        <f>'02'!$S42</f>
        <v>0</v>
      </c>
      <c r="Z42" s="24">
        <f>'03'!$S42</f>
        <v>0</v>
      </c>
      <c r="AA42" s="24">
        <f>'04'!$S42</f>
        <v>0</v>
      </c>
      <c r="AB42" s="24">
        <f>'05'!$S42</f>
        <v>0</v>
      </c>
      <c r="AC42" s="24">
        <f>'06'!$S42</f>
        <v>0</v>
      </c>
      <c r="AD42" s="24">
        <f>'07'!$S42</f>
        <v>0.21370198555845016</v>
      </c>
      <c r="AE42" s="24">
        <f>'08'!$S42</f>
        <v>0.27485199999999999</v>
      </c>
      <c r="AF42" s="24">
        <f>'09'!$S42</f>
        <v>0.26847500000000002</v>
      </c>
      <c r="AG42" s="24">
        <f>'10'!$S42</f>
        <v>15.854641000000001</v>
      </c>
      <c r="AH42" s="24">
        <f>'11'!$S42</f>
        <v>17.277470000000001</v>
      </c>
      <c r="AI42" s="24">
        <f>'12'!$S42</f>
        <v>19.016558</v>
      </c>
      <c r="AJ42" s="24">
        <f>'13'!$S42</f>
        <v>22.79496</v>
      </c>
      <c r="AK42" s="24">
        <f>'14'!$S42</f>
        <v>23.017399999999999</v>
      </c>
      <c r="AL42" s="24">
        <f>'15'!$S42</f>
        <v>19.321999999999999</v>
      </c>
      <c r="AM42" s="24">
        <f>'16'!$S42</f>
        <v>17.353000000000002</v>
      </c>
      <c r="AN42" s="25">
        <f>'17'!$S42</f>
        <v>38.278313095238097</v>
      </c>
    </row>
    <row r="43" spans="1:40" ht="15" customHeight="1" thickBot="1" x14ac:dyDescent="0.3">
      <c r="A43" s="110" t="s">
        <v>70</v>
      </c>
      <c r="B43" s="111"/>
      <c r="C43" s="31">
        <f>'80'!$S43</f>
        <v>0</v>
      </c>
      <c r="D43" s="31">
        <f>'81'!$S43</f>
        <v>0</v>
      </c>
      <c r="E43" s="31">
        <f>'82'!$S43</f>
        <v>0</v>
      </c>
      <c r="F43" s="31">
        <f>'83'!$S43</f>
        <v>0</v>
      </c>
      <c r="G43" s="31">
        <f>'84'!$S43</f>
        <v>0</v>
      </c>
      <c r="H43" s="31">
        <f>'85'!$S43</f>
        <v>0</v>
      </c>
      <c r="I43" s="31">
        <f>'86'!$S43</f>
        <v>0</v>
      </c>
      <c r="J43" s="31">
        <f>'87'!$S43</f>
        <v>0</v>
      </c>
      <c r="K43" s="31">
        <f>'88'!$S43</f>
        <v>0</v>
      </c>
      <c r="L43" s="31">
        <f>'89'!$S43</f>
        <v>0</v>
      </c>
      <c r="M43" s="31">
        <f>'90'!$S43</f>
        <v>0</v>
      </c>
      <c r="N43" s="31">
        <f>'91'!$S43</f>
        <v>0</v>
      </c>
      <c r="O43" s="31">
        <f>'92'!$S43</f>
        <v>0</v>
      </c>
      <c r="P43" s="31">
        <f>'93'!$S43</f>
        <v>0</v>
      </c>
      <c r="Q43" s="31">
        <f>'94'!$S43</f>
        <v>0</v>
      </c>
      <c r="R43" s="31">
        <f>'95'!$S43</f>
        <v>0</v>
      </c>
      <c r="S43" s="31">
        <f>'96'!$S43</f>
        <v>0</v>
      </c>
      <c r="T43" s="31">
        <f>'97'!$S43</f>
        <v>0</v>
      </c>
      <c r="U43" s="31">
        <f>'98'!$S43</f>
        <v>0</v>
      </c>
      <c r="V43" s="31">
        <f>'99'!$S43</f>
        <v>0</v>
      </c>
      <c r="W43" s="31">
        <f>'00'!$S43</f>
        <v>0</v>
      </c>
      <c r="X43" s="31">
        <f>'01'!$S43</f>
        <v>0</v>
      </c>
      <c r="Y43" s="31">
        <f>'02'!$S43</f>
        <v>0</v>
      </c>
      <c r="Z43" s="31">
        <f>'03'!$S43</f>
        <v>0</v>
      </c>
      <c r="AA43" s="31">
        <f>'04'!$S43</f>
        <v>0</v>
      </c>
      <c r="AB43" s="31">
        <f>'05'!$S43</f>
        <v>0</v>
      </c>
      <c r="AC43" s="31">
        <f>'06'!$S43</f>
        <v>0</v>
      </c>
      <c r="AD43" s="31">
        <f>'07'!$S43</f>
        <v>0</v>
      </c>
      <c r="AE43" s="31">
        <f>'08'!$S43</f>
        <v>0</v>
      </c>
      <c r="AF43" s="31">
        <f>'09'!$S43</f>
        <v>0</v>
      </c>
      <c r="AG43" s="31">
        <f>'10'!$S43</f>
        <v>14.362812999999999</v>
      </c>
      <c r="AH43" s="31">
        <f>'11'!$S43</f>
        <v>14.242000000000001</v>
      </c>
      <c r="AI43" s="31">
        <f>'12'!$S43</f>
        <v>12.274524</v>
      </c>
      <c r="AJ43" s="31">
        <f>'13'!$S43</f>
        <v>13.631500000000001</v>
      </c>
      <c r="AK43" s="31">
        <f>'14'!$S43</f>
        <v>14.654826999999999</v>
      </c>
      <c r="AL43" s="31">
        <f>'15'!$S43</f>
        <v>12.5</v>
      </c>
      <c r="AM43" s="31">
        <f>'16'!$S43</f>
        <v>11.696</v>
      </c>
      <c r="AN43" s="32">
        <f>'17'!$S43</f>
        <v>14.262419047619048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0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40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E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ref="AF5:AK5" si="1">AE5+1</f>
        <v>2009</v>
      </c>
      <c r="AG5" s="21">
        <f t="shared" si="1"/>
        <v>2010</v>
      </c>
      <c r="AH5" s="21">
        <f t="shared" si="1"/>
        <v>2011</v>
      </c>
      <c r="AI5" s="21">
        <f t="shared" si="1"/>
        <v>2012</v>
      </c>
      <c r="AJ5" s="21">
        <f t="shared" si="1"/>
        <v>2013</v>
      </c>
      <c r="AK5" s="21">
        <f t="shared" si="1"/>
        <v>2014</v>
      </c>
      <c r="AL5" s="21">
        <f>AK5+1</f>
        <v>2015</v>
      </c>
      <c r="AM5" s="21">
        <f>AL5+1</f>
        <v>2016</v>
      </c>
      <c r="AN5" s="22">
        <f>AM5+1</f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'80'!$T6</f>
        <v>0</v>
      </c>
      <c r="D6" s="24">
        <f>'81'!$T6</f>
        <v>0</v>
      </c>
      <c r="E6" s="24">
        <f>'82'!$T6</f>
        <v>0.1</v>
      </c>
      <c r="F6" s="24">
        <f>'83'!$T6</f>
        <v>0</v>
      </c>
      <c r="G6" s="24">
        <f>'84'!$T6</f>
        <v>0</v>
      </c>
      <c r="H6" s="24">
        <f>'85'!$T6</f>
        <v>0</v>
      </c>
      <c r="I6" s="24">
        <f>'86'!$T6</f>
        <v>0</v>
      </c>
      <c r="J6" s="24">
        <f>'87'!$T6</f>
        <v>0</v>
      </c>
      <c r="K6" s="24">
        <f>'88'!$T6</f>
        <v>0</v>
      </c>
      <c r="L6" s="24">
        <f>'89'!$T6</f>
        <v>0</v>
      </c>
      <c r="M6" s="24">
        <f>'90'!$T6</f>
        <v>0</v>
      </c>
      <c r="N6" s="24">
        <f>'91'!$T6</f>
        <v>0.1</v>
      </c>
      <c r="O6" s="24">
        <f>'92'!$T6</f>
        <v>9.5149999999999998E-2</v>
      </c>
      <c r="P6" s="24">
        <f>'93'!$T6</f>
        <v>0.01</v>
      </c>
      <c r="Q6" s="24">
        <f>'94'!$T6</f>
        <v>1.005E-2</v>
      </c>
      <c r="R6" s="24">
        <f>'95'!$T6</f>
        <v>0</v>
      </c>
      <c r="S6" s="24">
        <f>'96'!$T6</f>
        <v>6.8000000000000005E-2</v>
      </c>
      <c r="T6" s="24">
        <f>'97'!$T6</f>
        <v>0.14704999999999999</v>
      </c>
      <c r="U6" s="24">
        <f>'98'!$T6</f>
        <v>5.5E-2</v>
      </c>
      <c r="V6" s="24">
        <f>'99'!$T6</f>
        <v>0.79500000000000004</v>
      </c>
      <c r="W6" s="24">
        <f>'00'!$T6</f>
        <v>1.2829999999999999</v>
      </c>
      <c r="X6" s="24">
        <f>'01'!$T6</f>
        <v>0.155</v>
      </c>
      <c r="Y6" s="24">
        <f>'02'!$T6</f>
        <v>0.14000000000000001</v>
      </c>
      <c r="Z6" s="24">
        <f>'03'!$T6</f>
        <v>0.125</v>
      </c>
      <c r="AA6" s="24">
        <f>'04'!$T6</f>
        <v>0.15</v>
      </c>
      <c r="AB6" s="24">
        <f>'05'!$T6</f>
        <v>0.20499999999999999</v>
      </c>
      <c r="AC6" s="24">
        <f>'06'!$T6</f>
        <v>0.17</v>
      </c>
      <c r="AD6" s="24">
        <f>'07'!$T6</f>
        <v>0.18016052035405863</v>
      </c>
      <c r="AE6" s="24">
        <f>'08'!$T6</f>
        <v>0.20574500000000001</v>
      </c>
      <c r="AF6" s="24">
        <f>'09'!$T6</f>
        <v>0.19235400000000002</v>
      </c>
      <c r="AG6" s="24">
        <f>'10'!$T6</f>
        <v>0.16500000000000001</v>
      </c>
      <c r="AH6" s="24">
        <f>'11'!$T6</f>
        <v>0.13300000000000001</v>
      </c>
      <c r="AI6" s="24">
        <f>'12'!$T6</f>
        <v>4.4999999999999998E-2</v>
      </c>
      <c r="AJ6" s="24">
        <f>'13'!$T6</f>
        <v>2.5000000000000001E-2</v>
      </c>
      <c r="AK6" s="24">
        <f>'14'!$T6</f>
        <v>6.5000000000000002E-2</v>
      </c>
      <c r="AL6" s="24">
        <f>'15'!$T6</f>
        <v>5.0000000000000001E-3</v>
      </c>
      <c r="AM6" s="24">
        <f>'16'!$T6</f>
        <v>0</v>
      </c>
      <c r="AN6" s="25">
        <f>'17'!$T6</f>
        <v>0</v>
      </c>
    </row>
    <row r="7" spans="1:40" ht="15" customHeight="1" x14ac:dyDescent="0.25">
      <c r="A7" s="107"/>
      <c r="B7" s="23" t="s">
        <v>6</v>
      </c>
      <c r="C7" s="24">
        <f>'80'!$T7</f>
        <v>0</v>
      </c>
      <c r="D7" s="24">
        <f>'81'!$T7</f>
        <v>0</v>
      </c>
      <c r="E7" s="24">
        <f>'82'!$T7</f>
        <v>1</v>
      </c>
      <c r="F7" s="24">
        <f>'83'!$T7</f>
        <v>0.7</v>
      </c>
      <c r="G7" s="24">
        <f>'84'!$T7</f>
        <v>0.7</v>
      </c>
      <c r="H7" s="24">
        <f>'85'!$T7</f>
        <v>0.9</v>
      </c>
      <c r="I7" s="24">
        <f>'86'!$T7</f>
        <v>0.7</v>
      </c>
      <c r="J7" s="24">
        <f>'87'!$T7</f>
        <v>0.6</v>
      </c>
      <c r="K7" s="24">
        <f>'88'!$T7</f>
        <v>0.7</v>
      </c>
      <c r="L7" s="24">
        <f>'89'!$T7</f>
        <v>0.7</v>
      </c>
      <c r="M7" s="24">
        <f>'90'!$T7</f>
        <v>0.4</v>
      </c>
      <c r="N7" s="24">
        <f>'91'!$T7</f>
        <v>0.6</v>
      </c>
      <c r="O7" s="24">
        <f>'92'!$T7</f>
        <v>7.4999999999999997E-2</v>
      </c>
      <c r="P7" s="24">
        <f>'93'!$T7</f>
        <v>0.06</v>
      </c>
      <c r="Q7" s="24">
        <f>'94'!$T7</f>
        <v>0.06</v>
      </c>
      <c r="R7" s="24">
        <f>'95'!$T7</f>
        <v>0.06</v>
      </c>
      <c r="S7" s="24">
        <f>'96'!$T7</f>
        <v>7.4999999999999997E-2</v>
      </c>
      <c r="T7" s="24">
        <f>'97'!$T7</f>
        <v>6.5000000000000002E-2</v>
      </c>
      <c r="U7" s="24">
        <f>'98'!$T7</f>
        <v>7.0000000000000007E-2</v>
      </c>
      <c r="V7" s="24">
        <f>'99'!$T7</f>
        <v>0.85</v>
      </c>
      <c r="W7" s="24">
        <f>'00'!$T7</f>
        <v>0.76500000000000001</v>
      </c>
      <c r="X7" s="24">
        <f>'01'!$T7</f>
        <v>5.5E-2</v>
      </c>
      <c r="Y7" s="24">
        <f>'02'!$T7</f>
        <v>7.0000000000000007E-2</v>
      </c>
      <c r="Z7" s="24">
        <f>'03'!$T7</f>
        <v>0.13</v>
      </c>
      <c r="AA7" s="24">
        <f>'04'!$T7</f>
        <v>0.28000000000000003</v>
      </c>
      <c r="AB7" s="24">
        <f>'05'!$T7</f>
        <v>0.40500000000000003</v>
      </c>
      <c r="AC7" s="24">
        <f>'06'!$T7</f>
        <v>0.22</v>
      </c>
      <c r="AD7" s="24">
        <f>'07'!$T7</f>
        <v>0.23314890869348762</v>
      </c>
      <c r="AE7" s="24">
        <f>'08'!$T7</f>
        <v>0.29452400000000001</v>
      </c>
      <c r="AF7" s="24">
        <f>'09'!$T7</f>
        <v>0.28368400000000005</v>
      </c>
      <c r="AG7" s="24">
        <f>'10'!$T7</f>
        <v>0.98</v>
      </c>
      <c r="AH7" s="24">
        <f>'11'!$T7</f>
        <v>1.075</v>
      </c>
      <c r="AI7" s="24">
        <f>'12'!$T7</f>
        <v>1.135</v>
      </c>
      <c r="AJ7" s="24">
        <f>'13'!$T7</f>
        <v>1.5649999999999999</v>
      </c>
      <c r="AK7" s="24">
        <f>'14'!$T7</f>
        <v>1.23</v>
      </c>
      <c r="AL7" s="24">
        <f>'15'!$T7</f>
        <v>0.86</v>
      </c>
      <c r="AM7" s="24">
        <f>'16'!$T7</f>
        <v>0.91500000000000004</v>
      </c>
      <c r="AN7" s="25">
        <f>'17'!$T7</f>
        <v>0.875</v>
      </c>
    </row>
    <row r="8" spans="1:40" ht="15" customHeight="1" x14ac:dyDescent="0.25">
      <c r="A8" s="107"/>
      <c r="B8" s="23" t="s">
        <v>7</v>
      </c>
      <c r="C8" s="24">
        <f>'80'!$T8</f>
        <v>0</v>
      </c>
      <c r="D8" s="24">
        <f>'81'!$T8</f>
        <v>0</v>
      </c>
      <c r="E8" s="24">
        <f>'82'!$T8</f>
        <v>0</v>
      </c>
      <c r="F8" s="24">
        <f>'83'!$T8</f>
        <v>0</v>
      </c>
      <c r="G8" s="24">
        <f>'84'!$T8</f>
        <v>0</v>
      </c>
      <c r="H8" s="24">
        <f>'85'!$T8</f>
        <v>0</v>
      </c>
      <c r="I8" s="24">
        <f>'86'!$T8</f>
        <v>0</v>
      </c>
      <c r="J8" s="24">
        <f>'87'!$T8</f>
        <v>0</v>
      </c>
      <c r="K8" s="24">
        <f>'88'!$T8</f>
        <v>0</v>
      </c>
      <c r="L8" s="24">
        <f>'89'!$T8</f>
        <v>0</v>
      </c>
      <c r="M8" s="24">
        <f>'90'!$T8</f>
        <v>0</v>
      </c>
      <c r="N8" s="24">
        <f>'91'!$T8</f>
        <v>0</v>
      </c>
      <c r="O8" s="24">
        <f>'92'!$T8</f>
        <v>0</v>
      </c>
      <c r="P8" s="24">
        <f>'93'!$T8</f>
        <v>0</v>
      </c>
      <c r="Q8" s="24">
        <f>'94'!$T8</f>
        <v>0</v>
      </c>
      <c r="R8" s="24">
        <f>'95'!$T8</f>
        <v>0</v>
      </c>
      <c r="S8" s="24">
        <f>'96'!$T8</f>
        <v>0</v>
      </c>
      <c r="T8" s="24">
        <f>'97'!$T8</f>
        <v>0</v>
      </c>
      <c r="U8" s="24">
        <f>'98'!$T8</f>
        <v>0</v>
      </c>
      <c r="V8" s="24">
        <f>'99'!$T8</f>
        <v>0</v>
      </c>
      <c r="W8" s="24">
        <f>'00'!$T8</f>
        <v>0</v>
      </c>
      <c r="X8" s="24">
        <f>'01'!$T8</f>
        <v>0</v>
      </c>
      <c r="Y8" s="24">
        <f>'02'!$T8</f>
        <v>0</v>
      </c>
      <c r="Z8" s="24">
        <f>'03'!$T8</f>
        <v>0</v>
      </c>
      <c r="AA8" s="24">
        <f>'04'!$T8</f>
        <v>0</v>
      </c>
      <c r="AB8" s="24">
        <f>'05'!$T8</f>
        <v>0</v>
      </c>
      <c r="AC8" s="24">
        <f>'06'!$T8</f>
        <v>4.4999999999999998E-2</v>
      </c>
      <c r="AD8" s="24">
        <f>'07'!$T8</f>
        <v>4.7689549505486116E-2</v>
      </c>
      <c r="AE8" s="24">
        <f>'08'!$T8</f>
        <v>5.8474999999999999E-2</v>
      </c>
      <c r="AF8" s="24">
        <f>'09'!$T8</f>
        <v>5.5478E-2</v>
      </c>
      <c r="AG8" s="24">
        <f>'10'!$T8</f>
        <v>0</v>
      </c>
      <c r="AH8" s="24">
        <f>'11'!$T8</f>
        <v>0</v>
      </c>
      <c r="AI8" s="24">
        <f>'12'!$T8</f>
        <v>0</v>
      </c>
      <c r="AJ8" s="24">
        <f>'13'!$T8</f>
        <v>0</v>
      </c>
      <c r="AK8" s="24">
        <f>'14'!$T8</f>
        <v>0</v>
      </c>
      <c r="AL8" s="24">
        <f>'15'!$T8</f>
        <v>0</v>
      </c>
      <c r="AM8" s="24">
        <f>'16'!$T8</f>
        <v>0</v>
      </c>
      <c r="AN8" s="25">
        <f>'17'!$T8</f>
        <v>0</v>
      </c>
    </row>
    <row r="9" spans="1:40" ht="15" customHeight="1" x14ac:dyDescent="0.25">
      <c r="A9" s="107"/>
      <c r="B9" s="23" t="s">
        <v>8</v>
      </c>
      <c r="C9" s="24">
        <f>'80'!$T9</f>
        <v>0</v>
      </c>
      <c r="D9" s="24">
        <f>'81'!$T9</f>
        <v>0</v>
      </c>
      <c r="E9" s="24">
        <f>'82'!$T9</f>
        <v>0.4</v>
      </c>
      <c r="F9" s="24">
        <f>'83'!$T9</f>
        <v>0.3</v>
      </c>
      <c r="G9" s="24">
        <f>'84'!$T9</f>
        <v>0.1</v>
      </c>
      <c r="H9" s="24">
        <f>'85'!$T9</f>
        <v>0.1</v>
      </c>
      <c r="I9" s="24">
        <f>'86'!$T9</f>
        <v>0.3</v>
      </c>
      <c r="J9" s="24">
        <f>'87'!$T9</f>
        <v>0</v>
      </c>
      <c r="K9" s="24">
        <f>'88'!$T9</f>
        <v>0.3</v>
      </c>
      <c r="L9" s="24">
        <f>'89'!$T9</f>
        <v>0.7</v>
      </c>
      <c r="M9" s="24">
        <f>'90'!$T9</f>
        <v>0.6</v>
      </c>
      <c r="N9" s="24">
        <f>'91'!$T9</f>
        <v>0.4</v>
      </c>
      <c r="O9" s="24">
        <f>'92'!$T9</f>
        <v>1.8710500000000001</v>
      </c>
      <c r="P9" s="24">
        <f>'93'!$T9</f>
        <v>0.70455000000000001</v>
      </c>
      <c r="Q9" s="24">
        <f>'94'!$T9</f>
        <v>0.60140000000000005</v>
      </c>
      <c r="R9" s="24">
        <f>'95'!$T9</f>
        <v>0.375</v>
      </c>
      <c r="S9" s="24">
        <f>'96'!$T9</f>
        <v>0.33529999999999999</v>
      </c>
      <c r="T9" s="24">
        <f>'97'!$T9</f>
        <v>0.11799999999999999</v>
      </c>
      <c r="U9" s="24">
        <f>'98'!$T9</f>
        <v>0.21</v>
      </c>
      <c r="V9" s="24">
        <f>'99'!$T9</f>
        <v>0.255</v>
      </c>
      <c r="W9" s="24">
        <f>'00'!$T9</f>
        <v>1.0004999999999999</v>
      </c>
      <c r="X9" s="24">
        <f>'01'!$T9</f>
        <v>1.31938</v>
      </c>
      <c r="Y9" s="24">
        <f>'02'!$T9</f>
        <v>1.3841699999999999</v>
      </c>
      <c r="Z9" s="24">
        <f>'03'!$T9</f>
        <v>2.1438920000000001</v>
      </c>
      <c r="AA9" s="24">
        <f>'04'!$T9</f>
        <v>2.3939979999999998</v>
      </c>
      <c r="AB9" s="24">
        <f>'05'!$T9</f>
        <v>2.7337469999999997</v>
      </c>
      <c r="AC9" s="24">
        <f>'06'!$T9</f>
        <v>4.713381</v>
      </c>
      <c r="AD9" s="24">
        <f>'07'!$T9</f>
        <v>4.9950892563937241</v>
      </c>
      <c r="AE9" s="24">
        <f>'08'!$T9</f>
        <v>5.5782449999999999</v>
      </c>
      <c r="AF9" s="24">
        <f>'09'!$T9</f>
        <v>4.5652749999999997</v>
      </c>
      <c r="AG9" s="24">
        <f>'10'!$T9</f>
        <v>4.6050000000000004</v>
      </c>
      <c r="AH9" s="24">
        <f>'11'!$T9</f>
        <v>4.6840000000000002</v>
      </c>
      <c r="AI9" s="24">
        <f>'12'!$T9</f>
        <v>2.9249999999999998</v>
      </c>
      <c r="AJ9" s="24">
        <f>'13'!$T9</f>
        <v>3.5329999999999999</v>
      </c>
      <c r="AK9" s="24">
        <f>'14'!$T9</f>
        <v>4.0289999999999999</v>
      </c>
      <c r="AL9" s="24">
        <f>'15'!$T9</f>
        <v>4.4409999999999998</v>
      </c>
      <c r="AM9" s="24">
        <f>'16'!$T9</f>
        <v>4.5010000000000003</v>
      </c>
      <c r="AN9" s="25">
        <f>'17'!$T9</f>
        <v>4.3626095238095237</v>
      </c>
    </row>
    <row r="10" spans="1:40" ht="15" customHeight="1" x14ac:dyDescent="0.25">
      <c r="A10" s="106" t="s">
        <v>58</v>
      </c>
      <c r="B10" s="23" t="s">
        <v>9</v>
      </c>
      <c r="C10" s="24">
        <f>'80'!$T10</f>
        <v>0</v>
      </c>
      <c r="D10" s="24">
        <f>'81'!$T10</f>
        <v>0</v>
      </c>
      <c r="E10" s="24">
        <f>'82'!$T10</f>
        <v>0.2</v>
      </c>
      <c r="F10" s="24">
        <f>'83'!$T10</f>
        <v>1.8</v>
      </c>
      <c r="G10" s="24">
        <f>'84'!$T10</f>
        <v>1.5</v>
      </c>
      <c r="H10" s="24">
        <f>'85'!$T10</f>
        <v>1.6</v>
      </c>
      <c r="I10" s="24">
        <f>'86'!$T10</f>
        <v>1.7</v>
      </c>
      <c r="J10" s="24">
        <f>'87'!$T10</f>
        <v>2.4</v>
      </c>
      <c r="K10" s="24">
        <f>'88'!$T10</f>
        <v>2.2999999999999998</v>
      </c>
      <c r="L10" s="24">
        <f>'89'!$T10</f>
        <v>2.2000000000000002</v>
      </c>
      <c r="M10" s="24">
        <f>'90'!$T10</f>
        <v>2.2000000000000002</v>
      </c>
      <c r="N10" s="24">
        <f>'91'!$T10</f>
        <v>3.4</v>
      </c>
      <c r="O10" s="24">
        <f>'92'!$T10</f>
        <v>3.01755</v>
      </c>
      <c r="P10" s="24">
        <f>'93'!$T10</f>
        <v>4.2573499999999997</v>
      </c>
      <c r="Q10" s="24">
        <f>'94'!$T10</f>
        <v>4.6917</v>
      </c>
      <c r="R10" s="24">
        <f>'95'!$T10</f>
        <v>6.0922499999999999</v>
      </c>
      <c r="S10" s="24">
        <f>'96'!$T10</f>
        <v>5.8400499999999997</v>
      </c>
      <c r="T10" s="24">
        <f>'97'!$T10</f>
        <v>5.9880000000000004</v>
      </c>
      <c r="U10" s="24">
        <f>'98'!$T10</f>
        <v>4.2939999999999996</v>
      </c>
      <c r="V10" s="24">
        <f>'99'!$T10</f>
        <v>3.2</v>
      </c>
      <c r="W10" s="24">
        <f>'00'!$T10</f>
        <v>3.48</v>
      </c>
      <c r="X10" s="24">
        <f>'01'!$T10</f>
        <v>5.8449999999999998</v>
      </c>
      <c r="Y10" s="24">
        <f>'02'!$T10</f>
        <v>5.77</v>
      </c>
      <c r="Z10" s="24">
        <f>'03'!$T10</f>
        <v>6.32</v>
      </c>
      <c r="AA10" s="24">
        <f>'04'!$T10</f>
        <v>6.96</v>
      </c>
      <c r="AB10" s="24">
        <f>'05'!$T10</f>
        <v>7.3150000000000004</v>
      </c>
      <c r="AC10" s="24">
        <f>'06'!$T10</f>
        <v>5.61</v>
      </c>
      <c r="AD10" s="24">
        <f>'07'!$T10</f>
        <v>5.9452971716839338</v>
      </c>
      <c r="AE10" s="24">
        <f>'08'!$T10</f>
        <v>7.3247520000000002</v>
      </c>
      <c r="AF10" s="24">
        <f>'09'!$T10</f>
        <v>6.587402</v>
      </c>
      <c r="AG10" s="24">
        <f>'10'!$T10</f>
        <v>0</v>
      </c>
      <c r="AH10" s="24">
        <f>'11'!$T10</f>
        <v>0</v>
      </c>
      <c r="AI10" s="24">
        <f>'12'!$T10</f>
        <v>0</v>
      </c>
      <c r="AJ10" s="24">
        <f>'13'!$T10</f>
        <v>0</v>
      </c>
      <c r="AK10" s="24">
        <f>'14'!$T10</f>
        <v>0</v>
      </c>
      <c r="AL10" s="24">
        <f>'15'!$T10</f>
        <v>0</v>
      </c>
      <c r="AM10" s="24">
        <f>'16'!$T10</f>
        <v>0</v>
      </c>
      <c r="AN10" s="25">
        <f>'17'!$T10</f>
        <v>0</v>
      </c>
    </row>
    <row r="11" spans="1:40" ht="15" customHeight="1" x14ac:dyDescent="0.25">
      <c r="A11" s="106"/>
      <c r="B11" s="23" t="s">
        <v>56</v>
      </c>
      <c r="C11" s="24">
        <f>'80'!$T11</f>
        <v>0</v>
      </c>
      <c r="D11" s="24">
        <f>'81'!$T11</f>
        <v>0</v>
      </c>
      <c r="E11" s="24">
        <f>'82'!$T11</f>
        <v>0.4</v>
      </c>
      <c r="F11" s="24">
        <f>'83'!$T11</f>
        <v>0.4</v>
      </c>
      <c r="G11" s="24">
        <f>'84'!$T11</f>
        <v>0.5</v>
      </c>
      <c r="H11" s="24">
        <f>'85'!$T11</f>
        <v>0.5</v>
      </c>
      <c r="I11" s="24">
        <f>'86'!$T11</f>
        <v>0.4</v>
      </c>
      <c r="J11" s="24">
        <f>'87'!$T11</f>
        <v>0.4</v>
      </c>
      <c r="K11" s="24">
        <f>'88'!$T11</f>
        <v>0.3</v>
      </c>
      <c r="L11" s="24">
        <f>'89'!$T11</f>
        <v>0.3</v>
      </c>
      <c r="M11" s="24">
        <f>'90'!$T11</f>
        <v>0.3</v>
      </c>
      <c r="N11" s="24">
        <f>'91'!$T11</f>
        <v>0.1</v>
      </c>
      <c r="O11" s="24">
        <f>'92'!$T11</f>
        <v>0.06</v>
      </c>
      <c r="P11" s="24">
        <f>'93'!$T11</f>
        <v>4.1059999999999999</v>
      </c>
      <c r="Q11" s="24">
        <f>'94'!$T11</f>
        <v>9.43</v>
      </c>
      <c r="R11" s="24">
        <f>'95'!$T11</f>
        <v>9.3249999999999993</v>
      </c>
      <c r="S11" s="24">
        <f>'96'!$T11</f>
        <v>8.8949999999999996</v>
      </c>
      <c r="T11" s="24">
        <f>'97'!$T11</f>
        <v>4.5199999999999996</v>
      </c>
      <c r="U11" s="24">
        <f>'98'!$T11</f>
        <v>4.24</v>
      </c>
      <c r="V11" s="24">
        <f>'99'!$T11</f>
        <v>3.3195999999999999</v>
      </c>
      <c r="W11" s="24">
        <f>'00'!$T11</f>
        <v>9.41</v>
      </c>
      <c r="X11" s="24">
        <f>'01'!$T11</f>
        <v>21.574999999999999</v>
      </c>
      <c r="Y11" s="24">
        <f>'02'!$T11</f>
        <v>22.371600000000001</v>
      </c>
      <c r="Z11" s="24">
        <f>'03'!$T11</f>
        <v>24.454999999999998</v>
      </c>
      <c r="AA11" s="24">
        <f>'04'!$T11</f>
        <v>30.209299999999999</v>
      </c>
      <c r="AB11" s="24">
        <f>'05'!$T11</f>
        <v>34.43</v>
      </c>
      <c r="AC11" s="24">
        <f>'06'!$T11</f>
        <v>24.771663</v>
      </c>
      <c r="AD11" s="24">
        <f>'07'!$T11</f>
        <v>26.252209977149302</v>
      </c>
      <c r="AE11" s="24">
        <f>'08'!$T11</f>
        <v>32.745213999999997</v>
      </c>
      <c r="AF11" s="24">
        <f>'09'!$T11</f>
        <v>22.784365000000001</v>
      </c>
      <c r="AG11" s="24">
        <f>'10'!$T11</f>
        <v>54.008133999999998</v>
      </c>
      <c r="AH11" s="24">
        <f>'11'!$T11</f>
        <v>56.470050000000001</v>
      </c>
      <c r="AI11" s="24">
        <f>'12'!$T11</f>
        <v>49.943339000000002</v>
      </c>
      <c r="AJ11" s="24">
        <f>'13'!$T11</f>
        <v>43.468000000000004</v>
      </c>
      <c r="AK11" s="24">
        <f>'14'!$T11</f>
        <v>51.274999999999999</v>
      </c>
      <c r="AL11" s="24">
        <f>'15'!$T11</f>
        <v>48.984000000000002</v>
      </c>
      <c r="AM11" s="24">
        <f>'16'!$T11</f>
        <v>43.5</v>
      </c>
      <c r="AN11" s="25">
        <f>'17'!$T11</f>
        <v>58.697142857142858</v>
      </c>
    </row>
    <row r="12" spans="1:40" ht="15" customHeight="1" x14ac:dyDescent="0.25">
      <c r="A12" s="106"/>
      <c r="B12" s="23" t="s">
        <v>10</v>
      </c>
      <c r="C12" s="24">
        <f>'80'!$T12</f>
        <v>0</v>
      </c>
      <c r="D12" s="24">
        <f>'81'!$T12</f>
        <v>0</v>
      </c>
      <c r="E12" s="24">
        <f>'82'!$T12</f>
        <v>0.1</v>
      </c>
      <c r="F12" s="24">
        <f>'83'!$T12</f>
        <v>0.1</v>
      </c>
      <c r="G12" s="24">
        <f>'84'!$T12</f>
        <v>0.1</v>
      </c>
      <c r="H12" s="24">
        <f>'85'!$T12</f>
        <v>0.6</v>
      </c>
      <c r="I12" s="24">
        <f>'86'!$T12</f>
        <v>12.9</v>
      </c>
      <c r="J12" s="24">
        <f>'87'!$T12</f>
        <v>13.4</v>
      </c>
      <c r="K12" s="24">
        <f>'88'!$T12</f>
        <v>11.3</v>
      </c>
      <c r="L12" s="24">
        <f>'89'!$T12</f>
        <v>1.4</v>
      </c>
      <c r="M12" s="24">
        <f>'90'!$T12</f>
        <v>1.4</v>
      </c>
      <c r="N12" s="24">
        <f>'91'!$T12</f>
        <v>2</v>
      </c>
      <c r="O12" s="24">
        <f>'92'!$T12</f>
        <v>1.6597500000000001</v>
      </c>
      <c r="P12" s="24">
        <f>'93'!$T12</f>
        <v>1.2887</v>
      </c>
      <c r="Q12" s="24">
        <f>'94'!$T12</f>
        <v>1.45825</v>
      </c>
      <c r="R12" s="24">
        <f>'95'!$T12</f>
        <v>1.1952</v>
      </c>
      <c r="S12" s="24">
        <f>'96'!$T12</f>
        <v>2.4636999999999998</v>
      </c>
      <c r="T12" s="24">
        <f>'97'!$T12</f>
        <v>3.6400999999999999</v>
      </c>
      <c r="U12" s="24">
        <f>'98'!$T12</f>
        <v>2.7549999999999999</v>
      </c>
      <c r="V12" s="24">
        <f>'99'!$T12</f>
        <v>2.331</v>
      </c>
      <c r="W12" s="24">
        <f>'00'!$T12</f>
        <v>3.536476</v>
      </c>
      <c r="X12" s="24">
        <f>'01'!$T12</f>
        <v>4.8797829999999998</v>
      </c>
      <c r="Y12" s="24">
        <f>'02'!$T12</f>
        <v>4.3970000000000002</v>
      </c>
      <c r="Z12" s="24">
        <f>'03'!$T12</f>
        <v>8.2449999999999992</v>
      </c>
      <c r="AA12" s="24">
        <f>'04'!$T12</f>
        <v>7.875</v>
      </c>
      <c r="AB12" s="24">
        <f>'05'!$T12</f>
        <v>11.275338</v>
      </c>
      <c r="AC12" s="24">
        <f>'06'!$T12</f>
        <v>10.22434</v>
      </c>
      <c r="AD12" s="24">
        <f>'07'!$T12</f>
        <v>10.835425968687153</v>
      </c>
      <c r="AE12" s="24">
        <f>'08'!$T12</f>
        <v>12.745625</v>
      </c>
      <c r="AF12" s="24">
        <f>'09'!$T12</f>
        <v>10.624853</v>
      </c>
      <c r="AG12" s="24">
        <f>'10'!$T12</f>
        <v>0.31</v>
      </c>
      <c r="AH12" s="24">
        <f>'11'!$T12</f>
        <v>0.16500000000000001</v>
      </c>
      <c r="AI12" s="24">
        <f>'12'!$T12</f>
        <v>2.5000000000000001E-2</v>
      </c>
      <c r="AJ12" s="24">
        <f>'13'!$T12</f>
        <v>0.05</v>
      </c>
      <c r="AK12" s="24">
        <f>'14'!$T12</f>
        <v>0.125</v>
      </c>
      <c r="AL12" s="24">
        <f>'15'!$T12</f>
        <v>0.16</v>
      </c>
      <c r="AM12" s="24">
        <f>'16'!$T12</f>
        <v>3.5000000000000003E-2</v>
      </c>
      <c r="AN12" s="25">
        <f>'17'!$T12</f>
        <v>0</v>
      </c>
    </row>
    <row r="13" spans="1:40" ht="15" customHeight="1" x14ac:dyDescent="0.25">
      <c r="A13" s="106"/>
      <c r="B13" s="23" t="s">
        <v>11</v>
      </c>
      <c r="C13" s="24">
        <f>'80'!$T13</f>
        <v>0</v>
      </c>
      <c r="D13" s="24">
        <f>'81'!$T13</f>
        <v>0</v>
      </c>
      <c r="E13" s="24">
        <f>'82'!$T13</f>
        <v>0.1</v>
      </c>
      <c r="F13" s="24">
        <f>'83'!$T13</f>
        <v>0.1</v>
      </c>
      <c r="G13" s="24">
        <f>'84'!$T13</f>
        <v>0</v>
      </c>
      <c r="H13" s="24">
        <f>'85'!$T13</f>
        <v>0</v>
      </c>
      <c r="I13" s="24">
        <f>'86'!$T13</f>
        <v>0</v>
      </c>
      <c r="J13" s="24">
        <f>'87'!$T13</f>
        <v>0</v>
      </c>
      <c r="K13" s="24">
        <f>'88'!$T13</f>
        <v>0</v>
      </c>
      <c r="L13" s="24">
        <f>'89'!$T13</f>
        <v>0</v>
      </c>
      <c r="M13" s="24">
        <f>'90'!$T13</f>
        <v>0</v>
      </c>
      <c r="N13" s="24">
        <f>'91'!$T13</f>
        <v>0</v>
      </c>
      <c r="O13" s="24">
        <f>'92'!$T13</f>
        <v>0</v>
      </c>
      <c r="P13" s="24">
        <f>'93'!$T13</f>
        <v>0</v>
      </c>
      <c r="Q13" s="24">
        <f>'94'!$T13</f>
        <v>0</v>
      </c>
      <c r="R13" s="24">
        <f>'95'!$T13</f>
        <v>0</v>
      </c>
      <c r="S13" s="24">
        <f>'96'!$T13</f>
        <v>0</v>
      </c>
      <c r="T13" s="24">
        <f>'97'!$T13</f>
        <v>0</v>
      </c>
      <c r="U13" s="24">
        <f>'98'!$T13</f>
        <v>0</v>
      </c>
      <c r="V13" s="24">
        <f>'99'!$T13</f>
        <v>0</v>
      </c>
      <c r="W13" s="24">
        <f>'00'!$T13</f>
        <v>0</v>
      </c>
      <c r="X13" s="24">
        <f>'01'!$T13</f>
        <v>0</v>
      </c>
      <c r="Y13" s="24">
        <f>'02'!$T13</f>
        <v>0</v>
      </c>
      <c r="Z13" s="24">
        <f>'03'!$T13</f>
        <v>0</v>
      </c>
      <c r="AA13" s="24">
        <f>'04'!$T13</f>
        <v>0</v>
      </c>
      <c r="AB13" s="24">
        <f>'05'!$T13</f>
        <v>0</v>
      </c>
      <c r="AC13" s="24">
        <f>'06'!$T13</f>
        <v>0</v>
      </c>
      <c r="AD13" s="24">
        <f>'07'!$T13</f>
        <v>0</v>
      </c>
      <c r="AE13" s="24">
        <f>'08'!$T13</f>
        <v>0</v>
      </c>
      <c r="AF13" s="24">
        <f>'09'!$T13</f>
        <v>0</v>
      </c>
      <c r="AG13" s="24">
        <f>'10'!$T13</f>
        <v>0</v>
      </c>
      <c r="AH13" s="24">
        <f>'11'!$T13</f>
        <v>1.4999999999999999E-2</v>
      </c>
      <c r="AI13" s="24">
        <f>'12'!$T13</f>
        <v>0</v>
      </c>
      <c r="AJ13" s="24">
        <f>'13'!$T13</f>
        <v>0</v>
      </c>
      <c r="AK13" s="24">
        <f>'14'!$T13</f>
        <v>0</v>
      </c>
      <c r="AL13" s="24">
        <f>'15'!$T13</f>
        <v>0</v>
      </c>
      <c r="AM13" s="24">
        <f>'16'!$T13</f>
        <v>0</v>
      </c>
      <c r="AN13" s="25">
        <f>'17'!$T13</f>
        <v>0</v>
      </c>
    </row>
    <row r="14" spans="1:40" ht="15" customHeight="1" x14ac:dyDescent="0.25">
      <c r="A14" s="106"/>
      <c r="B14" s="23" t="s">
        <v>12</v>
      </c>
      <c r="C14" s="24">
        <f>'80'!$T14</f>
        <v>0</v>
      </c>
      <c r="D14" s="24">
        <f>'81'!$T14</f>
        <v>0</v>
      </c>
      <c r="E14" s="24">
        <f>'82'!$T14</f>
        <v>3.8</v>
      </c>
      <c r="F14" s="24">
        <f>'83'!$T14</f>
        <v>3</v>
      </c>
      <c r="G14" s="24">
        <f>'84'!$T14</f>
        <v>3.7</v>
      </c>
      <c r="H14" s="24">
        <f>'85'!$T14</f>
        <v>2.9</v>
      </c>
      <c r="I14" s="24">
        <f>'86'!$T14</f>
        <v>2.4</v>
      </c>
      <c r="J14" s="24">
        <f>'87'!$T14</f>
        <v>2.5</v>
      </c>
      <c r="K14" s="24">
        <f>'88'!$T14</f>
        <v>4.2</v>
      </c>
      <c r="L14" s="24">
        <f>'89'!$T14</f>
        <v>2.7</v>
      </c>
      <c r="M14" s="24">
        <f>'90'!$T14</f>
        <v>2.8</v>
      </c>
      <c r="N14" s="24">
        <f>'91'!$T14</f>
        <v>3.2</v>
      </c>
      <c r="O14" s="24">
        <f>'92'!$T14</f>
        <v>3.1909000000000001</v>
      </c>
      <c r="P14" s="24">
        <f>'93'!$T14</f>
        <v>3.4484499999999998</v>
      </c>
      <c r="Q14" s="24">
        <f>'94'!$T14</f>
        <v>4.3680000000000003</v>
      </c>
      <c r="R14" s="24">
        <f>'95'!$T14</f>
        <v>3.0708000000000002</v>
      </c>
      <c r="S14" s="24">
        <f>'96'!$T14</f>
        <v>3.1295999999999999</v>
      </c>
      <c r="T14" s="24">
        <f>'97'!$T14</f>
        <v>3.0737999999999999</v>
      </c>
      <c r="U14" s="24">
        <f>'98'!$T14</f>
        <v>2.11815</v>
      </c>
      <c r="V14" s="24">
        <f>'99'!$T14</f>
        <v>1.82605</v>
      </c>
      <c r="W14" s="24">
        <f>'00'!$T14</f>
        <v>1.940213</v>
      </c>
      <c r="X14" s="24">
        <f>'01'!$T14</f>
        <v>0.99964200000000003</v>
      </c>
      <c r="Y14" s="24">
        <f>'02'!$T14</f>
        <v>0.93500000000000005</v>
      </c>
      <c r="Z14" s="24">
        <f>'03'!$T14</f>
        <v>2.665</v>
      </c>
      <c r="AA14" s="24">
        <f>'04'!$T14</f>
        <v>2.7650000000000001</v>
      </c>
      <c r="AB14" s="24">
        <f>'05'!$T14</f>
        <v>2.125</v>
      </c>
      <c r="AC14" s="24">
        <f>'06'!$T14</f>
        <v>1.72</v>
      </c>
      <c r="AD14" s="24">
        <f>'07'!$T14</f>
        <v>1.8228005588763581</v>
      </c>
      <c r="AE14" s="24">
        <f>'08'!$T14</f>
        <v>2.3457849999999998</v>
      </c>
      <c r="AF14" s="24">
        <f>'09'!$T14</f>
        <v>2.045874</v>
      </c>
      <c r="AG14" s="24">
        <f>'10'!$T14</f>
        <v>3.887</v>
      </c>
      <c r="AH14" s="24">
        <f>'11'!$T14</f>
        <v>3.407</v>
      </c>
      <c r="AI14" s="24">
        <f>'12'!$T14</f>
        <v>4.0880000000000001</v>
      </c>
      <c r="AJ14" s="24">
        <f>'13'!$T14</f>
        <v>5.3319999999999999</v>
      </c>
      <c r="AK14" s="24">
        <f>'14'!$T14</f>
        <v>6.4850000000000003</v>
      </c>
      <c r="AL14" s="24">
        <f>'15'!$T14</f>
        <v>6.93</v>
      </c>
      <c r="AM14" s="24">
        <f>'16'!$T14</f>
        <v>7.4103500000000002</v>
      </c>
      <c r="AN14" s="25">
        <f>'17'!$T14</f>
        <v>9.7353202380952375</v>
      </c>
    </row>
    <row r="15" spans="1:40" ht="15" customHeight="1" x14ac:dyDescent="0.25">
      <c r="A15" s="106"/>
      <c r="B15" s="23" t="s">
        <v>13</v>
      </c>
      <c r="C15" s="24">
        <f>'80'!$T15</f>
        <v>0</v>
      </c>
      <c r="D15" s="24">
        <f>'81'!$T15</f>
        <v>0</v>
      </c>
      <c r="E15" s="24">
        <f>'82'!$T15</f>
        <v>0.1</v>
      </c>
      <c r="F15" s="24">
        <f>'83'!$T15</f>
        <v>0.1</v>
      </c>
      <c r="G15" s="24">
        <f>'84'!$T15</f>
        <v>0</v>
      </c>
      <c r="H15" s="24">
        <f>'85'!$T15</f>
        <v>0</v>
      </c>
      <c r="I15" s="24">
        <f>'86'!$T15</f>
        <v>0</v>
      </c>
      <c r="J15" s="24">
        <f>'87'!$T15</f>
        <v>0</v>
      </c>
      <c r="K15" s="24">
        <f>'88'!$T15</f>
        <v>0</v>
      </c>
      <c r="L15" s="24">
        <f>'89'!$T15</f>
        <v>0.2</v>
      </c>
      <c r="M15" s="24">
        <f>'90'!$T15</f>
        <v>0.2</v>
      </c>
      <c r="N15" s="24">
        <f>'91'!$T15</f>
        <v>0.2</v>
      </c>
      <c r="O15" s="24">
        <f>'92'!$T15</f>
        <v>0.11459999999999999</v>
      </c>
      <c r="P15" s="24">
        <f>'93'!$T15</f>
        <v>0</v>
      </c>
      <c r="Q15" s="24">
        <f>'94'!$T15</f>
        <v>0.32765</v>
      </c>
      <c r="R15" s="24">
        <f>'95'!$T15</f>
        <v>0.4536</v>
      </c>
      <c r="S15" s="24">
        <f>'96'!$T15</f>
        <v>0.38719999999999999</v>
      </c>
      <c r="T15" s="24">
        <f>'97'!$T15</f>
        <v>0.30320000000000003</v>
      </c>
      <c r="U15" s="24">
        <f>'98'!$T15</f>
        <v>0.32029999999999997</v>
      </c>
      <c r="V15" s="24">
        <f>'99'!$T15</f>
        <v>0.21940000000000001</v>
      </c>
      <c r="W15" s="24">
        <f>'00'!$T15</f>
        <v>0.159943</v>
      </c>
      <c r="X15" s="24">
        <f>'01'!$T15</f>
        <v>2.3189000000000001E-2</v>
      </c>
      <c r="Y15" s="24">
        <f>'02'!$T15</f>
        <v>0</v>
      </c>
      <c r="Z15" s="24">
        <f>'03'!$T15</f>
        <v>0</v>
      </c>
      <c r="AA15" s="24">
        <f>'04'!$T15</f>
        <v>0</v>
      </c>
      <c r="AB15" s="24">
        <f>'05'!$T15</f>
        <v>9.5000000000000001E-2</v>
      </c>
      <c r="AC15" s="24">
        <f>'06'!$T15</f>
        <v>6.5000000000000002E-2</v>
      </c>
      <c r="AD15" s="24">
        <f>'07'!$T15</f>
        <v>6.8884904841257713E-2</v>
      </c>
      <c r="AE15" s="24">
        <f>'08'!$T15</f>
        <v>8.8452000000000003E-2</v>
      </c>
      <c r="AF15" s="24">
        <f>'09'!$T15</f>
        <v>8.354099999999999E-2</v>
      </c>
      <c r="AG15" s="24">
        <f>'10'!$T15</f>
        <v>0</v>
      </c>
      <c r="AH15" s="24">
        <f>'11'!$T15</f>
        <v>0</v>
      </c>
      <c r="AI15" s="24">
        <f>'12'!$T15</f>
        <v>0</v>
      </c>
      <c r="AJ15" s="24">
        <f>'13'!$T15</f>
        <v>0.01</v>
      </c>
      <c r="AK15" s="24">
        <f>'14'!$T15</f>
        <v>0.02</v>
      </c>
      <c r="AL15" s="24">
        <f>'15'!$T15</f>
        <v>7.4999999999999997E-2</v>
      </c>
      <c r="AM15" s="24">
        <f>'16'!$T15</f>
        <v>0.17</v>
      </c>
      <c r="AN15" s="25">
        <f>'17'!$T15</f>
        <v>0.125</v>
      </c>
    </row>
    <row r="16" spans="1:40" ht="15" customHeight="1" x14ac:dyDescent="0.25">
      <c r="A16" s="106"/>
      <c r="B16" s="23" t="s">
        <v>14</v>
      </c>
      <c r="C16" s="24">
        <f>'80'!$T16</f>
        <v>0</v>
      </c>
      <c r="D16" s="24">
        <f>'81'!$T16</f>
        <v>0</v>
      </c>
      <c r="E16" s="24">
        <f>'82'!$T16</f>
        <v>4.2</v>
      </c>
      <c r="F16" s="24">
        <f>'83'!$T16</f>
        <v>2.2999999999999998</v>
      </c>
      <c r="G16" s="24">
        <f>'84'!$T16</f>
        <v>3.1</v>
      </c>
      <c r="H16" s="24">
        <f>'85'!$T16</f>
        <v>1.3</v>
      </c>
      <c r="I16" s="24">
        <f>'86'!$T16</f>
        <v>0.7</v>
      </c>
      <c r="J16" s="24">
        <f>'87'!$T16</f>
        <v>2.1</v>
      </c>
      <c r="K16" s="24">
        <f>'88'!$T16</f>
        <v>1.7</v>
      </c>
      <c r="L16" s="24">
        <f>'89'!$T16</f>
        <v>1</v>
      </c>
      <c r="M16" s="24">
        <f>'90'!$T16</f>
        <v>1.2</v>
      </c>
      <c r="N16" s="24">
        <f>'91'!$T16</f>
        <v>86.5</v>
      </c>
      <c r="O16" s="24">
        <f>'92'!$T16</f>
        <v>112.277537</v>
      </c>
      <c r="P16" s="24">
        <f>'93'!$T16</f>
        <v>74.204320999999993</v>
      </c>
      <c r="Q16" s="24">
        <f>'94'!$T16</f>
        <v>187.27741399999999</v>
      </c>
      <c r="R16" s="24">
        <f>'95'!$T16</f>
        <v>87.256048000000007</v>
      </c>
      <c r="S16" s="24">
        <f>'96'!$T16</f>
        <v>85.349788000000004</v>
      </c>
      <c r="T16" s="24">
        <f>'97'!$T16</f>
        <v>96.557086999999996</v>
      </c>
      <c r="U16" s="24">
        <f>'98'!$T16</f>
        <v>95.803506999999996</v>
      </c>
      <c r="V16" s="24">
        <f>'99'!$T16</f>
        <v>93.861923000000004</v>
      </c>
      <c r="W16" s="24">
        <f>'00'!$T16</f>
        <v>96.260903999999996</v>
      </c>
      <c r="X16" s="24">
        <f>'01'!$T16</f>
        <v>104.80426300000001</v>
      </c>
      <c r="Y16" s="24">
        <f>'02'!$T16</f>
        <v>87.265185000000002</v>
      </c>
      <c r="Z16" s="24">
        <f>'03'!$T16</f>
        <v>98.644805000000005</v>
      </c>
      <c r="AA16" s="24">
        <f>'04'!$T16</f>
        <v>101.38975000000001</v>
      </c>
      <c r="AB16" s="24">
        <f>'05'!$T16</f>
        <v>102.440315</v>
      </c>
      <c r="AC16" s="24">
        <f>'06'!$T16</f>
        <v>82.988043000000005</v>
      </c>
      <c r="AD16" s="24">
        <f>'07'!$T16</f>
        <v>88.160006553622381</v>
      </c>
      <c r="AE16" s="24">
        <f>'08'!$T16</f>
        <v>97.854214000000013</v>
      </c>
      <c r="AF16" s="24">
        <f>'09'!$T16</f>
        <v>82.547369000000003</v>
      </c>
      <c r="AG16" s="24">
        <f>'10'!$T16</f>
        <v>15.027229999999999</v>
      </c>
      <c r="AH16" s="24">
        <f>'11'!$T16</f>
        <v>23.632467999999999</v>
      </c>
      <c r="AI16" s="24">
        <f>'12'!$T16</f>
        <v>21.208151999999998</v>
      </c>
      <c r="AJ16" s="24">
        <f>'13'!$T16</f>
        <v>24.937723999999999</v>
      </c>
      <c r="AK16" s="24">
        <f>'14'!$T16</f>
        <v>28.163157000000002</v>
      </c>
      <c r="AL16" s="24">
        <f>'15'!$T16</f>
        <v>24.858468999999999</v>
      </c>
      <c r="AM16" s="24">
        <f>'16'!$T16</f>
        <v>17.247344999999999</v>
      </c>
      <c r="AN16" s="25">
        <f>'17'!$T16</f>
        <v>13.60700119047619</v>
      </c>
    </row>
    <row r="17" spans="1:40" ht="15" customHeight="1" x14ac:dyDescent="0.25">
      <c r="A17" s="106"/>
      <c r="B17" s="23" t="s">
        <v>15</v>
      </c>
      <c r="C17" s="24">
        <f>'80'!$T17</f>
        <v>18.100000000000001</v>
      </c>
      <c r="D17" s="24">
        <f>'81'!$T17</f>
        <v>28.6</v>
      </c>
      <c r="E17" s="24">
        <f>'82'!$T17</f>
        <v>30.2</v>
      </c>
      <c r="F17" s="24">
        <f>'83'!$T17</f>
        <v>15.8</v>
      </c>
      <c r="G17" s="24">
        <f>'84'!$T17</f>
        <v>14.1</v>
      </c>
      <c r="H17" s="24">
        <f>'85'!$T17</f>
        <v>23.1</v>
      </c>
      <c r="I17" s="24">
        <f>'86'!$T17</f>
        <v>26</v>
      </c>
      <c r="J17" s="24">
        <f>'87'!$T17</f>
        <v>17.100000000000001</v>
      </c>
      <c r="K17" s="24">
        <f>'88'!$T17</f>
        <v>15.9</v>
      </c>
      <c r="L17" s="24">
        <f>'89'!$T17</f>
        <v>12.5</v>
      </c>
      <c r="M17" s="24">
        <f>'90'!$T17</f>
        <v>12</v>
      </c>
      <c r="N17" s="24">
        <f>'91'!$T17</f>
        <v>8</v>
      </c>
      <c r="O17" s="24">
        <f>'92'!$T17</f>
        <v>6.9843000000000002</v>
      </c>
      <c r="P17" s="24">
        <f>'93'!$T17</f>
        <v>6.1618500000000003</v>
      </c>
      <c r="Q17" s="24">
        <f>'94'!$T17</f>
        <v>5.3498000000000001</v>
      </c>
      <c r="R17" s="24">
        <f>'95'!$T17</f>
        <v>9.1604500000000009</v>
      </c>
      <c r="S17" s="24">
        <f>'96'!$T17</f>
        <v>7.0620000000000003</v>
      </c>
      <c r="T17" s="24">
        <f>'97'!$T17</f>
        <v>6.0879000000000003</v>
      </c>
      <c r="U17" s="24">
        <f>'98'!$T17</f>
        <v>6.1067999999999998</v>
      </c>
      <c r="V17" s="24">
        <f>'99'!$T17</f>
        <v>6.9918500000000003</v>
      </c>
      <c r="W17" s="24">
        <f>'00'!$T17</f>
        <v>9.3062860000000001</v>
      </c>
      <c r="X17" s="24">
        <f>'01'!$T17</f>
        <v>10.039294999999999</v>
      </c>
      <c r="Y17" s="24">
        <f>'02'!$T17</f>
        <v>10.642581</v>
      </c>
      <c r="Z17" s="24">
        <f>'03'!$T17</f>
        <v>6.639786</v>
      </c>
      <c r="AA17" s="24">
        <f>'04'!$T17</f>
        <v>5.6132819999999999</v>
      </c>
      <c r="AB17" s="24">
        <f>'05'!$T17</f>
        <v>8.8003269999999993</v>
      </c>
      <c r="AC17" s="24">
        <f>'06'!$T17</f>
        <v>16.428698000000001</v>
      </c>
      <c r="AD17" s="24">
        <f>'07'!$T17</f>
        <v>17.410604590704015</v>
      </c>
      <c r="AE17" s="24">
        <f>'08'!$T17</f>
        <v>19.435247</v>
      </c>
      <c r="AF17" s="24">
        <f>'09'!$T17</f>
        <v>13.258457</v>
      </c>
      <c r="AG17" s="24">
        <f>'10'!$T17</f>
        <v>23.721824999999999</v>
      </c>
      <c r="AH17" s="24">
        <f>'11'!$T17</f>
        <v>21.375812</v>
      </c>
      <c r="AI17" s="24">
        <f>'12'!$T17</f>
        <v>22.802057999999999</v>
      </c>
      <c r="AJ17" s="24">
        <f>'13'!$T17</f>
        <v>25.9358</v>
      </c>
      <c r="AK17" s="24">
        <f>'14'!$T17</f>
        <v>31.729946000000002</v>
      </c>
      <c r="AL17" s="24">
        <f>'15'!$T17</f>
        <v>24.645910000000001</v>
      </c>
      <c r="AM17" s="24">
        <f>'16'!$T17</f>
        <v>18.894500000000001</v>
      </c>
      <c r="AN17" s="25">
        <f>'17'!$T17</f>
        <v>24.846785714285716</v>
      </c>
    </row>
    <row r="18" spans="1:40" ht="15" customHeight="1" x14ac:dyDescent="0.25">
      <c r="A18" s="106" t="s">
        <v>1</v>
      </c>
      <c r="B18" s="23" t="s">
        <v>16</v>
      </c>
      <c r="C18" s="24">
        <f>'80'!$T18</f>
        <v>2.6</v>
      </c>
      <c r="D18" s="24">
        <f>'81'!$T18</f>
        <v>4.0999999999999996</v>
      </c>
      <c r="E18" s="24">
        <f>'82'!$T18</f>
        <v>20.6</v>
      </c>
      <c r="F18" s="24">
        <f>'83'!$T18</f>
        <v>20.7</v>
      </c>
      <c r="G18" s="24">
        <f>'84'!$T18</f>
        <v>20.7</v>
      </c>
      <c r="H18" s="24">
        <f>'85'!$T18</f>
        <v>22</v>
      </c>
      <c r="I18" s="24">
        <f>'86'!$T18</f>
        <v>22.2</v>
      </c>
      <c r="J18" s="24">
        <f>'87'!$T18</f>
        <v>8.6999999999999993</v>
      </c>
      <c r="K18" s="24">
        <f>'88'!$T18</f>
        <v>7</v>
      </c>
      <c r="L18" s="24">
        <f>'89'!$T18</f>
        <v>5.9</v>
      </c>
      <c r="M18" s="24">
        <f>'90'!$T18</f>
        <v>5.0999999999999996</v>
      </c>
      <c r="N18" s="24">
        <f>'91'!$T18</f>
        <v>6.1</v>
      </c>
      <c r="O18" s="24">
        <f>'92'!$T18</f>
        <v>3.386082</v>
      </c>
      <c r="P18" s="24">
        <f>'93'!$T18</f>
        <v>3.2972950000000001</v>
      </c>
      <c r="Q18" s="24">
        <f>'94'!$T18</f>
        <v>3.462186</v>
      </c>
      <c r="R18" s="24">
        <f>'95'!$T18</f>
        <v>1.9167730000000001</v>
      </c>
      <c r="S18" s="24">
        <f>'96'!$T18</f>
        <v>0.01</v>
      </c>
      <c r="T18" s="24">
        <f>'97'!$T18</f>
        <v>2.65</v>
      </c>
      <c r="U18" s="24">
        <f>'98'!$T18</f>
        <v>3.9449999999999998</v>
      </c>
      <c r="V18" s="24">
        <f>'99'!$T18</f>
        <v>3.76</v>
      </c>
      <c r="W18" s="24">
        <f>'00'!$T18</f>
        <v>4.1500000000000004</v>
      </c>
      <c r="X18" s="24">
        <f>'01'!$T18</f>
        <v>10.623932</v>
      </c>
      <c r="Y18" s="24">
        <f>'02'!$T18</f>
        <v>17.191276999999999</v>
      </c>
      <c r="Z18" s="24">
        <f>'03'!$T18</f>
        <v>3.6739090000000001</v>
      </c>
      <c r="AA18" s="24">
        <f>'04'!$T18</f>
        <v>3.0249999999999999</v>
      </c>
      <c r="AB18" s="24">
        <f>'05'!$T18</f>
        <v>3.910428</v>
      </c>
      <c r="AC18" s="24">
        <f>'06'!$T18</f>
        <v>3.75</v>
      </c>
      <c r="AD18" s="24">
        <f>'07'!$T18</f>
        <v>3.9741291254571758</v>
      </c>
      <c r="AE18" s="24">
        <f>'08'!$T18</f>
        <v>5.5784250000000002</v>
      </c>
      <c r="AF18" s="24">
        <f>'09'!$T18</f>
        <v>10.212475</v>
      </c>
      <c r="AG18" s="24">
        <f>'10'!$T18</f>
        <v>3.32117</v>
      </c>
      <c r="AH18" s="24">
        <f>'11'!$T18</f>
        <v>4.5132839999999996</v>
      </c>
      <c r="AI18" s="24">
        <f>'12'!$T18</f>
        <v>4.2815180000000002</v>
      </c>
      <c r="AJ18" s="24">
        <f>'13'!$T18</f>
        <v>6.4254850000000001</v>
      </c>
      <c r="AK18" s="24">
        <f>'14'!$T18</f>
        <v>6.7830209999999997</v>
      </c>
      <c r="AL18" s="24">
        <f>'15'!$T18</f>
        <v>5.1283200000000004</v>
      </c>
      <c r="AM18" s="24">
        <f>'16'!$T18</f>
        <v>3.2548349999999999</v>
      </c>
      <c r="AN18" s="25">
        <f>'17'!$T18</f>
        <v>4.0602749999999999</v>
      </c>
    </row>
    <row r="19" spans="1:40" ht="15" customHeight="1" x14ac:dyDescent="0.25">
      <c r="A19" s="106"/>
      <c r="B19" s="23" t="s">
        <v>17</v>
      </c>
      <c r="C19" s="24">
        <f>'80'!$T19</f>
        <v>142</v>
      </c>
      <c r="D19" s="24">
        <f>'81'!$T19</f>
        <v>129.5</v>
      </c>
      <c r="E19" s="24">
        <f>'82'!$T19</f>
        <v>67.400000000000006</v>
      </c>
      <c r="F19" s="24">
        <f>'83'!$T19</f>
        <v>75.3</v>
      </c>
      <c r="G19" s="24">
        <f>'84'!$T19</f>
        <v>91.6</v>
      </c>
      <c r="H19" s="24">
        <f>'85'!$T19</f>
        <v>102</v>
      </c>
      <c r="I19" s="24">
        <f>'86'!$T19</f>
        <v>129.69999999999999</v>
      </c>
      <c r="J19" s="24">
        <f>'87'!$T19</f>
        <v>138</v>
      </c>
      <c r="K19" s="24">
        <f>'88'!$T19</f>
        <v>158.1</v>
      </c>
      <c r="L19" s="24">
        <f>'89'!$T19</f>
        <v>173.2</v>
      </c>
      <c r="M19" s="24">
        <f>'90'!$T19</f>
        <v>151.69999999999999</v>
      </c>
      <c r="N19" s="24">
        <f>'91'!$T19</f>
        <v>83.1</v>
      </c>
      <c r="O19" s="24">
        <f>'92'!$T19</f>
        <v>2.332481</v>
      </c>
      <c r="P19" s="24">
        <f>'93'!$T19</f>
        <v>1.83</v>
      </c>
      <c r="Q19" s="24">
        <f>'94'!$T19</f>
        <v>1.395</v>
      </c>
      <c r="R19" s="24">
        <f>'95'!$T19</f>
        <v>0.93</v>
      </c>
      <c r="S19" s="24">
        <f>'96'!$T19</f>
        <v>0.91379999999999995</v>
      </c>
      <c r="T19" s="24">
        <f>'97'!$T19</f>
        <v>1.2709999999999999</v>
      </c>
      <c r="U19" s="24">
        <f>'98'!$T19</f>
        <v>1.8</v>
      </c>
      <c r="V19" s="24">
        <f>'99'!$T19</f>
        <v>1.4008499999999999</v>
      </c>
      <c r="W19" s="24">
        <f>'00'!$T19</f>
        <v>2.4681609999999998</v>
      </c>
      <c r="X19" s="24">
        <f>'01'!$T19</f>
        <v>5.8084490000000004</v>
      </c>
      <c r="Y19" s="24">
        <f>'02'!$T19</f>
        <v>3.0185339999999998</v>
      </c>
      <c r="Z19" s="24">
        <f>'03'!$T19</f>
        <v>0</v>
      </c>
      <c r="AA19" s="24">
        <f>'04'!$T19</f>
        <v>2.2110780000000001</v>
      </c>
      <c r="AB19" s="24">
        <f>'05'!$T19</f>
        <v>2.8615300000000001</v>
      </c>
      <c r="AC19" s="24">
        <f>'06'!$T19</f>
        <v>2.8117860000000001</v>
      </c>
      <c r="AD19" s="24">
        <f>'07'!$T19</f>
        <v>2.9798401699073946</v>
      </c>
      <c r="AE19" s="24">
        <f>'08'!$T19</f>
        <v>3.8754250000000003</v>
      </c>
      <c r="AF19" s="24">
        <f>'09'!$T19</f>
        <v>3.5474679999999998</v>
      </c>
      <c r="AG19" s="24">
        <f>'10'!$T19</f>
        <v>126.245513</v>
      </c>
      <c r="AH19" s="24">
        <f>'11'!$T19</f>
        <v>172.699063</v>
      </c>
      <c r="AI19" s="24">
        <f>'12'!$T19</f>
        <v>170.200076</v>
      </c>
      <c r="AJ19" s="24">
        <f>'13'!$T19</f>
        <v>172.13265100000001</v>
      </c>
      <c r="AK19" s="24">
        <f>'14'!$T19</f>
        <v>168.06870599999999</v>
      </c>
      <c r="AL19" s="24">
        <f>'15'!$T19</f>
        <v>97.234329000000002</v>
      </c>
      <c r="AM19" s="24">
        <f>'16'!$T19</f>
        <v>39.425739999999998</v>
      </c>
      <c r="AN19" s="25">
        <f>'17'!$T19</f>
        <v>43.37858095238095</v>
      </c>
    </row>
    <row r="20" spans="1:40" ht="15" customHeight="1" x14ac:dyDescent="0.25">
      <c r="A20" s="106"/>
      <c r="B20" s="23" t="s">
        <v>18</v>
      </c>
      <c r="C20" s="24">
        <f>'80'!$T20</f>
        <v>0</v>
      </c>
      <c r="D20" s="24">
        <f>'81'!$T20</f>
        <v>0</v>
      </c>
      <c r="E20" s="24">
        <f>'82'!$T20</f>
        <v>67.5</v>
      </c>
      <c r="F20" s="24">
        <f>'83'!$T20</f>
        <v>71.599999999999994</v>
      </c>
      <c r="G20" s="24">
        <f>'84'!$T20</f>
        <v>78.400000000000006</v>
      </c>
      <c r="H20" s="24">
        <f>'85'!$T20</f>
        <v>40.4</v>
      </c>
      <c r="I20" s="24">
        <f>'86'!$T20</f>
        <v>48.7</v>
      </c>
      <c r="J20" s="24">
        <f>'87'!$T20</f>
        <v>65.900000000000006</v>
      </c>
      <c r="K20" s="24">
        <f>'88'!$T20</f>
        <v>66.8</v>
      </c>
      <c r="L20" s="24">
        <f>'89'!$T20</f>
        <v>58.4</v>
      </c>
      <c r="M20" s="24">
        <f>'90'!$T20</f>
        <v>52.4</v>
      </c>
      <c r="N20" s="24">
        <f>'91'!$T20</f>
        <v>61.8</v>
      </c>
      <c r="O20" s="24">
        <f>'92'!$T20</f>
        <v>60.427799</v>
      </c>
      <c r="P20" s="24">
        <f>'93'!$T20</f>
        <v>53.439551999999999</v>
      </c>
      <c r="Q20" s="24">
        <f>'94'!$T20</f>
        <v>58.880651999999998</v>
      </c>
      <c r="R20" s="24">
        <f>'95'!$T20</f>
        <v>69.052563000000006</v>
      </c>
      <c r="S20" s="24">
        <f>'96'!$T20</f>
        <v>68.416349999999994</v>
      </c>
      <c r="T20" s="24">
        <f>'97'!$T20</f>
        <v>76.766499999999994</v>
      </c>
      <c r="U20" s="24">
        <f>'98'!$T20</f>
        <v>85.541550000000001</v>
      </c>
      <c r="V20" s="24">
        <f>'99'!$T20</f>
        <v>94.275631000000004</v>
      </c>
      <c r="W20" s="24">
        <f>'00'!$T20</f>
        <v>95.546031999999997</v>
      </c>
      <c r="X20" s="24">
        <f>'01'!$T20</f>
        <v>90.503686000000002</v>
      </c>
      <c r="Y20" s="24">
        <f>'02'!$T20</f>
        <v>91.342864000000006</v>
      </c>
      <c r="Z20" s="24">
        <f>'03'!$T20</f>
        <v>109.55112200000001</v>
      </c>
      <c r="AA20" s="24">
        <f>'04'!$T20</f>
        <v>115.745721</v>
      </c>
      <c r="AB20" s="24">
        <f>'05'!$T20</f>
        <v>114.412064</v>
      </c>
      <c r="AC20" s="24">
        <f>'06'!$T20</f>
        <v>112.76795299999999</v>
      </c>
      <c r="AD20" s="24">
        <f>'07'!$T20</f>
        <v>120.01653024418809</v>
      </c>
      <c r="AE20" s="24">
        <f>'08'!$T20</f>
        <v>186.10192484419906</v>
      </c>
      <c r="AF20" s="24">
        <f>'09'!$T20</f>
        <v>185.52967999999998</v>
      </c>
      <c r="AG20" s="24">
        <f>'10'!$T20</f>
        <v>184.66343831331599</v>
      </c>
      <c r="AH20" s="24">
        <f>'11'!$T20</f>
        <v>185.42470700000001</v>
      </c>
      <c r="AI20" s="24">
        <f>'12'!$T20</f>
        <v>178.02062100000001</v>
      </c>
      <c r="AJ20" s="24">
        <f>'13'!$T20</f>
        <v>163.0872</v>
      </c>
      <c r="AK20" s="24">
        <f>'14'!$T20</f>
        <v>175.41655600000001</v>
      </c>
      <c r="AL20" s="24">
        <f>'15'!$T20</f>
        <v>174.801286</v>
      </c>
      <c r="AM20" s="24">
        <f>'16'!$T20</f>
        <v>165.29714999999999</v>
      </c>
      <c r="AN20" s="25">
        <f>'17'!$T20</f>
        <v>183.17343214285714</v>
      </c>
    </row>
    <row r="21" spans="1:40" ht="15" customHeight="1" x14ac:dyDescent="0.25">
      <c r="A21" s="106"/>
      <c r="B21" s="23" t="s">
        <v>19</v>
      </c>
      <c r="C21" s="24">
        <f>'80'!$T21</f>
        <v>0</v>
      </c>
      <c r="D21" s="24">
        <f>'81'!$T21</f>
        <v>0</v>
      </c>
      <c r="E21" s="24">
        <f>'82'!$T21</f>
        <v>0</v>
      </c>
      <c r="F21" s="24">
        <f>'83'!$T21</f>
        <v>0</v>
      </c>
      <c r="G21" s="24">
        <f>'84'!$T21</f>
        <v>0</v>
      </c>
      <c r="H21" s="24">
        <f>'85'!$T21</f>
        <v>0</v>
      </c>
      <c r="I21" s="24">
        <f>'86'!$T21</f>
        <v>0</v>
      </c>
      <c r="J21" s="24">
        <f>'87'!$T21</f>
        <v>0</v>
      </c>
      <c r="K21" s="24">
        <f>'88'!$T21</f>
        <v>0</v>
      </c>
      <c r="L21" s="24">
        <f>'89'!$T21</f>
        <v>0</v>
      </c>
      <c r="M21" s="24">
        <f>'90'!$T21</f>
        <v>0</v>
      </c>
      <c r="N21" s="24">
        <f>'91'!$T21</f>
        <v>0</v>
      </c>
      <c r="O21" s="24">
        <f>'92'!$T21</f>
        <v>2.5000000000000001E-2</v>
      </c>
      <c r="P21" s="24">
        <f>'93'!$T21</f>
        <v>0</v>
      </c>
      <c r="Q21" s="24">
        <f>'94'!$T21</f>
        <v>0</v>
      </c>
      <c r="R21" s="24">
        <f>'95'!$T21</f>
        <v>0</v>
      </c>
      <c r="S21" s="24">
        <f>'96'!$T21</f>
        <v>0</v>
      </c>
      <c r="T21" s="24">
        <f>'97'!$T21</f>
        <v>0</v>
      </c>
      <c r="U21" s="24">
        <f>'98'!$T21</f>
        <v>0</v>
      </c>
      <c r="V21" s="24">
        <f>'99'!$T21</f>
        <v>0</v>
      </c>
      <c r="W21" s="24">
        <f>'00'!$T21</f>
        <v>0</v>
      </c>
      <c r="X21" s="24">
        <f>'01'!$T21</f>
        <v>0</v>
      </c>
      <c r="Y21" s="24">
        <f>'02'!$T21</f>
        <v>0</v>
      </c>
      <c r="Z21" s="24">
        <f>'03'!$T21</f>
        <v>0</v>
      </c>
      <c r="AA21" s="24">
        <f>'04'!$T21</f>
        <v>0.01</v>
      </c>
      <c r="AB21" s="24">
        <f>'05'!$T21</f>
        <v>0</v>
      </c>
      <c r="AC21" s="24">
        <f>'06'!$T21</f>
        <v>0</v>
      </c>
      <c r="AD21" s="24">
        <f>'07'!$T21</f>
        <v>0</v>
      </c>
      <c r="AE21" s="24">
        <f>'08'!$T21</f>
        <v>0</v>
      </c>
      <c r="AF21" s="24">
        <f>'09'!$T21</f>
        <v>0</v>
      </c>
      <c r="AG21" s="24">
        <f>'10'!$T21</f>
        <v>0</v>
      </c>
      <c r="AH21" s="24">
        <f>'11'!$T21</f>
        <v>0</v>
      </c>
      <c r="AI21" s="24">
        <f>'12'!$T21</f>
        <v>0</v>
      </c>
      <c r="AJ21" s="24">
        <f>'13'!$T21</f>
        <v>0</v>
      </c>
      <c r="AK21" s="24">
        <f>'14'!$T21</f>
        <v>0</v>
      </c>
      <c r="AL21" s="24">
        <f>'15'!$T21</f>
        <v>0</v>
      </c>
      <c r="AM21" s="24">
        <f>'16'!$T21</f>
        <v>0</v>
      </c>
      <c r="AN21" s="25">
        <f>'17'!$T21</f>
        <v>0</v>
      </c>
    </row>
    <row r="22" spans="1:40" ht="15" customHeight="1" x14ac:dyDescent="0.25">
      <c r="A22" s="106"/>
      <c r="B22" s="80" t="s">
        <v>60</v>
      </c>
      <c r="C22" s="24">
        <f>'80'!$T22</f>
        <v>0</v>
      </c>
      <c r="D22" s="24">
        <f>'81'!$T22</f>
        <v>0</v>
      </c>
      <c r="E22" s="24">
        <f>'82'!$T22</f>
        <v>0</v>
      </c>
      <c r="F22" s="24">
        <f>'83'!$T22</f>
        <v>0.1</v>
      </c>
      <c r="G22" s="24">
        <f>'84'!$T22</f>
        <v>0</v>
      </c>
      <c r="H22" s="24">
        <f>'85'!$T22</f>
        <v>0</v>
      </c>
      <c r="I22" s="24">
        <f>'86'!$T22</f>
        <v>0</v>
      </c>
      <c r="J22" s="24">
        <f>'87'!$T22</f>
        <v>0</v>
      </c>
      <c r="K22" s="24">
        <f>'88'!$T22</f>
        <v>0</v>
      </c>
      <c r="L22" s="24">
        <f>'89'!$T22</f>
        <v>0</v>
      </c>
      <c r="M22" s="24">
        <f>'90'!$T22</f>
        <v>0</v>
      </c>
      <c r="N22" s="24">
        <f>'91'!$T22</f>
        <v>0</v>
      </c>
      <c r="O22" s="24">
        <f>'92'!$T22</f>
        <v>0</v>
      </c>
      <c r="P22" s="24">
        <f>'93'!$T22</f>
        <v>0</v>
      </c>
      <c r="Q22" s="24">
        <f>'94'!$T22</f>
        <v>0</v>
      </c>
      <c r="R22" s="24">
        <f>'95'!$T22</f>
        <v>0</v>
      </c>
      <c r="S22" s="24">
        <f>'96'!$T22</f>
        <v>0</v>
      </c>
      <c r="T22" s="24">
        <f>'97'!$T22</f>
        <v>0</v>
      </c>
      <c r="U22" s="24">
        <f>'98'!$T22</f>
        <v>0</v>
      </c>
      <c r="V22" s="24">
        <f>'99'!$T22</f>
        <v>0</v>
      </c>
      <c r="W22" s="24">
        <f>'00'!$T22</f>
        <v>0</v>
      </c>
      <c r="X22" s="24">
        <f>'01'!$T22</f>
        <v>0</v>
      </c>
      <c r="Y22" s="24">
        <f>'02'!$T22</f>
        <v>0</v>
      </c>
      <c r="Z22" s="24">
        <f>'03'!$T22</f>
        <v>0</v>
      </c>
      <c r="AA22" s="24">
        <f>'04'!$T22</f>
        <v>0</v>
      </c>
      <c r="AB22" s="24">
        <f>'05'!$T22</f>
        <v>0</v>
      </c>
      <c r="AC22" s="24">
        <f>'06'!$T22</f>
        <v>0</v>
      </c>
      <c r="AD22" s="24">
        <f>'07'!$T22</f>
        <v>0</v>
      </c>
      <c r="AE22" s="24">
        <f>'08'!$T22</f>
        <v>0</v>
      </c>
      <c r="AF22" s="24">
        <f>'09'!$T22</f>
        <v>0</v>
      </c>
      <c r="AG22" s="24">
        <f>'10'!$T22</f>
        <v>0</v>
      </c>
      <c r="AH22" s="24">
        <f>'11'!$T22</f>
        <v>0</v>
      </c>
      <c r="AI22" s="24">
        <f>'12'!$T22</f>
        <v>0</v>
      </c>
      <c r="AJ22" s="24">
        <f>'13'!$T22</f>
        <v>0</v>
      </c>
      <c r="AK22" s="24">
        <f>'14'!$T22</f>
        <v>0</v>
      </c>
      <c r="AL22" s="24">
        <f>'15'!$T22</f>
        <v>0</v>
      </c>
      <c r="AM22" s="24">
        <f>'16'!$T22</f>
        <v>0</v>
      </c>
      <c r="AN22" s="25">
        <f>'17'!$T22</f>
        <v>0</v>
      </c>
    </row>
    <row r="23" spans="1:40" ht="15" customHeight="1" x14ac:dyDescent="0.25">
      <c r="A23" s="104" t="s">
        <v>59</v>
      </c>
      <c r="B23" s="105"/>
      <c r="C23" s="24">
        <f>'80'!$T23</f>
        <v>177</v>
      </c>
      <c r="D23" s="24">
        <f>'81'!$T23</f>
        <v>183</v>
      </c>
      <c r="E23" s="24">
        <f>'82'!$T23</f>
        <v>150.6</v>
      </c>
      <c r="F23" s="24">
        <f>'83'!$T23</f>
        <v>139.30000000000001</v>
      </c>
      <c r="G23" s="24">
        <f>'84'!$T23</f>
        <v>140.19999999999999</v>
      </c>
      <c r="H23" s="24">
        <f>'85'!$T23</f>
        <v>183.3</v>
      </c>
      <c r="I23" s="24">
        <f>'86'!$T23</f>
        <v>214.9</v>
      </c>
      <c r="J23" s="24">
        <f>'87'!$T23</f>
        <v>208.8</v>
      </c>
      <c r="K23" s="24">
        <f>'88'!$T23</f>
        <v>212.2</v>
      </c>
      <c r="L23" s="24">
        <f>'89'!$T23</f>
        <v>210</v>
      </c>
      <c r="M23" s="24">
        <f>'90'!$T23</f>
        <v>224.7</v>
      </c>
      <c r="N23" s="24">
        <f>'91'!$T23</f>
        <v>256.60000000000002</v>
      </c>
      <c r="O23" s="24">
        <f>'92'!$T23</f>
        <v>219.92639500000001</v>
      </c>
      <c r="P23" s="24">
        <f>'93'!$T23</f>
        <v>238.58448799999999</v>
      </c>
      <c r="Q23" s="24">
        <f>'94'!$T23</f>
        <v>267.48720300000002</v>
      </c>
      <c r="R23" s="24">
        <f>'95'!$T23</f>
        <v>308.22078399999998</v>
      </c>
      <c r="S23" s="24">
        <f>'96'!$T23</f>
        <v>335.84920499999998</v>
      </c>
      <c r="T23" s="24">
        <f>'97'!$T23</f>
        <v>359.85726299999999</v>
      </c>
      <c r="U23" s="24">
        <f>'98'!$T23</f>
        <v>376.55099899999999</v>
      </c>
      <c r="V23" s="24">
        <f>'99'!$T23</f>
        <v>386.12060300000002</v>
      </c>
      <c r="W23" s="24">
        <f>'00'!$T23</f>
        <v>412.15371800000003</v>
      </c>
      <c r="X23" s="24">
        <f>'01'!$T23</f>
        <v>387.09911299999999</v>
      </c>
      <c r="Y23" s="24">
        <f>'02'!$T23</f>
        <v>380.77644299999997</v>
      </c>
      <c r="Z23" s="24">
        <f>'03'!$T23</f>
        <v>323.82725499999998</v>
      </c>
      <c r="AA23" s="24">
        <f>'04'!$T23</f>
        <v>321.339652</v>
      </c>
      <c r="AB23" s="24">
        <f>'05'!$T23</f>
        <v>344.04046500000004</v>
      </c>
      <c r="AC23" s="24">
        <f>'06'!$T23</f>
        <v>364.09503899999999</v>
      </c>
      <c r="AD23" s="24">
        <f>'07'!$T23</f>
        <v>439.18824999999998</v>
      </c>
      <c r="AE23" s="24">
        <f>'08'!$T23</f>
        <v>438.82646399999999</v>
      </c>
      <c r="AF23" s="24">
        <f>'09'!$T23</f>
        <v>444.06817899999999</v>
      </c>
      <c r="AG23" s="24">
        <f>'10'!$T23</f>
        <v>472.34130900000002</v>
      </c>
      <c r="AH23" s="24">
        <f>'11'!$T23</f>
        <v>507.049127</v>
      </c>
      <c r="AI23" s="24">
        <f>'12'!$T23</f>
        <v>558.64478499999996</v>
      </c>
      <c r="AJ23" s="24">
        <f>'13'!$T23</f>
        <v>594.93993399999999</v>
      </c>
      <c r="AK23" s="24">
        <f>'14'!$T23</f>
        <v>633.46756000000005</v>
      </c>
      <c r="AL23" s="24">
        <f>'15'!$T23</f>
        <v>581.96709763089495</v>
      </c>
      <c r="AM23" s="24">
        <f>'16'!$T23</f>
        <v>561.66808000000003</v>
      </c>
      <c r="AN23" s="25">
        <f>'17'!$T23</f>
        <v>671.77843690476186</v>
      </c>
    </row>
    <row r="24" spans="1:40" ht="15" customHeight="1" x14ac:dyDescent="0.25">
      <c r="A24" s="81" t="s">
        <v>2</v>
      </c>
      <c r="B24" s="23" t="s">
        <v>20</v>
      </c>
      <c r="C24" s="24">
        <f>'80'!$T24</f>
        <v>7.3</v>
      </c>
      <c r="D24" s="24">
        <f>'81'!$T24</f>
        <v>8.5</v>
      </c>
      <c r="E24" s="24">
        <f>'82'!$T24</f>
        <v>12.8</v>
      </c>
      <c r="F24" s="24">
        <f>'83'!$T24</f>
        <v>14.5</v>
      </c>
      <c r="G24" s="24">
        <f>'84'!$T24</f>
        <v>16</v>
      </c>
      <c r="H24" s="24">
        <f>'85'!$T24</f>
        <v>15.2</v>
      </c>
      <c r="I24" s="24">
        <f>'86'!$T24</f>
        <v>15</v>
      </c>
      <c r="J24" s="24">
        <f>'87'!$T24</f>
        <v>11.9</v>
      </c>
      <c r="K24" s="24">
        <f>'88'!$T24</f>
        <v>11</v>
      </c>
      <c r="L24" s="24">
        <f>'89'!$T24</f>
        <v>11.7</v>
      </c>
      <c r="M24" s="24">
        <f>'90'!$T24</f>
        <v>10.5</v>
      </c>
      <c r="N24" s="24">
        <f>'91'!$T24</f>
        <v>11.9</v>
      </c>
      <c r="O24" s="24">
        <f>'92'!$T24</f>
        <v>13.3903</v>
      </c>
      <c r="P24" s="24">
        <f>'93'!$T24</f>
        <v>5.8049499999999998</v>
      </c>
      <c r="Q24" s="24">
        <f>'94'!$T24</f>
        <v>0.35653000000000001</v>
      </c>
      <c r="R24" s="24">
        <f>'95'!$T24</f>
        <v>0.25914999999999999</v>
      </c>
      <c r="S24" s="24">
        <f>'96'!$T24</f>
        <v>0.27074999999999999</v>
      </c>
      <c r="T24" s="24">
        <f>'97'!$T24</f>
        <v>0.22739999999999999</v>
      </c>
      <c r="U24" s="24">
        <f>'98'!$T24</f>
        <v>0.1804</v>
      </c>
      <c r="V24" s="24">
        <f>'99'!$T24</f>
        <v>0.42270000000000002</v>
      </c>
      <c r="W24" s="24">
        <f>'00'!$T24</f>
        <v>0.89528600000000003</v>
      </c>
      <c r="X24" s="24">
        <f>'01'!$T24</f>
        <v>1.359194</v>
      </c>
      <c r="Y24" s="24">
        <f>'02'!$T24</f>
        <v>1.799301</v>
      </c>
      <c r="Z24" s="24">
        <f>'03'!$T24</f>
        <v>3.4144009999999998</v>
      </c>
      <c r="AA24" s="24">
        <f>'04'!$T24</f>
        <v>4.9844549999999996</v>
      </c>
      <c r="AB24" s="24">
        <f>'05'!$T24</f>
        <v>6.8772359999999999</v>
      </c>
      <c r="AC24" s="24">
        <f>'06'!$T24</f>
        <v>7.5232719999999995</v>
      </c>
      <c r="AD24" s="24">
        <f>'07'!$T24</f>
        <v>7.9729211663830544</v>
      </c>
      <c r="AE24" s="24">
        <f>'08'!$T24</f>
        <v>8.7425650000000008</v>
      </c>
      <c r="AF24" s="24">
        <f>'09'!$T24</f>
        <v>8.7425650000000008</v>
      </c>
      <c r="AG24" s="24">
        <f>'10'!$T24</f>
        <v>10.669226999999999</v>
      </c>
      <c r="AH24" s="24">
        <f>'11'!$T24</f>
        <v>11.329000000000001</v>
      </c>
      <c r="AI24" s="24">
        <f>'12'!$T24</f>
        <v>10.569000000000001</v>
      </c>
      <c r="AJ24" s="24">
        <f>'13'!$T24</f>
        <v>7.5</v>
      </c>
      <c r="AK24" s="24">
        <f>'14'!$T24</f>
        <v>5.57</v>
      </c>
      <c r="AL24" s="24">
        <f>'15'!$T24</f>
        <v>8.8350000000000009</v>
      </c>
      <c r="AM24" s="24">
        <f>'16'!$T24</f>
        <v>5.3079999999999998</v>
      </c>
      <c r="AN24" s="25">
        <f>'17'!$T24</f>
        <v>5.4702285714285717</v>
      </c>
    </row>
    <row r="25" spans="1:40" ht="15" customHeight="1" x14ac:dyDescent="0.25">
      <c r="A25" s="104" t="s">
        <v>64</v>
      </c>
      <c r="B25" s="105"/>
      <c r="C25" s="24">
        <f>'80'!$T25</f>
        <v>0</v>
      </c>
      <c r="D25" s="24">
        <f>'81'!$T25</f>
        <v>0</v>
      </c>
      <c r="E25" s="24">
        <f>'82'!$T25</f>
        <v>0</v>
      </c>
      <c r="F25" s="24">
        <f>'83'!$T25</f>
        <v>0</v>
      </c>
      <c r="G25" s="24">
        <f>'84'!$T25</f>
        <v>0</v>
      </c>
      <c r="H25" s="24">
        <f>'85'!$T25</f>
        <v>0</v>
      </c>
      <c r="I25" s="24">
        <f>'86'!$T25</f>
        <v>0</v>
      </c>
      <c r="J25" s="24">
        <f>'87'!$T25</f>
        <v>0</v>
      </c>
      <c r="K25" s="24">
        <f>'88'!$T25</f>
        <v>0</v>
      </c>
      <c r="L25" s="24">
        <f>'89'!$T25</f>
        <v>0</v>
      </c>
      <c r="M25" s="24">
        <f>'90'!$T25</f>
        <v>0</v>
      </c>
      <c r="N25" s="24">
        <f>'91'!$T25</f>
        <v>1</v>
      </c>
      <c r="O25" s="24">
        <f>'92'!$T25</f>
        <v>1.0649999999999999</v>
      </c>
      <c r="P25" s="24">
        <f>'93'!$T25</f>
        <v>0.65</v>
      </c>
      <c r="Q25" s="24">
        <f>'94'!$T25</f>
        <v>0.52</v>
      </c>
      <c r="R25" s="24">
        <f>'95'!$T25</f>
        <v>0.53</v>
      </c>
      <c r="S25" s="24">
        <f>'96'!$T25</f>
        <v>0.32500000000000001</v>
      </c>
      <c r="T25" s="24">
        <f>'97'!$T25</f>
        <v>0.17499999999999999</v>
      </c>
      <c r="U25" s="24">
        <f>'98'!$T25</f>
        <v>0.09</v>
      </c>
      <c r="V25" s="24">
        <f>'99'!$T25</f>
        <v>7.0000000000000007E-2</v>
      </c>
      <c r="W25" s="24">
        <f>'00'!$T25</f>
        <v>7.0000000000000007E-2</v>
      </c>
      <c r="X25" s="24">
        <f>'01'!$T25</f>
        <v>0.27500000000000002</v>
      </c>
      <c r="Y25" s="24">
        <f>'02'!$T25</f>
        <v>0.12</v>
      </c>
      <c r="Z25" s="24">
        <f>'03'!$T25</f>
        <v>0.18</v>
      </c>
      <c r="AA25" s="24">
        <f>'04'!$T25</f>
        <v>0.12</v>
      </c>
      <c r="AB25" s="24">
        <f>'05'!$T25</f>
        <v>5.0000000000000001E-3</v>
      </c>
      <c r="AC25" s="24">
        <f>'06'!$T25</f>
        <v>0</v>
      </c>
      <c r="AD25" s="24">
        <f>'07'!$T25</f>
        <v>0</v>
      </c>
      <c r="AE25" s="24">
        <f>'08'!$T25</f>
        <v>0</v>
      </c>
      <c r="AF25" s="24">
        <f>'09'!$T25</f>
        <v>0</v>
      </c>
      <c r="AG25" s="24">
        <f>'10'!$T25</f>
        <v>0</v>
      </c>
      <c r="AH25" s="24">
        <f>'11'!$T25</f>
        <v>0</v>
      </c>
      <c r="AI25" s="24">
        <f>'12'!$T25</f>
        <v>0</v>
      </c>
      <c r="AJ25" s="24">
        <f>'13'!$T25</f>
        <v>0</v>
      </c>
      <c r="AK25" s="24">
        <f>'14'!$T25</f>
        <v>0</v>
      </c>
      <c r="AL25" s="24">
        <f>'15'!$T25</f>
        <v>0</v>
      </c>
      <c r="AM25" s="24">
        <f>'16'!$T25</f>
        <v>0</v>
      </c>
      <c r="AN25" s="25">
        <f>'17'!$T25</f>
        <v>0</v>
      </c>
    </row>
    <row r="26" spans="1:40" ht="15" customHeight="1" x14ac:dyDescent="0.25">
      <c r="A26" s="104" t="s">
        <v>3</v>
      </c>
      <c r="B26" s="105"/>
      <c r="C26" s="24">
        <f>'80'!$T26</f>
        <v>9</v>
      </c>
      <c r="D26" s="24">
        <f>'81'!$T26</f>
        <v>21.2</v>
      </c>
      <c r="E26" s="24">
        <f>'82'!$T26</f>
        <v>7.5</v>
      </c>
      <c r="F26" s="24">
        <f>'83'!$T26</f>
        <v>5.8</v>
      </c>
      <c r="G26" s="24">
        <f>'84'!$T26</f>
        <v>0</v>
      </c>
      <c r="H26" s="24">
        <f>'85'!$T26</f>
        <v>2.4</v>
      </c>
      <c r="I26" s="24">
        <f>'86'!$T26</f>
        <v>2.4</v>
      </c>
      <c r="J26" s="24">
        <f>'87'!$T26</f>
        <v>2.2000000000000002</v>
      </c>
      <c r="K26" s="24">
        <f>'88'!$T26</f>
        <v>2.2000000000000002</v>
      </c>
      <c r="L26" s="24">
        <f>'89'!$T26</f>
        <v>1.8</v>
      </c>
      <c r="M26" s="24">
        <f>'90'!$T26</f>
        <v>0.8</v>
      </c>
      <c r="N26" s="24">
        <f>'91'!$T26</f>
        <v>1.9</v>
      </c>
      <c r="O26" s="24">
        <f>'92'!$T26</f>
        <v>4.7938499999999999</v>
      </c>
      <c r="P26" s="24">
        <f>'93'!$T26</f>
        <v>12.23394</v>
      </c>
      <c r="Q26" s="24">
        <f>'94'!$T26</f>
        <v>0.47649999999999998</v>
      </c>
      <c r="R26" s="24">
        <f>'95'!$T26</f>
        <v>0.89275000000000004</v>
      </c>
      <c r="S26" s="24">
        <f>'96'!$T26</f>
        <v>0.45805000000000001</v>
      </c>
      <c r="T26" s="24">
        <f>'97'!$T26</f>
        <v>0.57504999999999995</v>
      </c>
      <c r="U26" s="24">
        <f>'98'!$T26</f>
        <v>1.7753000000000001</v>
      </c>
      <c r="V26" s="24">
        <f>'99'!$T26</f>
        <v>2.59768</v>
      </c>
      <c r="W26" s="24">
        <f>'00'!$T26</f>
        <v>3.3992870000000002</v>
      </c>
      <c r="X26" s="24">
        <f>'01'!$T26</f>
        <v>7.6392139999999999</v>
      </c>
      <c r="Y26" s="24">
        <f>'02'!$T26</f>
        <v>5.2691600000000003</v>
      </c>
      <c r="Z26" s="24">
        <f>'03'!$T26</f>
        <v>6.8929850000000004</v>
      </c>
      <c r="AA26" s="24">
        <f>'04'!$T26</f>
        <v>15.721724</v>
      </c>
      <c r="AB26" s="24">
        <f>'05'!$T26</f>
        <v>20.440999999999999</v>
      </c>
      <c r="AC26" s="24">
        <f>'06'!$T26</f>
        <v>33.381510999999996</v>
      </c>
      <c r="AD26" s="24">
        <f>'07'!$T26</f>
        <v>33.578223464258201</v>
      </c>
      <c r="AE26" s="24">
        <f>'08'!$T26</f>
        <v>35.475124999999998</v>
      </c>
      <c r="AF26" s="24">
        <f>'09'!$T26</f>
        <v>32.354862000000004</v>
      </c>
      <c r="AG26" s="24">
        <f>'10'!$T26</f>
        <v>7.5070629999999996</v>
      </c>
      <c r="AH26" s="24">
        <f>'11'!$T26</f>
        <v>10.710659</v>
      </c>
      <c r="AI26" s="24">
        <f>'12'!$T26</f>
        <v>22.646256999999999</v>
      </c>
      <c r="AJ26" s="24">
        <f>'13'!$T26</f>
        <v>11.172150999999999</v>
      </c>
      <c r="AK26" s="24">
        <f>'14'!$T26</f>
        <v>8.3230000000000004</v>
      </c>
      <c r="AL26" s="24">
        <f>'15'!$T26</f>
        <v>8.3673999999999999</v>
      </c>
      <c r="AM26" s="24">
        <f>'16'!$T26</f>
        <v>9.2074999999999996</v>
      </c>
      <c r="AN26" s="25">
        <f>'17'!$T26</f>
        <v>12.330157142857143</v>
      </c>
    </row>
    <row r="27" spans="1:40" ht="15" customHeight="1" x14ac:dyDescent="0.25">
      <c r="A27" s="106" t="s">
        <v>61</v>
      </c>
      <c r="B27" s="23" t="s">
        <v>65</v>
      </c>
      <c r="C27" s="24">
        <f>'80'!$T27</f>
        <v>1.5</v>
      </c>
      <c r="D27" s="24">
        <f>'81'!$T27</f>
        <v>1.5</v>
      </c>
      <c r="E27" s="24">
        <f>'82'!$T27</f>
        <v>1.3</v>
      </c>
      <c r="F27" s="24">
        <f>'83'!$T27</f>
        <v>1.3</v>
      </c>
      <c r="G27" s="24">
        <f>'84'!$T27</f>
        <v>1.9</v>
      </c>
      <c r="H27" s="24">
        <f>'85'!$T27</f>
        <v>3.4</v>
      </c>
      <c r="I27" s="24">
        <f>'86'!$T27</f>
        <v>3.7</v>
      </c>
      <c r="J27" s="24">
        <f>'87'!$T27</f>
        <v>3.3</v>
      </c>
      <c r="K27" s="24">
        <f>'88'!$T27</f>
        <v>2.5</v>
      </c>
      <c r="L27" s="24">
        <f>'89'!$T27</f>
        <v>1.7</v>
      </c>
      <c r="M27" s="24">
        <f>'90'!$T27</f>
        <v>1.5</v>
      </c>
      <c r="N27" s="24">
        <f>'91'!$T27</f>
        <v>2.1</v>
      </c>
      <c r="O27" s="24">
        <f>'92'!$T27</f>
        <v>1.84565</v>
      </c>
      <c r="P27" s="24">
        <f>'93'!$T27</f>
        <v>2.0125000000000002</v>
      </c>
      <c r="Q27" s="24">
        <f>'94'!$T27</f>
        <v>2.7594500000000002</v>
      </c>
      <c r="R27" s="24">
        <f>'95'!$T27</f>
        <v>3.0998999999999999</v>
      </c>
      <c r="S27" s="24">
        <f>'96'!$T27</f>
        <v>2.5294500000000002</v>
      </c>
      <c r="T27" s="24">
        <f>'97'!$T27</f>
        <v>1.1539999999999999</v>
      </c>
      <c r="U27" s="24">
        <f>'98'!$T27</f>
        <v>1.54</v>
      </c>
      <c r="V27" s="24">
        <f>'99'!$T27</f>
        <v>1.46</v>
      </c>
      <c r="W27" s="24">
        <f>'00'!$T27</f>
        <v>1.53</v>
      </c>
      <c r="X27" s="24">
        <f>'01'!$T27</f>
        <v>1.6365000000000001</v>
      </c>
      <c r="Y27" s="24">
        <f>'02'!$T27</f>
        <v>1.7290000000000001</v>
      </c>
      <c r="Z27" s="24">
        <f>'03'!$T27</f>
        <v>1.5315000000000001</v>
      </c>
      <c r="AA27" s="24">
        <f>'04'!$T27</f>
        <v>1.385</v>
      </c>
      <c r="AB27" s="24">
        <f>'05'!$T27</f>
        <v>0.75</v>
      </c>
      <c r="AC27" s="24">
        <f>'06'!$T27</f>
        <v>0.71499999999999997</v>
      </c>
      <c r="AD27" s="24">
        <f>'07'!$T27</f>
        <v>3.6932906672582022</v>
      </c>
      <c r="AE27" s="24">
        <f>'08'!$T27</f>
        <v>4.8754249999999999</v>
      </c>
      <c r="AF27" s="24">
        <f>'09'!$T27</f>
        <v>4.7123540000000004</v>
      </c>
      <c r="AG27" s="24">
        <f>'10'!$T27</f>
        <v>0</v>
      </c>
      <c r="AH27" s="24">
        <f>'11'!$T27</f>
        <v>0</v>
      </c>
      <c r="AI27" s="24">
        <f>'12'!$T27</f>
        <v>0</v>
      </c>
      <c r="AJ27" s="24">
        <f>'13'!$T27</f>
        <v>0</v>
      </c>
      <c r="AK27" s="24">
        <f>'14'!$T27</f>
        <v>0</v>
      </c>
      <c r="AL27" s="24">
        <f>'15'!$T27</f>
        <v>0</v>
      </c>
      <c r="AM27" s="24">
        <f>'16'!$T27</f>
        <v>0</v>
      </c>
      <c r="AN27" s="25">
        <f>'17'!$T27</f>
        <v>0</v>
      </c>
    </row>
    <row r="28" spans="1:40" ht="15" customHeight="1" x14ac:dyDescent="0.25">
      <c r="A28" s="106"/>
      <c r="B28" s="23" t="s">
        <v>21</v>
      </c>
      <c r="C28" s="24">
        <f>'80'!$T28</f>
        <v>0</v>
      </c>
      <c r="D28" s="24">
        <f>'81'!$T28</f>
        <v>0</v>
      </c>
      <c r="E28" s="24">
        <f>'82'!$T28</f>
        <v>0</v>
      </c>
      <c r="F28" s="24">
        <f>'83'!$T28</f>
        <v>0</v>
      </c>
      <c r="G28" s="24">
        <f>'84'!$T28</f>
        <v>0</v>
      </c>
      <c r="H28" s="24">
        <f>'85'!$T28</f>
        <v>0</v>
      </c>
      <c r="I28" s="24">
        <f>'86'!$T28</f>
        <v>0</v>
      </c>
      <c r="J28" s="24">
        <f>'87'!$T28</f>
        <v>0</v>
      </c>
      <c r="K28" s="24">
        <f>'88'!$T28</f>
        <v>0</v>
      </c>
      <c r="L28" s="24">
        <f>'89'!$T28</f>
        <v>0</v>
      </c>
      <c r="M28" s="24">
        <f>'90'!$T28</f>
        <v>0.1</v>
      </c>
      <c r="N28" s="24">
        <f>'91'!$T28</f>
        <v>0</v>
      </c>
      <c r="O28" s="24">
        <f>'92'!$T28</f>
        <v>0</v>
      </c>
      <c r="P28" s="24">
        <f>'93'!$T28</f>
        <v>0.04</v>
      </c>
      <c r="Q28" s="24">
        <f>'94'!$T28</f>
        <v>0.19850000000000001</v>
      </c>
      <c r="R28" s="24">
        <f>'95'!$T28</f>
        <v>0.31214999999999998</v>
      </c>
      <c r="S28" s="24">
        <f>'96'!$T28</f>
        <v>0.27805000000000002</v>
      </c>
      <c r="T28" s="24">
        <f>'97'!$T28</f>
        <v>0.31004999999999999</v>
      </c>
      <c r="U28" s="24">
        <f>'98'!$T28</f>
        <v>0.27</v>
      </c>
      <c r="V28" s="24">
        <f>'99'!$T28</f>
        <v>0</v>
      </c>
      <c r="W28" s="24">
        <f>'00'!$T28</f>
        <v>0.57817799999999997</v>
      </c>
      <c r="X28" s="24">
        <f>'01'!$T28</f>
        <v>0.05</v>
      </c>
      <c r="Y28" s="24">
        <f>'02'!$T28</f>
        <v>0</v>
      </c>
      <c r="Z28" s="24">
        <f>'03'!$T28</f>
        <v>0</v>
      </c>
      <c r="AA28" s="24">
        <f>'04'!$T28</f>
        <v>0.160664</v>
      </c>
      <c r="AB28" s="24">
        <f>'05'!$T28</f>
        <v>0.28000000000000003</v>
      </c>
      <c r="AC28" s="24">
        <f>'06'!$T28</f>
        <v>0.315</v>
      </c>
      <c r="AD28" s="24">
        <f>'07'!$T28</f>
        <v>0</v>
      </c>
      <c r="AE28" s="24">
        <f>'08'!$T28</f>
        <v>0</v>
      </c>
      <c r="AF28" s="24">
        <f>'09'!$T28</f>
        <v>0</v>
      </c>
      <c r="AG28" s="24">
        <f>'10'!$T28</f>
        <v>0</v>
      </c>
      <c r="AH28" s="24">
        <f>'11'!$T28</f>
        <v>0</v>
      </c>
      <c r="AI28" s="24">
        <f>'12'!$T28</f>
        <v>0</v>
      </c>
      <c r="AJ28" s="24">
        <f>'13'!$T28</f>
        <v>0</v>
      </c>
      <c r="AK28" s="24">
        <f>'14'!$T28</f>
        <v>0</v>
      </c>
      <c r="AL28" s="24">
        <f>'15'!$T28</f>
        <v>0</v>
      </c>
      <c r="AM28" s="24">
        <f>'16'!$T28</f>
        <v>0</v>
      </c>
      <c r="AN28" s="25">
        <f>'17'!$T28</f>
        <v>0</v>
      </c>
    </row>
    <row r="29" spans="1:40" ht="15" customHeight="1" x14ac:dyDescent="0.25">
      <c r="A29" s="104" t="s">
        <v>62</v>
      </c>
      <c r="B29" s="105"/>
      <c r="C29" s="24">
        <f>'80'!$T29</f>
        <v>0</v>
      </c>
      <c r="D29" s="24">
        <f>'81'!$T29</f>
        <v>0</v>
      </c>
      <c r="E29" s="24">
        <f>'82'!$T29</f>
        <v>0</v>
      </c>
      <c r="F29" s="24">
        <f>'83'!$T29</f>
        <v>0.1</v>
      </c>
      <c r="G29" s="24">
        <f>'84'!$T29</f>
        <v>0.1</v>
      </c>
      <c r="H29" s="24">
        <f>'85'!$T29</f>
        <v>0.2</v>
      </c>
      <c r="I29" s="24">
        <f>'86'!$T29</f>
        <v>0.2</v>
      </c>
      <c r="J29" s="24">
        <f>'87'!$T29</f>
        <v>0.2</v>
      </c>
      <c r="K29" s="24">
        <f>'88'!$T29</f>
        <v>0.2</v>
      </c>
      <c r="L29" s="24">
        <f>'89'!$T29</f>
        <v>0.2</v>
      </c>
      <c r="M29" s="24">
        <f>'90'!$T29</f>
        <v>0.2</v>
      </c>
      <c r="N29" s="24">
        <f>'91'!$T29</f>
        <v>0.2</v>
      </c>
      <c r="O29" s="24">
        <f>'92'!$T29</f>
        <v>0.22045000000000001</v>
      </c>
      <c r="P29" s="24">
        <f>'93'!$T29</f>
        <v>0.20785000000000001</v>
      </c>
      <c r="Q29" s="24">
        <f>'94'!$T29</f>
        <v>0.24055000000000001</v>
      </c>
      <c r="R29" s="24">
        <f>'95'!$T29</f>
        <v>0.13025</v>
      </c>
      <c r="S29" s="24">
        <f>'96'!$T29</f>
        <v>9.5049999999999996E-2</v>
      </c>
      <c r="T29" s="24">
        <f>'97'!$T29</f>
        <v>0.12</v>
      </c>
      <c r="U29" s="24">
        <f>'98'!$T29</f>
        <v>0.1</v>
      </c>
      <c r="V29" s="24">
        <f>'99'!$T29</f>
        <v>0.13</v>
      </c>
      <c r="W29" s="24">
        <f>'00'!$T29</f>
        <v>0.14000000000000001</v>
      </c>
      <c r="X29" s="24">
        <f>'01'!$T29</f>
        <v>0.12</v>
      </c>
      <c r="Y29" s="24">
        <f>'02'!$T29</f>
        <v>0.28048600000000001</v>
      </c>
      <c r="Z29" s="24">
        <f>'03'!$T29</f>
        <v>0.41227200000000003</v>
      </c>
      <c r="AA29" s="24">
        <f>'04'!$T29</f>
        <v>0.709117</v>
      </c>
      <c r="AB29" s="24">
        <f>'05'!$T29</f>
        <v>1.9542349999999999</v>
      </c>
      <c r="AC29" s="24">
        <f>'06'!$T29</f>
        <v>0.15</v>
      </c>
      <c r="AD29" s="24">
        <f>'07'!$T29</f>
        <v>5.1933400125268641</v>
      </c>
      <c r="AE29" s="24">
        <f>'08'!$T29</f>
        <v>7.4257839999999993</v>
      </c>
      <c r="AF29" s="24">
        <f>'09'!$T29</f>
        <v>6.4875290000000003</v>
      </c>
      <c r="AG29" s="24">
        <f>'10'!$T29</f>
        <v>0.25</v>
      </c>
      <c r="AH29" s="24">
        <f>'11'!$T29</f>
        <v>0.43</v>
      </c>
      <c r="AI29" s="24">
        <f>'12'!$T29</f>
        <v>5.2553999999999998</v>
      </c>
      <c r="AJ29" s="24">
        <f>'13'!$T29</f>
        <v>1.8680000000000001</v>
      </c>
      <c r="AK29" s="24">
        <f>'14'!$T29</f>
        <v>1.6930000000000001</v>
      </c>
      <c r="AL29" s="24">
        <f>'15'!$T29</f>
        <v>0.16</v>
      </c>
      <c r="AM29" s="24">
        <f>'16'!$T29</f>
        <v>0.7</v>
      </c>
      <c r="AN29" s="25">
        <f>'17'!$T29</f>
        <v>8.9285714285714288E-2</v>
      </c>
    </row>
    <row r="30" spans="1:40" ht="15" customHeight="1" x14ac:dyDescent="0.25">
      <c r="A30" s="104" t="s">
        <v>63</v>
      </c>
      <c r="B30" s="105"/>
      <c r="C30" s="24">
        <f>'80'!$T30</f>
        <v>0.1</v>
      </c>
      <c r="D30" s="24">
        <f>'81'!$T30</f>
        <v>0.2</v>
      </c>
      <c r="E30" s="24">
        <f>'82'!$T30</f>
        <v>0.1</v>
      </c>
      <c r="F30" s="24">
        <f>'83'!$T30</f>
        <v>0</v>
      </c>
      <c r="G30" s="24">
        <f>'84'!$T30</f>
        <v>0</v>
      </c>
      <c r="H30" s="24">
        <f>'85'!$T30</f>
        <v>0</v>
      </c>
      <c r="I30" s="24">
        <f>'86'!$T30</f>
        <v>0</v>
      </c>
      <c r="J30" s="24">
        <f>'87'!$T30</f>
        <v>0</v>
      </c>
      <c r="K30" s="24">
        <f>'88'!$T30</f>
        <v>0.1</v>
      </c>
      <c r="L30" s="24">
        <f>'89'!$T30</f>
        <v>0.1</v>
      </c>
      <c r="M30" s="24">
        <f>'90'!$T30</f>
        <v>0.1</v>
      </c>
      <c r="N30" s="24">
        <f>'91'!$T30</f>
        <v>0</v>
      </c>
      <c r="O30" s="24">
        <f>'92'!$T30</f>
        <v>0.505</v>
      </c>
      <c r="P30" s="24">
        <f>'93'!$T30</f>
        <v>0</v>
      </c>
      <c r="Q30" s="24">
        <f>'94'!$T30</f>
        <v>3.0000000000000001E-3</v>
      </c>
      <c r="R30" s="24">
        <f>'95'!$T30</f>
        <v>5.7927340000000003</v>
      </c>
      <c r="S30" s="24">
        <f>'96'!$T30</f>
        <v>0.4451</v>
      </c>
      <c r="T30" s="24">
        <f>'97'!$T30</f>
        <v>1.60795</v>
      </c>
      <c r="U30" s="24">
        <f>'98'!$T30</f>
        <v>3.7383679999999999</v>
      </c>
      <c r="V30" s="24">
        <f>'99'!$T30</f>
        <v>4.8609999999999998</v>
      </c>
      <c r="W30" s="24">
        <f>'00'!$T30</f>
        <v>0.34</v>
      </c>
      <c r="X30" s="24">
        <f>'01'!$T30</f>
        <v>0.4</v>
      </c>
      <c r="Y30" s="24">
        <f>'02'!$T30</f>
        <v>3.4060890000000001</v>
      </c>
      <c r="Z30" s="24">
        <f>'03'!$T30</f>
        <v>10.605461</v>
      </c>
      <c r="AA30" s="24">
        <f>'04'!$T30</f>
        <v>3.4507089999999998</v>
      </c>
      <c r="AB30" s="24">
        <f>'05'!$T30</f>
        <v>3.1515</v>
      </c>
      <c r="AC30" s="24">
        <f>'06'!$T30</f>
        <v>2.77</v>
      </c>
      <c r="AD30" s="24">
        <f>'07'!$T30</f>
        <v>0</v>
      </c>
      <c r="AE30" s="24">
        <f>'08'!$T30</f>
        <v>0</v>
      </c>
      <c r="AF30" s="24">
        <f>'09'!$T30</f>
        <v>0</v>
      </c>
      <c r="AG30" s="24">
        <f>'10'!$T30</f>
        <v>0</v>
      </c>
      <c r="AH30" s="24">
        <f>'11'!$T30</f>
        <v>0</v>
      </c>
      <c r="AI30" s="24">
        <f>'12'!$T30</f>
        <v>0</v>
      </c>
      <c r="AJ30" s="24">
        <f>'13'!$T30</f>
        <v>0</v>
      </c>
      <c r="AK30" s="24">
        <f>'14'!$T30</f>
        <v>0</v>
      </c>
      <c r="AL30" s="24">
        <f>'15'!$T30</f>
        <v>0</v>
      </c>
      <c r="AM30" s="24">
        <f>'16'!$T30</f>
        <v>0</v>
      </c>
      <c r="AN30" s="25">
        <f>'17'!$T30</f>
        <v>0</v>
      </c>
    </row>
    <row r="31" spans="1:40" ht="15" customHeight="1" x14ac:dyDescent="0.25">
      <c r="A31" s="104" t="s">
        <v>4</v>
      </c>
      <c r="B31" s="105"/>
      <c r="C31" s="24">
        <f>'80'!$T31</f>
        <v>0</v>
      </c>
      <c r="D31" s="24">
        <f>'81'!$T31</f>
        <v>0</v>
      </c>
      <c r="E31" s="24">
        <f>'82'!$T31</f>
        <v>0</v>
      </c>
      <c r="F31" s="24">
        <f>'83'!$T31</f>
        <v>0</v>
      </c>
      <c r="G31" s="24">
        <f>'84'!$T31</f>
        <v>0</v>
      </c>
      <c r="H31" s="24">
        <f>'85'!$T31</f>
        <v>4.8</v>
      </c>
      <c r="I31" s="24">
        <f>'86'!$T31</f>
        <v>10.4</v>
      </c>
      <c r="J31" s="24">
        <f>'87'!$T31</f>
        <v>17.5</v>
      </c>
      <c r="K31" s="24">
        <f>'88'!$T31</f>
        <v>23.1</v>
      </c>
      <c r="L31" s="24">
        <f>'89'!$T31</f>
        <v>28.5</v>
      </c>
      <c r="M31" s="24">
        <f>'90'!$T31</f>
        <v>32.1</v>
      </c>
      <c r="N31" s="24">
        <f>'91'!$T31</f>
        <v>23.9</v>
      </c>
      <c r="O31" s="24">
        <f>'92'!$T31</f>
        <v>36.383167999999998</v>
      </c>
      <c r="P31" s="24">
        <f>'93'!$T31</f>
        <v>74.099237000000002</v>
      </c>
      <c r="Q31" s="24">
        <f>'94'!$T31</f>
        <v>97.249386999999999</v>
      </c>
      <c r="R31" s="24">
        <f>'95'!$T31</f>
        <v>49.326225999999998</v>
      </c>
      <c r="S31" s="24">
        <f>'96'!$T31</f>
        <v>80.882630000000006</v>
      </c>
      <c r="T31" s="24">
        <f>'97'!$T31</f>
        <v>50.591254999999997</v>
      </c>
      <c r="U31" s="24">
        <f>'98'!$T31</f>
        <v>29.41743</v>
      </c>
      <c r="V31" s="24">
        <f>'99'!$T31</f>
        <v>27.354900000000001</v>
      </c>
      <c r="W31" s="24">
        <f>'00'!$T31</f>
        <v>30.973203000000002</v>
      </c>
      <c r="X31" s="24">
        <f>'01'!$T31</f>
        <v>44.456803000000001</v>
      </c>
      <c r="Y31" s="24">
        <f>'02'!$T31</f>
        <v>54.824970999999998</v>
      </c>
      <c r="Z31" s="24">
        <f>'03'!$T31</f>
        <v>67.381860000000003</v>
      </c>
      <c r="AA31" s="24">
        <f>'04'!$T31</f>
        <v>74.224179000000007</v>
      </c>
      <c r="AB31" s="24">
        <f>'05'!$T31</f>
        <v>66.254440000000002</v>
      </c>
      <c r="AC31" s="24">
        <f>'06'!$T31</f>
        <v>56.490250999999994</v>
      </c>
      <c r="AD31" s="24">
        <f>'07'!$T31</f>
        <v>60.405999999999999</v>
      </c>
      <c r="AE31" s="24">
        <f>'08'!$T31</f>
        <v>65.893562000000003</v>
      </c>
      <c r="AF31" s="24">
        <f>'09'!$T31</f>
        <v>56.283932999999998</v>
      </c>
      <c r="AG31" s="24">
        <f>'10'!$T31</f>
        <v>73.352823999999998</v>
      </c>
      <c r="AH31" s="24">
        <f>'11'!$T31</f>
        <v>80.705811999999995</v>
      </c>
      <c r="AI31" s="24">
        <f>'12'!$T31</f>
        <v>92.146309000000002</v>
      </c>
      <c r="AJ31" s="24">
        <f>'13'!$T31</f>
        <v>80.265150000000006</v>
      </c>
      <c r="AK31" s="24">
        <f>'14'!$T31</f>
        <v>87.700289999999995</v>
      </c>
      <c r="AL31" s="24">
        <f>'15'!$T31</f>
        <v>83.2</v>
      </c>
      <c r="AM31" s="24">
        <f>'16'!$T31</f>
        <v>85.903848999999994</v>
      </c>
      <c r="AN31" s="25">
        <f>'17'!$T31</f>
        <v>110.87763333333334</v>
      </c>
    </row>
    <row r="32" spans="1:40" ht="15" customHeight="1" x14ac:dyDescent="0.25">
      <c r="A32" s="104" t="s">
        <v>66</v>
      </c>
      <c r="B32" s="105"/>
      <c r="C32" s="24">
        <f>'80'!$T32</f>
        <v>0</v>
      </c>
      <c r="D32" s="24">
        <f>'81'!$T32</f>
        <v>0</v>
      </c>
      <c r="E32" s="24">
        <f>'82'!$T32</f>
        <v>9</v>
      </c>
      <c r="F32" s="24">
        <f>'83'!$T32</f>
        <v>10.3</v>
      </c>
      <c r="G32" s="24">
        <f>'84'!$T32</f>
        <v>8.6</v>
      </c>
      <c r="H32" s="24">
        <f>'85'!$T32</f>
        <v>9.8000000000000007</v>
      </c>
      <c r="I32" s="24">
        <f>'86'!$T32</f>
        <v>6.8</v>
      </c>
      <c r="J32" s="24">
        <f>'87'!$T32</f>
        <v>8.6</v>
      </c>
      <c r="K32" s="24">
        <f>'88'!$T32</f>
        <v>12.6</v>
      </c>
      <c r="L32" s="24">
        <f>'89'!$T32</f>
        <v>14.8</v>
      </c>
      <c r="M32" s="24">
        <f>'90'!$T32</f>
        <v>31.5</v>
      </c>
      <c r="N32" s="24">
        <f>'91'!$T32</f>
        <v>17.600000000000001</v>
      </c>
      <c r="O32" s="24">
        <f>'92'!$T32</f>
        <v>3.0108999999999999</v>
      </c>
      <c r="P32" s="24">
        <f>'93'!$T32</f>
        <v>3.2141000000000002</v>
      </c>
      <c r="Q32" s="24">
        <f>'94'!$T32</f>
        <v>1.6953</v>
      </c>
      <c r="R32" s="24">
        <f>'95'!$T32</f>
        <v>1.6201000000000001</v>
      </c>
      <c r="S32" s="24">
        <f>'96'!$T32</f>
        <v>1.82145</v>
      </c>
      <c r="T32" s="24">
        <f>'97'!$T32</f>
        <v>2.2015500000000001</v>
      </c>
      <c r="U32" s="24">
        <f>'98'!$T32</f>
        <v>2.2882500000000001</v>
      </c>
      <c r="V32" s="24">
        <f>'99'!$T32</f>
        <v>1.696</v>
      </c>
      <c r="W32" s="24">
        <f>'00'!$T32</f>
        <v>3.4431880000000001</v>
      </c>
      <c r="X32" s="24">
        <f>'01'!$T32</f>
        <v>3.9608340000000002</v>
      </c>
      <c r="Y32" s="24">
        <f>'02'!$T32</f>
        <v>1.55</v>
      </c>
      <c r="Z32" s="24">
        <f>'03'!$T32</f>
        <v>1.7259</v>
      </c>
      <c r="AA32" s="24">
        <f>'04'!$T32</f>
        <v>1.29</v>
      </c>
      <c r="AB32" s="24">
        <f>'05'!$T32</f>
        <v>1.7514590000000001</v>
      </c>
      <c r="AC32" s="24">
        <f>'06'!$T32</f>
        <v>37.161481000000002</v>
      </c>
      <c r="AD32" s="24">
        <f>'07'!$T32</f>
        <v>39.382539729926251</v>
      </c>
      <c r="AE32" s="24">
        <f>'08'!$T32</f>
        <v>0</v>
      </c>
      <c r="AF32" s="24">
        <f>'09'!$T32</f>
        <v>0</v>
      </c>
      <c r="AG32" s="24">
        <f>'10'!$T32</f>
        <v>0</v>
      </c>
      <c r="AH32" s="24">
        <f>'11'!$T32</f>
        <v>0</v>
      </c>
      <c r="AI32" s="24">
        <f>'12'!$T32</f>
        <v>0</v>
      </c>
      <c r="AJ32" s="24">
        <f>'13'!$T32</f>
        <v>0</v>
      </c>
      <c r="AK32" s="24">
        <f>'14'!$T32</f>
        <v>0</v>
      </c>
      <c r="AL32" s="24">
        <f>'15'!$T32</f>
        <v>0</v>
      </c>
      <c r="AM32" s="24">
        <f>'16'!$T32</f>
        <v>0</v>
      </c>
      <c r="AN32" s="25">
        <f>'17'!$T32</f>
        <v>0</v>
      </c>
    </row>
    <row r="33" spans="1:40" ht="15" customHeight="1" x14ac:dyDescent="0.25">
      <c r="A33" s="104" t="s">
        <v>67</v>
      </c>
      <c r="B33" s="105"/>
      <c r="C33" s="24">
        <f>'80'!$T33</f>
        <v>0.3</v>
      </c>
      <c r="D33" s="24">
        <f>'81'!$T33</f>
        <v>0</v>
      </c>
      <c r="E33" s="24">
        <f>'82'!$T33</f>
        <v>0.1</v>
      </c>
      <c r="F33" s="24">
        <f>'83'!$T33</f>
        <v>0</v>
      </c>
      <c r="G33" s="24">
        <f>'84'!$T33</f>
        <v>15.4</v>
      </c>
      <c r="H33" s="24">
        <f>'85'!$T33</f>
        <v>0</v>
      </c>
      <c r="I33" s="24">
        <f>'86'!$T33</f>
        <v>0</v>
      </c>
      <c r="J33" s="24">
        <f>'87'!$T33</f>
        <v>0</v>
      </c>
      <c r="K33" s="24">
        <f>'88'!$T33</f>
        <v>0</v>
      </c>
      <c r="L33" s="24">
        <f>'89'!$T33</f>
        <v>0</v>
      </c>
      <c r="M33" s="24">
        <f>'90'!$T33</f>
        <v>0</v>
      </c>
      <c r="N33" s="24">
        <f>'91'!$T33</f>
        <v>0</v>
      </c>
      <c r="O33" s="24">
        <f>'92'!$T33</f>
        <v>6.7380000000000001E-3</v>
      </c>
      <c r="P33" s="24">
        <f>'93'!$T33</f>
        <v>7.7070000000000003E-3</v>
      </c>
      <c r="Q33" s="24">
        <f>'94'!$T33</f>
        <v>6.0656000000000002E-2</v>
      </c>
      <c r="R33" s="24">
        <f>'95'!$T33</f>
        <v>6.3283000000000006E-2</v>
      </c>
      <c r="S33" s="24">
        <f>'96'!$T33</f>
        <v>4.4840000000000001E-3</v>
      </c>
      <c r="T33" s="24">
        <f>'97'!$T33</f>
        <v>1.052E-2</v>
      </c>
      <c r="U33" s="24">
        <f>'98'!$T33</f>
        <v>7.2540999999999994E-2</v>
      </c>
      <c r="V33" s="24">
        <f>'99'!$T33</f>
        <v>6.8468000000000001E-2</v>
      </c>
      <c r="W33" s="24">
        <f>'00'!$T33</f>
        <v>5.2082119999999996</v>
      </c>
      <c r="X33" s="24">
        <f>'01'!$T33</f>
        <v>11.378011000000001</v>
      </c>
      <c r="Y33" s="24">
        <f>'02'!$T33</f>
        <v>5.9945050000000002</v>
      </c>
      <c r="Z33" s="24">
        <f>'03'!$T33</f>
        <v>14.840354</v>
      </c>
      <c r="AA33" s="24">
        <f>'04'!$T33</f>
        <v>0</v>
      </c>
      <c r="AB33" s="24">
        <f>'05'!$T33</f>
        <v>4.6269489999999998</v>
      </c>
      <c r="AC33" s="24">
        <f>'06'!$T33</f>
        <v>4.750451</v>
      </c>
      <c r="AD33" s="24">
        <f>'07'!$T33</f>
        <v>0</v>
      </c>
      <c r="AE33" s="24">
        <f>'08'!$T33</f>
        <v>0</v>
      </c>
      <c r="AF33" s="24">
        <f>'09'!$T33</f>
        <v>0</v>
      </c>
      <c r="AG33" s="24">
        <f>'10'!$T33</f>
        <v>0</v>
      </c>
      <c r="AH33" s="24">
        <f>'11'!$T33</f>
        <v>0</v>
      </c>
      <c r="AI33" s="24">
        <f>'12'!$T33</f>
        <v>0</v>
      </c>
      <c r="AJ33" s="24">
        <f>'13'!$T33</f>
        <v>0</v>
      </c>
      <c r="AK33" s="24">
        <f>'14'!$T33</f>
        <v>0</v>
      </c>
      <c r="AL33" s="24">
        <f>'15'!$T33</f>
        <v>0</v>
      </c>
      <c r="AM33" s="24">
        <f>'16'!$T33</f>
        <v>0</v>
      </c>
      <c r="AN33" s="25">
        <f>'17'!$T33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'80'!$T34</f>
        <v>0</v>
      </c>
      <c r="D34" s="24">
        <f>'81'!$T34</f>
        <v>0</v>
      </c>
      <c r="E34" s="24">
        <f>'82'!$T34</f>
        <v>0</v>
      </c>
      <c r="F34" s="24">
        <f>'83'!$T34</f>
        <v>0</v>
      </c>
      <c r="G34" s="24">
        <f>'84'!$T34</f>
        <v>0</v>
      </c>
      <c r="H34" s="24">
        <f>'85'!$T34</f>
        <v>0</v>
      </c>
      <c r="I34" s="24">
        <f>'86'!$T34</f>
        <v>0</v>
      </c>
      <c r="J34" s="24">
        <f>'87'!$T34</f>
        <v>0</v>
      </c>
      <c r="K34" s="24">
        <f>'88'!$T34</f>
        <v>0</v>
      </c>
      <c r="L34" s="24">
        <f>'89'!$T34</f>
        <v>0.1</v>
      </c>
      <c r="M34" s="24">
        <f>'90'!$T34</f>
        <v>0</v>
      </c>
      <c r="N34" s="24">
        <f>'91'!$T34</f>
        <v>0</v>
      </c>
      <c r="O34" s="24">
        <f>'92'!$T34</f>
        <v>0</v>
      </c>
      <c r="P34" s="24">
        <f>'93'!$T34</f>
        <v>0</v>
      </c>
      <c r="Q34" s="24">
        <f>'94'!$T34</f>
        <v>0</v>
      </c>
      <c r="R34" s="24">
        <f>'95'!$T34</f>
        <v>0</v>
      </c>
      <c r="S34" s="24">
        <f>'96'!$T34</f>
        <v>0</v>
      </c>
      <c r="T34" s="24">
        <f>'97'!$T34</f>
        <v>0</v>
      </c>
      <c r="U34" s="24">
        <f>'98'!$T34</f>
        <v>0</v>
      </c>
      <c r="V34" s="24">
        <f>'99'!$T34</f>
        <v>0</v>
      </c>
      <c r="W34" s="24">
        <f>'00'!$T34</f>
        <v>0</v>
      </c>
      <c r="X34" s="24">
        <f>'01'!$T34</f>
        <v>0</v>
      </c>
      <c r="Y34" s="24">
        <f>'02'!$T34</f>
        <v>0</v>
      </c>
      <c r="Z34" s="24">
        <f>'03'!$T34</f>
        <v>0</v>
      </c>
      <c r="AA34" s="24">
        <f>'04'!$T34</f>
        <v>0</v>
      </c>
      <c r="AB34" s="24">
        <f>'05'!$T34</f>
        <v>0</v>
      </c>
      <c r="AC34" s="24">
        <f>'06'!$T34</f>
        <v>0</v>
      </c>
      <c r="AD34" s="24">
        <f>'07'!$T34</f>
        <v>0</v>
      </c>
      <c r="AE34" s="24">
        <f>'08'!$T34</f>
        <v>0</v>
      </c>
      <c r="AF34" s="24">
        <f>'09'!$T34</f>
        <v>0</v>
      </c>
      <c r="AG34" s="24">
        <f>'10'!$T34</f>
        <v>0</v>
      </c>
      <c r="AH34" s="24">
        <f>'11'!$T34</f>
        <v>3.2221E-2</v>
      </c>
      <c r="AI34" s="24">
        <f>'12'!$T34</f>
        <v>0</v>
      </c>
      <c r="AJ34" s="24">
        <f>'13'!$T34</f>
        <v>0</v>
      </c>
      <c r="AK34" s="24">
        <f>'14'!$T34</f>
        <v>0</v>
      </c>
      <c r="AL34" s="24">
        <f>'15'!$T34</f>
        <v>0</v>
      </c>
      <c r="AM34" s="24">
        <f>'16'!$T34</f>
        <v>0</v>
      </c>
      <c r="AN34" s="25">
        <f>'17'!$T34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'80'!$T35</f>
        <v>0</v>
      </c>
      <c r="D35" s="24">
        <f>'81'!$T35</f>
        <v>0</v>
      </c>
      <c r="E35" s="24">
        <f>'82'!$T35</f>
        <v>0</v>
      </c>
      <c r="F35" s="24">
        <f>'83'!$T35</f>
        <v>0</v>
      </c>
      <c r="G35" s="24">
        <f>'84'!$T35</f>
        <v>0</v>
      </c>
      <c r="H35" s="24">
        <f>'85'!$T35</f>
        <v>0</v>
      </c>
      <c r="I35" s="24">
        <f>'86'!$T35</f>
        <v>0</v>
      </c>
      <c r="J35" s="24">
        <f>'87'!$T35</f>
        <v>0</v>
      </c>
      <c r="K35" s="24">
        <f>'88'!$T35</f>
        <v>0</v>
      </c>
      <c r="L35" s="24">
        <f>'89'!$T35</f>
        <v>0</v>
      </c>
      <c r="M35" s="24">
        <f>'90'!$T35</f>
        <v>0</v>
      </c>
      <c r="N35" s="24">
        <f>'91'!$T35</f>
        <v>0</v>
      </c>
      <c r="O35" s="24">
        <f>'92'!$T35</f>
        <v>0</v>
      </c>
      <c r="P35" s="24">
        <f>'93'!$T35</f>
        <v>0</v>
      </c>
      <c r="Q35" s="24">
        <f>'94'!$T35</f>
        <v>0</v>
      </c>
      <c r="R35" s="24">
        <f>'95'!$T35</f>
        <v>0</v>
      </c>
      <c r="S35" s="24">
        <f>'96'!$T35</f>
        <v>0</v>
      </c>
      <c r="T35" s="24">
        <f>'97'!$T35</f>
        <v>0</v>
      </c>
      <c r="U35" s="24">
        <f>'98'!$T35</f>
        <v>0</v>
      </c>
      <c r="V35" s="24">
        <f>'99'!$T35</f>
        <v>0</v>
      </c>
      <c r="W35" s="24">
        <f>'00'!$T35</f>
        <v>0</v>
      </c>
      <c r="X35" s="24">
        <f>'01'!$T35</f>
        <v>0</v>
      </c>
      <c r="Y35" s="24">
        <f>'02'!$T35</f>
        <v>0</v>
      </c>
      <c r="Z35" s="24">
        <f>'03'!$T35</f>
        <v>0</v>
      </c>
      <c r="AA35" s="24">
        <f>'04'!$T35</f>
        <v>0</v>
      </c>
      <c r="AB35" s="24">
        <f>'05'!$T35</f>
        <v>0</v>
      </c>
      <c r="AC35" s="24">
        <f>'06'!$T35</f>
        <v>0</v>
      </c>
      <c r="AD35" s="24">
        <f>'07'!$T35</f>
        <v>0</v>
      </c>
      <c r="AE35" s="24">
        <f>'08'!$T35</f>
        <v>0</v>
      </c>
      <c r="AF35" s="24">
        <f>'09'!$T35</f>
        <v>0</v>
      </c>
      <c r="AG35" s="24">
        <f>'10'!$T35</f>
        <v>0</v>
      </c>
      <c r="AH35" s="24">
        <f>'11'!$T35</f>
        <v>0</v>
      </c>
      <c r="AI35" s="24">
        <f>'12'!$T35</f>
        <v>0</v>
      </c>
      <c r="AJ35" s="24">
        <f>'13'!$T35</f>
        <v>0</v>
      </c>
      <c r="AK35" s="24">
        <f>'14'!$T35</f>
        <v>0</v>
      </c>
      <c r="AL35" s="24">
        <f>'15'!$T35</f>
        <v>0</v>
      </c>
      <c r="AM35" s="24">
        <f>'16'!$T35</f>
        <v>0</v>
      </c>
      <c r="AN35" s="25">
        <f>'17'!$T35</f>
        <v>0</v>
      </c>
    </row>
    <row r="36" spans="1:40" s="13" customFormat="1" ht="15" customHeight="1" thickBot="1" x14ac:dyDescent="0.3">
      <c r="A36" s="108" t="s">
        <v>68</v>
      </c>
      <c r="B36" s="109"/>
      <c r="C36" s="27">
        <f>'80'!$T36</f>
        <v>357.90000000000003</v>
      </c>
      <c r="D36" s="27">
        <f>'81'!$T36</f>
        <v>376.59999999999997</v>
      </c>
      <c r="E36" s="27">
        <f>'82'!$T36</f>
        <v>377.50000000000006</v>
      </c>
      <c r="F36" s="27">
        <f>'83'!$T36</f>
        <v>363.60000000000008</v>
      </c>
      <c r="G36" s="27">
        <f>'84'!$T36</f>
        <v>396.7</v>
      </c>
      <c r="H36" s="27">
        <f>'85'!$T36</f>
        <v>414.5</v>
      </c>
      <c r="I36" s="27">
        <f>'86'!$T36</f>
        <v>499.09999999999997</v>
      </c>
      <c r="J36" s="27">
        <f>'87'!$T36</f>
        <v>503.59999999999997</v>
      </c>
      <c r="K36" s="27">
        <f>'88'!$T36</f>
        <v>532.5</v>
      </c>
      <c r="L36" s="27">
        <f>'89'!$T36</f>
        <v>528.1</v>
      </c>
      <c r="M36" s="27">
        <f>'90'!$T36</f>
        <v>531.80000000000007</v>
      </c>
      <c r="N36" s="27">
        <f>'91'!$T36</f>
        <v>570.70000000000005</v>
      </c>
      <c r="O36" s="27">
        <f>'92'!$T36</f>
        <v>476.66464999999999</v>
      </c>
      <c r="P36" s="27">
        <f>'93'!$T36</f>
        <v>489.66284000000002</v>
      </c>
      <c r="Q36" s="27">
        <f>'94'!$T36</f>
        <v>648.35917799999993</v>
      </c>
      <c r="R36" s="27">
        <f>'95'!$T36</f>
        <v>559.13501099999985</v>
      </c>
      <c r="S36" s="27">
        <f>'96'!$T36</f>
        <v>605.90500700000018</v>
      </c>
      <c r="T36" s="27">
        <f>'97'!$T36</f>
        <v>618.01767500000005</v>
      </c>
      <c r="U36" s="27">
        <f>'98'!$T36</f>
        <v>623.2825949999999</v>
      </c>
      <c r="V36" s="27">
        <f>'99'!$T36</f>
        <v>637.86765500000013</v>
      </c>
      <c r="W36" s="27">
        <f>'00'!$T36</f>
        <v>688.03758700000003</v>
      </c>
      <c r="X36" s="27">
        <f>'01'!$T36</f>
        <v>715.00628799999993</v>
      </c>
      <c r="Y36" s="27">
        <f>'02'!$T36</f>
        <v>700.27816600000006</v>
      </c>
      <c r="Z36" s="27">
        <f>'03'!$T36</f>
        <v>693.40550200000007</v>
      </c>
      <c r="AA36" s="27">
        <f>'04'!$T36</f>
        <v>702.01362900000004</v>
      </c>
      <c r="AB36" s="27">
        <f>'05'!$T36</f>
        <v>741.14103300000011</v>
      </c>
      <c r="AC36" s="27">
        <f>'06'!$T36</f>
        <v>773.63786900000002</v>
      </c>
      <c r="AD36" s="27">
        <f>'07'!$T36</f>
        <v>872.67020938695475</v>
      </c>
      <c r="AE36" s="27">
        <f>'08'!$T36</f>
        <v>935.89672284419908</v>
      </c>
      <c r="AF36" s="27">
        <f>'09'!$T36</f>
        <v>895.38299800000004</v>
      </c>
      <c r="AG36" s="27">
        <f>'10'!$T36</f>
        <v>1002.0100673133161</v>
      </c>
      <c r="AH36" s="27">
        <f>'11'!$T36</f>
        <v>1104.2819649999997</v>
      </c>
      <c r="AI36" s="27">
        <f>'12'!$T36</f>
        <v>1163.8720269999999</v>
      </c>
      <c r="AJ36" s="27">
        <f>'13'!$T36</f>
        <v>1165.856835</v>
      </c>
      <c r="AK36" s="27">
        <f>'14'!$T36</f>
        <v>1235.647236</v>
      </c>
      <c r="AL36" s="27">
        <f>'15'!$T36</f>
        <v>1095.463811630895</v>
      </c>
      <c r="AM36" s="27">
        <f>'16'!$T36</f>
        <v>987.41334900000004</v>
      </c>
      <c r="AN36" s="28">
        <f>'17'!$T36</f>
        <v>1179.0489892857142</v>
      </c>
    </row>
    <row r="37" spans="1:40" ht="15" customHeight="1" thickBot="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40" ht="15" customHeight="1" x14ac:dyDescent="0.25">
      <c r="A38" s="112" t="s">
        <v>71</v>
      </c>
      <c r="B38" s="113"/>
      <c r="C38" s="29">
        <f>'80'!$T38</f>
        <v>0</v>
      </c>
      <c r="D38" s="29">
        <f>'81'!$T38</f>
        <v>0</v>
      </c>
      <c r="E38" s="29">
        <f>'82'!$T38</f>
        <v>0</v>
      </c>
      <c r="F38" s="29">
        <f>'83'!$T38</f>
        <v>0</v>
      </c>
      <c r="G38" s="29">
        <f>'84'!$T38</f>
        <v>0</v>
      </c>
      <c r="H38" s="29">
        <f>'85'!$T38</f>
        <v>0</v>
      </c>
      <c r="I38" s="29">
        <f>'86'!$T38</f>
        <v>0</v>
      </c>
      <c r="J38" s="29">
        <f>'87'!$T38</f>
        <v>0</v>
      </c>
      <c r="K38" s="29">
        <f>'88'!$T38</f>
        <v>0</v>
      </c>
      <c r="L38" s="29">
        <f>'89'!$T38</f>
        <v>0</v>
      </c>
      <c r="M38" s="29">
        <f>'90'!$T38</f>
        <v>0</v>
      </c>
      <c r="N38" s="29">
        <f>'91'!$T38</f>
        <v>0</v>
      </c>
      <c r="O38" s="29">
        <f>'92'!$T38</f>
        <v>0</v>
      </c>
      <c r="P38" s="29">
        <f>'93'!$T38</f>
        <v>0</v>
      </c>
      <c r="Q38" s="29">
        <f>'94'!$T38</f>
        <v>0</v>
      </c>
      <c r="R38" s="29">
        <f>'95'!$T38</f>
        <v>0</v>
      </c>
      <c r="S38" s="29">
        <f>'96'!$T38</f>
        <v>0</v>
      </c>
      <c r="T38" s="29">
        <f>'97'!$T38</f>
        <v>0</v>
      </c>
      <c r="U38" s="29">
        <f>'98'!$T38</f>
        <v>0</v>
      </c>
      <c r="V38" s="29">
        <f>'99'!$T38</f>
        <v>0</v>
      </c>
      <c r="W38" s="29">
        <f>'00'!$T38</f>
        <v>0</v>
      </c>
      <c r="X38" s="29">
        <f>'01'!$T38</f>
        <v>0</v>
      </c>
      <c r="Y38" s="29">
        <f>'02'!$T38</f>
        <v>0</v>
      </c>
      <c r="Z38" s="29">
        <f>'03'!$T38</f>
        <v>0</v>
      </c>
      <c r="AA38" s="29">
        <f>'04'!$T38</f>
        <v>0</v>
      </c>
      <c r="AB38" s="29">
        <f>'05'!$T38</f>
        <v>0</v>
      </c>
      <c r="AC38" s="29">
        <f>'06'!$T38</f>
        <v>0</v>
      </c>
      <c r="AD38" s="29">
        <f>'07'!$T38</f>
        <v>0</v>
      </c>
      <c r="AE38" s="29">
        <f>'08'!$T38</f>
        <v>0</v>
      </c>
      <c r="AF38" s="29">
        <f>'09'!$T38</f>
        <v>0</v>
      </c>
      <c r="AG38" s="29">
        <f>'10'!$T38</f>
        <v>12.1416</v>
      </c>
      <c r="AH38" s="29">
        <f>'11'!$T38</f>
        <v>11.581</v>
      </c>
      <c r="AI38" s="29">
        <f>'12'!$T38</f>
        <v>10.86</v>
      </c>
      <c r="AJ38" s="29">
        <f>'13'!$T38</f>
        <v>11.41874</v>
      </c>
      <c r="AK38" s="29">
        <f>'14'!$T38</f>
        <v>13.42</v>
      </c>
      <c r="AL38" s="29">
        <f>'15'!$T38</f>
        <v>12.234999999999999</v>
      </c>
      <c r="AM38" s="29">
        <f>'16'!$T38</f>
        <v>13.36</v>
      </c>
      <c r="AN38" s="30">
        <f>'17'!$T38</f>
        <v>18.964233333333333</v>
      </c>
    </row>
    <row r="39" spans="1:40" ht="15" customHeight="1" x14ac:dyDescent="0.25">
      <c r="A39" s="114" t="s">
        <v>72</v>
      </c>
      <c r="B39" s="115"/>
      <c r="C39" s="24">
        <f>'80'!$T39</f>
        <v>0</v>
      </c>
      <c r="D39" s="24">
        <f>'81'!$T39</f>
        <v>0</v>
      </c>
      <c r="E39" s="24">
        <f>'82'!$T39</f>
        <v>0</v>
      </c>
      <c r="F39" s="24">
        <f>'83'!$T39</f>
        <v>0</v>
      </c>
      <c r="G39" s="24">
        <f>'84'!$T39</f>
        <v>0</v>
      </c>
      <c r="H39" s="24">
        <f>'85'!$T39</f>
        <v>0</v>
      </c>
      <c r="I39" s="24">
        <f>'86'!$T39</f>
        <v>0</v>
      </c>
      <c r="J39" s="24">
        <f>'87'!$T39</f>
        <v>0</v>
      </c>
      <c r="K39" s="24">
        <f>'88'!$T39</f>
        <v>0</v>
      </c>
      <c r="L39" s="24">
        <f>'89'!$T39</f>
        <v>0</v>
      </c>
      <c r="M39" s="24">
        <f>'90'!$T39</f>
        <v>0</v>
      </c>
      <c r="N39" s="24">
        <f>'91'!$T39</f>
        <v>0</v>
      </c>
      <c r="O39" s="24">
        <f>'92'!$T39</f>
        <v>0</v>
      </c>
      <c r="P39" s="24">
        <f>'93'!$T39</f>
        <v>0</v>
      </c>
      <c r="Q39" s="24">
        <f>'94'!$T39</f>
        <v>0</v>
      </c>
      <c r="R39" s="24">
        <f>'95'!$T39</f>
        <v>0</v>
      </c>
      <c r="S39" s="24">
        <f>'96'!$T39</f>
        <v>0</v>
      </c>
      <c r="T39" s="24">
        <f>'97'!$T39</f>
        <v>0</v>
      </c>
      <c r="U39" s="24">
        <f>'98'!$T39</f>
        <v>0</v>
      </c>
      <c r="V39" s="24">
        <f>'99'!$T39</f>
        <v>0</v>
      </c>
      <c r="W39" s="24">
        <f>'00'!$T39</f>
        <v>0</v>
      </c>
      <c r="X39" s="24">
        <f>'01'!$T39</f>
        <v>0</v>
      </c>
      <c r="Y39" s="24">
        <f>'02'!$T39</f>
        <v>0</v>
      </c>
      <c r="Z39" s="24">
        <f>'03'!$T39</f>
        <v>0</v>
      </c>
      <c r="AA39" s="24">
        <f>'04'!$T39</f>
        <v>0</v>
      </c>
      <c r="AB39" s="24">
        <f>'05'!$T39</f>
        <v>0</v>
      </c>
      <c r="AC39" s="24">
        <f>'06'!$T39</f>
        <v>0</v>
      </c>
      <c r="AD39" s="24">
        <f>'07'!$T39</f>
        <v>0</v>
      </c>
      <c r="AE39" s="24">
        <f>'08'!$T39</f>
        <v>0</v>
      </c>
      <c r="AF39" s="24">
        <f>'09'!$T39</f>
        <v>0</v>
      </c>
      <c r="AG39" s="24">
        <f>'10'!$T39</f>
        <v>5.0000000000000001E-3</v>
      </c>
      <c r="AH39" s="24">
        <f>'11'!$T39</f>
        <v>0.19</v>
      </c>
      <c r="AI39" s="24">
        <f>'12'!$T39</f>
        <v>0.16</v>
      </c>
      <c r="AJ39" s="24">
        <f>'13'!$T39</f>
        <v>8.5000000000000006E-2</v>
      </c>
      <c r="AK39" s="24">
        <f>'14'!$T39</f>
        <v>5.0000000000000001E-3</v>
      </c>
      <c r="AL39" s="24">
        <f>'15'!$T39</f>
        <v>0</v>
      </c>
      <c r="AM39" s="24">
        <f>'16'!$T39</f>
        <v>0</v>
      </c>
      <c r="AN39" s="25">
        <f>'17'!$T39</f>
        <v>0</v>
      </c>
    </row>
    <row r="40" spans="1:40" ht="15" customHeight="1" x14ac:dyDescent="0.25">
      <c r="A40" s="114" t="s">
        <v>73</v>
      </c>
      <c r="B40" s="115"/>
      <c r="C40" s="24">
        <f>'80'!$T40</f>
        <v>0</v>
      </c>
      <c r="D40" s="24">
        <f>'81'!$T40</f>
        <v>0</v>
      </c>
      <c r="E40" s="24">
        <f>'82'!$T40</f>
        <v>0</v>
      </c>
      <c r="F40" s="24">
        <f>'83'!$T40</f>
        <v>0</v>
      </c>
      <c r="G40" s="24">
        <f>'84'!$T40</f>
        <v>0</v>
      </c>
      <c r="H40" s="24">
        <f>'85'!$T40</f>
        <v>0</v>
      </c>
      <c r="I40" s="24">
        <f>'86'!$T40</f>
        <v>0</v>
      </c>
      <c r="J40" s="24">
        <f>'87'!$T40</f>
        <v>0</v>
      </c>
      <c r="K40" s="24">
        <f>'88'!$T40</f>
        <v>0</v>
      </c>
      <c r="L40" s="24">
        <f>'89'!$T40</f>
        <v>0</v>
      </c>
      <c r="M40" s="24">
        <f>'90'!$T40</f>
        <v>0</v>
      </c>
      <c r="N40" s="24">
        <f>'91'!$T40</f>
        <v>0</v>
      </c>
      <c r="O40" s="24">
        <f>'92'!$T40</f>
        <v>0</v>
      </c>
      <c r="P40" s="24">
        <f>'93'!$T40</f>
        <v>0</v>
      </c>
      <c r="Q40" s="24">
        <f>'94'!$T40</f>
        <v>0</v>
      </c>
      <c r="R40" s="24">
        <f>'95'!$T40</f>
        <v>0</v>
      </c>
      <c r="S40" s="24">
        <f>'96'!$T40</f>
        <v>0</v>
      </c>
      <c r="T40" s="24">
        <f>'97'!$T40</f>
        <v>0</v>
      </c>
      <c r="U40" s="24">
        <f>'98'!$T40</f>
        <v>0</v>
      </c>
      <c r="V40" s="24">
        <f>'99'!$T40</f>
        <v>0</v>
      </c>
      <c r="W40" s="24">
        <f>'00'!$T40</f>
        <v>0</v>
      </c>
      <c r="X40" s="24">
        <f>'01'!$T40</f>
        <v>0</v>
      </c>
      <c r="Y40" s="24">
        <f>'02'!$T40</f>
        <v>0</v>
      </c>
      <c r="Z40" s="24">
        <f>'03'!$T40</f>
        <v>0</v>
      </c>
      <c r="AA40" s="24">
        <f>'04'!$T40</f>
        <v>0</v>
      </c>
      <c r="AB40" s="24">
        <f>'05'!$T40</f>
        <v>0</v>
      </c>
      <c r="AC40" s="24">
        <f>'06'!$T40</f>
        <v>0</v>
      </c>
      <c r="AD40" s="24">
        <f>'07'!$T40</f>
        <v>0</v>
      </c>
      <c r="AE40" s="24">
        <f>'08'!$T40</f>
        <v>0</v>
      </c>
      <c r="AF40" s="24">
        <f>'09'!$T40</f>
        <v>0</v>
      </c>
      <c r="AG40" s="24">
        <f>'10'!$T40</f>
        <v>0</v>
      </c>
      <c r="AH40" s="24">
        <f>'11'!$T40</f>
        <v>0</v>
      </c>
      <c r="AI40" s="24">
        <f>'12'!$T40</f>
        <v>0</v>
      </c>
      <c r="AJ40" s="24">
        <f>'13'!$T40</f>
        <v>0</v>
      </c>
      <c r="AK40" s="24">
        <f>'14'!$T40</f>
        <v>0</v>
      </c>
      <c r="AL40" s="24">
        <f>'15'!$T40</f>
        <v>0</v>
      </c>
      <c r="AM40" s="24">
        <f>'16'!$T40</f>
        <v>0</v>
      </c>
      <c r="AN40" s="25">
        <f>'17'!$T40</f>
        <v>0</v>
      </c>
    </row>
    <row r="41" spans="1:40" ht="15" customHeight="1" x14ac:dyDescent="0.25">
      <c r="A41" s="114" t="s">
        <v>74</v>
      </c>
      <c r="B41" s="115"/>
      <c r="C41" s="24">
        <f>'80'!$T41</f>
        <v>0</v>
      </c>
      <c r="D41" s="24">
        <f>'81'!$T41</f>
        <v>0</v>
      </c>
      <c r="E41" s="24">
        <f>'82'!$T41</f>
        <v>0</v>
      </c>
      <c r="F41" s="24">
        <f>'83'!$T41</f>
        <v>0</v>
      </c>
      <c r="G41" s="24">
        <f>'84'!$T41</f>
        <v>0</v>
      </c>
      <c r="H41" s="24">
        <f>'85'!$T41</f>
        <v>0</v>
      </c>
      <c r="I41" s="24">
        <f>'86'!$T41</f>
        <v>0</v>
      </c>
      <c r="J41" s="24">
        <f>'87'!$T41</f>
        <v>0</v>
      </c>
      <c r="K41" s="24">
        <f>'88'!$T41</f>
        <v>0</v>
      </c>
      <c r="L41" s="24">
        <f>'89'!$T41</f>
        <v>0</v>
      </c>
      <c r="M41" s="24">
        <f>'90'!$T41</f>
        <v>0</v>
      </c>
      <c r="N41" s="24">
        <f>'91'!$T41</f>
        <v>0</v>
      </c>
      <c r="O41" s="24">
        <f>'92'!$T41</f>
        <v>0</v>
      </c>
      <c r="P41" s="24">
        <f>'93'!$T41</f>
        <v>0</v>
      </c>
      <c r="Q41" s="24">
        <f>'94'!$T41</f>
        <v>0</v>
      </c>
      <c r="R41" s="24">
        <f>'95'!$T41</f>
        <v>0</v>
      </c>
      <c r="S41" s="24">
        <f>'96'!$T41</f>
        <v>0</v>
      </c>
      <c r="T41" s="24">
        <f>'97'!$T41</f>
        <v>0</v>
      </c>
      <c r="U41" s="24">
        <f>'98'!$T41</f>
        <v>0</v>
      </c>
      <c r="V41" s="24">
        <f>'99'!$T41</f>
        <v>0</v>
      </c>
      <c r="W41" s="24">
        <f>'00'!$T41</f>
        <v>0</v>
      </c>
      <c r="X41" s="24">
        <f>'01'!$T41</f>
        <v>0</v>
      </c>
      <c r="Y41" s="24">
        <f>'02'!$T41</f>
        <v>0</v>
      </c>
      <c r="Z41" s="24">
        <f>'03'!$T41</f>
        <v>0</v>
      </c>
      <c r="AA41" s="24">
        <f>'04'!$T41</f>
        <v>0</v>
      </c>
      <c r="AB41" s="24">
        <f>'05'!$T41</f>
        <v>0</v>
      </c>
      <c r="AC41" s="24">
        <f>'06'!$T41</f>
        <v>0</v>
      </c>
      <c r="AD41" s="24">
        <f>'07'!$T41</f>
        <v>0</v>
      </c>
      <c r="AE41" s="24">
        <f>'08'!$T41</f>
        <v>0</v>
      </c>
      <c r="AF41" s="24">
        <f>'09'!$T41</f>
        <v>0</v>
      </c>
      <c r="AG41" s="24">
        <f>'10'!$T41</f>
        <v>5.4855</v>
      </c>
      <c r="AH41" s="24">
        <f>'11'!$T41</f>
        <v>4.9480000000000004</v>
      </c>
      <c r="AI41" s="24">
        <f>'12'!$T41</f>
        <v>5.3019999999999996</v>
      </c>
      <c r="AJ41" s="24">
        <f>'13'!$T41</f>
        <v>8.4559999999999995</v>
      </c>
      <c r="AK41" s="24">
        <f>'14'!$T41</f>
        <v>8.3650000000000002</v>
      </c>
      <c r="AL41" s="24">
        <f>'15'!$T41</f>
        <v>7.53</v>
      </c>
      <c r="AM41" s="24">
        <f>'16'!$T41</f>
        <v>5.98</v>
      </c>
      <c r="AN41" s="25">
        <f>'17'!$T41</f>
        <v>8.7670999999999992</v>
      </c>
    </row>
    <row r="42" spans="1:40" ht="15" customHeight="1" x14ac:dyDescent="0.25">
      <c r="A42" s="114" t="s">
        <v>75</v>
      </c>
      <c r="B42" s="115"/>
      <c r="C42" s="24">
        <f>'80'!$T42</f>
        <v>0</v>
      </c>
      <c r="D42" s="24">
        <f>'81'!$T42</f>
        <v>0</v>
      </c>
      <c r="E42" s="24">
        <f>'82'!$T42</f>
        <v>0</v>
      </c>
      <c r="F42" s="24">
        <f>'83'!$T42</f>
        <v>0</v>
      </c>
      <c r="G42" s="24">
        <f>'84'!$T42</f>
        <v>0</v>
      </c>
      <c r="H42" s="24">
        <f>'85'!$T42</f>
        <v>0</v>
      </c>
      <c r="I42" s="24">
        <f>'86'!$T42</f>
        <v>0</v>
      </c>
      <c r="J42" s="24">
        <f>'87'!$T42</f>
        <v>0</v>
      </c>
      <c r="K42" s="24">
        <f>'88'!$T42</f>
        <v>0</v>
      </c>
      <c r="L42" s="24">
        <f>'89'!$T42</f>
        <v>0</v>
      </c>
      <c r="M42" s="24">
        <f>'90'!$T42</f>
        <v>0</v>
      </c>
      <c r="N42" s="24">
        <f>'91'!$T42</f>
        <v>0</v>
      </c>
      <c r="O42" s="24">
        <f>'92'!$T42</f>
        <v>0</v>
      </c>
      <c r="P42" s="24">
        <f>'93'!$T42</f>
        <v>0</v>
      </c>
      <c r="Q42" s="24">
        <f>'94'!$T42</f>
        <v>0</v>
      </c>
      <c r="R42" s="24">
        <f>'95'!$T42</f>
        <v>0</v>
      </c>
      <c r="S42" s="24">
        <f>'96'!$T42</f>
        <v>0</v>
      </c>
      <c r="T42" s="24">
        <f>'97'!$T42</f>
        <v>0</v>
      </c>
      <c r="U42" s="24">
        <f>'98'!$T42</f>
        <v>0</v>
      </c>
      <c r="V42" s="24">
        <f>'99'!$T42</f>
        <v>0</v>
      </c>
      <c r="W42" s="24">
        <f>'00'!$T42</f>
        <v>0</v>
      </c>
      <c r="X42" s="24">
        <f>'01'!$T42</f>
        <v>0</v>
      </c>
      <c r="Y42" s="24">
        <f>'02'!$T42</f>
        <v>0</v>
      </c>
      <c r="Z42" s="24">
        <f>'03'!$T42</f>
        <v>0</v>
      </c>
      <c r="AA42" s="24">
        <f>'04'!$T42</f>
        <v>0</v>
      </c>
      <c r="AB42" s="24">
        <f>'05'!$T42</f>
        <v>0</v>
      </c>
      <c r="AC42" s="24">
        <f>'06'!$T42</f>
        <v>0</v>
      </c>
      <c r="AD42" s="24">
        <f>'07'!$T42</f>
        <v>0.33382684653840272</v>
      </c>
      <c r="AE42" s="24">
        <f>'08'!$T42</f>
        <v>0.42574499999999998</v>
      </c>
      <c r="AF42" s="24">
        <f>'09'!$T42</f>
        <v>0.41530099999999998</v>
      </c>
      <c r="AG42" s="24">
        <f>'10'!$T42</f>
        <v>1.8923410000000001</v>
      </c>
      <c r="AH42" s="24">
        <f>'11'!$T42</f>
        <v>1.84457</v>
      </c>
      <c r="AI42" s="24">
        <f>'12'!$T42</f>
        <v>2.4480680000000001</v>
      </c>
      <c r="AJ42" s="24">
        <f>'13'!$T42</f>
        <v>2.2549999999999999</v>
      </c>
      <c r="AK42" s="24">
        <f>'14'!$T42</f>
        <v>2.4460000000000002</v>
      </c>
      <c r="AL42" s="24">
        <f>'15'!$T42</f>
        <v>3.516</v>
      </c>
      <c r="AM42" s="24">
        <f>'16'!$T42</f>
        <v>3.18</v>
      </c>
      <c r="AN42" s="25">
        <f>'17'!$T42</f>
        <v>6.2298142857142853</v>
      </c>
    </row>
    <row r="43" spans="1:40" ht="15" customHeight="1" thickBot="1" x14ac:dyDescent="0.3">
      <c r="A43" s="110" t="s">
        <v>70</v>
      </c>
      <c r="B43" s="111"/>
      <c r="C43" s="31">
        <f>'80'!$T43</f>
        <v>0</v>
      </c>
      <c r="D43" s="31">
        <f>'81'!$T43</f>
        <v>0</v>
      </c>
      <c r="E43" s="31">
        <f>'82'!$T43</f>
        <v>0</v>
      </c>
      <c r="F43" s="31">
        <f>'83'!$T43</f>
        <v>0</v>
      </c>
      <c r="G43" s="31">
        <f>'84'!$T43</f>
        <v>0</v>
      </c>
      <c r="H43" s="31">
        <f>'85'!$T43</f>
        <v>0</v>
      </c>
      <c r="I43" s="31">
        <f>'86'!$T43</f>
        <v>0</v>
      </c>
      <c r="J43" s="31">
        <f>'87'!$T43</f>
        <v>0</v>
      </c>
      <c r="K43" s="31">
        <f>'88'!$T43</f>
        <v>0</v>
      </c>
      <c r="L43" s="31">
        <f>'89'!$T43</f>
        <v>0</v>
      </c>
      <c r="M43" s="31">
        <f>'90'!$T43</f>
        <v>0</v>
      </c>
      <c r="N43" s="31">
        <f>'91'!$T43</f>
        <v>0</v>
      </c>
      <c r="O43" s="31">
        <f>'92'!$T43</f>
        <v>0</v>
      </c>
      <c r="P43" s="31">
        <f>'93'!$T43</f>
        <v>0</v>
      </c>
      <c r="Q43" s="31">
        <f>'94'!$T43</f>
        <v>0</v>
      </c>
      <c r="R43" s="31">
        <f>'95'!$T43</f>
        <v>0</v>
      </c>
      <c r="S43" s="31">
        <f>'96'!$T43</f>
        <v>0</v>
      </c>
      <c r="T43" s="31">
        <f>'97'!$T43</f>
        <v>0</v>
      </c>
      <c r="U43" s="31">
        <f>'98'!$T43</f>
        <v>0</v>
      </c>
      <c r="V43" s="31">
        <f>'99'!$T43</f>
        <v>0</v>
      </c>
      <c r="W43" s="31">
        <f>'00'!$T43</f>
        <v>0</v>
      </c>
      <c r="X43" s="31">
        <f>'01'!$T43</f>
        <v>0</v>
      </c>
      <c r="Y43" s="31">
        <f>'02'!$T43</f>
        <v>0</v>
      </c>
      <c r="Z43" s="31">
        <f>'03'!$T43</f>
        <v>0</v>
      </c>
      <c r="AA43" s="31">
        <f>'04'!$T43</f>
        <v>0</v>
      </c>
      <c r="AB43" s="31">
        <f>'05'!$T43</f>
        <v>0</v>
      </c>
      <c r="AC43" s="31">
        <f>'06'!$T43</f>
        <v>0</v>
      </c>
      <c r="AD43" s="31">
        <f>'07'!$T43</f>
        <v>0</v>
      </c>
      <c r="AE43" s="31">
        <f>'08'!$T43</f>
        <v>0</v>
      </c>
      <c r="AF43" s="31">
        <f>'09'!$T43</f>
        <v>0</v>
      </c>
      <c r="AG43" s="31">
        <f>'10'!$T43</f>
        <v>1.430893</v>
      </c>
      <c r="AH43" s="31">
        <f>'11'!$T43</f>
        <v>1.867192</v>
      </c>
      <c r="AI43" s="31">
        <f>'12'!$T43</f>
        <v>1.166444</v>
      </c>
      <c r="AJ43" s="31">
        <f>'13'!$T43</f>
        <v>1.395</v>
      </c>
      <c r="AK43" s="31">
        <f>'14'!$T43</f>
        <v>1.2669999999999999</v>
      </c>
      <c r="AL43" s="31">
        <f>'15'!$T43</f>
        <v>1.53</v>
      </c>
      <c r="AM43" s="31">
        <f>'16'!$T43</f>
        <v>1.4550000000000001</v>
      </c>
      <c r="AN43" s="32">
        <f>'17'!$T43</f>
        <v>1.680952380952381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5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41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E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ref="AF5:AK5" si="1">AE5+1</f>
        <v>2009</v>
      </c>
      <c r="AG5" s="21">
        <f t="shared" si="1"/>
        <v>2010</v>
      </c>
      <c r="AH5" s="21">
        <f t="shared" si="1"/>
        <v>2011</v>
      </c>
      <c r="AI5" s="21">
        <f t="shared" si="1"/>
        <v>2012</v>
      </c>
      <c r="AJ5" s="21">
        <f t="shared" si="1"/>
        <v>2013</v>
      </c>
      <c r="AK5" s="21">
        <f t="shared" si="1"/>
        <v>2014</v>
      </c>
      <c r="AL5" s="21">
        <f>AK5+1</f>
        <v>2015</v>
      </c>
      <c r="AM5" s="21">
        <f>AL5+1</f>
        <v>2016</v>
      </c>
      <c r="AN5" s="22">
        <f>AM5+1</f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'80'!$U6</f>
        <v>0</v>
      </c>
      <c r="D6" s="24">
        <f>'81'!$U6</f>
        <v>0</v>
      </c>
      <c r="E6" s="24">
        <f>'82'!$U6</f>
        <v>0</v>
      </c>
      <c r="F6" s="24">
        <f>'83'!$U6</f>
        <v>0</v>
      </c>
      <c r="G6" s="24">
        <f>'84'!$U6</f>
        <v>0</v>
      </c>
      <c r="H6" s="24">
        <f>'85'!$U6</f>
        <v>0</v>
      </c>
      <c r="I6" s="24">
        <f>'86'!$U6</f>
        <v>0</v>
      </c>
      <c r="J6" s="24">
        <f>'87'!$U6</f>
        <v>0.1</v>
      </c>
      <c r="K6" s="24">
        <f>'88'!$U6</f>
        <v>0.1</v>
      </c>
      <c r="L6" s="24">
        <f>'89'!$U6</f>
        <v>0.2</v>
      </c>
      <c r="M6" s="24">
        <f>'90'!$U6</f>
        <v>0.1</v>
      </c>
      <c r="N6" s="24">
        <f>'91'!$U6</f>
        <v>0.1</v>
      </c>
      <c r="O6" s="24">
        <f>'92'!$U6</f>
        <v>0.18504999999999999</v>
      </c>
      <c r="P6" s="24">
        <f>'93'!$U6</f>
        <v>0.23727999999999999</v>
      </c>
      <c r="Q6" s="24">
        <f>'94'!$U6</f>
        <v>0.52200000000000002</v>
      </c>
      <c r="R6" s="24">
        <f>'95'!$U6</f>
        <v>0.49</v>
      </c>
      <c r="S6" s="24">
        <f>'96'!$U6</f>
        <v>0.45</v>
      </c>
      <c r="T6" s="24">
        <f>'97'!$U6</f>
        <v>0.5</v>
      </c>
      <c r="U6" s="24">
        <f>'98'!$U6</f>
        <v>0.28999999999999998</v>
      </c>
      <c r="V6" s="24">
        <f>'99'!$U6</f>
        <v>0.2099</v>
      </c>
      <c r="W6" s="24">
        <f>'00'!$U6</f>
        <v>0.52</v>
      </c>
      <c r="X6" s="24">
        <f>'01'!$U6</f>
        <v>0.27</v>
      </c>
      <c r="Y6" s="24">
        <f>'02'!$U6</f>
        <v>0.34</v>
      </c>
      <c r="Z6" s="24">
        <f>'03'!$U6</f>
        <v>0.28499999999999998</v>
      </c>
      <c r="AA6" s="24">
        <f>'04'!$U6</f>
        <v>0.44</v>
      </c>
      <c r="AB6" s="24">
        <f>'05'!$U6</f>
        <v>3.43</v>
      </c>
      <c r="AC6" s="24">
        <f>'06'!$U6</f>
        <v>2.12</v>
      </c>
      <c r="AD6" s="24">
        <f>'07'!$U6</f>
        <v>2.508289400521126</v>
      </c>
      <c r="AE6" s="24">
        <f>'08'!$U6</f>
        <v>2.8854259999999998</v>
      </c>
      <c r="AF6" s="24">
        <f>'09'!$U6</f>
        <v>2.5847319999999998</v>
      </c>
      <c r="AG6" s="24">
        <f>'10'!$U6</f>
        <v>1.125</v>
      </c>
      <c r="AH6" s="24">
        <f>'11'!$U6</f>
        <v>1.1200000000000001</v>
      </c>
      <c r="AI6" s="24">
        <f>'12'!$U6</f>
        <v>1.5349999999999999</v>
      </c>
      <c r="AJ6" s="24">
        <f>'13'!$U6</f>
        <v>1.776</v>
      </c>
      <c r="AK6" s="24">
        <f>'14'!$U6</f>
        <v>1.714</v>
      </c>
      <c r="AL6" s="24">
        <f>'15'!$U6</f>
        <v>1.726</v>
      </c>
      <c r="AM6" s="24">
        <f>'16'!$U6</f>
        <v>1.6890000000000001</v>
      </c>
      <c r="AN6" s="25">
        <f>'17'!$U6</f>
        <v>1.4719630952380953</v>
      </c>
    </row>
    <row r="7" spans="1:40" ht="15" customHeight="1" x14ac:dyDescent="0.25">
      <c r="A7" s="107"/>
      <c r="B7" s="23" t="s">
        <v>6</v>
      </c>
      <c r="C7" s="24">
        <f>'80'!$U7</f>
        <v>0</v>
      </c>
      <c r="D7" s="24">
        <f>'81'!$U7</f>
        <v>0</v>
      </c>
      <c r="E7" s="24">
        <f>'82'!$U7</f>
        <v>8.3000000000000007</v>
      </c>
      <c r="F7" s="24">
        <f>'83'!$U7</f>
        <v>3</v>
      </c>
      <c r="G7" s="24">
        <f>'84'!$U7</f>
        <v>2.6</v>
      </c>
      <c r="H7" s="24">
        <f>'85'!$U7</f>
        <v>2.5</v>
      </c>
      <c r="I7" s="24">
        <f>'86'!$U7</f>
        <v>2.6</v>
      </c>
      <c r="J7" s="24">
        <f>'87'!$U7</f>
        <v>3</v>
      </c>
      <c r="K7" s="24">
        <f>'88'!$U7</f>
        <v>3.2</v>
      </c>
      <c r="L7" s="24">
        <f>'89'!$U7</f>
        <v>1.1000000000000001</v>
      </c>
      <c r="M7" s="24">
        <f>'90'!$U7</f>
        <v>0.9</v>
      </c>
      <c r="N7" s="24">
        <f>'91'!$U7</f>
        <v>1</v>
      </c>
      <c r="O7" s="24">
        <f>'92'!$U7</f>
        <v>1.5249999999999999</v>
      </c>
      <c r="P7" s="24">
        <f>'93'!$U7</f>
        <v>1.2548999999999999</v>
      </c>
      <c r="Q7" s="24">
        <f>'94'!$U7</f>
        <v>1.282</v>
      </c>
      <c r="R7" s="24">
        <f>'95'!$U7</f>
        <v>1.2629999999999999</v>
      </c>
      <c r="S7" s="24">
        <f>'96'!$U7</f>
        <v>1.1299999999999999</v>
      </c>
      <c r="T7" s="24">
        <f>'97'!$U7</f>
        <v>0.93</v>
      </c>
      <c r="U7" s="24">
        <f>'98'!$U7</f>
        <v>1.14405</v>
      </c>
      <c r="V7" s="24">
        <f>'99'!$U7</f>
        <v>2.7749999999999999</v>
      </c>
      <c r="W7" s="24">
        <f>'00'!$U7</f>
        <v>2.13</v>
      </c>
      <c r="X7" s="24">
        <f>'01'!$U7</f>
        <v>0.33</v>
      </c>
      <c r="Y7" s="24">
        <f>'02'!$U7</f>
        <v>0.394901</v>
      </c>
      <c r="Z7" s="24">
        <f>'03'!$U7</f>
        <v>0.72413099999999997</v>
      </c>
      <c r="AA7" s="24">
        <f>'04'!$U7</f>
        <v>0.82441799999999998</v>
      </c>
      <c r="AB7" s="24">
        <f>'05'!$U7</f>
        <v>1.43971</v>
      </c>
      <c r="AC7" s="24">
        <f>'06'!$U7</f>
        <v>1.888617</v>
      </c>
      <c r="AD7" s="24">
        <f>'07'!$U7</f>
        <v>2.2345273597849089</v>
      </c>
      <c r="AE7" s="24">
        <f>'08'!$U7</f>
        <v>2.4869569999999999</v>
      </c>
      <c r="AF7" s="24">
        <f>'09'!$U7</f>
        <v>2.147532</v>
      </c>
      <c r="AG7" s="24">
        <f>'10'!$U7</f>
        <v>4.9782500000000001</v>
      </c>
      <c r="AH7" s="24">
        <f>'11'!$U7</f>
        <v>5.5179999999999998</v>
      </c>
      <c r="AI7" s="24">
        <f>'12'!$U7</f>
        <v>5.9589999999999996</v>
      </c>
      <c r="AJ7" s="24">
        <f>'13'!$U7</f>
        <v>5.6870000000000003</v>
      </c>
      <c r="AK7" s="24">
        <f>'14'!$U7</f>
        <v>5.0049999999999999</v>
      </c>
      <c r="AL7" s="24">
        <f>'15'!$U7</f>
        <v>4.9930000000000003</v>
      </c>
      <c r="AM7" s="24">
        <f>'16'!$U7</f>
        <v>4.835</v>
      </c>
      <c r="AN7" s="25">
        <f>'17'!$U7</f>
        <v>4.2363249999999999</v>
      </c>
    </row>
    <row r="8" spans="1:40" ht="15" customHeight="1" x14ac:dyDescent="0.25">
      <c r="A8" s="107"/>
      <c r="B8" s="23" t="s">
        <v>7</v>
      </c>
      <c r="C8" s="24">
        <f>'80'!$U8</f>
        <v>0</v>
      </c>
      <c r="D8" s="24">
        <f>'81'!$U8</f>
        <v>0</v>
      </c>
      <c r="E8" s="24">
        <f>'82'!$U8</f>
        <v>1</v>
      </c>
      <c r="F8" s="24">
        <f>'83'!$U8</f>
        <v>0.3</v>
      </c>
      <c r="G8" s="24">
        <f>'84'!$U8</f>
        <v>0.4</v>
      </c>
      <c r="H8" s="24">
        <f>'85'!$U8</f>
        <v>0.5</v>
      </c>
      <c r="I8" s="24">
        <f>'86'!$U8</f>
        <v>0.4</v>
      </c>
      <c r="J8" s="24">
        <f>'87'!$U8</f>
        <v>0.3</v>
      </c>
      <c r="K8" s="24">
        <f>'88'!$U8</f>
        <v>0.1</v>
      </c>
      <c r="L8" s="24">
        <f>'89'!$U8</f>
        <v>0.1</v>
      </c>
      <c r="M8" s="24">
        <f>'90'!$U8</f>
        <v>0.1</v>
      </c>
      <c r="N8" s="24">
        <f>'91'!$U8</f>
        <v>0</v>
      </c>
      <c r="O8" s="24">
        <f>'92'!$U8</f>
        <v>0.111</v>
      </c>
      <c r="P8" s="24">
        <f>'93'!$U8</f>
        <v>0.09</v>
      </c>
      <c r="Q8" s="24">
        <f>'94'!$U8</f>
        <v>0.06</v>
      </c>
      <c r="R8" s="24">
        <f>'95'!$U8</f>
        <v>0.11881</v>
      </c>
      <c r="S8" s="24">
        <f>'96'!$U8</f>
        <v>0.11</v>
      </c>
      <c r="T8" s="24">
        <f>'97'!$U8</f>
        <v>0.1391</v>
      </c>
      <c r="U8" s="24">
        <f>'98'!$U8</f>
        <v>0.20200000000000001</v>
      </c>
      <c r="V8" s="24">
        <f>'99'!$U8</f>
        <v>0.28199999999999997</v>
      </c>
      <c r="W8" s="24">
        <f>'00'!$U8</f>
        <v>0.38739200000000001</v>
      </c>
      <c r="X8" s="24">
        <f>'01'!$U8</f>
        <v>0.38726300000000002</v>
      </c>
      <c r="Y8" s="24">
        <f>'02'!$U8</f>
        <v>0.20330200000000001</v>
      </c>
      <c r="Z8" s="24">
        <f>'03'!$U8</f>
        <v>5.0000000000000001E-3</v>
      </c>
      <c r="AA8" s="24">
        <f>'04'!$U8</f>
        <v>0</v>
      </c>
      <c r="AB8" s="24">
        <f>'05'!$U8</f>
        <v>0</v>
      </c>
      <c r="AC8" s="24">
        <f>'06'!$U8</f>
        <v>0</v>
      </c>
      <c r="AD8" s="24">
        <f>'07'!$U8</f>
        <v>0</v>
      </c>
      <c r="AE8" s="24">
        <f>'08'!$U8</f>
        <v>0</v>
      </c>
      <c r="AF8" s="24">
        <f>'09'!$U8</f>
        <v>0</v>
      </c>
      <c r="AG8" s="24">
        <f>'10'!$U8</f>
        <v>0</v>
      </c>
      <c r="AH8" s="24">
        <f>'11'!$U8</f>
        <v>0</v>
      </c>
      <c r="AI8" s="24">
        <f>'12'!$U8</f>
        <v>5.0000000000000001E-3</v>
      </c>
      <c r="AJ8" s="24">
        <f>'13'!$U8</f>
        <v>0</v>
      </c>
      <c r="AK8" s="24">
        <f>'14'!$U8</f>
        <v>0</v>
      </c>
      <c r="AL8" s="24">
        <f>'15'!$U8</f>
        <v>5.0000000000000001E-3</v>
      </c>
      <c r="AM8" s="24">
        <f>'16'!$U8</f>
        <v>0.01</v>
      </c>
      <c r="AN8" s="25">
        <f>'17'!$U8</f>
        <v>1.7857142857142856E-2</v>
      </c>
    </row>
    <row r="9" spans="1:40" ht="15" customHeight="1" x14ac:dyDescent="0.25">
      <c r="A9" s="107"/>
      <c r="B9" s="23" t="s">
        <v>8</v>
      </c>
      <c r="C9" s="24">
        <f>'80'!$U9</f>
        <v>0</v>
      </c>
      <c r="D9" s="24">
        <f>'81'!$U9</f>
        <v>0</v>
      </c>
      <c r="E9" s="24">
        <f>'82'!$U9</f>
        <v>3.6</v>
      </c>
      <c r="F9" s="24">
        <f>'83'!$U9</f>
        <v>2.1</v>
      </c>
      <c r="G9" s="24">
        <f>'84'!$U9</f>
        <v>1.8</v>
      </c>
      <c r="H9" s="24">
        <f>'85'!$U9</f>
        <v>0.7</v>
      </c>
      <c r="I9" s="24">
        <f>'86'!$U9</f>
        <v>0.7</v>
      </c>
      <c r="J9" s="24">
        <f>'87'!$U9</f>
        <v>0.8</v>
      </c>
      <c r="K9" s="24">
        <f>'88'!$U9</f>
        <v>1</v>
      </c>
      <c r="L9" s="24">
        <f>'89'!$U9</f>
        <v>2.7</v>
      </c>
      <c r="M9" s="24">
        <f>'90'!$U9</f>
        <v>2</v>
      </c>
      <c r="N9" s="24">
        <f>'91'!$U9</f>
        <v>2.6</v>
      </c>
      <c r="O9" s="24">
        <f>'92'!$U9</f>
        <v>2.7320500000000001</v>
      </c>
      <c r="P9" s="24">
        <f>'93'!$U9</f>
        <v>2.1019999999999999</v>
      </c>
      <c r="Q9" s="24">
        <f>'94'!$U9</f>
        <v>2.3780000000000001</v>
      </c>
      <c r="R9" s="24">
        <f>'95'!$U9</f>
        <v>1.9420999999999999</v>
      </c>
      <c r="S9" s="24">
        <f>'96'!$U9</f>
        <v>1.371</v>
      </c>
      <c r="T9" s="24">
        <f>'97'!$U9</f>
        <v>1.0049999999999999</v>
      </c>
      <c r="U9" s="24">
        <f>'98'!$U9</f>
        <v>0.97499999999999998</v>
      </c>
      <c r="V9" s="24">
        <f>'99'!$U9</f>
        <v>1.5402499999999999</v>
      </c>
      <c r="W9" s="24">
        <f>'00'!$U9</f>
        <v>2.9457</v>
      </c>
      <c r="X9" s="24">
        <f>'01'!$U9</f>
        <v>2.4700500000000001</v>
      </c>
      <c r="Y9" s="24">
        <f>'02'!$U9</f>
        <v>1.835</v>
      </c>
      <c r="Z9" s="24">
        <f>'03'!$U9</f>
        <v>2.39</v>
      </c>
      <c r="AA9" s="24">
        <f>'04'!$U9</f>
        <v>2.415</v>
      </c>
      <c r="AB9" s="24">
        <f>'05'!$U9</f>
        <v>2.95</v>
      </c>
      <c r="AC9" s="24">
        <f>'06'!$U9</f>
        <v>3.5649999999999999</v>
      </c>
      <c r="AD9" s="24">
        <f>'07'!$U9</f>
        <v>4.2179489211593459</v>
      </c>
      <c r="AE9" s="24">
        <f>'08'!$U9</f>
        <v>4.5863269999999998</v>
      </c>
      <c r="AF9" s="24">
        <f>'09'!$U9</f>
        <v>4.1476249999999997</v>
      </c>
      <c r="AG9" s="24">
        <f>'10'!$U9</f>
        <v>0.81499999999999995</v>
      </c>
      <c r="AH9" s="24">
        <f>'11'!$U9</f>
        <v>0.5</v>
      </c>
      <c r="AI9" s="24">
        <f>'12'!$U9</f>
        <v>0.42</v>
      </c>
      <c r="AJ9" s="24">
        <f>'13'!$U9</f>
        <v>0.83499999999999996</v>
      </c>
      <c r="AK9" s="24">
        <f>'14'!$U9</f>
        <v>0.95</v>
      </c>
      <c r="AL9" s="24">
        <f>'15'!$U9</f>
        <v>0.75</v>
      </c>
      <c r="AM9" s="24">
        <f>'16'!$U9</f>
        <v>0.77500000000000002</v>
      </c>
      <c r="AN9" s="25">
        <f>'17'!$U9</f>
        <v>0.8571428571428571</v>
      </c>
    </row>
    <row r="10" spans="1:40" ht="15" customHeight="1" x14ac:dyDescent="0.25">
      <c r="A10" s="106" t="s">
        <v>58</v>
      </c>
      <c r="B10" s="23" t="s">
        <v>9</v>
      </c>
      <c r="C10" s="24">
        <f>'80'!$U10</f>
        <v>0</v>
      </c>
      <c r="D10" s="24">
        <f>'81'!$U10</f>
        <v>0</v>
      </c>
      <c r="E10" s="24">
        <f>'82'!$U10</f>
        <v>5.3</v>
      </c>
      <c r="F10" s="24">
        <f>'83'!$U10</f>
        <v>7.5</v>
      </c>
      <c r="G10" s="24">
        <f>'84'!$U10</f>
        <v>6.4</v>
      </c>
      <c r="H10" s="24">
        <f>'85'!$U10</f>
        <v>6.1</v>
      </c>
      <c r="I10" s="24">
        <f>'86'!$U10</f>
        <v>6.1</v>
      </c>
      <c r="J10" s="24">
        <f>'87'!$U10</f>
        <v>6.6</v>
      </c>
      <c r="K10" s="24">
        <f>'88'!$U10</f>
        <v>7.4</v>
      </c>
      <c r="L10" s="24">
        <f>'89'!$U10</f>
        <v>7.6</v>
      </c>
      <c r="M10" s="24">
        <f>'90'!$U10</f>
        <v>7.9</v>
      </c>
      <c r="N10" s="24">
        <f>'91'!$U10</f>
        <v>8.1999999999999993</v>
      </c>
      <c r="O10" s="24">
        <f>'92'!$U10</f>
        <v>8.7103999999999999</v>
      </c>
      <c r="P10" s="24">
        <f>'93'!$U10</f>
        <v>7.6795499999999999</v>
      </c>
      <c r="Q10" s="24">
        <f>'94'!$U10</f>
        <v>7.5327400000000004</v>
      </c>
      <c r="R10" s="24">
        <f>'95'!$U10</f>
        <v>6.1136499999999998</v>
      </c>
      <c r="S10" s="24">
        <f>'96'!$U10</f>
        <v>6.1673499999999999</v>
      </c>
      <c r="T10" s="24">
        <f>'97'!$U10</f>
        <v>6.47485</v>
      </c>
      <c r="U10" s="24">
        <f>'98'!$U10</f>
        <v>6.1490499999999999</v>
      </c>
      <c r="V10" s="24">
        <f>'99'!$U10</f>
        <v>6.0626499999999997</v>
      </c>
      <c r="W10" s="24">
        <f>'00'!$U10</f>
        <v>6.2155370000000003</v>
      </c>
      <c r="X10" s="24">
        <f>'01'!$U10</f>
        <v>9.6910830000000008</v>
      </c>
      <c r="Y10" s="24">
        <f>'02'!$U10</f>
        <v>8.824192</v>
      </c>
      <c r="Z10" s="24">
        <f>'03'!$U10</f>
        <v>9.3668589999999998</v>
      </c>
      <c r="AA10" s="24">
        <f>'04'!$U10</f>
        <v>9.2822990000000001</v>
      </c>
      <c r="AB10" s="24">
        <f>'05'!$U10</f>
        <v>9.2310590000000001</v>
      </c>
      <c r="AC10" s="24">
        <f>'06'!$U10</f>
        <v>8.5051200000000016</v>
      </c>
      <c r="AD10" s="24">
        <f>'07'!$U10</f>
        <v>10.062878465169927</v>
      </c>
      <c r="AE10" s="24">
        <f>'08'!$U10</f>
        <v>12.654725000000001</v>
      </c>
      <c r="AF10" s="24">
        <f>'09'!$U10</f>
        <v>10.654832000000001</v>
      </c>
      <c r="AG10" s="24">
        <f>'10'!$U10</f>
        <v>0</v>
      </c>
      <c r="AH10" s="24">
        <f>'11'!$U10</f>
        <v>0</v>
      </c>
      <c r="AI10" s="24">
        <f>'12'!$U10</f>
        <v>0</v>
      </c>
      <c r="AJ10" s="24">
        <f>'13'!$U10</f>
        <v>0</v>
      </c>
      <c r="AK10" s="24">
        <f>'14'!$U10</f>
        <v>0</v>
      </c>
      <c r="AL10" s="24">
        <f>'15'!$U10</f>
        <v>0</v>
      </c>
      <c r="AM10" s="24">
        <f>'16'!$U10</f>
        <v>0</v>
      </c>
      <c r="AN10" s="25">
        <f>'17'!$U10</f>
        <v>0</v>
      </c>
    </row>
    <row r="11" spans="1:40" ht="15" customHeight="1" x14ac:dyDescent="0.25">
      <c r="A11" s="106"/>
      <c r="B11" s="23" t="s">
        <v>56</v>
      </c>
      <c r="C11" s="24">
        <f>'80'!$U11</f>
        <v>0</v>
      </c>
      <c r="D11" s="24">
        <f>'81'!$U11</f>
        <v>0</v>
      </c>
      <c r="E11" s="24">
        <f>'82'!$U11</f>
        <v>0.3</v>
      </c>
      <c r="F11" s="24">
        <f>'83'!$U11</f>
        <v>0.4</v>
      </c>
      <c r="G11" s="24">
        <f>'84'!$U11</f>
        <v>0.4</v>
      </c>
      <c r="H11" s="24">
        <f>'85'!$U11</f>
        <v>0.3</v>
      </c>
      <c r="I11" s="24">
        <f>'86'!$U11</f>
        <v>0.4</v>
      </c>
      <c r="J11" s="24">
        <f>'87'!$U11</f>
        <v>0.4</v>
      </c>
      <c r="K11" s="24">
        <f>'88'!$U11</f>
        <v>0.3</v>
      </c>
      <c r="L11" s="24">
        <f>'89'!$U11</f>
        <v>0.3</v>
      </c>
      <c r="M11" s="24">
        <f>'90'!$U11</f>
        <v>0.3</v>
      </c>
      <c r="N11" s="24">
        <f>'91'!$U11</f>
        <v>0.9</v>
      </c>
      <c r="O11" s="24">
        <f>'92'!$U11</f>
        <v>1.0803</v>
      </c>
      <c r="P11" s="24">
        <f>'93'!$U11</f>
        <v>1.0646</v>
      </c>
      <c r="Q11" s="24">
        <f>'94'!$U11</f>
        <v>1.15425</v>
      </c>
      <c r="R11" s="24">
        <f>'95'!$U11</f>
        <v>1.1448499999999999</v>
      </c>
      <c r="S11" s="24">
        <f>'96'!$U11</f>
        <v>1.5246999999999999</v>
      </c>
      <c r="T11" s="24">
        <f>'97'!$U11</f>
        <v>1.44</v>
      </c>
      <c r="U11" s="24">
        <f>'98'!$U11</f>
        <v>2.14</v>
      </c>
      <c r="V11" s="24">
        <f>'99'!$U11</f>
        <v>0.13200000000000001</v>
      </c>
      <c r="W11" s="24">
        <f>'00'!$U11</f>
        <v>0.72</v>
      </c>
      <c r="X11" s="24">
        <f>'01'!$U11</f>
        <v>0.30474200000000001</v>
      </c>
      <c r="Y11" s="24">
        <f>'02'!$U11</f>
        <v>0.19459199999999999</v>
      </c>
      <c r="Z11" s="24">
        <f>'03'!$U11</f>
        <v>0.65353899999999998</v>
      </c>
      <c r="AA11" s="24">
        <f>'04'!$U11</f>
        <v>2.1979289999999998</v>
      </c>
      <c r="AB11" s="24">
        <f>'05'!$U11</f>
        <v>2.3474240000000002</v>
      </c>
      <c r="AC11" s="24">
        <f>'06'!$U11</f>
        <v>2.082551</v>
      </c>
      <c r="AD11" s="24">
        <f>'07'!$U11</f>
        <v>2.4639814147852226</v>
      </c>
      <c r="AE11" s="24">
        <f>'08'!$U11</f>
        <v>2.7856320000000001</v>
      </c>
      <c r="AF11" s="24">
        <f>'09'!$U11</f>
        <v>2.4257809999999997</v>
      </c>
      <c r="AG11" s="24">
        <f>'10'!$U11</f>
        <v>0</v>
      </c>
      <c r="AH11" s="24">
        <f>'11'!$U11</f>
        <v>0</v>
      </c>
      <c r="AI11" s="24">
        <f>'12'!$U11</f>
        <v>0</v>
      </c>
      <c r="AJ11" s="24">
        <f>'13'!$U11</f>
        <v>0</v>
      </c>
      <c r="AK11" s="24">
        <f>'14'!$U11</f>
        <v>0</v>
      </c>
      <c r="AL11" s="24">
        <f>'15'!$U11</f>
        <v>0</v>
      </c>
      <c r="AM11" s="24">
        <f>'16'!$U11</f>
        <v>0</v>
      </c>
      <c r="AN11" s="25">
        <f>'17'!$U11</f>
        <v>0</v>
      </c>
    </row>
    <row r="12" spans="1:40" ht="15" customHeight="1" x14ac:dyDescent="0.25">
      <c r="A12" s="106"/>
      <c r="B12" s="23" t="s">
        <v>10</v>
      </c>
      <c r="C12" s="24">
        <f>'80'!$U12</f>
        <v>0</v>
      </c>
      <c r="D12" s="24">
        <f>'81'!$U12</f>
        <v>0</v>
      </c>
      <c r="E12" s="24">
        <f>'82'!$U12</f>
        <v>9.6999999999999993</v>
      </c>
      <c r="F12" s="24">
        <f>'83'!$U12</f>
        <v>4</v>
      </c>
      <c r="G12" s="24">
        <f>'84'!$U12</f>
        <v>3.7</v>
      </c>
      <c r="H12" s="24">
        <f>'85'!$U12</f>
        <v>3.7</v>
      </c>
      <c r="I12" s="24">
        <f>'86'!$U12</f>
        <v>216.6</v>
      </c>
      <c r="J12" s="24">
        <f>'87'!$U12</f>
        <v>165.7</v>
      </c>
      <c r="K12" s="24">
        <f>'88'!$U12</f>
        <v>148.9</v>
      </c>
      <c r="L12" s="24">
        <f>'89'!$U12</f>
        <v>3.3</v>
      </c>
      <c r="M12" s="24">
        <f>'90'!$U12</f>
        <v>3.2</v>
      </c>
      <c r="N12" s="24">
        <f>'91'!$U12</f>
        <v>3.1</v>
      </c>
      <c r="O12" s="24">
        <f>'92'!$U12</f>
        <v>3.6101999999999999</v>
      </c>
      <c r="P12" s="24">
        <f>'93'!$U12</f>
        <v>5.1342800000000004</v>
      </c>
      <c r="Q12" s="24">
        <f>'94'!$U12</f>
        <v>7.0693000000000001</v>
      </c>
      <c r="R12" s="24">
        <f>'95'!$U12</f>
        <v>6.3629899999999999</v>
      </c>
      <c r="S12" s="24">
        <f>'96'!$U12</f>
        <v>5.7663000000000002</v>
      </c>
      <c r="T12" s="24">
        <f>'97'!$U12</f>
        <v>6.0674000000000001</v>
      </c>
      <c r="U12" s="24">
        <f>'98'!$U12</f>
        <v>7.2011000000000003</v>
      </c>
      <c r="V12" s="24">
        <f>'99'!$U12</f>
        <v>5.0667499999999999</v>
      </c>
      <c r="W12" s="24">
        <f>'00'!$U12</f>
        <v>7.0300909999999996</v>
      </c>
      <c r="X12" s="24">
        <f>'01'!$U12</f>
        <v>8.6076049999999995</v>
      </c>
      <c r="Y12" s="24">
        <f>'02'!$U12</f>
        <v>7.2782210000000003</v>
      </c>
      <c r="Z12" s="24">
        <f>'03'!$U12</f>
        <v>3.8730349999999998</v>
      </c>
      <c r="AA12" s="24">
        <f>'04'!$U12</f>
        <v>4.9346899999999998</v>
      </c>
      <c r="AB12" s="24">
        <f>'05'!$U12</f>
        <v>6.6266300000000005</v>
      </c>
      <c r="AC12" s="24">
        <f>'06'!$U12</f>
        <v>5.7478920000000002</v>
      </c>
      <c r="AD12" s="24">
        <f>'07'!$U12</f>
        <v>6.8006493296887616</v>
      </c>
      <c r="AE12" s="24">
        <f>'08'!$U12</f>
        <v>7.5246540000000008</v>
      </c>
      <c r="AF12" s="24">
        <f>'09'!$U12</f>
        <v>7.0254779999999997</v>
      </c>
      <c r="AG12" s="24">
        <f>'10'!$U12</f>
        <v>2.335</v>
      </c>
      <c r="AH12" s="24">
        <f>'11'!$U12</f>
        <v>1.5049999999999999</v>
      </c>
      <c r="AI12" s="24">
        <f>'12'!$U12</f>
        <v>1.248</v>
      </c>
      <c r="AJ12" s="24">
        <f>'13'!$U12</f>
        <v>1.504</v>
      </c>
      <c r="AK12" s="24">
        <f>'14'!$U12</f>
        <v>1.18</v>
      </c>
      <c r="AL12" s="24">
        <f>'15'!$U12</f>
        <v>1.2549999999999999</v>
      </c>
      <c r="AM12" s="24">
        <f>'16'!$U12</f>
        <v>1.1000000000000001</v>
      </c>
      <c r="AN12" s="25">
        <f>'17'!$U12</f>
        <v>0.70213452380952379</v>
      </c>
    </row>
    <row r="13" spans="1:40" ht="15" customHeight="1" x14ac:dyDescent="0.25">
      <c r="A13" s="106"/>
      <c r="B13" s="23" t="s">
        <v>11</v>
      </c>
      <c r="C13" s="24">
        <f>'80'!$U13</f>
        <v>0</v>
      </c>
      <c r="D13" s="24">
        <f>'81'!$U13</f>
        <v>0</v>
      </c>
      <c r="E13" s="24">
        <f>'82'!$U13</f>
        <v>0.5</v>
      </c>
      <c r="F13" s="24">
        <f>'83'!$U13</f>
        <v>0.1</v>
      </c>
      <c r="G13" s="24">
        <f>'84'!$U13</f>
        <v>0.1</v>
      </c>
      <c r="H13" s="24">
        <f>'85'!$U13</f>
        <v>0.1</v>
      </c>
      <c r="I13" s="24">
        <f>'86'!$U13</f>
        <v>0.1</v>
      </c>
      <c r="J13" s="24">
        <f>'87'!$U13</f>
        <v>0.1</v>
      </c>
      <c r="K13" s="24">
        <f>'88'!$U13</f>
        <v>0</v>
      </c>
      <c r="L13" s="24">
        <f>'89'!$U13</f>
        <v>0</v>
      </c>
      <c r="M13" s="24">
        <f>'90'!$U13</f>
        <v>0</v>
      </c>
      <c r="N13" s="24">
        <f>'91'!$U13</f>
        <v>0</v>
      </c>
      <c r="O13" s="24">
        <f>'92'!$U13</f>
        <v>1.4999999999999999E-2</v>
      </c>
      <c r="P13" s="24">
        <f>'93'!$U13</f>
        <v>0.38400000000000001</v>
      </c>
      <c r="Q13" s="24">
        <f>'94'!$U13</f>
        <v>0.19500000000000001</v>
      </c>
      <c r="R13" s="24">
        <f>'95'!$U13</f>
        <v>0</v>
      </c>
      <c r="S13" s="24">
        <f>'96'!$U13</f>
        <v>0</v>
      </c>
      <c r="T13" s="24">
        <f>'97'!$U13</f>
        <v>0</v>
      </c>
      <c r="U13" s="24">
        <f>'98'!$U13</f>
        <v>0</v>
      </c>
      <c r="V13" s="24">
        <f>'99'!$U13</f>
        <v>0</v>
      </c>
      <c r="W13" s="24">
        <f>'00'!$U13</f>
        <v>6.5000000000000002E-2</v>
      </c>
      <c r="X13" s="24">
        <f>'01'!$U13</f>
        <v>0</v>
      </c>
      <c r="Y13" s="24">
        <f>'02'!$U13</f>
        <v>0</v>
      </c>
      <c r="Z13" s="24">
        <f>'03'!$U13</f>
        <v>0</v>
      </c>
      <c r="AA13" s="24">
        <f>'04'!$U13</f>
        <v>0</v>
      </c>
      <c r="AB13" s="24">
        <f>'05'!$U13</f>
        <v>0</v>
      </c>
      <c r="AC13" s="24">
        <f>'06'!$U13</f>
        <v>0</v>
      </c>
      <c r="AD13" s="24">
        <f>'07'!$U13</f>
        <v>0</v>
      </c>
      <c r="AE13" s="24">
        <f>'08'!$U13</f>
        <v>0</v>
      </c>
      <c r="AF13" s="24">
        <f>'09'!$U13</f>
        <v>0</v>
      </c>
      <c r="AG13" s="24">
        <f>'10'!$U13</f>
        <v>0.29499999999999998</v>
      </c>
      <c r="AH13" s="24">
        <f>'11'!$U13</f>
        <v>0.29499999999999998</v>
      </c>
      <c r="AI13" s="24">
        <f>'12'!$U13</f>
        <v>0.215</v>
      </c>
      <c r="AJ13" s="24">
        <f>'13'!$U13</f>
        <v>0.26</v>
      </c>
      <c r="AK13" s="24">
        <f>'14'!$U13</f>
        <v>0.245</v>
      </c>
      <c r="AL13" s="24">
        <f>'15'!$U13</f>
        <v>0.14000000000000001</v>
      </c>
      <c r="AM13" s="24">
        <f>'16'!$U13</f>
        <v>0.02</v>
      </c>
      <c r="AN13" s="25">
        <f>'17'!$U13</f>
        <v>0</v>
      </c>
    </row>
    <row r="14" spans="1:40" ht="15" customHeight="1" x14ac:dyDescent="0.25">
      <c r="A14" s="106"/>
      <c r="B14" s="23" t="s">
        <v>12</v>
      </c>
      <c r="C14" s="24">
        <f>'80'!$U14</f>
        <v>0</v>
      </c>
      <c r="D14" s="24">
        <f>'81'!$U14</f>
        <v>0</v>
      </c>
      <c r="E14" s="24">
        <f>'82'!$U14</f>
        <v>27.8</v>
      </c>
      <c r="F14" s="24">
        <f>'83'!$U14</f>
        <v>29.4</v>
      </c>
      <c r="G14" s="24">
        <f>'84'!$U14</f>
        <v>26.6</v>
      </c>
      <c r="H14" s="24">
        <f>'85'!$U14</f>
        <v>18.3</v>
      </c>
      <c r="I14" s="24">
        <f>'86'!$U14</f>
        <v>18.399999999999999</v>
      </c>
      <c r="J14" s="24">
        <f>'87'!$U14</f>
        <v>15.1</v>
      </c>
      <c r="K14" s="24">
        <f>'88'!$U14</f>
        <v>11.9</v>
      </c>
      <c r="L14" s="24">
        <f>'89'!$U14</f>
        <v>9.6</v>
      </c>
      <c r="M14" s="24">
        <f>'90'!$U14</f>
        <v>9.6</v>
      </c>
      <c r="N14" s="24">
        <f>'91'!$U14</f>
        <v>9.6999999999999993</v>
      </c>
      <c r="O14" s="24">
        <f>'92'!$U14</f>
        <v>7.3106</v>
      </c>
      <c r="P14" s="24">
        <f>'93'!$U14</f>
        <v>9.6174999999999997</v>
      </c>
      <c r="Q14" s="24">
        <f>'94'!$U14</f>
        <v>8.6753699999999991</v>
      </c>
      <c r="R14" s="24">
        <f>'95'!$U14</f>
        <v>5.79481</v>
      </c>
      <c r="S14" s="24">
        <f>'96'!$U14</f>
        <v>5.1231</v>
      </c>
      <c r="T14" s="24">
        <f>'97'!$U14</f>
        <v>7.0466499999999996</v>
      </c>
      <c r="U14" s="24">
        <f>'98'!$U14</f>
        <v>3.4421499999999998</v>
      </c>
      <c r="V14" s="24">
        <f>'99'!$U14</f>
        <v>6.0086000000000004</v>
      </c>
      <c r="W14" s="24">
        <f>'00'!$U14</f>
        <v>7.1386520000000004</v>
      </c>
      <c r="X14" s="24">
        <f>'01'!$U14</f>
        <v>7.1747579999999997</v>
      </c>
      <c r="Y14" s="24">
        <f>'02'!$U14</f>
        <v>7.7186000000000003</v>
      </c>
      <c r="Z14" s="24">
        <f>'03'!$U14</f>
        <v>8.5399600000000007</v>
      </c>
      <c r="AA14" s="24">
        <f>'04'!$U14</f>
        <v>11.777081000000001</v>
      </c>
      <c r="AB14" s="24">
        <f>'05'!$U14</f>
        <v>13.460678</v>
      </c>
      <c r="AC14" s="24">
        <f>'06'!$U14</f>
        <v>14.05</v>
      </c>
      <c r="AD14" s="24">
        <f>'07'!$U14</f>
        <v>16.623333055340481</v>
      </c>
      <c r="AE14" s="24">
        <f>'08'!$U14</f>
        <v>17.967528999999999</v>
      </c>
      <c r="AF14" s="24">
        <f>'09'!$U14</f>
        <v>16.854731999999998</v>
      </c>
      <c r="AG14" s="24">
        <f>'10'!$U14</f>
        <v>8.14</v>
      </c>
      <c r="AH14" s="24">
        <f>'11'!$U14</f>
        <v>8.9499999999999993</v>
      </c>
      <c r="AI14" s="24">
        <f>'12'!$U14</f>
        <v>9.36</v>
      </c>
      <c r="AJ14" s="24">
        <f>'13'!$U14</f>
        <v>8.2349999999999994</v>
      </c>
      <c r="AK14" s="24">
        <f>'14'!$U14</f>
        <v>8.2050000000000001</v>
      </c>
      <c r="AL14" s="24">
        <f>'15'!$U14</f>
        <v>6.62</v>
      </c>
      <c r="AM14" s="24">
        <f>'16'!$U14</f>
        <v>5.8719999999999999</v>
      </c>
      <c r="AN14" s="25">
        <f>'17'!$U14</f>
        <v>6.592972619047619</v>
      </c>
    </row>
    <row r="15" spans="1:40" ht="15" customHeight="1" x14ac:dyDescent="0.25">
      <c r="A15" s="106"/>
      <c r="B15" s="23" t="s">
        <v>13</v>
      </c>
      <c r="C15" s="24">
        <f>'80'!$U15</f>
        <v>0</v>
      </c>
      <c r="D15" s="24">
        <f>'81'!$U15</f>
        <v>0</v>
      </c>
      <c r="E15" s="24">
        <f>'82'!$U15</f>
        <v>0.1</v>
      </c>
      <c r="F15" s="24">
        <f>'83'!$U15</f>
        <v>0.3</v>
      </c>
      <c r="G15" s="24">
        <f>'84'!$U15</f>
        <v>0</v>
      </c>
      <c r="H15" s="24">
        <f>'85'!$U15</f>
        <v>0</v>
      </c>
      <c r="I15" s="24">
        <f>'86'!$U15</f>
        <v>0</v>
      </c>
      <c r="J15" s="24">
        <f>'87'!$U15</f>
        <v>0</v>
      </c>
      <c r="K15" s="24">
        <f>'88'!$U15</f>
        <v>0</v>
      </c>
      <c r="L15" s="24">
        <f>'89'!$U15</f>
        <v>0.2</v>
      </c>
      <c r="M15" s="24">
        <f>'90'!$U15</f>
        <v>0.3</v>
      </c>
      <c r="N15" s="24">
        <f>'91'!$U15</f>
        <v>0.4</v>
      </c>
      <c r="O15" s="24">
        <f>'92'!$U15</f>
        <v>0.39015</v>
      </c>
      <c r="P15" s="24">
        <f>'93'!$U15</f>
        <v>1.5213000000000001</v>
      </c>
      <c r="Q15" s="24">
        <f>'94'!$U15</f>
        <v>1.7289000000000001</v>
      </c>
      <c r="R15" s="24">
        <f>'95'!$U15</f>
        <v>2.5948500000000001</v>
      </c>
      <c r="S15" s="24">
        <f>'96'!$U15</f>
        <v>3.5145</v>
      </c>
      <c r="T15" s="24">
        <f>'97'!$U15</f>
        <v>4.2670000000000003</v>
      </c>
      <c r="U15" s="24">
        <f>'98'!$U15</f>
        <v>2.62805</v>
      </c>
      <c r="V15" s="24">
        <f>'99'!$U15</f>
        <v>1.72905</v>
      </c>
      <c r="W15" s="24">
        <f>'00'!$U15</f>
        <v>1.232175</v>
      </c>
      <c r="X15" s="24">
        <f>'01'!$U15</f>
        <v>3.1675070000000001</v>
      </c>
      <c r="Y15" s="24">
        <f>'02'!$U15</f>
        <v>1.339216</v>
      </c>
      <c r="Z15" s="24">
        <f>'03'!$U15</f>
        <v>1.4582349999999999</v>
      </c>
      <c r="AA15" s="24">
        <f>'04'!$U15</f>
        <v>1.1694089999999999</v>
      </c>
      <c r="AB15" s="24">
        <f>'05'!$U15</f>
        <v>1.993125</v>
      </c>
      <c r="AC15" s="24">
        <f>'06'!$U15</f>
        <v>0.59350099999999995</v>
      </c>
      <c r="AD15" s="24">
        <f>'07'!$U15</f>
        <v>0.70220389976353248</v>
      </c>
      <c r="AE15" s="24">
        <f>'08'!$U15</f>
        <v>0.82465700000000008</v>
      </c>
      <c r="AF15" s="24">
        <f>'09'!$U15</f>
        <v>0.79654700000000001</v>
      </c>
      <c r="AG15" s="24">
        <f>'10'!$U15</f>
        <v>4.75</v>
      </c>
      <c r="AH15" s="24">
        <f>'11'!$U15</f>
        <v>5.01</v>
      </c>
      <c r="AI15" s="24">
        <f>'12'!$U15</f>
        <v>4.2750000000000004</v>
      </c>
      <c r="AJ15" s="24">
        <f>'13'!$U15</f>
        <v>3.91</v>
      </c>
      <c r="AK15" s="24">
        <f>'14'!$U15</f>
        <v>2.9849999999999999</v>
      </c>
      <c r="AL15" s="24">
        <f>'15'!$U15</f>
        <v>2.7349999999999999</v>
      </c>
      <c r="AM15" s="24">
        <f>'16'!$U15</f>
        <v>1.375</v>
      </c>
      <c r="AN15" s="25">
        <f>'17'!$U15</f>
        <v>0.76190476190476186</v>
      </c>
    </row>
    <row r="16" spans="1:40" ht="15" customHeight="1" x14ac:dyDescent="0.25">
      <c r="A16" s="106"/>
      <c r="B16" s="23" t="s">
        <v>14</v>
      </c>
      <c r="C16" s="24">
        <f>'80'!$U16</f>
        <v>0</v>
      </c>
      <c r="D16" s="24">
        <f>'81'!$U16</f>
        <v>0</v>
      </c>
      <c r="E16" s="24">
        <f>'82'!$U16</f>
        <v>17.2</v>
      </c>
      <c r="F16" s="24">
        <f>'83'!$U16</f>
        <v>9.9</v>
      </c>
      <c r="G16" s="24">
        <f>'84'!$U16</f>
        <v>7.3</v>
      </c>
      <c r="H16" s="24">
        <f>'85'!$U16</f>
        <v>6.8</v>
      </c>
      <c r="I16" s="24">
        <f>'86'!$U16</f>
        <v>5.3</v>
      </c>
      <c r="J16" s="24">
        <f>'87'!$U16</f>
        <v>7.4</v>
      </c>
      <c r="K16" s="24">
        <f>'88'!$U16</f>
        <v>6.2</v>
      </c>
      <c r="L16" s="24">
        <f>'89'!$U16</f>
        <v>5.9</v>
      </c>
      <c r="M16" s="24">
        <f>'90'!$U16</f>
        <v>4.3</v>
      </c>
      <c r="N16" s="24">
        <f>'91'!$U16</f>
        <v>5.5</v>
      </c>
      <c r="O16" s="24">
        <f>'92'!$U16</f>
        <v>3.37757</v>
      </c>
      <c r="P16" s="24">
        <f>'93'!$U16</f>
        <v>4.3938199999999998</v>
      </c>
      <c r="Q16" s="24">
        <f>'94'!$U16</f>
        <v>3.4565100000000002</v>
      </c>
      <c r="R16" s="24">
        <f>'95'!$U16</f>
        <v>4.50495</v>
      </c>
      <c r="S16" s="24">
        <f>'96'!$U16</f>
        <v>3.6287500000000001</v>
      </c>
      <c r="T16" s="24">
        <f>'97'!$U16</f>
        <v>5.9329999999999998</v>
      </c>
      <c r="U16" s="24">
        <f>'98'!$U16</f>
        <v>8.1602499999999996</v>
      </c>
      <c r="V16" s="24">
        <f>'99'!$U16</f>
        <v>10.629899999999999</v>
      </c>
      <c r="W16" s="24">
        <f>'00'!$U16</f>
        <v>7.8423499999999997</v>
      </c>
      <c r="X16" s="24">
        <f>'01'!$U16</f>
        <v>7.001182</v>
      </c>
      <c r="Y16" s="24">
        <f>'02'!$U16</f>
        <v>7.1552449999999999</v>
      </c>
      <c r="Z16" s="24">
        <f>'03'!$U16</f>
        <v>13.296139</v>
      </c>
      <c r="AA16" s="24">
        <f>'04'!$U16</f>
        <v>9.8380930000000006</v>
      </c>
      <c r="AB16" s="24">
        <f>'05'!$U16</f>
        <v>12.020966</v>
      </c>
      <c r="AC16" s="24">
        <f>'06'!$U16</f>
        <v>13.986584000000001</v>
      </c>
      <c r="AD16" s="24">
        <f>'07'!$U16</f>
        <v>16.548302073914329</v>
      </c>
      <c r="AE16" s="24">
        <f>'08'!$U16</f>
        <v>17.348654</v>
      </c>
      <c r="AF16" s="24">
        <f>'09'!$U16</f>
        <v>16.457824000000002</v>
      </c>
      <c r="AG16" s="24">
        <f>'10'!$U16</f>
        <v>14.170197999999999</v>
      </c>
      <c r="AH16" s="24">
        <f>'11'!$U16</f>
        <v>17.911909999999999</v>
      </c>
      <c r="AI16" s="24">
        <f>'12'!$U16</f>
        <v>26.075099999999999</v>
      </c>
      <c r="AJ16" s="24">
        <f>'13'!$U16</f>
        <v>31.289804</v>
      </c>
      <c r="AK16" s="24">
        <f>'14'!$U16</f>
        <v>146.16251299999999</v>
      </c>
      <c r="AL16" s="24">
        <f>'15'!$U16</f>
        <v>145.93996799999999</v>
      </c>
      <c r="AM16" s="24">
        <f>'16'!$U16</f>
        <v>163.11874900000001</v>
      </c>
      <c r="AN16" s="25">
        <f>'17'!$U16</f>
        <v>96.527844047619041</v>
      </c>
    </row>
    <row r="17" spans="1:40" ht="15" customHeight="1" x14ac:dyDescent="0.25">
      <c r="A17" s="106"/>
      <c r="B17" s="23" t="s">
        <v>15</v>
      </c>
      <c r="C17" s="24">
        <f>'80'!$U17</f>
        <v>137</v>
      </c>
      <c r="D17" s="24">
        <f>'81'!$U17</f>
        <v>124.5</v>
      </c>
      <c r="E17" s="24">
        <f>'82'!$U17</f>
        <v>104</v>
      </c>
      <c r="F17" s="24">
        <f>'83'!$U17</f>
        <v>83.9</v>
      </c>
      <c r="G17" s="24">
        <f>'84'!$U17</f>
        <v>54.5</v>
      </c>
      <c r="H17" s="24">
        <f>'85'!$U17</f>
        <v>41.5</v>
      </c>
      <c r="I17" s="24">
        <f>'86'!$U17</f>
        <v>37.799999999999997</v>
      </c>
      <c r="J17" s="24">
        <f>'87'!$U17</f>
        <v>35.200000000000003</v>
      </c>
      <c r="K17" s="24">
        <f>'88'!$U17</f>
        <v>39.1</v>
      </c>
      <c r="L17" s="24">
        <f>'89'!$U17</f>
        <v>34.700000000000003</v>
      </c>
      <c r="M17" s="24">
        <f>'90'!$U17</f>
        <v>34.1</v>
      </c>
      <c r="N17" s="24">
        <f>'91'!$U17</f>
        <v>22.4</v>
      </c>
      <c r="O17" s="24">
        <f>'92'!$U17</f>
        <v>25.291028000000001</v>
      </c>
      <c r="P17" s="24">
        <f>'93'!$U17</f>
        <v>19.250793999999999</v>
      </c>
      <c r="Q17" s="24">
        <f>'94'!$U17</f>
        <v>28.329412000000001</v>
      </c>
      <c r="R17" s="24">
        <f>'95'!$U17</f>
        <v>23.137506999999999</v>
      </c>
      <c r="S17" s="24">
        <f>'96'!$U17</f>
        <v>19.423359999999999</v>
      </c>
      <c r="T17" s="24">
        <f>'97'!$U17</f>
        <v>20.285243999999999</v>
      </c>
      <c r="U17" s="24">
        <f>'98'!$U17</f>
        <v>25.420200000000001</v>
      </c>
      <c r="V17" s="24">
        <f>'99'!$U17</f>
        <v>20.835657999999999</v>
      </c>
      <c r="W17" s="24">
        <f>'00'!$U17</f>
        <v>22.369491</v>
      </c>
      <c r="X17" s="24">
        <f>'01'!$U17</f>
        <v>22.361460000000001</v>
      </c>
      <c r="Y17" s="24">
        <f>'02'!$U17</f>
        <v>25.06888</v>
      </c>
      <c r="Z17" s="24">
        <f>'03'!$U17</f>
        <v>28.179596</v>
      </c>
      <c r="AA17" s="24">
        <f>'04'!$U17</f>
        <v>34.122571999999998</v>
      </c>
      <c r="AB17" s="24">
        <f>'05'!$U17</f>
        <v>31.491243999999998</v>
      </c>
      <c r="AC17" s="24">
        <f>'06'!$U17</f>
        <v>32.135674999999999</v>
      </c>
      <c r="AD17" s="24">
        <f>'07'!$U17</f>
        <v>38.021496689194215</v>
      </c>
      <c r="AE17" s="24">
        <f>'08'!$U17</f>
        <v>42.967523</v>
      </c>
      <c r="AF17" s="24">
        <f>'09'!$U17</f>
        <v>30.175422999999999</v>
      </c>
      <c r="AG17" s="24">
        <f>'10'!$U17</f>
        <v>101.205327</v>
      </c>
      <c r="AH17" s="24">
        <f>'11'!$U17</f>
        <v>99.475793999999993</v>
      </c>
      <c r="AI17" s="24">
        <f>'12'!$U17</f>
        <v>106.522082</v>
      </c>
      <c r="AJ17" s="24">
        <f>'13'!$U17</f>
        <v>100.959405</v>
      </c>
      <c r="AK17" s="24">
        <f>'14'!$U17</f>
        <v>97.774019999999993</v>
      </c>
      <c r="AL17" s="24">
        <f>'15'!$U17</f>
        <v>78.811578999999995</v>
      </c>
      <c r="AM17" s="24">
        <f>'16'!$U17</f>
        <v>63.810921999999998</v>
      </c>
      <c r="AN17" s="25">
        <f>'17'!$U17</f>
        <v>42.741839285714285</v>
      </c>
    </row>
    <row r="18" spans="1:40" ht="15" customHeight="1" x14ac:dyDescent="0.25">
      <c r="A18" s="106" t="s">
        <v>1</v>
      </c>
      <c r="B18" s="23" t="s">
        <v>16</v>
      </c>
      <c r="C18" s="24">
        <f>'80'!$U18</f>
        <v>91.6</v>
      </c>
      <c r="D18" s="24">
        <f>'81'!$U18</f>
        <v>72.8</v>
      </c>
      <c r="E18" s="24">
        <f>'82'!$U18</f>
        <v>106.7</v>
      </c>
      <c r="F18" s="24">
        <f>'83'!$U18</f>
        <v>102.6</v>
      </c>
      <c r="G18" s="24">
        <f>'84'!$U18</f>
        <v>99</v>
      </c>
      <c r="H18" s="24">
        <f>'85'!$U18</f>
        <v>96.8</v>
      </c>
      <c r="I18" s="24">
        <f>'86'!$U18</f>
        <v>84.4</v>
      </c>
      <c r="J18" s="24">
        <f>'87'!$U18</f>
        <v>48.5</v>
      </c>
      <c r="K18" s="24">
        <f>'88'!$U18</f>
        <v>50.7</v>
      </c>
      <c r="L18" s="24">
        <f>'89'!$U18</f>
        <v>33.1</v>
      </c>
      <c r="M18" s="24">
        <f>'90'!$U18</f>
        <v>26.9</v>
      </c>
      <c r="N18" s="24">
        <f>'91'!$U18</f>
        <v>34.5</v>
      </c>
      <c r="O18" s="24">
        <f>'92'!$U18</f>
        <v>20.305323000000001</v>
      </c>
      <c r="P18" s="24">
        <f>'93'!$U18</f>
        <v>14.628945</v>
      </c>
      <c r="Q18" s="24">
        <f>'94'!$U18</f>
        <v>13.686828</v>
      </c>
      <c r="R18" s="24">
        <f>'95'!$U18</f>
        <v>9.8324540000000002</v>
      </c>
      <c r="S18" s="24">
        <f>'96'!$U18</f>
        <v>3.5913550000000001</v>
      </c>
      <c r="T18" s="24">
        <f>'97'!$U18</f>
        <v>10.600457</v>
      </c>
      <c r="U18" s="24">
        <f>'98'!$U18</f>
        <v>12.995507</v>
      </c>
      <c r="V18" s="24">
        <f>'99'!$U18</f>
        <v>14.630568999999999</v>
      </c>
      <c r="W18" s="24">
        <f>'00'!$U18</f>
        <v>16.774681000000001</v>
      </c>
      <c r="X18" s="24">
        <f>'01'!$U18</f>
        <v>29.131136000000001</v>
      </c>
      <c r="Y18" s="24">
        <f>'02'!$U18</f>
        <v>19.881245</v>
      </c>
      <c r="Z18" s="24">
        <f>'03'!$U18</f>
        <v>12.421711999999999</v>
      </c>
      <c r="AA18" s="24">
        <f>'04'!$U18</f>
        <v>16.102741999999999</v>
      </c>
      <c r="AB18" s="24">
        <f>'05'!$U18</f>
        <v>22.34413</v>
      </c>
      <c r="AC18" s="24">
        <f>'06'!$U18</f>
        <v>21.234561000000003</v>
      </c>
      <c r="AD18" s="24">
        <f>'07'!$U18</f>
        <v>25.123785038216639</v>
      </c>
      <c r="AE18" s="24">
        <f>'08'!$U18</f>
        <v>29.657983999999999</v>
      </c>
      <c r="AF18" s="24">
        <f>'09'!$U18</f>
        <v>141.21242599999999</v>
      </c>
      <c r="AG18" s="24">
        <f>'10'!$U18</f>
        <v>15.836831</v>
      </c>
      <c r="AH18" s="24">
        <f>'11'!$U18</f>
        <v>18.959882</v>
      </c>
      <c r="AI18" s="24">
        <f>'12'!$U18</f>
        <v>25.472376000000001</v>
      </c>
      <c r="AJ18" s="24">
        <f>'13'!$U18</f>
        <v>21.195</v>
      </c>
      <c r="AK18" s="24">
        <f>'14'!$U18</f>
        <v>28.450116999999999</v>
      </c>
      <c r="AL18" s="24">
        <f>'15'!$U18</f>
        <v>27.208815000000001</v>
      </c>
      <c r="AM18" s="24">
        <f>'16'!$U18</f>
        <v>35.096150999999999</v>
      </c>
      <c r="AN18" s="25">
        <f>'17'!$U18</f>
        <v>31.63640476190476</v>
      </c>
    </row>
    <row r="19" spans="1:40" ht="15" customHeight="1" x14ac:dyDescent="0.25">
      <c r="A19" s="106"/>
      <c r="B19" s="23" t="s">
        <v>17</v>
      </c>
      <c r="C19" s="24">
        <f>'80'!$U19</f>
        <v>504.7</v>
      </c>
      <c r="D19" s="24">
        <f>'81'!$U19</f>
        <v>446.5</v>
      </c>
      <c r="E19" s="24">
        <f>'82'!$U19</f>
        <v>41.7</v>
      </c>
      <c r="F19" s="24">
        <f>'83'!$U19</f>
        <v>17</v>
      </c>
      <c r="G19" s="24">
        <f>'84'!$U19</f>
        <v>19.7</v>
      </c>
      <c r="H19" s="24">
        <f>'85'!$U19</f>
        <v>15.4</v>
      </c>
      <c r="I19" s="24">
        <f>'86'!$U19</f>
        <v>15.9</v>
      </c>
      <c r="J19" s="24">
        <f>'87'!$U19</f>
        <v>16.5</v>
      </c>
      <c r="K19" s="24">
        <f>'88'!$U19</f>
        <v>15.1</v>
      </c>
      <c r="L19" s="24">
        <f>'89'!$U19</f>
        <v>13.1</v>
      </c>
      <c r="M19" s="24">
        <f>'90'!$U19</f>
        <v>11.2</v>
      </c>
      <c r="N19" s="24">
        <f>'91'!$U19</f>
        <v>21.7</v>
      </c>
      <c r="O19" s="24">
        <f>'92'!$U19</f>
        <v>32.480601999999998</v>
      </c>
      <c r="P19" s="24">
        <f>'93'!$U19</f>
        <v>36.472763</v>
      </c>
      <c r="Q19" s="24">
        <f>'94'!$U19</f>
        <v>25.724440000000001</v>
      </c>
      <c r="R19" s="24">
        <f>'95'!$U19</f>
        <v>26.245290000000001</v>
      </c>
      <c r="S19" s="24">
        <f>'96'!$U19</f>
        <v>31.548729000000002</v>
      </c>
      <c r="T19" s="24">
        <f>'97'!$U19</f>
        <v>31.644161</v>
      </c>
      <c r="U19" s="24">
        <f>'98'!$U19</f>
        <v>29.634882000000001</v>
      </c>
      <c r="V19" s="24">
        <f>'99'!$U19</f>
        <v>21.596342</v>
      </c>
      <c r="W19" s="24">
        <f>'00'!$U19</f>
        <v>44.023995999999997</v>
      </c>
      <c r="X19" s="24">
        <f>'01'!$U19</f>
        <v>69.923704000000001</v>
      </c>
      <c r="Y19" s="24">
        <f>'02'!$U19</f>
        <v>81.549453999999997</v>
      </c>
      <c r="Z19" s="24">
        <f>'03'!$U19</f>
        <v>98.088080000000005</v>
      </c>
      <c r="AA19" s="24">
        <f>'04'!$U19</f>
        <v>63.662064999999998</v>
      </c>
      <c r="AB19" s="24">
        <f>'05'!$U19</f>
        <v>108.11968399999999</v>
      </c>
      <c r="AC19" s="24">
        <f>'06'!$U19</f>
        <v>110.65601099999999</v>
      </c>
      <c r="AD19" s="24">
        <f>'07'!$U19</f>
        <v>130.9232544788911</v>
      </c>
      <c r="AE19" s="24">
        <f>'08'!$U19</f>
        <v>138.79326800000001</v>
      </c>
      <c r="AF19" s="24">
        <f>'09'!$U19</f>
        <v>132.354782</v>
      </c>
      <c r="AG19" s="24">
        <f>'10'!$U19</f>
        <v>135.14514500000001</v>
      </c>
      <c r="AH19" s="24">
        <f>'11'!$U19</f>
        <v>123.726884</v>
      </c>
      <c r="AI19" s="24">
        <f>'12'!$U19</f>
        <v>99.503319000000005</v>
      </c>
      <c r="AJ19" s="24">
        <f>'13'!$U19</f>
        <v>112.608299</v>
      </c>
      <c r="AK19" s="24">
        <f>'14'!$U19</f>
        <v>118.512897</v>
      </c>
      <c r="AL19" s="24">
        <f>'15'!$U19</f>
        <v>145.62060700000001</v>
      </c>
      <c r="AM19" s="24">
        <f>'16'!$U19</f>
        <v>159.530653</v>
      </c>
      <c r="AN19" s="25">
        <f>'17'!$U19</f>
        <v>183.22055357142858</v>
      </c>
    </row>
    <row r="20" spans="1:40" ht="15" customHeight="1" x14ac:dyDescent="0.25">
      <c r="A20" s="106"/>
      <c r="B20" s="23" t="s">
        <v>18</v>
      </c>
      <c r="C20" s="24">
        <f>'80'!$U20</f>
        <v>0</v>
      </c>
      <c r="D20" s="24">
        <f>'81'!$U20</f>
        <v>0</v>
      </c>
      <c r="E20" s="24">
        <f>'82'!$U20</f>
        <v>469</v>
      </c>
      <c r="F20" s="24">
        <f>'83'!$U20</f>
        <v>498.3</v>
      </c>
      <c r="G20" s="24">
        <f>'84'!$U20</f>
        <v>511</v>
      </c>
      <c r="H20" s="24">
        <f>'85'!$U20</f>
        <v>420.5</v>
      </c>
      <c r="I20" s="24">
        <f>'86'!$U20</f>
        <v>489.5</v>
      </c>
      <c r="J20" s="24">
        <f>'87'!$U20</f>
        <v>522.4</v>
      </c>
      <c r="K20" s="24">
        <f>'88'!$U20</f>
        <v>540.20000000000005</v>
      </c>
      <c r="L20" s="24">
        <f>'89'!$U20</f>
        <v>507.9</v>
      </c>
      <c r="M20" s="24">
        <f>'90'!$U20</f>
        <v>511.1</v>
      </c>
      <c r="N20" s="24">
        <f>'91'!$U20</f>
        <v>543.9</v>
      </c>
      <c r="O20" s="24">
        <f>'92'!$U20</f>
        <v>531.432277</v>
      </c>
      <c r="P20" s="24">
        <f>'93'!$U20</f>
        <v>582.70732799999996</v>
      </c>
      <c r="Q20" s="24">
        <f>'94'!$U20</f>
        <v>596.44673399999999</v>
      </c>
      <c r="R20" s="24">
        <f>'95'!$U20</f>
        <v>596.72573699999998</v>
      </c>
      <c r="S20" s="24">
        <f>'96'!$U20</f>
        <v>626.82740699999999</v>
      </c>
      <c r="T20" s="24">
        <f>'97'!$U20</f>
        <v>635.95894299999998</v>
      </c>
      <c r="U20" s="24">
        <f>'98'!$U20</f>
        <v>674.94064200000003</v>
      </c>
      <c r="V20" s="24">
        <f>'99'!$U20</f>
        <v>626.43591500000002</v>
      </c>
      <c r="W20" s="24">
        <f>'00'!$U20</f>
        <v>603.14614200000005</v>
      </c>
      <c r="X20" s="24">
        <f>'01'!$U20</f>
        <v>682.70523000000003</v>
      </c>
      <c r="Y20" s="24">
        <f>'02'!$U20</f>
        <v>691.78496800000005</v>
      </c>
      <c r="Z20" s="24">
        <f>'03'!$U20</f>
        <v>687.62874799999997</v>
      </c>
      <c r="AA20" s="24">
        <f>'04'!$U20</f>
        <v>710.01133900000002</v>
      </c>
      <c r="AB20" s="24">
        <f>'05'!$U20</f>
        <v>768.42574500000001</v>
      </c>
      <c r="AC20" s="24">
        <f>'06'!$U20</f>
        <v>717.38787600000001</v>
      </c>
      <c r="AD20" s="24">
        <f>'07'!$U20</f>
        <v>844.30635755369383</v>
      </c>
      <c r="AE20" s="24">
        <f>'08'!$U20</f>
        <v>851.96683190307044</v>
      </c>
      <c r="AF20" s="24">
        <f>'09'!$U20</f>
        <v>827.11630700000001</v>
      </c>
      <c r="AG20" s="24">
        <f>'10'!$U20</f>
        <v>806.17491784542563</v>
      </c>
      <c r="AH20" s="24">
        <f>'11'!$U20</f>
        <v>835.12161700000001</v>
      </c>
      <c r="AI20" s="24">
        <f>'12'!$U20</f>
        <v>860.47116200000005</v>
      </c>
      <c r="AJ20" s="24">
        <f>'13'!$U20</f>
        <v>837.13511200000005</v>
      </c>
      <c r="AK20" s="24">
        <f>'14'!$U20</f>
        <v>847.36086799999998</v>
      </c>
      <c r="AL20" s="24">
        <f>'15'!$U20</f>
        <v>879.74677799999995</v>
      </c>
      <c r="AM20" s="24">
        <f>'16'!$U20</f>
        <v>828.80769699999996</v>
      </c>
      <c r="AN20" s="25">
        <f>'17'!$U20</f>
        <v>912.76342738095241</v>
      </c>
    </row>
    <row r="21" spans="1:40" ht="15" customHeight="1" x14ac:dyDescent="0.25">
      <c r="A21" s="106"/>
      <c r="B21" s="23" t="s">
        <v>19</v>
      </c>
      <c r="C21" s="24">
        <f>'80'!$U21</f>
        <v>1.2</v>
      </c>
      <c r="D21" s="24">
        <f>'81'!$U21</f>
        <v>1.1000000000000001</v>
      </c>
      <c r="E21" s="24">
        <f>'82'!$U21</f>
        <v>0.7</v>
      </c>
      <c r="F21" s="24">
        <f>'83'!$U21</f>
        <v>1.2</v>
      </c>
      <c r="G21" s="24">
        <f>'84'!$U21</f>
        <v>0</v>
      </c>
      <c r="H21" s="24">
        <f>'85'!$U21</f>
        <v>0</v>
      </c>
      <c r="I21" s="24">
        <f>'86'!$U21</f>
        <v>0</v>
      </c>
      <c r="J21" s="24">
        <f>'87'!$U21</f>
        <v>0</v>
      </c>
      <c r="K21" s="24">
        <f>'88'!$U21</f>
        <v>0</v>
      </c>
      <c r="L21" s="24">
        <f>'89'!$U21</f>
        <v>0</v>
      </c>
      <c r="M21" s="24">
        <f>'90'!$U21</f>
        <v>0</v>
      </c>
      <c r="N21" s="24">
        <f>'91'!$U21</f>
        <v>0</v>
      </c>
      <c r="O21" s="24">
        <f>'92'!$U21</f>
        <v>1.2926</v>
      </c>
      <c r="P21" s="24">
        <f>'93'!$U21</f>
        <v>1.0255449999999999</v>
      </c>
      <c r="Q21" s="24">
        <f>'94'!$U21</f>
        <v>0.58347199999999999</v>
      </c>
      <c r="R21" s="24">
        <f>'95'!$U21</f>
        <v>0.466696</v>
      </c>
      <c r="S21" s="24">
        <f>'96'!$U21</f>
        <v>0.40748800000000002</v>
      </c>
      <c r="T21" s="24">
        <f>'97'!$U21</f>
        <v>0.47409600000000002</v>
      </c>
      <c r="U21" s="24">
        <f>'98'!$U21</f>
        <v>0.36418099999999998</v>
      </c>
      <c r="V21" s="24">
        <f>'99'!$U21</f>
        <v>0.224662</v>
      </c>
      <c r="W21" s="24">
        <f>'00'!$U21</f>
        <v>0.170428</v>
      </c>
      <c r="X21" s="24">
        <f>'01'!$U21</f>
        <v>0.26900000000000002</v>
      </c>
      <c r="Y21" s="24">
        <f>'02'!$U21</f>
        <v>0.174402</v>
      </c>
      <c r="Z21" s="24">
        <f>'03'!$U21</f>
        <v>0.337644</v>
      </c>
      <c r="AA21" s="24">
        <f>'04'!$U21</f>
        <v>0.30690299999999998</v>
      </c>
      <c r="AB21" s="24">
        <f>'05'!$U21</f>
        <v>0.205233</v>
      </c>
      <c r="AC21" s="24">
        <f>'06'!$U21</f>
        <v>0.19893</v>
      </c>
      <c r="AD21" s="24">
        <f>'07'!$U21</f>
        <v>0</v>
      </c>
      <c r="AE21" s="24">
        <f>'08'!$U21</f>
        <v>0</v>
      </c>
      <c r="AF21" s="24">
        <f>'09'!$U21</f>
        <v>0</v>
      </c>
      <c r="AG21" s="24">
        <f>'10'!$U21</f>
        <v>0</v>
      </c>
      <c r="AH21" s="24">
        <f>'11'!$U21</f>
        <v>2.135408</v>
      </c>
      <c r="AI21" s="24">
        <f>'12'!$U21</f>
        <v>2.2868949999999999</v>
      </c>
      <c r="AJ21" s="24">
        <f>'13'!$U21</f>
        <v>2.6547010000000002</v>
      </c>
      <c r="AK21" s="24">
        <f>'14'!$U21</f>
        <v>3.0543170000000002</v>
      </c>
      <c r="AL21" s="24">
        <f>'15'!$U21</f>
        <v>3.1370170000000002</v>
      </c>
      <c r="AM21" s="24">
        <f>'16'!$U21</f>
        <v>2.9276939999999998</v>
      </c>
      <c r="AN21" s="25">
        <f>'17'!$U21</f>
        <v>3.1027702380952382</v>
      </c>
    </row>
    <row r="22" spans="1:40" ht="15" customHeight="1" x14ac:dyDescent="0.25">
      <c r="A22" s="106"/>
      <c r="B22" s="80" t="s">
        <v>60</v>
      </c>
      <c r="C22" s="24">
        <f>'80'!$U22</f>
        <v>0</v>
      </c>
      <c r="D22" s="24">
        <f>'81'!$U22</f>
        <v>0</v>
      </c>
      <c r="E22" s="24">
        <f>'82'!$U22</f>
        <v>6.2</v>
      </c>
      <c r="F22" s="24">
        <f>'83'!$U22</f>
        <v>11.5</v>
      </c>
      <c r="G22" s="24">
        <f>'84'!$U22</f>
        <v>0</v>
      </c>
      <c r="H22" s="24">
        <f>'85'!$U22</f>
        <v>0</v>
      </c>
      <c r="I22" s="24">
        <f>'86'!$U22</f>
        <v>0</v>
      </c>
      <c r="J22" s="24">
        <f>'87'!$U22</f>
        <v>0</v>
      </c>
      <c r="K22" s="24">
        <f>'88'!$U22</f>
        <v>0</v>
      </c>
      <c r="L22" s="24">
        <f>'89'!$U22</f>
        <v>0</v>
      </c>
      <c r="M22" s="24">
        <f>'90'!$U22</f>
        <v>0</v>
      </c>
      <c r="N22" s="24">
        <f>'91'!$U22</f>
        <v>0</v>
      </c>
      <c r="O22" s="24">
        <f>'92'!$U22</f>
        <v>0</v>
      </c>
      <c r="P22" s="24">
        <f>'93'!$U22</f>
        <v>0</v>
      </c>
      <c r="Q22" s="24">
        <f>'94'!$U22</f>
        <v>0</v>
      </c>
      <c r="R22" s="24">
        <f>'95'!$U22</f>
        <v>0</v>
      </c>
      <c r="S22" s="24">
        <f>'96'!$U22</f>
        <v>0</v>
      </c>
      <c r="T22" s="24">
        <f>'97'!$U22</f>
        <v>0</v>
      </c>
      <c r="U22" s="24">
        <f>'98'!$U22</f>
        <v>0</v>
      </c>
      <c r="V22" s="24">
        <f>'99'!$U22</f>
        <v>0</v>
      </c>
      <c r="W22" s="24">
        <f>'00'!$U22</f>
        <v>0</v>
      </c>
      <c r="X22" s="24">
        <f>'01'!$U22</f>
        <v>0</v>
      </c>
      <c r="Y22" s="24">
        <f>'02'!$U22</f>
        <v>0</v>
      </c>
      <c r="Z22" s="24">
        <f>'03'!$U22</f>
        <v>0</v>
      </c>
      <c r="AA22" s="24">
        <f>'04'!$U22</f>
        <v>6.7074999999999996E-2</v>
      </c>
      <c r="AB22" s="24">
        <f>'05'!$U22</f>
        <v>7.2075E-2</v>
      </c>
      <c r="AC22" s="24">
        <f>'06'!$U22</f>
        <v>5.7840000000000003E-2</v>
      </c>
      <c r="AD22" s="24">
        <f>'07'!$U22</f>
        <v>0</v>
      </c>
      <c r="AE22" s="24">
        <f>'08'!$U22</f>
        <v>0</v>
      </c>
      <c r="AF22" s="24">
        <f>'09'!$U22</f>
        <v>0</v>
      </c>
      <c r="AG22" s="24">
        <f>'10'!$U22</f>
        <v>0</v>
      </c>
      <c r="AH22" s="24">
        <f>'11'!$U22</f>
        <v>0</v>
      </c>
      <c r="AI22" s="24">
        <f>'12'!$U22</f>
        <v>0</v>
      </c>
      <c r="AJ22" s="24">
        <f>'13'!$U22</f>
        <v>0</v>
      </c>
      <c r="AK22" s="24">
        <f>'14'!$U22</f>
        <v>0</v>
      </c>
      <c r="AL22" s="24">
        <f>'15'!$U22</f>
        <v>0</v>
      </c>
      <c r="AM22" s="24">
        <f>'16'!$U22</f>
        <v>0</v>
      </c>
      <c r="AN22" s="25">
        <f>'17'!$U22</f>
        <v>0</v>
      </c>
    </row>
    <row r="23" spans="1:40" ht="15" customHeight="1" x14ac:dyDescent="0.25">
      <c r="A23" s="104" t="s">
        <v>59</v>
      </c>
      <c r="B23" s="105"/>
      <c r="C23" s="24">
        <f>'80'!$U23</f>
        <v>567.29999999999995</v>
      </c>
      <c r="D23" s="24">
        <f>'81'!$U23</f>
        <v>532.79999999999995</v>
      </c>
      <c r="E23" s="24">
        <f>'82'!$U23</f>
        <v>469.4</v>
      </c>
      <c r="F23" s="24">
        <f>'83'!$U23</f>
        <v>453.5</v>
      </c>
      <c r="G23" s="24">
        <f>'84'!$U23</f>
        <v>447.9</v>
      </c>
      <c r="H23" s="24">
        <f>'85'!$U23</f>
        <v>499.5</v>
      </c>
      <c r="I23" s="24">
        <f>'86'!$U23</f>
        <v>565.79999999999995</v>
      </c>
      <c r="J23" s="24">
        <f>'87'!$U23</f>
        <v>611.20000000000005</v>
      </c>
      <c r="K23" s="24">
        <f>'88'!$U23</f>
        <v>608.70000000000005</v>
      </c>
      <c r="L23" s="24">
        <f>'89'!$U23</f>
        <v>629.79999999999995</v>
      </c>
      <c r="M23" s="24">
        <f>'90'!$U23</f>
        <v>617.20000000000005</v>
      </c>
      <c r="N23" s="24">
        <f>'91'!$U23</f>
        <v>695</v>
      </c>
      <c r="O23" s="24">
        <f>'92'!$U23</f>
        <v>642.88072199999999</v>
      </c>
      <c r="P23" s="24">
        <f>'93'!$U23</f>
        <v>620.23305900000003</v>
      </c>
      <c r="Q23" s="24">
        <f>'94'!$U23</f>
        <v>626.31448799999998</v>
      </c>
      <c r="R23" s="24">
        <f>'95'!$U23</f>
        <v>720.82117500000004</v>
      </c>
      <c r="S23" s="24">
        <f>'96'!$U23</f>
        <v>799.44507399999998</v>
      </c>
      <c r="T23" s="24">
        <f>'97'!$U23</f>
        <v>850.39505799999995</v>
      </c>
      <c r="U23" s="24">
        <f>'98'!$U23</f>
        <v>912.07948599999997</v>
      </c>
      <c r="V23" s="24">
        <f>'99'!$U23</f>
        <v>983.68112099999996</v>
      </c>
      <c r="W23" s="24">
        <f>'00'!$U23</f>
        <v>1058.3812559999999</v>
      </c>
      <c r="X23" s="24">
        <f>'01'!$U23</f>
        <v>1054.7625829999999</v>
      </c>
      <c r="Y23" s="24">
        <f>'02'!$U23</f>
        <v>1055.492266</v>
      </c>
      <c r="Z23" s="24">
        <f>'03'!$U23</f>
        <v>998.03828899999996</v>
      </c>
      <c r="AA23" s="24">
        <f>'04'!$U23</f>
        <v>1000.4661630000001</v>
      </c>
      <c r="AB23" s="24">
        <f>'05'!$U23</f>
        <v>982.72945400000003</v>
      </c>
      <c r="AC23" s="24">
        <f>'06'!$U23</f>
        <v>901.94552899999996</v>
      </c>
      <c r="AD23" s="24">
        <f>'07'!$U23</f>
        <v>1026.388913</v>
      </c>
      <c r="AE23" s="24">
        <f>'08'!$U23</f>
        <v>1093.4272390000001</v>
      </c>
      <c r="AF23" s="24">
        <f>'09'!$U23</f>
        <v>1075.243993</v>
      </c>
      <c r="AG23" s="24">
        <f>'10'!$U23</f>
        <v>1145.936508</v>
      </c>
      <c r="AH23" s="24">
        <f>'11'!$U23</f>
        <v>1228.482673</v>
      </c>
      <c r="AI23" s="24">
        <f>'12'!$U23</f>
        <v>1291.539634</v>
      </c>
      <c r="AJ23" s="24">
        <f>'13'!$U23</f>
        <v>1301.1142010000001</v>
      </c>
      <c r="AK23" s="24">
        <f>'14'!$U23</f>
        <v>1328.0934199999999</v>
      </c>
      <c r="AL23" s="24">
        <f>'15'!$U23</f>
        <v>1217.9652048315263</v>
      </c>
      <c r="AM23" s="24">
        <f>'16'!$U23</f>
        <v>1055.134687</v>
      </c>
      <c r="AN23" s="25">
        <f>'17'!$U23</f>
        <v>1141.9146285714285</v>
      </c>
    </row>
    <row r="24" spans="1:40" ht="15" customHeight="1" x14ac:dyDescent="0.25">
      <c r="A24" s="81" t="s">
        <v>2</v>
      </c>
      <c r="B24" s="23" t="s">
        <v>20</v>
      </c>
      <c r="C24" s="24">
        <f>'80'!$U24</f>
        <v>5.5</v>
      </c>
      <c r="D24" s="24">
        <f>'81'!$U24</f>
        <v>4.5</v>
      </c>
      <c r="E24" s="24">
        <f>'82'!$U24</f>
        <v>5.9</v>
      </c>
      <c r="F24" s="24">
        <f>'83'!$U24</f>
        <v>5.4</v>
      </c>
      <c r="G24" s="24">
        <f>'84'!$U24</f>
        <v>6.5</v>
      </c>
      <c r="H24" s="24">
        <f>'85'!$U24</f>
        <v>2.1</v>
      </c>
      <c r="I24" s="24">
        <f>'86'!$U24</f>
        <v>2.9</v>
      </c>
      <c r="J24" s="24">
        <f>'87'!$U24</f>
        <v>3.1</v>
      </c>
      <c r="K24" s="24">
        <f>'88'!$U24</f>
        <v>3.2</v>
      </c>
      <c r="L24" s="24">
        <f>'89'!$U24</f>
        <v>3</v>
      </c>
      <c r="M24" s="24">
        <f>'90'!$U24</f>
        <v>1.9</v>
      </c>
      <c r="N24" s="24">
        <f>'91'!$U24</f>
        <v>1.1000000000000001</v>
      </c>
      <c r="O24" s="24">
        <f>'92'!$U24</f>
        <v>1.3633999999999999</v>
      </c>
      <c r="P24" s="24">
        <f>'93'!$U24</f>
        <v>1.458</v>
      </c>
      <c r="Q24" s="24">
        <f>'94'!$U24</f>
        <v>2.0499999999999998</v>
      </c>
      <c r="R24" s="24">
        <f>'95'!$U24</f>
        <v>2.3095500000000002</v>
      </c>
      <c r="S24" s="24">
        <f>'96'!$U24</f>
        <v>1.9901</v>
      </c>
      <c r="T24" s="24">
        <f>'97'!$U24</f>
        <v>2.2301500000000001</v>
      </c>
      <c r="U24" s="24">
        <f>'98'!$U24</f>
        <v>2.7250000000000001</v>
      </c>
      <c r="V24" s="24">
        <f>'99'!$U24</f>
        <v>1.845</v>
      </c>
      <c r="W24" s="24">
        <f>'00'!$U24</f>
        <v>1.69</v>
      </c>
      <c r="X24" s="24">
        <f>'01'!$U24</f>
        <v>4.6399999999999997</v>
      </c>
      <c r="Y24" s="24">
        <f>'02'!$U24</f>
        <v>3.9340000000000002</v>
      </c>
      <c r="Z24" s="24">
        <f>'03'!$U24</f>
        <v>7.0460000000000003</v>
      </c>
      <c r="AA24" s="24">
        <f>'04'!$U24</f>
        <v>7.0098000000000003</v>
      </c>
      <c r="AB24" s="24">
        <f>'05'!$U24</f>
        <v>7.8609999999999998</v>
      </c>
      <c r="AC24" s="24">
        <f>'06'!$U24</f>
        <v>4.47</v>
      </c>
      <c r="AD24" s="24">
        <f>'07'!$U24</f>
        <v>5.2887045378912427</v>
      </c>
      <c r="AE24" s="24">
        <f>'08'!$U24</f>
        <v>5.5876250000000001</v>
      </c>
      <c r="AF24" s="24">
        <f>'09'!$U24</f>
        <v>5.4238559999999998</v>
      </c>
      <c r="AG24" s="24">
        <f>'10'!$U24</f>
        <v>1.0620000000000001</v>
      </c>
      <c r="AH24" s="24">
        <f>'11'!$U24</f>
        <v>1.4</v>
      </c>
      <c r="AI24" s="24">
        <f>'12'!$U24</f>
        <v>1.66</v>
      </c>
      <c r="AJ24" s="24">
        <f>'13'!$U24</f>
        <v>3.1549999999999998</v>
      </c>
      <c r="AK24" s="24">
        <f>'14'!$U24</f>
        <v>3.5350000000000001</v>
      </c>
      <c r="AL24" s="24">
        <f>'15'!$U24</f>
        <v>0.93</v>
      </c>
      <c r="AM24" s="24">
        <f>'16'!$U24</f>
        <v>0.80500000000000005</v>
      </c>
      <c r="AN24" s="25">
        <f>'17'!$U24</f>
        <v>1.1654249999999999</v>
      </c>
    </row>
    <row r="25" spans="1:40" ht="15" customHeight="1" x14ac:dyDescent="0.25">
      <c r="A25" s="104" t="s">
        <v>64</v>
      </c>
      <c r="B25" s="105"/>
      <c r="C25" s="24">
        <f>'80'!$U25</f>
        <v>0</v>
      </c>
      <c r="D25" s="24">
        <f>'81'!$U25</f>
        <v>0</v>
      </c>
      <c r="E25" s="24">
        <f>'82'!$U25</f>
        <v>0</v>
      </c>
      <c r="F25" s="24">
        <f>'83'!$U25</f>
        <v>0</v>
      </c>
      <c r="G25" s="24">
        <f>'84'!$U25</f>
        <v>0</v>
      </c>
      <c r="H25" s="24">
        <f>'85'!$U25</f>
        <v>0</v>
      </c>
      <c r="I25" s="24">
        <f>'86'!$U25</f>
        <v>0</v>
      </c>
      <c r="J25" s="24">
        <f>'87'!$U25</f>
        <v>0</v>
      </c>
      <c r="K25" s="24">
        <f>'88'!$U25</f>
        <v>0</v>
      </c>
      <c r="L25" s="24">
        <f>'89'!$U25</f>
        <v>0</v>
      </c>
      <c r="M25" s="24">
        <f>'90'!$U25</f>
        <v>0</v>
      </c>
      <c r="N25" s="24">
        <f>'91'!$U25</f>
        <v>0.1</v>
      </c>
      <c r="O25" s="24">
        <f>'92'!$U25</f>
        <v>3.5001000000000002</v>
      </c>
      <c r="P25" s="24">
        <f>'93'!$U25</f>
        <v>2.7749999999999999</v>
      </c>
      <c r="Q25" s="24">
        <f>'94'!$U25</f>
        <v>2.4950999999999999</v>
      </c>
      <c r="R25" s="24">
        <f>'95'!$U25</f>
        <v>2.2000500000000001</v>
      </c>
      <c r="S25" s="24">
        <f>'96'!$U25</f>
        <v>1.5200499999999999</v>
      </c>
      <c r="T25" s="24">
        <f>'97'!$U25</f>
        <v>1.2901499999999999</v>
      </c>
      <c r="U25" s="24">
        <f>'98'!$U25</f>
        <v>0.7601</v>
      </c>
      <c r="V25" s="24">
        <f>'99'!$U25</f>
        <v>0.315</v>
      </c>
      <c r="W25" s="24">
        <f>'00'!$U25</f>
        <v>0.34499999999999997</v>
      </c>
      <c r="X25" s="24">
        <f>'01'!$U25</f>
        <v>0.11</v>
      </c>
      <c r="Y25" s="24">
        <f>'02'!$U25</f>
        <v>5.5E-2</v>
      </c>
      <c r="Z25" s="24">
        <f>'03'!$U25</f>
        <v>0.14000000000000001</v>
      </c>
      <c r="AA25" s="24">
        <f>'04'!$U25</f>
        <v>0.24</v>
      </c>
      <c r="AB25" s="24">
        <f>'05'!$U25</f>
        <v>0.06</v>
      </c>
      <c r="AC25" s="24">
        <f>'06'!$U25</f>
        <v>0</v>
      </c>
      <c r="AD25" s="24">
        <f>'07'!$U25</f>
        <v>0</v>
      </c>
      <c r="AE25" s="24">
        <f>'08'!$U25</f>
        <v>0</v>
      </c>
      <c r="AF25" s="24">
        <f>'09'!$U25</f>
        <v>0</v>
      </c>
      <c r="AG25" s="24">
        <f>'10'!$U25</f>
        <v>0</v>
      </c>
      <c r="AH25" s="24">
        <f>'11'!$U25</f>
        <v>0</v>
      </c>
      <c r="AI25" s="24">
        <f>'12'!$U25</f>
        <v>0</v>
      </c>
      <c r="AJ25" s="24">
        <f>'13'!$U25</f>
        <v>0</v>
      </c>
      <c r="AK25" s="24">
        <f>'14'!$U25</f>
        <v>0</v>
      </c>
      <c r="AL25" s="24">
        <f>'15'!$U25</f>
        <v>0</v>
      </c>
      <c r="AM25" s="24">
        <f>'16'!$U25</f>
        <v>0</v>
      </c>
      <c r="AN25" s="25">
        <f>'17'!$U25</f>
        <v>0</v>
      </c>
    </row>
    <row r="26" spans="1:40" ht="15" customHeight="1" x14ac:dyDescent="0.25">
      <c r="A26" s="104" t="s">
        <v>3</v>
      </c>
      <c r="B26" s="105"/>
      <c r="C26" s="24">
        <f>'80'!$U26</f>
        <v>81.8</v>
      </c>
      <c r="D26" s="24">
        <f>'81'!$U26</f>
        <v>87</v>
      </c>
      <c r="E26" s="24">
        <f>'82'!$U26</f>
        <v>39.4</v>
      </c>
      <c r="F26" s="24">
        <f>'83'!$U26</f>
        <v>27.1</v>
      </c>
      <c r="G26" s="24">
        <f>'84'!$U26</f>
        <v>0</v>
      </c>
      <c r="H26" s="24">
        <f>'85'!$U26</f>
        <v>11.6</v>
      </c>
      <c r="I26" s="24">
        <f>'86'!$U26</f>
        <v>9.3000000000000007</v>
      </c>
      <c r="J26" s="24">
        <f>'87'!$U26</f>
        <v>19.399999999999999</v>
      </c>
      <c r="K26" s="24">
        <f>'88'!$U26</f>
        <v>10.1</v>
      </c>
      <c r="L26" s="24">
        <f>'89'!$U26</f>
        <v>8</v>
      </c>
      <c r="M26" s="24">
        <f>'90'!$U26</f>
        <v>2</v>
      </c>
      <c r="N26" s="24">
        <f>'91'!$U26</f>
        <v>8.4</v>
      </c>
      <c r="O26" s="24">
        <f>'92'!$U26</f>
        <v>6.9796860000000001</v>
      </c>
      <c r="P26" s="24">
        <f>'93'!$U26</f>
        <v>10.56818</v>
      </c>
      <c r="Q26" s="24">
        <f>'94'!$U26</f>
        <v>27.813770000000002</v>
      </c>
      <c r="R26" s="24">
        <f>'95'!$U26</f>
        <v>28.20046</v>
      </c>
      <c r="S26" s="24">
        <f>'96'!$U26</f>
        <v>15.41583</v>
      </c>
      <c r="T26" s="24">
        <f>'97'!$U26</f>
        <v>16.993300999999999</v>
      </c>
      <c r="U26" s="24">
        <f>'98'!$U26</f>
        <v>11.006283</v>
      </c>
      <c r="V26" s="24">
        <f>'99'!$U26</f>
        <v>15.131116</v>
      </c>
      <c r="W26" s="24">
        <f>'00'!$U26</f>
        <v>28.896961000000001</v>
      </c>
      <c r="X26" s="24">
        <f>'01'!$U26</f>
        <v>34.437165999999998</v>
      </c>
      <c r="Y26" s="24">
        <f>'02'!$U26</f>
        <v>70.865245000000002</v>
      </c>
      <c r="Z26" s="24">
        <f>'03'!$U26</f>
        <v>61.538218000000001</v>
      </c>
      <c r="AA26" s="24">
        <f>'04'!$U26</f>
        <v>52.962001000000001</v>
      </c>
      <c r="AB26" s="24">
        <f>'05'!$U26</f>
        <v>64.965715000000003</v>
      </c>
      <c r="AC26" s="24">
        <f>'06'!$U26</f>
        <v>72.248107999999988</v>
      </c>
      <c r="AD26" s="24">
        <f>'07'!$U26</f>
        <v>50.049966564198073</v>
      </c>
      <c r="AE26" s="24">
        <f>'08'!$U26</f>
        <v>52.654828999999999</v>
      </c>
      <c r="AF26" s="24">
        <f>'09'!$U26</f>
        <v>40.365783999999998</v>
      </c>
      <c r="AG26" s="24">
        <f>'10'!$U26</f>
        <v>147.24023299999999</v>
      </c>
      <c r="AH26" s="24">
        <f>'11'!$U26</f>
        <v>206.52801500000001</v>
      </c>
      <c r="AI26" s="24">
        <f>'12'!$U26</f>
        <v>171.462998</v>
      </c>
      <c r="AJ26" s="24">
        <f>'13'!$U26</f>
        <v>137.48703800000001</v>
      </c>
      <c r="AK26" s="24">
        <f>'14'!$U26</f>
        <v>34.526499999999999</v>
      </c>
      <c r="AL26" s="24">
        <f>'15'!$U26</f>
        <v>60.005000000000003</v>
      </c>
      <c r="AM26" s="24">
        <f>'16'!$U26</f>
        <v>34.768999999999998</v>
      </c>
      <c r="AN26" s="25">
        <f>'17'!$U26</f>
        <v>63.363723809523812</v>
      </c>
    </row>
    <row r="27" spans="1:40" ht="15" customHeight="1" x14ac:dyDescent="0.25">
      <c r="A27" s="106" t="s">
        <v>61</v>
      </c>
      <c r="B27" s="23" t="s">
        <v>65</v>
      </c>
      <c r="C27" s="24">
        <f>'80'!$U27</f>
        <v>19.399999999999999</v>
      </c>
      <c r="D27" s="24">
        <f>'81'!$U27</f>
        <v>19.600000000000001</v>
      </c>
      <c r="E27" s="24">
        <f>'82'!$U27</f>
        <v>13.1</v>
      </c>
      <c r="F27" s="24">
        <f>'83'!$U27</f>
        <v>18.399999999999999</v>
      </c>
      <c r="G27" s="24">
        <f>'84'!$U27</f>
        <v>97.6</v>
      </c>
      <c r="H27" s="24">
        <f>'85'!$U27</f>
        <v>60.6</v>
      </c>
      <c r="I27" s="24">
        <f>'86'!$U27</f>
        <v>26.6</v>
      </c>
      <c r="J27" s="24">
        <f>'87'!$U27</f>
        <v>14.9</v>
      </c>
      <c r="K27" s="24">
        <f>'88'!$U27</f>
        <v>20.100000000000001</v>
      </c>
      <c r="L27" s="24">
        <f>'89'!$U27</f>
        <v>8.1</v>
      </c>
      <c r="M27" s="24">
        <f>'90'!$U27</f>
        <v>7.3</v>
      </c>
      <c r="N27" s="24">
        <f>'91'!$U27</f>
        <v>12.6</v>
      </c>
      <c r="O27" s="24">
        <f>'92'!$U27</f>
        <v>12.0145</v>
      </c>
      <c r="P27" s="24">
        <f>'93'!$U27</f>
        <v>11.268705000000001</v>
      </c>
      <c r="Q27" s="24">
        <f>'94'!$U27</f>
        <v>11.21275</v>
      </c>
      <c r="R27" s="24">
        <f>'95'!$U27</f>
        <v>10.278</v>
      </c>
      <c r="S27" s="24">
        <f>'96'!$U27</f>
        <v>10.74544</v>
      </c>
      <c r="T27" s="24">
        <f>'97'!$U27</f>
        <v>9.0070499999999996</v>
      </c>
      <c r="U27" s="24">
        <f>'98'!$U27</f>
        <v>9.3675999999999995</v>
      </c>
      <c r="V27" s="24">
        <f>'99'!$U27</f>
        <v>9.7121999999999993</v>
      </c>
      <c r="W27" s="24">
        <f>'00'!$U27</f>
        <v>12.638769999999999</v>
      </c>
      <c r="X27" s="24">
        <f>'01'!$U27</f>
        <v>13.79386</v>
      </c>
      <c r="Y27" s="24">
        <f>'02'!$U27</f>
        <v>15.573843999999999</v>
      </c>
      <c r="Z27" s="24">
        <f>'03'!$U27</f>
        <v>15.747235</v>
      </c>
      <c r="AA27" s="24">
        <f>'04'!$U27</f>
        <v>16.970707999999998</v>
      </c>
      <c r="AB27" s="24">
        <f>'05'!$U27</f>
        <v>14.710145000000001</v>
      </c>
      <c r="AC27" s="24">
        <f>'06'!$U27</f>
        <v>13.516992</v>
      </c>
      <c r="AD27" s="24">
        <f>'07'!$U27</f>
        <v>32.476011939701515</v>
      </c>
      <c r="AE27" s="24">
        <f>'08'!$U27</f>
        <v>35.985425999999997</v>
      </c>
      <c r="AF27" s="24">
        <f>'09'!$U27</f>
        <v>31.458462000000001</v>
      </c>
      <c r="AG27" s="24">
        <f>'10'!$U27</f>
        <v>0</v>
      </c>
      <c r="AH27" s="24">
        <f>'11'!$U27</f>
        <v>0</v>
      </c>
      <c r="AI27" s="24">
        <f>'12'!$U27</f>
        <v>0</v>
      </c>
      <c r="AJ27" s="24">
        <f>'13'!$U27</f>
        <v>0</v>
      </c>
      <c r="AK27" s="24">
        <f>'14'!$U27</f>
        <v>0</v>
      </c>
      <c r="AL27" s="24">
        <f>'15'!$U27</f>
        <v>0</v>
      </c>
      <c r="AM27" s="24">
        <f>'16'!$U27</f>
        <v>0</v>
      </c>
      <c r="AN27" s="25">
        <f>'17'!$U27</f>
        <v>0</v>
      </c>
    </row>
    <row r="28" spans="1:40" ht="15" customHeight="1" x14ac:dyDescent="0.25">
      <c r="A28" s="106"/>
      <c r="B28" s="23" t="s">
        <v>21</v>
      </c>
      <c r="C28" s="24">
        <f>'80'!$U28</f>
        <v>0</v>
      </c>
      <c r="D28" s="24">
        <f>'81'!$U28</f>
        <v>0</v>
      </c>
      <c r="E28" s="24">
        <f>'82'!$U28</f>
        <v>3.5</v>
      </c>
      <c r="F28" s="24">
        <f>'83'!$U28</f>
        <v>1</v>
      </c>
      <c r="G28" s="24">
        <f>'84'!$U28</f>
        <v>0</v>
      </c>
      <c r="H28" s="24">
        <f>'85'!$U28</f>
        <v>0</v>
      </c>
      <c r="I28" s="24">
        <f>'86'!$U28</f>
        <v>0</v>
      </c>
      <c r="J28" s="24">
        <f>'87'!$U28</f>
        <v>0</v>
      </c>
      <c r="K28" s="24">
        <f>'88'!$U28</f>
        <v>0</v>
      </c>
      <c r="L28" s="24">
        <f>'89'!$U28</f>
        <v>0.3</v>
      </c>
      <c r="M28" s="24">
        <f>'90'!$U28</f>
        <v>0.9</v>
      </c>
      <c r="N28" s="24">
        <f>'91'!$U28</f>
        <v>0.4</v>
      </c>
      <c r="O28" s="24">
        <f>'92'!$U28</f>
        <v>6.2399999999999997E-2</v>
      </c>
      <c r="P28" s="24">
        <f>'93'!$U28</f>
        <v>3.0700000000000002E-2</v>
      </c>
      <c r="Q28" s="24">
        <f>'94'!$U28</f>
        <v>0.13977999999999999</v>
      </c>
      <c r="R28" s="24">
        <f>'95'!$U28</f>
        <v>4.4999999999999998E-2</v>
      </c>
      <c r="S28" s="24">
        <f>'96'!$U28</f>
        <v>0.155</v>
      </c>
      <c r="T28" s="24">
        <f>'97'!$U28</f>
        <v>0.224</v>
      </c>
      <c r="U28" s="24">
        <f>'98'!$U28</f>
        <v>0.11</v>
      </c>
      <c r="V28" s="24">
        <f>'99'!$U28</f>
        <v>0.79400000000000004</v>
      </c>
      <c r="W28" s="24">
        <f>'00'!$U28</f>
        <v>6.1034300000000004</v>
      </c>
      <c r="X28" s="24">
        <f>'01'!$U28</f>
        <v>1.629</v>
      </c>
      <c r="Y28" s="24">
        <f>'02'!$U28</f>
        <v>0.745</v>
      </c>
      <c r="Z28" s="24">
        <f>'03'!$U28</f>
        <v>0.18</v>
      </c>
      <c r="AA28" s="24">
        <f>'04'!$U28</f>
        <v>1.27</v>
      </c>
      <c r="AB28" s="24">
        <f>'05'!$U28</f>
        <v>0.84</v>
      </c>
      <c r="AC28" s="24">
        <f>'06'!$U28</f>
        <v>0.13500000000000001</v>
      </c>
      <c r="AD28" s="24">
        <f>'07'!$U28</f>
        <v>0</v>
      </c>
      <c r="AE28" s="24">
        <f>'08'!$U28</f>
        <v>0</v>
      </c>
      <c r="AF28" s="24">
        <f>'09'!$U28</f>
        <v>0</v>
      </c>
      <c r="AG28" s="24">
        <f>'10'!$U28</f>
        <v>0</v>
      </c>
      <c r="AH28" s="24">
        <f>'11'!$U28</f>
        <v>0</v>
      </c>
      <c r="AI28" s="24">
        <f>'12'!$U28</f>
        <v>0</v>
      </c>
      <c r="AJ28" s="24">
        <f>'13'!$U28</f>
        <v>0</v>
      </c>
      <c r="AK28" s="24">
        <f>'14'!$U28</f>
        <v>0</v>
      </c>
      <c r="AL28" s="24">
        <f>'15'!$U28</f>
        <v>0</v>
      </c>
      <c r="AM28" s="24">
        <f>'16'!$U28</f>
        <v>0</v>
      </c>
      <c r="AN28" s="25">
        <f>'17'!$U28</f>
        <v>0</v>
      </c>
    </row>
    <row r="29" spans="1:40" ht="15" customHeight="1" x14ac:dyDescent="0.25">
      <c r="A29" s="104" t="s">
        <v>62</v>
      </c>
      <c r="B29" s="105"/>
      <c r="C29" s="24">
        <f>'80'!$U29</f>
        <v>8.6</v>
      </c>
      <c r="D29" s="24">
        <f>'81'!$U29</f>
        <v>4.5999999999999996</v>
      </c>
      <c r="E29" s="24">
        <f>'82'!$U29</f>
        <v>0</v>
      </c>
      <c r="F29" s="24">
        <f>'83'!$U29</f>
        <v>2.9</v>
      </c>
      <c r="G29" s="24">
        <f>'84'!$U29</f>
        <v>2.2999999999999998</v>
      </c>
      <c r="H29" s="24">
        <f>'85'!$U29</f>
        <v>3.3</v>
      </c>
      <c r="I29" s="24">
        <f>'86'!$U29</f>
        <v>6.6</v>
      </c>
      <c r="J29" s="24">
        <f>'87'!$U29</f>
        <v>3.4</v>
      </c>
      <c r="K29" s="24">
        <f>'88'!$U29</f>
        <v>4</v>
      </c>
      <c r="L29" s="24">
        <f>'89'!$U29</f>
        <v>2.8</v>
      </c>
      <c r="M29" s="24">
        <f>'90'!$U29</f>
        <v>2.2999999999999998</v>
      </c>
      <c r="N29" s="24">
        <f>'91'!$U29</f>
        <v>2.9</v>
      </c>
      <c r="O29" s="24">
        <f>'92'!$U29</f>
        <v>2.86</v>
      </c>
      <c r="P29" s="24">
        <f>'93'!$U29</f>
        <v>2.3064</v>
      </c>
      <c r="Q29" s="24">
        <f>'94'!$U29</f>
        <v>3.0851999999999999</v>
      </c>
      <c r="R29" s="24">
        <f>'95'!$U29</f>
        <v>1.853</v>
      </c>
      <c r="S29" s="24">
        <f>'96'!$U29</f>
        <v>1.9750000000000001</v>
      </c>
      <c r="T29" s="24">
        <f>'97'!$U29</f>
        <v>4.4494999999999996</v>
      </c>
      <c r="U29" s="24">
        <f>'98'!$U29</f>
        <v>5.3483999999999998</v>
      </c>
      <c r="V29" s="24">
        <f>'99'!$U29</f>
        <v>4.3465999999999996</v>
      </c>
      <c r="W29" s="24">
        <f>'00'!$U29</f>
        <v>4.8487999999999998</v>
      </c>
      <c r="X29" s="24">
        <f>'01'!$U29</f>
        <v>3.2964000000000002</v>
      </c>
      <c r="Y29" s="24">
        <f>'02'!$U29</f>
        <v>3.0618129999999999</v>
      </c>
      <c r="Z29" s="24">
        <f>'03'!$U29</f>
        <v>2.752694</v>
      </c>
      <c r="AA29" s="24">
        <f>'04'!$U29</f>
        <v>2.4578060000000002</v>
      </c>
      <c r="AB29" s="24">
        <f>'05'!$U29</f>
        <v>2.7480000000000002</v>
      </c>
      <c r="AC29" s="24">
        <f>'06'!$U29</f>
        <v>1.6180000000000001</v>
      </c>
      <c r="AD29" s="24">
        <f>'07'!$U29</f>
        <v>3.0452064940333368</v>
      </c>
      <c r="AE29" s="24">
        <f>'08'!$U29</f>
        <v>3.987482</v>
      </c>
      <c r="AF29" s="24">
        <f>'09'!$U29</f>
        <v>3.4526840000000001</v>
      </c>
      <c r="AG29" s="24">
        <f>'10'!$U29</f>
        <v>1.59</v>
      </c>
      <c r="AH29" s="24">
        <f>'11'!$U29</f>
        <v>1.6</v>
      </c>
      <c r="AI29" s="24">
        <f>'12'!$U29</f>
        <v>1.1499999999999999</v>
      </c>
      <c r="AJ29" s="24">
        <f>'13'!$U29</f>
        <v>1.35</v>
      </c>
      <c r="AK29" s="24">
        <f>'14'!$U29</f>
        <v>1.365</v>
      </c>
      <c r="AL29" s="24">
        <f>'15'!$U29</f>
        <v>1.0900000000000001</v>
      </c>
      <c r="AM29" s="24">
        <f>'16'!$U29</f>
        <v>0.72</v>
      </c>
      <c r="AN29" s="25">
        <f>'17'!$U29</f>
        <v>0.93324880952380951</v>
      </c>
    </row>
    <row r="30" spans="1:40" ht="15" customHeight="1" x14ac:dyDescent="0.25">
      <c r="A30" s="104" t="s">
        <v>63</v>
      </c>
      <c r="B30" s="105"/>
      <c r="C30" s="24">
        <f>'80'!$U30</f>
        <v>37.5</v>
      </c>
      <c r="D30" s="24">
        <f>'81'!$U30</f>
        <v>94.2</v>
      </c>
      <c r="E30" s="24">
        <f>'82'!$U30</f>
        <v>14.9</v>
      </c>
      <c r="F30" s="24">
        <f>'83'!$U30</f>
        <v>52.6</v>
      </c>
      <c r="G30" s="24">
        <f>'84'!$U30</f>
        <v>0</v>
      </c>
      <c r="H30" s="24">
        <f>'85'!$U30</f>
        <v>0</v>
      </c>
      <c r="I30" s="24">
        <f>'86'!$U30</f>
        <v>0</v>
      </c>
      <c r="J30" s="24">
        <f>'87'!$U30</f>
        <v>51.9</v>
      </c>
      <c r="K30" s="24">
        <f>'88'!$U30</f>
        <v>110.5</v>
      </c>
      <c r="L30" s="24">
        <f>'89'!$U30</f>
        <v>43.8</v>
      </c>
      <c r="M30" s="24">
        <f>'90'!$U30</f>
        <v>43.3</v>
      </c>
      <c r="N30" s="24">
        <f>'91'!$U30</f>
        <v>89.6</v>
      </c>
      <c r="O30" s="24">
        <f>'92'!$U30</f>
        <v>32.187269999999998</v>
      </c>
      <c r="P30" s="24">
        <f>'93'!$U30</f>
        <v>56.515782000000002</v>
      </c>
      <c r="Q30" s="24">
        <f>'94'!$U30</f>
        <v>97.310080999999997</v>
      </c>
      <c r="R30" s="24">
        <f>'95'!$U30</f>
        <v>33.015036000000002</v>
      </c>
      <c r="S30" s="24">
        <f>'96'!$U30</f>
        <v>10.883134999999999</v>
      </c>
      <c r="T30" s="24">
        <f>'97'!$U30</f>
        <v>83.664426000000006</v>
      </c>
      <c r="U30" s="24">
        <f>'98'!$U30</f>
        <v>75.845939999999999</v>
      </c>
      <c r="V30" s="24">
        <f>'99'!$U30</f>
        <v>204.02062699999999</v>
      </c>
      <c r="W30" s="24">
        <f>'00'!$U30</f>
        <v>9.0315309999999993</v>
      </c>
      <c r="X30" s="24">
        <f>'01'!$U30</f>
        <v>6.4358000000000004</v>
      </c>
      <c r="Y30" s="24">
        <f>'02'!$U30</f>
        <v>14.979262</v>
      </c>
      <c r="Z30" s="24">
        <f>'03'!$U30</f>
        <v>16.882728</v>
      </c>
      <c r="AA30" s="24">
        <f>'04'!$U30</f>
        <v>13.663500000000001</v>
      </c>
      <c r="AB30" s="24">
        <f>'05'!$U30</f>
        <v>19.965855999999999</v>
      </c>
      <c r="AC30" s="24">
        <f>'06'!$U30</f>
        <v>13.931653000000001</v>
      </c>
      <c r="AD30" s="24">
        <f>'07'!$U30</f>
        <v>0</v>
      </c>
      <c r="AE30" s="24">
        <f>'08'!$U30</f>
        <v>0</v>
      </c>
      <c r="AF30" s="24">
        <f>'09'!$U30</f>
        <v>0</v>
      </c>
      <c r="AG30" s="24">
        <f>'10'!$U30</f>
        <v>0</v>
      </c>
      <c r="AH30" s="24">
        <f>'11'!$U30</f>
        <v>0</v>
      </c>
      <c r="AI30" s="24">
        <f>'12'!$U30</f>
        <v>0</v>
      </c>
      <c r="AJ30" s="24">
        <f>'13'!$U30</f>
        <v>0</v>
      </c>
      <c r="AK30" s="24">
        <f>'14'!$U30</f>
        <v>0</v>
      </c>
      <c r="AL30" s="24">
        <f>'15'!$U30</f>
        <v>0</v>
      </c>
      <c r="AM30" s="24">
        <f>'16'!$U30</f>
        <v>0</v>
      </c>
      <c r="AN30" s="25">
        <f>'17'!$U30</f>
        <v>0</v>
      </c>
    </row>
    <row r="31" spans="1:40" ht="15" customHeight="1" x14ac:dyDescent="0.25">
      <c r="A31" s="104" t="s">
        <v>4</v>
      </c>
      <c r="B31" s="105"/>
      <c r="C31" s="24">
        <f>'80'!$U31</f>
        <v>0</v>
      </c>
      <c r="D31" s="24">
        <f>'81'!$U31</f>
        <v>0</v>
      </c>
      <c r="E31" s="24">
        <f>'82'!$U31</f>
        <v>0</v>
      </c>
      <c r="F31" s="24">
        <f>'83'!$U31</f>
        <v>0</v>
      </c>
      <c r="G31" s="24">
        <f>'84'!$U31</f>
        <v>0</v>
      </c>
      <c r="H31" s="24">
        <f>'85'!$U31</f>
        <v>43.2</v>
      </c>
      <c r="I31" s="24">
        <f>'86'!$U31</f>
        <v>54.9</v>
      </c>
      <c r="J31" s="24">
        <f>'87'!$U31</f>
        <v>57.9</v>
      </c>
      <c r="K31" s="24">
        <f>'88'!$U31</f>
        <v>61.4</v>
      </c>
      <c r="L31" s="24">
        <f>'89'!$U31</f>
        <v>61.6</v>
      </c>
      <c r="M31" s="24">
        <f>'90'!$U31</f>
        <v>64.2</v>
      </c>
      <c r="N31" s="24">
        <f>'91'!$U31</f>
        <v>78.3</v>
      </c>
      <c r="O31" s="24">
        <f>'92'!$U31</f>
        <v>98.629046000000002</v>
      </c>
      <c r="P31" s="24">
        <f>'93'!$U31</f>
        <v>82.816081999999994</v>
      </c>
      <c r="Q31" s="24">
        <f>'94'!$U31</f>
        <v>139.299375</v>
      </c>
      <c r="R31" s="24">
        <f>'95'!$U31</f>
        <v>142.59608</v>
      </c>
      <c r="S31" s="24">
        <f>'96'!$U31</f>
        <v>140.79869600000001</v>
      </c>
      <c r="T31" s="24">
        <f>'97'!$U31</f>
        <v>135.58829900000001</v>
      </c>
      <c r="U31" s="24">
        <f>'98'!$U31</f>
        <v>128.379682</v>
      </c>
      <c r="V31" s="24">
        <f>'99'!$U31</f>
        <v>125.21927599999999</v>
      </c>
      <c r="W31" s="24">
        <f>'00'!$U31</f>
        <v>127.794454</v>
      </c>
      <c r="X31" s="24">
        <f>'01'!$U31</f>
        <v>162.34060299999999</v>
      </c>
      <c r="Y31" s="24">
        <f>'02'!$U31</f>
        <v>189.53754599999999</v>
      </c>
      <c r="Z31" s="24">
        <f>'03'!$U31</f>
        <v>178.84127000000001</v>
      </c>
      <c r="AA31" s="24">
        <f>'04'!$U31</f>
        <v>148.423756</v>
      </c>
      <c r="AB31" s="24">
        <f>'05'!$U31</f>
        <v>92.556107999999995</v>
      </c>
      <c r="AC31" s="24">
        <f>'06'!$U31</f>
        <v>74.066856999999999</v>
      </c>
      <c r="AD31" s="24">
        <f>'07'!$U31</f>
        <v>112.354</v>
      </c>
      <c r="AE31" s="24">
        <f>'08'!$U31</f>
        <v>112.688954</v>
      </c>
      <c r="AF31" s="24">
        <f>'09'!$U31</f>
        <v>132.669591</v>
      </c>
      <c r="AG31" s="24">
        <f>'10'!$U31</f>
        <v>144.75102999999999</v>
      </c>
      <c r="AH31" s="24">
        <f>'11'!$U31</f>
        <v>220.75281699999999</v>
      </c>
      <c r="AI31" s="24">
        <f>'12'!$U31</f>
        <v>247.45258200000001</v>
      </c>
      <c r="AJ31" s="24">
        <f>'13'!$U31</f>
        <v>281.62300299999998</v>
      </c>
      <c r="AK31" s="24">
        <f>'14'!$U31</f>
        <v>319.82566500000001</v>
      </c>
      <c r="AL31" s="24">
        <f>'15'!$U31</f>
        <v>301.21899999999999</v>
      </c>
      <c r="AM31" s="24">
        <f>'16'!$U31</f>
        <v>248.48685</v>
      </c>
      <c r="AN31" s="25">
        <f>'17'!$U31</f>
        <v>272.03686904761906</v>
      </c>
    </row>
    <row r="32" spans="1:40" ht="15" customHeight="1" x14ac:dyDescent="0.25">
      <c r="A32" s="104" t="s">
        <v>66</v>
      </c>
      <c r="B32" s="105"/>
      <c r="C32" s="24">
        <f>'80'!$U32</f>
        <v>0</v>
      </c>
      <c r="D32" s="24">
        <f>'81'!$U32</f>
        <v>0</v>
      </c>
      <c r="E32" s="24">
        <f>'82'!$U32</f>
        <v>39.1</v>
      </c>
      <c r="F32" s="24">
        <f>'83'!$U32</f>
        <v>33.4</v>
      </c>
      <c r="G32" s="24">
        <f>'84'!$U32</f>
        <v>15.1</v>
      </c>
      <c r="H32" s="24">
        <f>'85'!$U32</f>
        <v>29.3</v>
      </c>
      <c r="I32" s="24">
        <f>'86'!$U32</f>
        <v>28.2</v>
      </c>
      <c r="J32" s="24">
        <f>'87'!$U32</f>
        <v>27.3</v>
      </c>
      <c r="K32" s="24">
        <f>'88'!$U32</f>
        <v>34.799999999999997</v>
      </c>
      <c r="L32" s="24">
        <f>'89'!$U32</f>
        <v>137.5</v>
      </c>
      <c r="M32" s="24">
        <f>'90'!$U32</f>
        <v>88.2</v>
      </c>
      <c r="N32" s="24">
        <f>'91'!$U32</f>
        <v>46.4</v>
      </c>
      <c r="O32" s="24">
        <f>'92'!$U32</f>
        <v>18.479883000000001</v>
      </c>
      <c r="P32" s="24">
        <f>'93'!$U32</f>
        <v>12.797499999999999</v>
      </c>
      <c r="Q32" s="24">
        <f>'94'!$U32</f>
        <v>10.970311000000001</v>
      </c>
      <c r="R32" s="24">
        <f>'95'!$U32</f>
        <v>26.751995999999998</v>
      </c>
      <c r="S32" s="24">
        <f>'96'!$U32</f>
        <v>26.524801</v>
      </c>
      <c r="T32" s="24">
        <f>'97'!$U32</f>
        <v>46.363886999999998</v>
      </c>
      <c r="U32" s="24">
        <f>'98'!$U32</f>
        <v>39.686596000000002</v>
      </c>
      <c r="V32" s="24">
        <f>'99'!$U32</f>
        <v>38.826754999999999</v>
      </c>
      <c r="W32" s="24">
        <f>'00'!$U32</f>
        <v>36.561914999999999</v>
      </c>
      <c r="X32" s="24">
        <f>'01'!$U32</f>
        <v>39.720582999999998</v>
      </c>
      <c r="Y32" s="24">
        <f>'02'!$U32</f>
        <v>39.738436</v>
      </c>
      <c r="Z32" s="24">
        <f>'03'!$U32</f>
        <v>32.942188000000002</v>
      </c>
      <c r="AA32" s="24">
        <f>'04'!$U32</f>
        <v>17.455338999999999</v>
      </c>
      <c r="AB32" s="24">
        <f>'05'!$U32</f>
        <v>16.101398</v>
      </c>
      <c r="AC32" s="24">
        <f>'06'!$U32</f>
        <v>21.573181999999999</v>
      </c>
      <c r="AD32" s="24">
        <f>'07'!$U32</f>
        <v>25.524426295336387</v>
      </c>
      <c r="AE32" s="24">
        <f>'08'!$U32</f>
        <v>0</v>
      </c>
      <c r="AF32" s="24">
        <f>'09'!$U32</f>
        <v>0</v>
      </c>
      <c r="AG32" s="24">
        <f>'10'!$U32</f>
        <v>0</v>
      </c>
      <c r="AH32" s="24">
        <f>'11'!$U32</f>
        <v>0</v>
      </c>
      <c r="AI32" s="24">
        <f>'12'!$U32</f>
        <v>0</v>
      </c>
      <c r="AJ32" s="24">
        <f>'13'!$U32</f>
        <v>0</v>
      </c>
      <c r="AK32" s="24">
        <f>'14'!$U32</f>
        <v>0</v>
      </c>
      <c r="AL32" s="24">
        <f>'15'!$U32</f>
        <v>0</v>
      </c>
      <c r="AM32" s="24">
        <f>'16'!$U32</f>
        <v>0</v>
      </c>
      <c r="AN32" s="25">
        <f>'17'!$U32</f>
        <v>0</v>
      </c>
    </row>
    <row r="33" spans="1:40" ht="15" customHeight="1" x14ac:dyDescent="0.25">
      <c r="A33" s="104" t="s">
        <v>67</v>
      </c>
      <c r="B33" s="105"/>
      <c r="C33" s="24">
        <f>'80'!$U33</f>
        <v>2.2999999999999998</v>
      </c>
      <c r="D33" s="24">
        <f>'81'!$U33</f>
        <v>2</v>
      </c>
      <c r="E33" s="24">
        <f>'82'!$U33</f>
        <v>2.2000000000000002</v>
      </c>
      <c r="F33" s="24">
        <f>'83'!$U33</f>
        <v>1</v>
      </c>
      <c r="G33" s="24">
        <f>'84'!$U33</f>
        <v>159.69999999999999</v>
      </c>
      <c r="H33" s="24">
        <f>'85'!$U33</f>
        <v>0</v>
      </c>
      <c r="I33" s="24">
        <f>'86'!$U33</f>
        <v>0</v>
      </c>
      <c r="J33" s="24">
        <f>'87'!$U33</f>
        <v>0</v>
      </c>
      <c r="K33" s="24">
        <f>'88'!$U33</f>
        <v>0</v>
      </c>
      <c r="L33" s="24">
        <f>'89'!$U33</f>
        <v>1.3</v>
      </c>
      <c r="M33" s="24">
        <f>'90'!$U33</f>
        <v>1.3</v>
      </c>
      <c r="N33" s="24">
        <f>'91'!$U33</f>
        <v>0.8</v>
      </c>
      <c r="O33" s="24">
        <f>'92'!$U33</f>
        <v>1.015828</v>
      </c>
      <c r="P33" s="24">
        <f>'93'!$U33</f>
        <v>0.98448999999999998</v>
      </c>
      <c r="Q33" s="24">
        <f>'94'!$U33</f>
        <v>1.0288999999999999</v>
      </c>
      <c r="R33" s="24">
        <f>'95'!$U33</f>
        <v>0.66553899999999999</v>
      </c>
      <c r="S33" s="24">
        <f>'96'!$U33</f>
        <v>0.25053500000000001</v>
      </c>
      <c r="T33" s="24">
        <f>'97'!$U33</f>
        <v>0.19786500000000001</v>
      </c>
      <c r="U33" s="24">
        <f>'98'!$U33</f>
        <v>0.171154</v>
      </c>
      <c r="V33" s="24">
        <f>'99'!$U33</f>
        <v>0.18543200000000001</v>
      </c>
      <c r="W33" s="24">
        <f>'00'!$U33</f>
        <v>0.40403600000000001</v>
      </c>
      <c r="X33" s="24">
        <f>'01'!$U33</f>
        <v>13.01905</v>
      </c>
      <c r="Y33" s="24">
        <f>'02'!$U33</f>
        <v>5.3684940000000001</v>
      </c>
      <c r="Z33" s="24">
        <f>'03'!$U33</f>
        <v>3.3333590000000002</v>
      </c>
      <c r="AA33" s="24">
        <f>'04'!$U33</f>
        <v>0.22248599999999999</v>
      </c>
      <c r="AB33" s="24">
        <f>'05'!$U33</f>
        <v>1.8209249999999999</v>
      </c>
      <c r="AC33" s="24">
        <f>'06'!$U33</f>
        <v>0.95580100000000001</v>
      </c>
      <c r="AD33" s="24">
        <f>'07'!$U33</f>
        <v>0</v>
      </c>
      <c r="AE33" s="24">
        <f>'08'!$U33</f>
        <v>0</v>
      </c>
      <c r="AF33" s="24">
        <f>'09'!$U33</f>
        <v>0</v>
      </c>
      <c r="AG33" s="24">
        <f>'10'!$U33</f>
        <v>0</v>
      </c>
      <c r="AH33" s="24">
        <f>'11'!$U33</f>
        <v>0</v>
      </c>
      <c r="AI33" s="24">
        <f>'12'!$U33</f>
        <v>0</v>
      </c>
      <c r="AJ33" s="24">
        <f>'13'!$U33</f>
        <v>0</v>
      </c>
      <c r="AK33" s="24">
        <f>'14'!$U33</f>
        <v>0</v>
      </c>
      <c r="AL33" s="24">
        <f>'15'!$U33</f>
        <v>0</v>
      </c>
      <c r="AM33" s="24">
        <f>'16'!$U33</f>
        <v>0</v>
      </c>
      <c r="AN33" s="25">
        <f>'17'!$U33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'80'!$U34</f>
        <v>0</v>
      </c>
      <c r="D34" s="24">
        <f>'81'!$U34</f>
        <v>0</v>
      </c>
      <c r="E34" s="24">
        <f>'82'!$U34</f>
        <v>0</v>
      </c>
      <c r="F34" s="24">
        <f>'83'!$U34</f>
        <v>0</v>
      </c>
      <c r="G34" s="24">
        <f>'84'!$U34</f>
        <v>0</v>
      </c>
      <c r="H34" s="24">
        <f>'85'!$U34</f>
        <v>0</v>
      </c>
      <c r="I34" s="24">
        <f>'86'!$U34</f>
        <v>0</v>
      </c>
      <c r="J34" s="24">
        <f>'87'!$U34</f>
        <v>0</v>
      </c>
      <c r="K34" s="24">
        <f>'88'!$U34</f>
        <v>0</v>
      </c>
      <c r="L34" s="24">
        <f>'89'!$U34</f>
        <v>4.5</v>
      </c>
      <c r="M34" s="24">
        <f>'90'!$U34</f>
        <v>1.3</v>
      </c>
      <c r="N34" s="24">
        <f>'91'!$U34</f>
        <v>0.8</v>
      </c>
      <c r="O34" s="24">
        <f>'92'!$U34</f>
        <v>0.113831</v>
      </c>
      <c r="P34" s="24">
        <f>'93'!$U34</f>
        <v>0.12723400000000001</v>
      </c>
      <c r="Q34" s="24">
        <f>'94'!$U34</f>
        <v>6.0000000000000001E-3</v>
      </c>
      <c r="R34" s="24">
        <f>'95'!$U34</f>
        <v>3.8270000000000001E-3</v>
      </c>
      <c r="S34" s="24">
        <f>'96'!$U34</f>
        <v>4.0000000000000001E-3</v>
      </c>
      <c r="T34" s="24">
        <f>'97'!$U34</f>
        <v>3.0000000000000001E-3</v>
      </c>
      <c r="U34" s="24">
        <f>'98'!$U34</f>
        <v>5.0000000000000001E-4</v>
      </c>
      <c r="V34" s="24">
        <f>'99'!$U34</f>
        <v>0</v>
      </c>
      <c r="W34" s="24">
        <f>'00'!$U34</f>
        <v>0</v>
      </c>
      <c r="X34" s="24">
        <f>'01'!$U34</f>
        <v>0</v>
      </c>
      <c r="Y34" s="24">
        <f>'02'!$U34</f>
        <v>0</v>
      </c>
      <c r="Z34" s="24">
        <f>'03'!$U34</f>
        <v>0</v>
      </c>
      <c r="AA34" s="24">
        <f>'04'!$U34</f>
        <v>0</v>
      </c>
      <c r="AB34" s="24">
        <f>'05'!$U34</f>
        <v>0</v>
      </c>
      <c r="AC34" s="24">
        <f>'06'!$U34</f>
        <v>9.1000000000000003E-5</v>
      </c>
      <c r="AD34" s="24">
        <f>'07'!$U34</f>
        <v>5.5107667139361903E-2</v>
      </c>
      <c r="AE34" s="24">
        <f>'08'!$U34</f>
        <v>6.5853999999999996E-2</v>
      </c>
      <c r="AF34" s="24">
        <f>'09'!$U34</f>
        <v>7.5854000000000005E-2</v>
      </c>
      <c r="AG34" s="24">
        <f>'10'!$U34</f>
        <v>74.975164000000007</v>
      </c>
      <c r="AH34" s="24">
        <f>'11'!$U34</f>
        <v>65.888734999999997</v>
      </c>
      <c r="AI34" s="24">
        <f>'12'!$U34</f>
        <v>86.139053000000004</v>
      </c>
      <c r="AJ34" s="24">
        <f>'13'!$U34</f>
        <v>84.921824000000001</v>
      </c>
      <c r="AK34" s="24">
        <f>'14'!$U34</f>
        <v>47.646749</v>
      </c>
      <c r="AL34" s="24">
        <f>'15'!$U34</f>
        <v>81.518416999999999</v>
      </c>
      <c r="AM34" s="24">
        <f>'16'!$U34</f>
        <v>12.287898999999999</v>
      </c>
      <c r="AN34" s="25">
        <f>'17'!$U34</f>
        <v>0.41817023809523812</v>
      </c>
    </row>
    <row r="35" spans="1:40" ht="15" customHeight="1" x14ac:dyDescent="0.25">
      <c r="A35" s="82" t="s">
        <v>1</v>
      </c>
      <c r="B35" s="26" t="s">
        <v>76</v>
      </c>
      <c r="C35" s="24">
        <f>'80'!$U35</f>
        <v>0</v>
      </c>
      <c r="D35" s="24">
        <f>'81'!$U35</f>
        <v>0</v>
      </c>
      <c r="E35" s="24">
        <f>'82'!$U35</f>
        <v>0</v>
      </c>
      <c r="F35" s="24">
        <f>'83'!$U35</f>
        <v>0</v>
      </c>
      <c r="G35" s="24">
        <f>'84'!$U35</f>
        <v>0</v>
      </c>
      <c r="H35" s="24">
        <f>'85'!$U35</f>
        <v>0</v>
      </c>
      <c r="I35" s="24">
        <f>'86'!$U35</f>
        <v>0</v>
      </c>
      <c r="J35" s="24">
        <f>'87'!$U35</f>
        <v>0</v>
      </c>
      <c r="K35" s="24">
        <f>'88'!$U35</f>
        <v>0</v>
      </c>
      <c r="L35" s="24">
        <f>'89'!$U35</f>
        <v>0</v>
      </c>
      <c r="M35" s="24">
        <f>'90'!$U35</f>
        <v>0</v>
      </c>
      <c r="N35" s="24">
        <f>'91'!$U35</f>
        <v>0</v>
      </c>
      <c r="O35" s="24">
        <f>'92'!$U35</f>
        <v>0</v>
      </c>
      <c r="P35" s="24">
        <f>'93'!$U35</f>
        <v>0</v>
      </c>
      <c r="Q35" s="24">
        <f>'94'!$U35</f>
        <v>0</v>
      </c>
      <c r="R35" s="24">
        <f>'95'!$U35</f>
        <v>0</v>
      </c>
      <c r="S35" s="24">
        <f>'96'!$U35</f>
        <v>0</v>
      </c>
      <c r="T35" s="24">
        <f>'97'!$U35</f>
        <v>0</v>
      </c>
      <c r="U35" s="24">
        <f>'98'!$U35</f>
        <v>0</v>
      </c>
      <c r="V35" s="24">
        <f>'99'!$U35</f>
        <v>0</v>
      </c>
      <c r="W35" s="24">
        <f>'00'!$U35</f>
        <v>0</v>
      </c>
      <c r="X35" s="24">
        <f>'01'!$U35</f>
        <v>0</v>
      </c>
      <c r="Y35" s="24">
        <f>'02'!$U35</f>
        <v>0</v>
      </c>
      <c r="Z35" s="24">
        <f>'03'!$U35</f>
        <v>0</v>
      </c>
      <c r="AA35" s="24">
        <f>'04'!$U35</f>
        <v>0</v>
      </c>
      <c r="AB35" s="24">
        <f>'05'!$U35</f>
        <v>0</v>
      </c>
      <c r="AC35" s="24">
        <f>'06'!$U35</f>
        <v>0</v>
      </c>
      <c r="AD35" s="24">
        <f>'07'!$U35</f>
        <v>0</v>
      </c>
      <c r="AE35" s="24">
        <f>'08'!$U35</f>
        <v>0</v>
      </c>
      <c r="AF35" s="24">
        <f>'09'!$U35</f>
        <v>0</v>
      </c>
      <c r="AG35" s="24">
        <f>'10'!$U35</f>
        <v>0</v>
      </c>
      <c r="AH35" s="24">
        <f>'11'!$U35</f>
        <v>0</v>
      </c>
      <c r="AI35" s="24">
        <f>'12'!$U35</f>
        <v>0</v>
      </c>
      <c r="AJ35" s="24">
        <f>'13'!$U35</f>
        <v>0</v>
      </c>
      <c r="AK35" s="24">
        <f>'14'!$U35</f>
        <v>0</v>
      </c>
      <c r="AL35" s="24">
        <f>'15'!$U35</f>
        <v>0</v>
      </c>
      <c r="AM35" s="24">
        <f>'16'!$U35</f>
        <v>0</v>
      </c>
      <c r="AN35" s="25">
        <f>'17'!$U35</f>
        <v>0</v>
      </c>
    </row>
    <row r="36" spans="1:40" s="18" customFormat="1" ht="15" customHeight="1" thickBot="1" x14ac:dyDescent="0.3">
      <c r="A36" s="132" t="s">
        <v>68</v>
      </c>
      <c r="B36" s="133"/>
      <c r="C36" s="27">
        <f>'80'!$U36</f>
        <v>1456.8999999999999</v>
      </c>
      <c r="D36" s="27">
        <f>'81'!$U36</f>
        <v>1389.5999999999997</v>
      </c>
      <c r="E36" s="27">
        <f>'82'!$U36</f>
        <v>1389.6000000000001</v>
      </c>
      <c r="F36" s="27">
        <f>'83'!$U36</f>
        <v>1366.8000000000002</v>
      </c>
      <c r="G36" s="27">
        <f>'84'!$U36</f>
        <v>1462.6</v>
      </c>
      <c r="H36" s="27">
        <f>'85'!$U36</f>
        <v>1262.7999999999997</v>
      </c>
      <c r="I36" s="27">
        <f>'86'!$U36</f>
        <v>1572.5</v>
      </c>
      <c r="J36" s="27">
        <f>'87'!$U36</f>
        <v>1611.2000000000003</v>
      </c>
      <c r="K36" s="27">
        <f>'88'!$U36</f>
        <v>1677</v>
      </c>
      <c r="L36" s="27">
        <f>'89'!$U36</f>
        <v>1520.4999999999995</v>
      </c>
      <c r="M36" s="27">
        <f>'90'!$U36</f>
        <v>1441.9</v>
      </c>
      <c r="N36" s="27">
        <f>'91'!$U36</f>
        <v>1590.3999999999999</v>
      </c>
      <c r="O36" s="27">
        <f>'92'!$U36</f>
        <v>1459.9358159999995</v>
      </c>
      <c r="P36" s="27">
        <f>'93'!$U36</f>
        <v>1489.445737</v>
      </c>
      <c r="Q36" s="27">
        <f>'94'!$U36</f>
        <v>1620.5507110000001</v>
      </c>
      <c r="R36" s="27">
        <f>'95'!$U36</f>
        <v>1655.4774070000001</v>
      </c>
      <c r="S36" s="27">
        <f>'96'!$U36</f>
        <v>1720.2916999999998</v>
      </c>
      <c r="T36" s="27">
        <f>'97'!$U36</f>
        <v>1883.1725869999998</v>
      </c>
      <c r="U36" s="27">
        <f>'98'!$U36</f>
        <v>1961.1678029999998</v>
      </c>
      <c r="V36" s="27">
        <f>'99'!$U36</f>
        <v>2102.2363730000002</v>
      </c>
      <c r="W36" s="27">
        <f>'00'!$U36</f>
        <v>2009.407788</v>
      </c>
      <c r="X36" s="27">
        <f>'01'!$U36</f>
        <v>2177.9797649999996</v>
      </c>
      <c r="Y36" s="27">
        <f>'02'!$U36</f>
        <v>2253.093124</v>
      </c>
      <c r="Z36" s="27">
        <f>'03'!$U36</f>
        <v>2184.6896590000001</v>
      </c>
      <c r="AA36" s="27">
        <f>'04'!$U36</f>
        <v>2128.2931740000008</v>
      </c>
      <c r="AB36" s="27">
        <f>'05'!$U36</f>
        <v>2188.5163039999998</v>
      </c>
      <c r="AC36" s="27">
        <f>'06'!$U36</f>
        <v>2038.6713710000004</v>
      </c>
      <c r="AD36" s="27">
        <f>'07'!$U36</f>
        <v>2355.8790701543999</v>
      </c>
      <c r="AE36" s="27">
        <f>'08'!$U36</f>
        <v>2437.0174279030712</v>
      </c>
      <c r="AF36" s="27">
        <f>'09'!$U36</f>
        <v>2482.8178290000001</v>
      </c>
      <c r="AG36" s="27">
        <f>'10'!$U36</f>
        <v>2681.3539398454259</v>
      </c>
      <c r="AH36" s="27">
        <f>'11'!$U36</f>
        <v>2911.1257000000001</v>
      </c>
      <c r="AI36" s="27">
        <f>'12'!$U36</f>
        <v>3012.7256739999998</v>
      </c>
      <c r="AJ36" s="27">
        <f>'13'!$U36</f>
        <v>2994.1345080000001</v>
      </c>
      <c r="AK36" s="27">
        <f>'14'!$U36</f>
        <v>3056.9930479999989</v>
      </c>
      <c r="AL36" s="27">
        <f>'15'!$U36</f>
        <v>3016.4208128315258</v>
      </c>
      <c r="AM36" s="27">
        <f>'16'!$U36</f>
        <v>2693.2997429999987</v>
      </c>
      <c r="AN36" s="28">
        <f>'17'!$U36</f>
        <v>2851.2276523809519</v>
      </c>
    </row>
    <row r="37" spans="1:40" ht="15" customHeight="1" thickBot="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40" ht="15" customHeight="1" x14ac:dyDescent="0.25">
      <c r="A38" s="112" t="s">
        <v>71</v>
      </c>
      <c r="B38" s="113"/>
      <c r="C38" s="29">
        <f>'80'!$U38</f>
        <v>0</v>
      </c>
      <c r="D38" s="29">
        <f>'81'!$U38</f>
        <v>0</v>
      </c>
      <c r="E38" s="29">
        <f>'82'!$U38</f>
        <v>0</v>
      </c>
      <c r="F38" s="29">
        <f>'83'!$U38</f>
        <v>0</v>
      </c>
      <c r="G38" s="29">
        <f>'84'!$U38</f>
        <v>0</v>
      </c>
      <c r="H38" s="29">
        <f>'85'!$U38</f>
        <v>0</v>
      </c>
      <c r="I38" s="29">
        <f>'86'!$U38</f>
        <v>0</v>
      </c>
      <c r="J38" s="29">
        <f>'87'!$U38</f>
        <v>0</v>
      </c>
      <c r="K38" s="29">
        <f>'88'!$U38</f>
        <v>0</v>
      </c>
      <c r="L38" s="29">
        <f>'89'!$U38</f>
        <v>0</v>
      </c>
      <c r="M38" s="29">
        <f>'90'!$U38</f>
        <v>0</v>
      </c>
      <c r="N38" s="29">
        <f>'91'!$U38</f>
        <v>0</v>
      </c>
      <c r="O38" s="29">
        <f>'92'!$U38</f>
        <v>0</v>
      </c>
      <c r="P38" s="29">
        <f>'93'!$U38</f>
        <v>0</v>
      </c>
      <c r="Q38" s="29">
        <f>'94'!$U38</f>
        <v>0</v>
      </c>
      <c r="R38" s="29">
        <f>'95'!$U38</f>
        <v>0</v>
      </c>
      <c r="S38" s="29">
        <f>'96'!$U38</f>
        <v>0</v>
      </c>
      <c r="T38" s="29">
        <f>'97'!$U38</f>
        <v>0</v>
      </c>
      <c r="U38" s="29">
        <f>'98'!$U38</f>
        <v>0</v>
      </c>
      <c r="V38" s="29">
        <f>'99'!$U38</f>
        <v>0</v>
      </c>
      <c r="W38" s="29">
        <f>'00'!$U38</f>
        <v>0</v>
      </c>
      <c r="X38" s="29">
        <f>'01'!$U38</f>
        <v>0</v>
      </c>
      <c r="Y38" s="29">
        <f>'02'!$U38</f>
        <v>0</v>
      </c>
      <c r="Z38" s="29">
        <f>'03'!$U38</f>
        <v>0</v>
      </c>
      <c r="AA38" s="29">
        <f>'04'!$U38</f>
        <v>0</v>
      </c>
      <c r="AB38" s="29">
        <f>'05'!$U38</f>
        <v>0</v>
      </c>
      <c r="AC38" s="29">
        <f>'06'!$U38</f>
        <v>0</v>
      </c>
      <c r="AD38" s="29">
        <f>'07'!$U38</f>
        <v>0</v>
      </c>
      <c r="AE38" s="29">
        <f>'08'!$U38</f>
        <v>0</v>
      </c>
      <c r="AF38" s="29">
        <f>'09'!$U38</f>
        <v>0</v>
      </c>
      <c r="AG38" s="29">
        <f>'10'!$U38</f>
        <v>6.4710000000000001</v>
      </c>
      <c r="AH38" s="29">
        <f>'11'!$U38</f>
        <v>7.08</v>
      </c>
      <c r="AI38" s="29">
        <f>'12'!$U38</f>
        <v>7.5810000000000004</v>
      </c>
      <c r="AJ38" s="29">
        <f>'13'!$U38</f>
        <v>7.9665559999999997</v>
      </c>
      <c r="AK38" s="29">
        <f>'14'!$U38</f>
        <v>9.4719999999999995</v>
      </c>
      <c r="AL38" s="29">
        <f>'15'!$U38</f>
        <v>12.798999999999999</v>
      </c>
      <c r="AM38" s="29">
        <f>'16'!$U38</f>
        <v>12.889946</v>
      </c>
      <c r="AN38" s="30">
        <f>'17'!$U38</f>
        <v>17.539621428571429</v>
      </c>
    </row>
    <row r="39" spans="1:40" ht="15" customHeight="1" x14ac:dyDescent="0.25">
      <c r="A39" s="114" t="s">
        <v>72</v>
      </c>
      <c r="B39" s="115"/>
      <c r="C39" s="24">
        <f>'80'!$U39</f>
        <v>0</v>
      </c>
      <c r="D39" s="24">
        <f>'81'!$U39</f>
        <v>0</v>
      </c>
      <c r="E39" s="24">
        <f>'82'!$U39</f>
        <v>0</v>
      </c>
      <c r="F39" s="24">
        <f>'83'!$U39</f>
        <v>0</v>
      </c>
      <c r="G39" s="24">
        <f>'84'!$U39</f>
        <v>0</v>
      </c>
      <c r="H39" s="24">
        <f>'85'!$U39</f>
        <v>0</v>
      </c>
      <c r="I39" s="24">
        <f>'86'!$U39</f>
        <v>0</v>
      </c>
      <c r="J39" s="24">
        <f>'87'!$U39</f>
        <v>0</v>
      </c>
      <c r="K39" s="24">
        <f>'88'!$U39</f>
        <v>0</v>
      </c>
      <c r="L39" s="24">
        <f>'89'!$U39</f>
        <v>0</v>
      </c>
      <c r="M39" s="24">
        <f>'90'!$U39</f>
        <v>0</v>
      </c>
      <c r="N39" s="24">
        <f>'91'!$U39</f>
        <v>0</v>
      </c>
      <c r="O39" s="24">
        <f>'92'!$U39</f>
        <v>0</v>
      </c>
      <c r="P39" s="24">
        <f>'93'!$U39</f>
        <v>0</v>
      </c>
      <c r="Q39" s="24">
        <f>'94'!$U39</f>
        <v>0</v>
      </c>
      <c r="R39" s="24">
        <f>'95'!$U39</f>
        <v>0</v>
      </c>
      <c r="S39" s="24">
        <f>'96'!$U39</f>
        <v>0</v>
      </c>
      <c r="T39" s="24">
        <f>'97'!$U39</f>
        <v>0</v>
      </c>
      <c r="U39" s="24">
        <f>'98'!$U39</f>
        <v>0</v>
      </c>
      <c r="V39" s="24">
        <f>'99'!$U39</f>
        <v>0</v>
      </c>
      <c r="W39" s="24">
        <f>'00'!$U39</f>
        <v>0</v>
      </c>
      <c r="X39" s="24">
        <f>'01'!$U39</f>
        <v>0</v>
      </c>
      <c r="Y39" s="24">
        <f>'02'!$U39</f>
        <v>0</v>
      </c>
      <c r="Z39" s="24">
        <f>'03'!$U39</f>
        <v>0</v>
      </c>
      <c r="AA39" s="24">
        <f>'04'!$U39</f>
        <v>0</v>
      </c>
      <c r="AB39" s="24">
        <f>'05'!$U39</f>
        <v>0</v>
      </c>
      <c r="AC39" s="24">
        <f>'06'!$U39</f>
        <v>0</v>
      </c>
      <c r="AD39" s="24">
        <f>'07'!$U39</f>
        <v>0</v>
      </c>
      <c r="AE39" s="24">
        <f>'08'!$U39</f>
        <v>0</v>
      </c>
      <c r="AF39" s="24">
        <f>'09'!$U39</f>
        <v>0</v>
      </c>
      <c r="AG39" s="24">
        <f>'10'!$U39</f>
        <v>0</v>
      </c>
      <c r="AH39" s="24">
        <f>'11'!$U39</f>
        <v>0</v>
      </c>
      <c r="AI39" s="24">
        <f>'12'!$U39</f>
        <v>0</v>
      </c>
      <c r="AJ39" s="24">
        <f>'13'!$U39</f>
        <v>0</v>
      </c>
      <c r="AK39" s="24">
        <f>'14'!$U39</f>
        <v>0</v>
      </c>
      <c r="AL39" s="24">
        <f>'15'!$U39</f>
        <v>0</v>
      </c>
      <c r="AM39" s="24">
        <f>'16'!$U39</f>
        <v>0</v>
      </c>
      <c r="AN39" s="25">
        <f>'17'!$U39</f>
        <v>0</v>
      </c>
    </row>
    <row r="40" spans="1:40" ht="15" customHeight="1" x14ac:dyDescent="0.25">
      <c r="A40" s="114" t="s">
        <v>73</v>
      </c>
      <c r="B40" s="115"/>
      <c r="C40" s="24">
        <f>'80'!$U40</f>
        <v>0</v>
      </c>
      <c r="D40" s="24">
        <f>'81'!$U40</f>
        <v>0</v>
      </c>
      <c r="E40" s="24">
        <f>'82'!$U40</f>
        <v>0</v>
      </c>
      <c r="F40" s="24">
        <f>'83'!$U40</f>
        <v>0</v>
      </c>
      <c r="G40" s="24">
        <f>'84'!$U40</f>
        <v>0</v>
      </c>
      <c r="H40" s="24">
        <f>'85'!$U40</f>
        <v>0</v>
      </c>
      <c r="I40" s="24">
        <f>'86'!$U40</f>
        <v>0</v>
      </c>
      <c r="J40" s="24">
        <f>'87'!$U40</f>
        <v>0</v>
      </c>
      <c r="K40" s="24">
        <f>'88'!$U40</f>
        <v>0</v>
      </c>
      <c r="L40" s="24">
        <f>'89'!$U40</f>
        <v>0</v>
      </c>
      <c r="M40" s="24">
        <f>'90'!$U40</f>
        <v>0</v>
      </c>
      <c r="N40" s="24">
        <f>'91'!$U40</f>
        <v>0</v>
      </c>
      <c r="O40" s="24">
        <f>'92'!$U40</f>
        <v>0</v>
      </c>
      <c r="P40" s="24">
        <f>'93'!$U40</f>
        <v>0</v>
      </c>
      <c r="Q40" s="24">
        <f>'94'!$U40</f>
        <v>0</v>
      </c>
      <c r="R40" s="24">
        <f>'95'!$U40</f>
        <v>0</v>
      </c>
      <c r="S40" s="24">
        <f>'96'!$U40</f>
        <v>0</v>
      </c>
      <c r="T40" s="24">
        <f>'97'!$U40</f>
        <v>0</v>
      </c>
      <c r="U40" s="24">
        <f>'98'!$U40</f>
        <v>0</v>
      </c>
      <c r="V40" s="24">
        <f>'99'!$U40</f>
        <v>0</v>
      </c>
      <c r="W40" s="24">
        <f>'00'!$U40</f>
        <v>0</v>
      </c>
      <c r="X40" s="24">
        <f>'01'!$U40</f>
        <v>0</v>
      </c>
      <c r="Y40" s="24">
        <f>'02'!$U40</f>
        <v>0</v>
      </c>
      <c r="Z40" s="24">
        <f>'03'!$U40</f>
        <v>0</v>
      </c>
      <c r="AA40" s="24">
        <f>'04'!$U40</f>
        <v>0</v>
      </c>
      <c r="AB40" s="24">
        <f>'05'!$U40</f>
        <v>0</v>
      </c>
      <c r="AC40" s="24">
        <f>'06'!$U40</f>
        <v>0</v>
      </c>
      <c r="AD40" s="24">
        <f>'07'!$U40</f>
        <v>0</v>
      </c>
      <c r="AE40" s="24">
        <f>'08'!$U40</f>
        <v>0</v>
      </c>
      <c r="AF40" s="24">
        <f>'09'!$U40</f>
        <v>0</v>
      </c>
      <c r="AG40" s="24">
        <f>'10'!$U40</f>
        <v>0.38500000000000001</v>
      </c>
      <c r="AH40" s="24">
        <f>'11'!$U40</f>
        <v>0.71499999999999997</v>
      </c>
      <c r="AI40" s="24">
        <f>'12'!$U40</f>
        <v>0.74</v>
      </c>
      <c r="AJ40" s="24">
        <f>'13'!$U40</f>
        <v>0.42775200000000002</v>
      </c>
      <c r="AK40" s="24">
        <f>'14'!$U40</f>
        <v>0.39200000000000002</v>
      </c>
      <c r="AL40" s="24">
        <f>'15'!$U40</f>
        <v>0.35099999999999998</v>
      </c>
      <c r="AM40" s="24">
        <f>'16'!$U40</f>
        <v>0.28499999999999998</v>
      </c>
      <c r="AN40" s="25">
        <f>'17'!$U40</f>
        <v>0.4283190476190476</v>
      </c>
    </row>
    <row r="41" spans="1:40" ht="15" customHeight="1" x14ac:dyDescent="0.25">
      <c r="A41" s="114" t="s">
        <v>74</v>
      </c>
      <c r="B41" s="115"/>
      <c r="C41" s="24">
        <f>'80'!$U41</f>
        <v>0</v>
      </c>
      <c r="D41" s="24">
        <f>'81'!$U41</f>
        <v>0</v>
      </c>
      <c r="E41" s="24">
        <f>'82'!$U41</f>
        <v>0</v>
      </c>
      <c r="F41" s="24">
        <f>'83'!$U41</f>
        <v>0</v>
      </c>
      <c r="G41" s="24">
        <f>'84'!$U41</f>
        <v>0</v>
      </c>
      <c r="H41" s="24">
        <f>'85'!$U41</f>
        <v>0</v>
      </c>
      <c r="I41" s="24">
        <f>'86'!$U41</f>
        <v>0</v>
      </c>
      <c r="J41" s="24">
        <f>'87'!$U41</f>
        <v>0</v>
      </c>
      <c r="K41" s="24">
        <f>'88'!$U41</f>
        <v>0</v>
      </c>
      <c r="L41" s="24">
        <f>'89'!$U41</f>
        <v>0</v>
      </c>
      <c r="M41" s="24">
        <f>'90'!$U41</f>
        <v>0</v>
      </c>
      <c r="N41" s="24">
        <f>'91'!$U41</f>
        <v>0</v>
      </c>
      <c r="O41" s="24">
        <f>'92'!$U41</f>
        <v>0</v>
      </c>
      <c r="P41" s="24">
        <f>'93'!$U41</f>
        <v>0</v>
      </c>
      <c r="Q41" s="24">
        <f>'94'!$U41</f>
        <v>0</v>
      </c>
      <c r="R41" s="24">
        <f>'95'!$U41</f>
        <v>0</v>
      </c>
      <c r="S41" s="24">
        <f>'96'!$U41</f>
        <v>0</v>
      </c>
      <c r="T41" s="24">
        <f>'97'!$U41</f>
        <v>0</v>
      </c>
      <c r="U41" s="24">
        <f>'98'!$U41</f>
        <v>0</v>
      </c>
      <c r="V41" s="24">
        <f>'99'!$U41</f>
        <v>0</v>
      </c>
      <c r="W41" s="24">
        <f>'00'!$U41</f>
        <v>0</v>
      </c>
      <c r="X41" s="24">
        <f>'01'!$U41</f>
        <v>0</v>
      </c>
      <c r="Y41" s="24">
        <f>'02'!$U41</f>
        <v>0</v>
      </c>
      <c r="Z41" s="24">
        <f>'03'!$U41</f>
        <v>0</v>
      </c>
      <c r="AA41" s="24">
        <f>'04'!$U41</f>
        <v>0</v>
      </c>
      <c r="AB41" s="24">
        <f>'05'!$U41</f>
        <v>0</v>
      </c>
      <c r="AC41" s="24">
        <f>'06'!$U41</f>
        <v>0</v>
      </c>
      <c r="AD41" s="24">
        <f>'07'!$U41</f>
        <v>0</v>
      </c>
      <c r="AE41" s="24">
        <f>'08'!$U41</f>
        <v>0</v>
      </c>
      <c r="AF41" s="24">
        <f>'09'!$U41</f>
        <v>0</v>
      </c>
      <c r="AG41" s="24">
        <f>'10'!$U41</f>
        <v>0.50683</v>
      </c>
      <c r="AH41" s="24">
        <f>'11'!$U41</f>
        <v>0.46516999999999997</v>
      </c>
      <c r="AI41" s="24">
        <f>'12'!$U41</f>
        <v>0.47</v>
      </c>
      <c r="AJ41" s="24">
        <f>'13'!$U41</f>
        <v>1.75</v>
      </c>
      <c r="AK41" s="24">
        <f>'14'!$U41</f>
        <v>1.8274999999999999</v>
      </c>
      <c r="AL41" s="24">
        <f>'15'!$U41</f>
        <v>1.1254999999999999</v>
      </c>
      <c r="AM41" s="24">
        <f>'16'!$U41</f>
        <v>5.51</v>
      </c>
      <c r="AN41" s="25">
        <f>'17'!$U41</f>
        <v>2.2875726190476189</v>
      </c>
    </row>
    <row r="42" spans="1:40" ht="15" customHeight="1" x14ac:dyDescent="0.25">
      <c r="A42" s="114" t="s">
        <v>75</v>
      </c>
      <c r="B42" s="115"/>
      <c r="C42" s="24">
        <f>'80'!$U42</f>
        <v>0</v>
      </c>
      <c r="D42" s="24">
        <f>'81'!$U42</f>
        <v>0</v>
      </c>
      <c r="E42" s="24">
        <f>'82'!$U42</f>
        <v>0</v>
      </c>
      <c r="F42" s="24">
        <f>'83'!$U42</f>
        <v>0</v>
      </c>
      <c r="G42" s="24">
        <f>'84'!$U42</f>
        <v>0</v>
      </c>
      <c r="H42" s="24">
        <f>'85'!$U42</f>
        <v>0</v>
      </c>
      <c r="I42" s="24">
        <f>'86'!$U42</f>
        <v>0</v>
      </c>
      <c r="J42" s="24">
        <f>'87'!$U42</f>
        <v>0</v>
      </c>
      <c r="K42" s="24">
        <f>'88'!$U42</f>
        <v>0</v>
      </c>
      <c r="L42" s="24">
        <f>'89'!$U42</f>
        <v>0</v>
      </c>
      <c r="M42" s="24">
        <f>'90'!$U42</f>
        <v>0</v>
      </c>
      <c r="N42" s="24">
        <f>'91'!$U42</f>
        <v>0</v>
      </c>
      <c r="O42" s="24">
        <f>'92'!$U42</f>
        <v>0</v>
      </c>
      <c r="P42" s="24">
        <f>'93'!$U42</f>
        <v>0</v>
      </c>
      <c r="Q42" s="24">
        <f>'94'!$U42</f>
        <v>0</v>
      </c>
      <c r="R42" s="24">
        <f>'95'!$U42</f>
        <v>0</v>
      </c>
      <c r="S42" s="24">
        <f>'96'!$U42</f>
        <v>0</v>
      </c>
      <c r="T42" s="24">
        <f>'97'!$U42</f>
        <v>0</v>
      </c>
      <c r="U42" s="24">
        <f>'98'!$U42</f>
        <v>0</v>
      </c>
      <c r="V42" s="24">
        <f>'99'!$U42</f>
        <v>0</v>
      </c>
      <c r="W42" s="24">
        <f>'00'!$U42</f>
        <v>0</v>
      </c>
      <c r="X42" s="24">
        <f>'01'!$U42</f>
        <v>0</v>
      </c>
      <c r="Y42" s="24">
        <f>'02'!$U42</f>
        <v>0</v>
      </c>
      <c r="Z42" s="24">
        <f>'03'!$U42</f>
        <v>0</v>
      </c>
      <c r="AA42" s="24">
        <f>'04'!$U42</f>
        <v>0</v>
      </c>
      <c r="AB42" s="24">
        <f>'05'!$U42</f>
        <v>0</v>
      </c>
      <c r="AC42" s="24">
        <f>'06'!$U42</f>
        <v>0</v>
      </c>
      <c r="AD42" s="24">
        <f>'07'!$U42</f>
        <v>0.15972597597658117</v>
      </c>
      <c r="AE42" s="24">
        <f>'08'!$U42</f>
        <v>0.169851</v>
      </c>
      <c r="AF42" s="24">
        <f>'09'!$U42</f>
        <v>0.17358400000000002</v>
      </c>
      <c r="AG42" s="24">
        <f>'10'!$U42</f>
        <v>24.967934</v>
      </c>
      <c r="AH42" s="24">
        <f>'11'!$U42</f>
        <v>22.370047</v>
      </c>
      <c r="AI42" s="24">
        <f>'12'!$U42</f>
        <v>29.399726999999999</v>
      </c>
      <c r="AJ42" s="24">
        <f>'13'!$U42</f>
        <v>19.242524</v>
      </c>
      <c r="AK42" s="24">
        <f>'14'!$U42</f>
        <v>24.427319000000001</v>
      </c>
      <c r="AL42" s="24">
        <f>'15'!$U42</f>
        <v>19.729277</v>
      </c>
      <c r="AM42" s="24">
        <f>'16'!$U42</f>
        <v>20.955638</v>
      </c>
      <c r="AN42" s="25">
        <f>'17'!$U42</f>
        <v>37.871071428571426</v>
      </c>
    </row>
    <row r="43" spans="1:40" ht="15" customHeight="1" thickBot="1" x14ac:dyDescent="0.3">
      <c r="A43" s="110" t="s">
        <v>70</v>
      </c>
      <c r="B43" s="111"/>
      <c r="C43" s="31">
        <f>'80'!$U43</f>
        <v>0</v>
      </c>
      <c r="D43" s="31">
        <f>'81'!$U43</f>
        <v>0</v>
      </c>
      <c r="E43" s="31">
        <f>'82'!$U43</f>
        <v>0</v>
      </c>
      <c r="F43" s="31">
        <f>'83'!$U43</f>
        <v>0</v>
      </c>
      <c r="G43" s="31">
        <f>'84'!$U43</f>
        <v>0</v>
      </c>
      <c r="H43" s="31">
        <f>'85'!$U43</f>
        <v>0</v>
      </c>
      <c r="I43" s="31">
        <f>'86'!$U43</f>
        <v>0</v>
      </c>
      <c r="J43" s="31">
        <f>'87'!$U43</f>
        <v>0</v>
      </c>
      <c r="K43" s="31">
        <f>'88'!$U43</f>
        <v>0</v>
      </c>
      <c r="L43" s="31">
        <f>'89'!$U43</f>
        <v>0</v>
      </c>
      <c r="M43" s="31">
        <f>'90'!$U43</f>
        <v>0</v>
      </c>
      <c r="N43" s="31">
        <f>'91'!$U43</f>
        <v>0</v>
      </c>
      <c r="O43" s="31">
        <f>'92'!$U43</f>
        <v>0</v>
      </c>
      <c r="P43" s="31">
        <f>'93'!$U43</f>
        <v>0</v>
      </c>
      <c r="Q43" s="31">
        <f>'94'!$U43</f>
        <v>0</v>
      </c>
      <c r="R43" s="31">
        <f>'95'!$U43</f>
        <v>0</v>
      </c>
      <c r="S43" s="31">
        <f>'96'!$U43</f>
        <v>0</v>
      </c>
      <c r="T43" s="31">
        <f>'97'!$U43</f>
        <v>0</v>
      </c>
      <c r="U43" s="31">
        <f>'98'!$U43</f>
        <v>0</v>
      </c>
      <c r="V43" s="31">
        <f>'99'!$U43</f>
        <v>0</v>
      </c>
      <c r="W43" s="31">
        <f>'00'!$U43</f>
        <v>0</v>
      </c>
      <c r="X43" s="31">
        <f>'01'!$U43</f>
        <v>0</v>
      </c>
      <c r="Y43" s="31">
        <f>'02'!$U43</f>
        <v>0</v>
      </c>
      <c r="Z43" s="31">
        <f>'03'!$U43</f>
        <v>0</v>
      </c>
      <c r="AA43" s="31">
        <f>'04'!$U43</f>
        <v>0</v>
      </c>
      <c r="AB43" s="31">
        <f>'05'!$U43</f>
        <v>0</v>
      </c>
      <c r="AC43" s="31">
        <f>'06'!$U43</f>
        <v>0</v>
      </c>
      <c r="AD43" s="31">
        <f>'07'!$U43</f>
        <v>0</v>
      </c>
      <c r="AE43" s="31">
        <f>'08'!$U43</f>
        <v>0</v>
      </c>
      <c r="AF43" s="31">
        <f>'09'!$U43</f>
        <v>0</v>
      </c>
      <c r="AG43" s="31">
        <f>'10'!$U43</f>
        <v>38.497571999999998</v>
      </c>
      <c r="AH43" s="31">
        <f>'11'!$U43</f>
        <v>35.613748000000001</v>
      </c>
      <c r="AI43" s="31">
        <f>'12'!$U43</f>
        <v>31.782745999999999</v>
      </c>
      <c r="AJ43" s="31">
        <f>'13'!$U43</f>
        <v>27.047288999999999</v>
      </c>
      <c r="AK43" s="31">
        <f>'14'!$U43</f>
        <v>24.283162999999998</v>
      </c>
      <c r="AL43" s="31">
        <f>'15'!$U43</f>
        <v>20.999649999999999</v>
      </c>
      <c r="AM43" s="31">
        <f>'16'!$U43</f>
        <v>32.487856999999998</v>
      </c>
      <c r="AN43" s="32">
        <f>'17'!$U43</f>
        <v>28.635863095238093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0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37" width="9.7109375" style="8" bestFit="1" customWidth="1"/>
    <col min="38" max="39" width="9.5703125" style="8" bestFit="1" customWidth="1"/>
    <col min="40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42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E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ref="AF5:AK5" si="1">AE5+1</f>
        <v>2009</v>
      </c>
      <c r="AG5" s="21">
        <f t="shared" si="1"/>
        <v>2010</v>
      </c>
      <c r="AH5" s="21">
        <f t="shared" si="1"/>
        <v>2011</v>
      </c>
      <c r="AI5" s="21">
        <f t="shared" si="1"/>
        <v>2012</v>
      </c>
      <c r="AJ5" s="21">
        <f t="shared" si="1"/>
        <v>2013</v>
      </c>
      <c r="AK5" s="21">
        <f t="shared" si="1"/>
        <v>2014</v>
      </c>
      <c r="AL5" s="21">
        <f>AK5+1</f>
        <v>2015</v>
      </c>
      <c r="AM5" s="21">
        <f>AL5+1</f>
        <v>2016</v>
      </c>
      <c r="AN5" s="22">
        <f>AM5+1</f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'80'!$V6</f>
        <v>0</v>
      </c>
      <c r="D6" s="24">
        <f>'81'!$V6</f>
        <v>0</v>
      </c>
      <c r="E6" s="24">
        <f>'82'!$V6</f>
        <v>3.4</v>
      </c>
      <c r="F6" s="24">
        <f>'83'!$V6</f>
        <v>0.8</v>
      </c>
      <c r="G6" s="24">
        <f>'84'!$V6</f>
        <v>0.3</v>
      </c>
      <c r="H6" s="24">
        <f>'85'!$V6</f>
        <v>0.1</v>
      </c>
      <c r="I6" s="24">
        <f>'86'!$V6</f>
        <v>1.1000000000000001</v>
      </c>
      <c r="J6" s="24">
        <f>'87'!$V6</f>
        <v>2.2999999999999998</v>
      </c>
      <c r="K6" s="24">
        <f>'88'!$V6</f>
        <v>1.3</v>
      </c>
      <c r="L6" s="24">
        <f>'89'!$V6</f>
        <v>3.8</v>
      </c>
      <c r="M6" s="24">
        <f>'90'!$V6</f>
        <v>3.5</v>
      </c>
      <c r="N6" s="24">
        <f>'91'!$V6</f>
        <v>3.6</v>
      </c>
      <c r="O6" s="24">
        <f>'92'!$V6</f>
        <v>5.8163</v>
      </c>
      <c r="P6" s="24">
        <f>'93'!$V6</f>
        <v>5.0776479999999999</v>
      </c>
      <c r="Q6" s="24">
        <f>'94'!$V6</f>
        <v>3.458504</v>
      </c>
      <c r="R6" s="24">
        <f>'95'!$V6</f>
        <v>3.1865899999999998</v>
      </c>
      <c r="S6" s="24">
        <f>'96'!$V6</f>
        <v>3.8342900000000002</v>
      </c>
      <c r="T6" s="24">
        <f>'97'!$V6</f>
        <v>2.9464999999999999</v>
      </c>
      <c r="U6" s="24">
        <f>'98'!$V6</f>
        <v>3.0200260000000001</v>
      </c>
      <c r="V6" s="24">
        <f>'99'!$V6</f>
        <v>2.0588000000000002</v>
      </c>
      <c r="W6" s="24">
        <f>'00'!$V6</f>
        <v>2.0603259999999999</v>
      </c>
      <c r="X6" s="24">
        <f>'01'!$V6</f>
        <v>1.3022469999999999</v>
      </c>
      <c r="Y6" s="24">
        <f>'02'!$V6</f>
        <v>1.9232419999999999</v>
      </c>
      <c r="Z6" s="24">
        <f>'03'!$V6</f>
        <v>3.6747740000000002</v>
      </c>
      <c r="AA6" s="24">
        <f>'04'!$V6</f>
        <v>3.1439499999999998</v>
      </c>
      <c r="AB6" s="24">
        <f>'05'!$V6</f>
        <v>1.102287</v>
      </c>
      <c r="AC6" s="24">
        <f>'06'!$V6</f>
        <v>1.756113</v>
      </c>
      <c r="AD6" s="24">
        <f>'07'!$V6</f>
        <v>1.7727606055441529</v>
      </c>
      <c r="AE6" s="24">
        <f>'08'!$V6</f>
        <v>2.9177</v>
      </c>
      <c r="AF6" s="24">
        <f>'09'!$V6</f>
        <v>3.0478560000000003</v>
      </c>
      <c r="AG6" s="24">
        <f>'10'!$V6</f>
        <v>10.145049999999999</v>
      </c>
      <c r="AH6" s="24">
        <f>'11'!$V6</f>
        <v>14.592000000000001</v>
      </c>
      <c r="AI6" s="24">
        <f>'12'!$V6</f>
        <v>12.561999999999999</v>
      </c>
      <c r="AJ6" s="24">
        <f>'13'!$V6</f>
        <v>11.17</v>
      </c>
      <c r="AK6" s="24">
        <f>'14'!$V6</f>
        <v>11.606999999999999</v>
      </c>
      <c r="AL6" s="24">
        <f>'15'!$V6</f>
        <v>13.096</v>
      </c>
      <c r="AM6" s="24">
        <f>'16'!$V6</f>
        <v>12.285</v>
      </c>
      <c r="AN6" s="25">
        <f>'17'!$V6</f>
        <v>12.771561904761905</v>
      </c>
    </row>
    <row r="7" spans="1:40" ht="15" customHeight="1" x14ac:dyDescent="0.25">
      <c r="A7" s="107"/>
      <c r="B7" s="23" t="s">
        <v>6</v>
      </c>
      <c r="C7" s="24">
        <f>'80'!$V7</f>
        <v>0</v>
      </c>
      <c r="D7" s="24">
        <f>'81'!$V7</f>
        <v>0</v>
      </c>
      <c r="E7" s="24">
        <f>'82'!$V7</f>
        <v>10.1</v>
      </c>
      <c r="F7" s="24">
        <f>'83'!$V7</f>
        <v>8.6</v>
      </c>
      <c r="G7" s="24">
        <f>'84'!$V7</f>
        <v>6.7</v>
      </c>
      <c r="H7" s="24">
        <f>'85'!$V7</f>
        <v>5.8</v>
      </c>
      <c r="I7" s="24">
        <f>'86'!$V7</f>
        <v>7.4</v>
      </c>
      <c r="J7" s="24">
        <f>'87'!$V7</f>
        <v>10.1</v>
      </c>
      <c r="K7" s="24">
        <f>'88'!$V7</f>
        <v>9.6999999999999993</v>
      </c>
      <c r="L7" s="24">
        <f>'89'!$V7</f>
        <v>9</v>
      </c>
      <c r="M7" s="24">
        <f>'90'!$V7</f>
        <v>7.3</v>
      </c>
      <c r="N7" s="24">
        <f>'91'!$V7</f>
        <v>7</v>
      </c>
      <c r="O7" s="24">
        <f>'92'!$V7</f>
        <v>9.2010199999999998</v>
      </c>
      <c r="P7" s="24">
        <f>'93'!$V7</f>
        <v>6.7197639999999996</v>
      </c>
      <c r="Q7" s="24">
        <f>'94'!$V7</f>
        <v>5.60785</v>
      </c>
      <c r="R7" s="24">
        <f>'95'!$V7</f>
        <v>6.1733370000000001</v>
      </c>
      <c r="S7" s="24">
        <f>'96'!$V7</f>
        <v>5.4175930000000001</v>
      </c>
      <c r="T7" s="24">
        <f>'97'!$V7</f>
        <v>8.8283400000000007</v>
      </c>
      <c r="U7" s="24">
        <f>'98'!$V7</f>
        <v>9.2815300000000001</v>
      </c>
      <c r="V7" s="24">
        <f>'99'!$V7</f>
        <v>8.7746899999999997</v>
      </c>
      <c r="W7" s="24">
        <f>'00'!$V7</f>
        <v>7.568403</v>
      </c>
      <c r="X7" s="24">
        <f>'01'!$V7</f>
        <v>8.7829969999999999</v>
      </c>
      <c r="Y7" s="24">
        <f>'02'!$V7</f>
        <v>10.471845</v>
      </c>
      <c r="Z7" s="24">
        <f>'03'!$V7</f>
        <v>10.997301999999999</v>
      </c>
      <c r="AA7" s="24">
        <f>'04'!$V7</f>
        <v>15.059348999999999</v>
      </c>
      <c r="AB7" s="24">
        <f>'05'!$V7</f>
        <v>17.815396</v>
      </c>
      <c r="AC7" s="24">
        <f>'06'!$V7</f>
        <v>19.227803999999999</v>
      </c>
      <c r="AD7" s="24">
        <f>'07'!$V7</f>
        <v>19.410079796872008</v>
      </c>
      <c r="AE7" s="24">
        <f>'08'!$V7</f>
        <v>24.649900000000002</v>
      </c>
      <c r="AF7" s="24">
        <f>'09'!$V7</f>
        <v>25.124749999999999</v>
      </c>
      <c r="AG7" s="24">
        <f>'10'!$V7</f>
        <v>36.047499999999999</v>
      </c>
      <c r="AH7" s="24">
        <f>'11'!$V7</f>
        <v>38.750500000000002</v>
      </c>
      <c r="AI7" s="24">
        <f>'12'!$V7</f>
        <v>35.401597000000002</v>
      </c>
      <c r="AJ7" s="24">
        <f>'13'!$V7</f>
        <v>35.889111</v>
      </c>
      <c r="AK7" s="24">
        <f>'14'!$V7</f>
        <v>33.521999999999998</v>
      </c>
      <c r="AL7" s="24">
        <f>'15'!$V7</f>
        <v>29.966467000000002</v>
      </c>
      <c r="AM7" s="24">
        <f>'16'!$V7</f>
        <v>30.826000000000001</v>
      </c>
      <c r="AN7" s="25">
        <f>'17'!$V7</f>
        <v>33.845907142857143</v>
      </c>
    </row>
    <row r="8" spans="1:40" ht="15" customHeight="1" x14ac:dyDescent="0.25">
      <c r="A8" s="107"/>
      <c r="B8" s="23" t="s">
        <v>7</v>
      </c>
      <c r="C8" s="24">
        <f>'80'!$V8</f>
        <v>0</v>
      </c>
      <c r="D8" s="24">
        <f>'81'!$V8</f>
        <v>0</v>
      </c>
      <c r="E8" s="24">
        <f>'82'!$V8</f>
        <v>14.2</v>
      </c>
      <c r="F8" s="24">
        <f>'83'!$V8</f>
        <v>6.9</v>
      </c>
      <c r="G8" s="24">
        <f>'84'!$V8</f>
        <v>4</v>
      </c>
      <c r="H8" s="24">
        <f>'85'!$V8</f>
        <v>4</v>
      </c>
      <c r="I8" s="24">
        <f>'86'!$V8</f>
        <v>4.8</v>
      </c>
      <c r="J8" s="24">
        <f>'87'!$V8</f>
        <v>4.8</v>
      </c>
      <c r="K8" s="24">
        <f>'88'!$V8</f>
        <v>3.6</v>
      </c>
      <c r="L8" s="24">
        <f>'89'!$V8</f>
        <v>3.6</v>
      </c>
      <c r="M8" s="24">
        <f>'90'!$V8</f>
        <v>4.3</v>
      </c>
      <c r="N8" s="24">
        <f>'91'!$V8</f>
        <v>4.2</v>
      </c>
      <c r="O8" s="24">
        <f>'92'!$V8</f>
        <v>2.39093</v>
      </c>
      <c r="P8" s="24">
        <f>'93'!$V8</f>
        <v>4.1114100000000002</v>
      </c>
      <c r="Q8" s="24">
        <f>'94'!$V8</f>
        <v>4.7484000000000002</v>
      </c>
      <c r="R8" s="24">
        <f>'95'!$V8</f>
        <v>6.2602000000000002</v>
      </c>
      <c r="S8" s="24">
        <f>'96'!$V8</f>
        <v>5.7105499999999996</v>
      </c>
      <c r="T8" s="24">
        <f>'97'!$V8</f>
        <v>4.6566999999999998</v>
      </c>
      <c r="U8" s="24">
        <f>'98'!$V8</f>
        <v>4.9465700000000004</v>
      </c>
      <c r="V8" s="24">
        <f>'99'!$V8</f>
        <v>5.5270000000000001</v>
      </c>
      <c r="W8" s="24">
        <f>'00'!$V8</f>
        <v>4.721565</v>
      </c>
      <c r="X8" s="24">
        <f>'01'!$V8</f>
        <v>6.7096179999999999</v>
      </c>
      <c r="Y8" s="24">
        <f>'02'!$V8</f>
        <v>3.0482300000000002</v>
      </c>
      <c r="Z8" s="24">
        <f>'03'!$V8</f>
        <v>3.2741039999999999</v>
      </c>
      <c r="AA8" s="24">
        <f>'04'!$V8</f>
        <v>2.7997869999999998</v>
      </c>
      <c r="AB8" s="24">
        <f>'05'!$V8</f>
        <v>2.6500509999999999</v>
      </c>
      <c r="AC8" s="24">
        <f>'06'!$V8</f>
        <v>1.8492219999999999</v>
      </c>
      <c r="AD8" s="24">
        <f>'07'!$V8</f>
        <v>1.866752260535381</v>
      </c>
      <c r="AE8" s="24">
        <f>'08'!$V8</f>
        <v>2.5219520000000002</v>
      </c>
      <c r="AF8" s="24">
        <f>'09'!$V8</f>
        <v>2.754829</v>
      </c>
      <c r="AG8" s="24">
        <f>'10'!$V8</f>
        <v>1.022</v>
      </c>
      <c r="AH8" s="24">
        <f>'11'!$V8</f>
        <v>1.2430000000000001</v>
      </c>
      <c r="AI8" s="24">
        <f>'12'!$V8</f>
        <v>1.7589999999999999</v>
      </c>
      <c r="AJ8" s="24">
        <f>'13'!$V8</f>
        <v>1.7</v>
      </c>
      <c r="AK8" s="24">
        <f>'14'!$V8</f>
        <v>2.11</v>
      </c>
      <c r="AL8" s="24">
        <f>'15'!$V8</f>
        <v>1.8149999999999999</v>
      </c>
      <c r="AM8" s="24">
        <f>'16'!$V8</f>
        <v>1.93</v>
      </c>
      <c r="AN8" s="25">
        <f>'17'!$V8</f>
        <v>2.4205976190476188</v>
      </c>
    </row>
    <row r="9" spans="1:40" ht="15" customHeight="1" x14ac:dyDescent="0.25">
      <c r="A9" s="107"/>
      <c r="B9" s="23" t="s">
        <v>8</v>
      </c>
      <c r="C9" s="24">
        <f>'80'!$V9</f>
        <v>0</v>
      </c>
      <c r="D9" s="24">
        <f>'81'!$V9</f>
        <v>0</v>
      </c>
      <c r="E9" s="24">
        <f>'82'!$V9</f>
        <v>18.3</v>
      </c>
      <c r="F9" s="24">
        <f>'83'!$V9</f>
        <v>11.5</v>
      </c>
      <c r="G9" s="24">
        <f>'84'!$V9</f>
        <v>10.4</v>
      </c>
      <c r="H9" s="24">
        <f>'85'!$V9</f>
        <v>9.6</v>
      </c>
      <c r="I9" s="24">
        <f>'86'!$V9</f>
        <v>11.2</v>
      </c>
      <c r="J9" s="24">
        <f>'87'!$V9</f>
        <v>14.7</v>
      </c>
      <c r="K9" s="24">
        <f>'88'!$V9</f>
        <v>15.6</v>
      </c>
      <c r="L9" s="24">
        <f>'89'!$V9</f>
        <v>14.1</v>
      </c>
      <c r="M9" s="24">
        <f>'90'!$V9</f>
        <v>12.9</v>
      </c>
      <c r="N9" s="24">
        <f>'91'!$V9</f>
        <v>16.600000000000001</v>
      </c>
      <c r="O9" s="24">
        <f>'92'!$V9</f>
        <v>13.11382</v>
      </c>
      <c r="P9" s="24">
        <f>'93'!$V9</f>
        <v>12.745979999999999</v>
      </c>
      <c r="Q9" s="24">
        <f>'94'!$V9</f>
        <v>11.645949999999999</v>
      </c>
      <c r="R9" s="24">
        <f>'95'!$V9</f>
        <v>11.124180000000001</v>
      </c>
      <c r="S9" s="24">
        <f>'96'!$V9</f>
        <v>9.5997299999999992</v>
      </c>
      <c r="T9" s="24">
        <f>'97'!$V9</f>
        <v>8.5876000000000001</v>
      </c>
      <c r="U9" s="24">
        <f>'98'!$V9</f>
        <v>7.2290000000000001</v>
      </c>
      <c r="V9" s="24">
        <f>'99'!$V9</f>
        <v>12.581200000000001</v>
      </c>
      <c r="W9" s="24">
        <f>'00'!$V9</f>
        <v>8.5638369999999995</v>
      </c>
      <c r="X9" s="24">
        <f>'01'!$V9</f>
        <v>7.6040780000000003</v>
      </c>
      <c r="Y9" s="24">
        <f>'02'!$V9</f>
        <v>6.8938230000000003</v>
      </c>
      <c r="Z9" s="24">
        <f>'03'!$V9</f>
        <v>10.844984</v>
      </c>
      <c r="AA9" s="24">
        <f>'04'!$V9</f>
        <v>10.950068999999999</v>
      </c>
      <c r="AB9" s="24">
        <f>'05'!$V9</f>
        <v>12.061858000000001</v>
      </c>
      <c r="AC9" s="24">
        <f>'06'!$V9</f>
        <v>10.116241</v>
      </c>
      <c r="AD9" s="24">
        <f>'07'!$V9</f>
        <v>10.21214097326914</v>
      </c>
      <c r="AE9" s="24">
        <f>'08'!$V9</f>
        <v>13.181835952417165</v>
      </c>
      <c r="AF9" s="24">
        <f>'09'!$V9</f>
        <v>14.954782</v>
      </c>
      <c r="AG9" s="24">
        <f>'10'!$V9</f>
        <v>5.5620000000000003</v>
      </c>
      <c r="AH9" s="24">
        <f>'11'!$V9</f>
        <v>4.6065800000000001</v>
      </c>
      <c r="AI9" s="24">
        <f>'12'!$V9</f>
        <v>4.6669999999999998</v>
      </c>
      <c r="AJ9" s="24">
        <f>'13'!$V9</f>
        <v>7.8869999999999996</v>
      </c>
      <c r="AK9" s="24">
        <f>'14'!$V9</f>
        <v>10.0023</v>
      </c>
      <c r="AL9" s="24">
        <f>'15'!$V9</f>
        <v>9.0701999999999998</v>
      </c>
      <c r="AM9" s="24">
        <f>'16'!$V9</f>
        <v>11.67</v>
      </c>
      <c r="AN9" s="25">
        <f>'17'!$V9</f>
        <v>12.277292857142857</v>
      </c>
    </row>
    <row r="10" spans="1:40" ht="15" customHeight="1" x14ac:dyDescent="0.25">
      <c r="A10" s="106" t="s">
        <v>58</v>
      </c>
      <c r="B10" s="23" t="s">
        <v>9</v>
      </c>
      <c r="C10" s="24">
        <f>'80'!$V10</f>
        <v>0</v>
      </c>
      <c r="D10" s="24">
        <f>'81'!$V10</f>
        <v>0</v>
      </c>
      <c r="E10" s="24">
        <f>'82'!$V10</f>
        <v>31</v>
      </c>
      <c r="F10" s="24">
        <f>'83'!$V10</f>
        <v>21.1</v>
      </c>
      <c r="G10" s="24">
        <f>'84'!$V10</f>
        <v>16.8</v>
      </c>
      <c r="H10" s="24">
        <f>'85'!$V10</f>
        <v>13.9</v>
      </c>
      <c r="I10" s="24">
        <f>'86'!$V10</f>
        <v>14.5</v>
      </c>
      <c r="J10" s="24">
        <f>'87'!$V10</f>
        <v>14.3</v>
      </c>
      <c r="K10" s="24">
        <f>'88'!$V10</f>
        <v>15.4</v>
      </c>
      <c r="L10" s="24">
        <f>'89'!$V10</f>
        <v>15.2</v>
      </c>
      <c r="M10" s="24">
        <f>'90'!$V10</f>
        <v>13.6</v>
      </c>
      <c r="N10" s="24">
        <f>'91'!$V10</f>
        <v>15.3</v>
      </c>
      <c r="O10" s="24">
        <f>'92'!$V10</f>
        <v>13.941598000000001</v>
      </c>
      <c r="P10" s="24">
        <f>'93'!$V10</f>
        <v>13.931139999999999</v>
      </c>
      <c r="Q10" s="24">
        <f>'94'!$V10</f>
        <v>16.052679999999999</v>
      </c>
      <c r="R10" s="24">
        <f>'95'!$V10</f>
        <v>13.814374000000001</v>
      </c>
      <c r="S10" s="24">
        <f>'96'!$V10</f>
        <v>9.5083500000000001</v>
      </c>
      <c r="T10" s="24">
        <f>'97'!$V10</f>
        <v>13.08595</v>
      </c>
      <c r="U10" s="24">
        <f>'98'!$V10</f>
        <v>15.923410000000001</v>
      </c>
      <c r="V10" s="24">
        <f>'99'!$V10</f>
        <v>15.060779999999999</v>
      </c>
      <c r="W10" s="24">
        <f>'00'!$V10</f>
        <v>17.385038000000002</v>
      </c>
      <c r="X10" s="24">
        <f>'01'!$V10</f>
        <v>23.397244000000001</v>
      </c>
      <c r="Y10" s="24">
        <f>'02'!$V10</f>
        <v>17.082263999999999</v>
      </c>
      <c r="Z10" s="24">
        <f>'03'!$V10</f>
        <v>20.390625</v>
      </c>
      <c r="AA10" s="24">
        <f>'04'!$V10</f>
        <v>21.206512</v>
      </c>
      <c r="AB10" s="24">
        <f>'05'!$V10</f>
        <v>21.480667</v>
      </c>
      <c r="AC10" s="24">
        <f>'06'!$V10</f>
        <v>20.823319999999999</v>
      </c>
      <c r="AD10" s="24">
        <f>'07'!$V10</f>
        <v>21.020720974470137</v>
      </c>
      <c r="AE10" s="24">
        <f>'08'!$V10</f>
        <v>31.529117999999997</v>
      </c>
      <c r="AF10" s="24">
        <f>'09'!$V10</f>
        <v>35.745862000000002</v>
      </c>
      <c r="AG10" s="24">
        <f>'10'!$V10</f>
        <v>0</v>
      </c>
      <c r="AH10" s="24">
        <f>'11'!$V10</f>
        <v>0</v>
      </c>
      <c r="AI10" s="24">
        <f>'12'!$V10</f>
        <v>0</v>
      </c>
      <c r="AJ10" s="24">
        <f>'13'!$V10</f>
        <v>0</v>
      </c>
      <c r="AK10" s="24">
        <f>'14'!$V10</f>
        <v>0</v>
      </c>
      <c r="AL10" s="24">
        <f>'15'!$V10</f>
        <v>0</v>
      </c>
      <c r="AM10" s="24">
        <f>'16'!$V10</f>
        <v>0</v>
      </c>
      <c r="AN10" s="25">
        <f>'17'!$V10</f>
        <v>0</v>
      </c>
    </row>
    <row r="11" spans="1:40" ht="15" customHeight="1" x14ac:dyDescent="0.25">
      <c r="A11" s="106"/>
      <c r="B11" s="23" t="s">
        <v>56</v>
      </c>
      <c r="C11" s="24">
        <f>'80'!$V11</f>
        <v>0</v>
      </c>
      <c r="D11" s="24">
        <f>'81'!$V11</f>
        <v>0</v>
      </c>
      <c r="E11" s="24">
        <f>'82'!$V11</f>
        <v>8.3000000000000007</v>
      </c>
      <c r="F11" s="24">
        <f>'83'!$V11</f>
        <v>7</v>
      </c>
      <c r="G11" s="24">
        <f>'84'!$V11</f>
        <v>3.5</v>
      </c>
      <c r="H11" s="24">
        <f>'85'!$V11</f>
        <v>2.9</v>
      </c>
      <c r="I11" s="24">
        <f>'86'!$V11</f>
        <v>3.8</v>
      </c>
      <c r="J11" s="24">
        <f>'87'!$V11</f>
        <v>4.2</v>
      </c>
      <c r="K11" s="24">
        <f>'88'!$V11</f>
        <v>4.5</v>
      </c>
      <c r="L11" s="24">
        <f>'89'!$V11</f>
        <v>5.8</v>
      </c>
      <c r="M11" s="24">
        <f>'90'!$V11</f>
        <v>6.6</v>
      </c>
      <c r="N11" s="24">
        <f>'91'!$V11</f>
        <v>6.7</v>
      </c>
      <c r="O11" s="24">
        <f>'92'!$V11</f>
        <v>8.8748100000000001</v>
      </c>
      <c r="P11" s="24">
        <f>'93'!$V11</f>
        <v>8.1384000000000007</v>
      </c>
      <c r="Q11" s="24">
        <f>'94'!$V11</f>
        <v>11.249805</v>
      </c>
      <c r="R11" s="24">
        <f>'95'!$V11</f>
        <v>13.22775</v>
      </c>
      <c r="S11" s="24">
        <f>'96'!$V11</f>
        <v>12.48291</v>
      </c>
      <c r="T11" s="24">
        <f>'97'!$V11</f>
        <v>14.471579999999999</v>
      </c>
      <c r="U11" s="24">
        <f>'98'!$V11</f>
        <v>9.7785250000000001</v>
      </c>
      <c r="V11" s="24">
        <f>'99'!$V11</f>
        <v>14.36077</v>
      </c>
      <c r="W11" s="24">
        <f>'00'!$V11</f>
        <v>15.427991</v>
      </c>
      <c r="X11" s="24">
        <f>'01'!$V11</f>
        <v>15.431127</v>
      </c>
      <c r="Y11" s="24">
        <f>'02'!$V11</f>
        <v>7.0660360000000004</v>
      </c>
      <c r="Z11" s="24">
        <f>'03'!$V11</f>
        <v>14.488044</v>
      </c>
      <c r="AA11" s="24">
        <f>'04'!$V11</f>
        <v>11.460305999999999</v>
      </c>
      <c r="AB11" s="24">
        <f>'05'!$V11</f>
        <v>5.7855339999999993</v>
      </c>
      <c r="AC11" s="24">
        <f>'06'!$V11</f>
        <v>8.9498470000000001</v>
      </c>
      <c r="AD11" s="24">
        <f>'07'!$V11</f>
        <v>9.0346897877571202</v>
      </c>
      <c r="AE11" s="24">
        <f>'08'!$V11</f>
        <v>11.120325000000001</v>
      </c>
      <c r="AF11" s="24">
        <f>'09'!$V11</f>
        <v>18.745328000000001</v>
      </c>
      <c r="AG11" s="24">
        <f>'10'!$V11</f>
        <v>10.233000000000001</v>
      </c>
      <c r="AH11" s="24">
        <f>'11'!$V11</f>
        <v>10.346</v>
      </c>
      <c r="AI11" s="24">
        <f>'12'!$V11</f>
        <v>33.121049999999997</v>
      </c>
      <c r="AJ11" s="24">
        <f>'13'!$V11</f>
        <v>25.722000000000001</v>
      </c>
      <c r="AK11" s="24">
        <f>'14'!$V11</f>
        <v>31.652999999999999</v>
      </c>
      <c r="AL11" s="24">
        <f>'15'!$V11</f>
        <v>28.77</v>
      </c>
      <c r="AM11" s="24">
        <f>'16'!$V11</f>
        <v>21.434000000000001</v>
      </c>
      <c r="AN11" s="25">
        <f>'17'!$V11</f>
        <v>25.444805952380953</v>
      </c>
    </row>
    <row r="12" spans="1:40" ht="15" customHeight="1" x14ac:dyDescent="0.25">
      <c r="A12" s="106"/>
      <c r="B12" s="23" t="s">
        <v>10</v>
      </c>
      <c r="C12" s="24">
        <f>'80'!$V12</f>
        <v>0</v>
      </c>
      <c r="D12" s="24">
        <f>'81'!$V12</f>
        <v>0</v>
      </c>
      <c r="E12" s="24">
        <f>'82'!$V12</f>
        <v>26.6</v>
      </c>
      <c r="F12" s="24">
        <f>'83'!$V12</f>
        <v>17.899999999999999</v>
      </c>
      <c r="G12" s="24">
        <f>'84'!$V12</f>
        <v>16.3</v>
      </c>
      <c r="H12" s="24">
        <f>'85'!$V12</f>
        <v>15</v>
      </c>
      <c r="I12" s="24">
        <f>'86'!$V12</f>
        <v>19.399999999999999</v>
      </c>
      <c r="J12" s="24">
        <f>'87'!$V12</f>
        <v>21.7</v>
      </c>
      <c r="K12" s="24">
        <f>'88'!$V12</f>
        <v>26.4</v>
      </c>
      <c r="L12" s="24">
        <f>'89'!$V12</f>
        <v>38.299999999999997</v>
      </c>
      <c r="M12" s="24">
        <f>'90'!$V12</f>
        <v>36.6</v>
      </c>
      <c r="N12" s="24">
        <f>'91'!$V12</f>
        <v>35.4</v>
      </c>
      <c r="O12" s="24">
        <f>'92'!$V12</f>
        <v>41.504109999999997</v>
      </c>
      <c r="P12" s="24">
        <f>'93'!$V12</f>
        <v>55.448179000000003</v>
      </c>
      <c r="Q12" s="24">
        <f>'94'!$V12</f>
        <v>63.742550000000001</v>
      </c>
      <c r="R12" s="24">
        <f>'95'!$V12</f>
        <v>65.667550000000006</v>
      </c>
      <c r="S12" s="24">
        <f>'96'!$V12</f>
        <v>110.910509</v>
      </c>
      <c r="T12" s="24">
        <f>'97'!$V12</f>
        <v>92.071517999999998</v>
      </c>
      <c r="U12" s="24">
        <f>'98'!$V12</f>
        <v>54.019235000000002</v>
      </c>
      <c r="V12" s="24">
        <f>'99'!$V12</f>
        <v>68.733078000000006</v>
      </c>
      <c r="W12" s="24">
        <f>'00'!$V12</f>
        <v>48.209218999999997</v>
      </c>
      <c r="X12" s="24">
        <f>'01'!$V12</f>
        <v>68.119497999999993</v>
      </c>
      <c r="Y12" s="24">
        <f>'02'!$V12</f>
        <v>83.598502999999994</v>
      </c>
      <c r="Z12" s="24">
        <f>'03'!$V12</f>
        <v>88.565580999999995</v>
      </c>
      <c r="AA12" s="24">
        <f>'04'!$V12</f>
        <v>110.33246</v>
      </c>
      <c r="AB12" s="24">
        <f>'05'!$V12</f>
        <v>155.321485</v>
      </c>
      <c r="AC12" s="24">
        <f>'06'!$V12</f>
        <v>162.85178200000001</v>
      </c>
      <c r="AD12" s="24">
        <f>'07'!$V12</f>
        <v>164.39558483552278</v>
      </c>
      <c r="AE12" s="24">
        <f>'08'!$V12</f>
        <v>199.17041500000002</v>
      </c>
      <c r="AF12" s="24">
        <f>'09'!$V12</f>
        <v>215.47832399999999</v>
      </c>
      <c r="AG12" s="24">
        <f>'10'!$V12</f>
        <v>25.557783000000001</v>
      </c>
      <c r="AH12" s="24">
        <f>'11'!$V12</f>
        <v>28.754041999999998</v>
      </c>
      <c r="AI12" s="24">
        <f>'12'!$V12</f>
        <v>30.654686000000002</v>
      </c>
      <c r="AJ12" s="24">
        <f>'13'!$V12</f>
        <v>25.02458</v>
      </c>
      <c r="AK12" s="24">
        <f>'14'!$V12</f>
        <v>21.29185</v>
      </c>
      <c r="AL12" s="24">
        <f>'15'!$V12</f>
        <v>20.058499999999999</v>
      </c>
      <c r="AM12" s="24">
        <f>'16'!$V12</f>
        <v>20.850234</v>
      </c>
      <c r="AN12" s="25">
        <f>'17'!$V12</f>
        <v>29.906357142857143</v>
      </c>
    </row>
    <row r="13" spans="1:40" ht="15" customHeight="1" x14ac:dyDescent="0.25">
      <c r="A13" s="106"/>
      <c r="B13" s="23" t="s">
        <v>11</v>
      </c>
      <c r="C13" s="24">
        <f>'80'!$V13</f>
        <v>0</v>
      </c>
      <c r="D13" s="24">
        <f>'81'!$V13</f>
        <v>0</v>
      </c>
      <c r="E13" s="24">
        <f>'82'!$V13</f>
        <v>4</v>
      </c>
      <c r="F13" s="24">
        <f>'83'!$V13</f>
        <v>2.2999999999999998</v>
      </c>
      <c r="G13" s="24">
        <f>'84'!$V13</f>
        <v>1.7</v>
      </c>
      <c r="H13" s="24">
        <f>'85'!$V13</f>
        <v>1.2</v>
      </c>
      <c r="I13" s="24">
        <f>'86'!$V13</f>
        <v>1.4</v>
      </c>
      <c r="J13" s="24">
        <f>'87'!$V13</f>
        <v>2.1</v>
      </c>
      <c r="K13" s="24">
        <f>'88'!$V13</f>
        <v>2.2999999999999998</v>
      </c>
      <c r="L13" s="24">
        <f>'89'!$V13</f>
        <v>2.2999999999999998</v>
      </c>
      <c r="M13" s="24">
        <f>'90'!$V13</f>
        <v>2</v>
      </c>
      <c r="N13" s="24">
        <f>'91'!$V13</f>
        <v>2.1</v>
      </c>
      <c r="O13" s="24">
        <f>'92'!$V13</f>
        <v>1.8329599999999999</v>
      </c>
      <c r="P13" s="24">
        <f>'93'!$V13</f>
        <v>1.5730580000000001</v>
      </c>
      <c r="Q13" s="24">
        <f>'94'!$V13</f>
        <v>1.260564</v>
      </c>
      <c r="R13" s="24">
        <f>'95'!$V13</f>
        <v>0.90229999999999999</v>
      </c>
      <c r="S13" s="24">
        <f>'96'!$V13</f>
        <v>1.7405999999999999</v>
      </c>
      <c r="T13" s="24">
        <f>'97'!$V13</f>
        <v>2.64777</v>
      </c>
      <c r="U13" s="24">
        <f>'98'!$V13</f>
        <v>6.0598200000000002</v>
      </c>
      <c r="V13" s="24">
        <f>'99'!$V13</f>
        <v>5.9625000000000004</v>
      </c>
      <c r="W13" s="24">
        <f>'00'!$V13</f>
        <v>4.5116209999999999</v>
      </c>
      <c r="X13" s="24">
        <f>'01'!$V13</f>
        <v>1.712887</v>
      </c>
      <c r="Y13" s="24">
        <f>'02'!$V13</f>
        <v>0.62945899999999999</v>
      </c>
      <c r="Z13" s="24">
        <f>'03'!$V13</f>
        <v>0.62460800000000005</v>
      </c>
      <c r="AA13" s="24">
        <f>'04'!$V13</f>
        <v>0.94115300000000002</v>
      </c>
      <c r="AB13" s="24">
        <f>'05'!$V13</f>
        <v>0.86033799999999994</v>
      </c>
      <c r="AC13" s="24">
        <f>'06'!$V13</f>
        <v>1.04515</v>
      </c>
      <c r="AD13" s="24">
        <f>'07'!$V13</f>
        <v>1.0550578162592448</v>
      </c>
      <c r="AE13" s="24">
        <f>'08'!$V13</f>
        <v>2.3005580000000001</v>
      </c>
      <c r="AF13" s="24">
        <f>'09'!$V13</f>
        <v>2.4521860000000002</v>
      </c>
      <c r="AG13" s="24">
        <f>'10'!$V13</f>
        <v>1.3320000000000001</v>
      </c>
      <c r="AH13" s="24">
        <f>'11'!$V13</f>
        <v>1.026</v>
      </c>
      <c r="AI13" s="24">
        <f>'12'!$V13</f>
        <v>1.304</v>
      </c>
      <c r="AJ13" s="24">
        <f>'13'!$V13</f>
        <v>0.97299999999999998</v>
      </c>
      <c r="AK13" s="24">
        <f>'14'!$V13</f>
        <v>0.79</v>
      </c>
      <c r="AL13" s="24">
        <f>'15'!$V13</f>
        <v>0.45600000000000002</v>
      </c>
      <c r="AM13" s="24">
        <f>'16'!$V13</f>
        <v>0.34499999999999997</v>
      </c>
      <c r="AN13" s="25">
        <f>'17'!$V13</f>
        <v>0.25888928571428571</v>
      </c>
    </row>
    <row r="14" spans="1:40" ht="15" customHeight="1" x14ac:dyDescent="0.25">
      <c r="A14" s="106"/>
      <c r="B14" s="23" t="s">
        <v>12</v>
      </c>
      <c r="C14" s="24">
        <f>'80'!$V14</f>
        <v>0</v>
      </c>
      <c r="D14" s="24">
        <f>'81'!$V14</f>
        <v>0</v>
      </c>
      <c r="E14" s="24">
        <f>'82'!$V14</f>
        <v>191</v>
      </c>
      <c r="F14" s="24">
        <f>'83'!$V14</f>
        <v>190.9</v>
      </c>
      <c r="G14" s="24">
        <f>'84'!$V14</f>
        <v>197.5</v>
      </c>
      <c r="H14" s="24">
        <f>'85'!$V14</f>
        <v>183.3</v>
      </c>
      <c r="I14" s="24">
        <f>'86'!$V14</f>
        <v>167.4</v>
      </c>
      <c r="J14" s="24">
        <f>'87'!$V14</f>
        <v>127</v>
      </c>
      <c r="K14" s="24">
        <f>'88'!$V14</f>
        <v>94</v>
      </c>
      <c r="L14" s="24">
        <f>'89'!$V14</f>
        <v>64.900000000000006</v>
      </c>
      <c r="M14" s="24">
        <f>'90'!$V14</f>
        <v>54.7</v>
      </c>
      <c r="N14" s="24">
        <f>'91'!$V14</f>
        <v>51.2</v>
      </c>
      <c r="O14" s="24">
        <f>'92'!$V14</f>
        <v>44.511609999999997</v>
      </c>
      <c r="P14" s="24">
        <f>'93'!$V14</f>
        <v>71.771664000000001</v>
      </c>
      <c r="Q14" s="24">
        <f>'94'!$V14</f>
        <v>68.515789999999996</v>
      </c>
      <c r="R14" s="24">
        <f>'95'!$V14</f>
        <v>72.353809999999996</v>
      </c>
      <c r="S14" s="24">
        <f>'96'!$V14</f>
        <v>84.778580000000005</v>
      </c>
      <c r="T14" s="24">
        <f>'97'!$V14</f>
        <v>72.467699999999994</v>
      </c>
      <c r="U14" s="24">
        <f>'98'!$V14</f>
        <v>62.717801999999999</v>
      </c>
      <c r="V14" s="24">
        <f>'99'!$V14</f>
        <v>70.218149999999994</v>
      </c>
      <c r="W14" s="24">
        <f>'00'!$V14</f>
        <v>85.698905999999994</v>
      </c>
      <c r="X14" s="24">
        <f>'01'!$V14</f>
        <v>110.96855100000001</v>
      </c>
      <c r="Y14" s="24">
        <f>'02'!$V14</f>
        <v>93.436179999999993</v>
      </c>
      <c r="Z14" s="24">
        <f>'03'!$V14</f>
        <v>112.81638599999999</v>
      </c>
      <c r="AA14" s="24">
        <f>'04'!$V14</f>
        <v>179.11077499999999</v>
      </c>
      <c r="AB14" s="24">
        <f>'05'!$V14</f>
        <v>209.51756400000002</v>
      </c>
      <c r="AC14" s="24">
        <f>'06'!$V14</f>
        <v>268.99054999999998</v>
      </c>
      <c r="AD14" s="24">
        <f>'07'!$V14</f>
        <v>271.54052746244395</v>
      </c>
      <c r="AE14" s="24">
        <f>'08'!$V14</f>
        <v>319.55547100000001</v>
      </c>
      <c r="AF14" s="24">
        <f>'09'!$V14</f>
        <v>327.85447100000005</v>
      </c>
      <c r="AG14" s="24">
        <f>'10'!$V14</f>
        <v>574.21384</v>
      </c>
      <c r="AH14" s="24">
        <f>'11'!$V14</f>
        <v>621.24275299999999</v>
      </c>
      <c r="AI14" s="24">
        <f>'12'!$V14</f>
        <v>669.72068999999999</v>
      </c>
      <c r="AJ14" s="24">
        <f>'13'!$V14</f>
        <v>737.69609000000003</v>
      </c>
      <c r="AK14" s="24">
        <f>'14'!$V14</f>
        <v>646.29</v>
      </c>
      <c r="AL14" s="24">
        <f>'15'!$V14</f>
        <v>601.77219500000001</v>
      </c>
      <c r="AM14" s="24">
        <f>'16'!$V14</f>
        <v>603.16101900000001</v>
      </c>
      <c r="AN14" s="25">
        <f>'17'!$V14</f>
        <v>718.17084761904766</v>
      </c>
    </row>
    <row r="15" spans="1:40" ht="15" customHeight="1" x14ac:dyDescent="0.25">
      <c r="A15" s="106"/>
      <c r="B15" s="23" t="s">
        <v>13</v>
      </c>
      <c r="C15" s="24">
        <f>'80'!$V15</f>
        <v>0</v>
      </c>
      <c r="D15" s="24">
        <f>'81'!$V15</f>
        <v>0</v>
      </c>
      <c r="E15" s="24">
        <f>'82'!$V15</f>
        <v>28</v>
      </c>
      <c r="F15" s="24">
        <f>'83'!$V15</f>
        <v>35.299999999999997</v>
      </c>
      <c r="G15" s="24">
        <f>'84'!$V15</f>
        <v>0</v>
      </c>
      <c r="H15" s="24">
        <f>'85'!$V15</f>
        <v>0</v>
      </c>
      <c r="I15" s="24">
        <f>'86'!$V15</f>
        <v>0</v>
      </c>
      <c r="J15" s="24">
        <f>'87'!$V15</f>
        <v>0</v>
      </c>
      <c r="K15" s="24">
        <f>'88'!$V15</f>
        <v>0</v>
      </c>
      <c r="L15" s="24">
        <f>'89'!$V15</f>
        <v>11.6</v>
      </c>
      <c r="M15" s="24">
        <f>'90'!$V15</f>
        <v>12.4</v>
      </c>
      <c r="N15" s="24">
        <f>'91'!$V15</f>
        <v>12.9</v>
      </c>
      <c r="O15" s="24">
        <f>'92'!$V15</f>
        <v>12.501480000000001</v>
      </c>
      <c r="P15" s="24">
        <f>'93'!$V15</f>
        <v>11.19825</v>
      </c>
      <c r="Q15" s="24">
        <f>'94'!$V15</f>
        <v>7.4134000000000002</v>
      </c>
      <c r="R15" s="24">
        <f>'95'!$V15</f>
        <v>13.15784</v>
      </c>
      <c r="S15" s="24">
        <f>'96'!$V15</f>
        <v>15.576449999999999</v>
      </c>
      <c r="T15" s="24">
        <f>'97'!$V15</f>
        <v>16.680375000000002</v>
      </c>
      <c r="U15" s="24">
        <f>'98'!$V15</f>
        <v>14.27844</v>
      </c>
      <c r="V15" s="24">
        <f>'99'!$V15</f>
        <v>9.2924500000000005</v>
      </c>
      <c r="W15" s="24">
        <f>'00'!$V15</f>
        <v>6.1166179999999999</v>
      </c>
      <c r="X15" s="24">
        <f>'01'!$V15</f>
        <v>12.110075</v>
      </c>
      <c r="Y15" s="24">
        <f>'02'!$V15</f>
        <v>10.799699</v>
      </c>
      <c r="Z15" s="24">
        <f>'03'!$V15</f>
        <v>10.091811999999999</v>
      </c>
      <c r="AA15" s="24">
        <f>'04'!$V15</f>
        <v>9.1850100000000001</v>
      </c>
      <c r="AB15" s="24">
        <f>'05'!$V15</f>
        <v>17.754165</v>
      </c>
      <c r="AC15" s="24">
        <f>'06'!$V15</f>
        <v>23.100152999999999</v>
      </c>
      <c r="AD15" s="24">
        <f>'07'!$V15</f>
        <v>23.319137903109073</v>
      </c>
      <c r="AE15" s="24">
        <f>'08'!$V15</f>
        <v>34.059960903109072</v>
      </c>
      <c r="AF15" s="24">
        <f>'09'!$V15</f>
        <v>36.475821000000003</v>
      </c>
      <c r="AG15" s="24">
        <f>'10'!$V15</f>
        <v>12.6355</v>
      </c>
      <c r="AH15" s="24">
        <f>'11'!$V15</f>
        <v>14.3765</v>
      </c>
      <c r="AI15" s="24">
        <f>'12'!$V15</f>
        <v>15.14433</v>
      </c>
      <c r="AJ15" s="24">
        <f>'13'!$V15</f>
        <v>12.814</v>
      </c>
      <c r="AK15" s="24">
        <f>'14'!$V15</f>
        <v>11.8996</v>
      </c>
      <c r="AL15" s="24">
        <f>'15'!$V15</f>
        <v>11.817</v>
      </c>
      <c r="AM15" s="24">
        <f>'16'!$V15</f>
        <v>9.5262200000000004</v>
      </c>
      <c r="AN15" s="25">
        <f>'17'!$V15</f>
        <v>8.6387678571428577</v>
      </c>
    </row>
    <row r="16" spans="1:40" ht="15" customHeight="1" x14ac:dyDescent="0.25">
      <c r="A16" s="106"/>
      <c r="B16" s="23" t="s">
        <v>14</v>
      </c>
      <c r="C16" s="24">
        <f>'80'!$V16</f>
        <v>0</v>
      </c>
      <c r="D16" s="24">
        <f>'81'!$V16</f>
        <v>0</v>
      </c>
      <c r="E16" s="24">
        <f>'82'!$V16</f>
        <v>57.3</v>
      </c>
      <c r="F16" s="24">
        <f>'83'!$V16</f>
        <v>38.4</v>
      </c>
      <c r="G16" s="24">
        <f>'84'!$V16</f>
        <v>34.4</v>
      </c>
      <c r="H16" s="24">
        <f>'85'!$V16</f>
        <v>29.7</v>
      </c>
      <c r="I16" s="24">
        <f>'86'!$V16</f>
        <v>32.9</v>
      </c>
      <c r="J16" s="24">
        <f>'87'!$V16</f>
        <v>36.5</v>
      </c>
      <c r="K16" s="24">
        <f>'88'!$V16</f>
        <v>42.3</v>
      </c>
      <c r="L16" s="24">
        <f>'89'!$V16</f>
        <v>38.6</v>
      </c>
      <c r="M16" s="24">
        <f>'90'!$V16</f>
        <v>36.1</v>
      </c>
      <c r="N16" s="24">
        <f>'91'!$V16</f>
        <v>34.299999999999997</v>
      </c>
      <c r="O16" s="24">
        <f>'92'!$V16</f>
        <v>33.043199999999999</v>
      </c>
      <c r="P16" s="24">
        <f>'93'!$V16</f>
        <v>33.202089999999998</v>
      </c>
      <c r="Q16" s="24">
        <f>'94'!$V16</f>
        <v>34.157629999999997</v>
      </c>
      <c r="R16" s="24">
        <f>'95'!$V16</f>
        <v>33.002755000000001</v>
      </c>
      <c r="S16" s="24">
        <f>'96'!$V16</f>
        <v>29.325205</v>
      </c>
      <c r="T16" s="24">
        <f>'97'!$V16</f>
        <v>32.530880000000003</v>
      </c>
      <c r="U16" s="24">
        <f>'98'!$V16</f>
        <v>32.586199999999998</v>
      </c>
      <c r="V16" s="24">
        <f>'99'!$V16</f>
        <v>34.607999999999997</v>
      </c>
      <c r="W16" s="24">
        <f>'00'!$V16</f>
        <v>31.73198</v>
      </c>
      <c r="X16" s="24">
        <f>'01'!$V16</f>
        <v>30.593323000000002</v>
      </c>
      <c r="Y16" s="24">
        <f>'02'!$V16</f>
        <v>34.592748999999998</v>
      </c>
      <c r="Z16" s="24">
        <f>'03'!$V16</f>
        <v>44.475129000000003</v>
      </c>
      <c r="AA16" s="24">
        <f>'04'!$V16</f>
        <v>51.651122000000001</v>
      </c>
      <c r="AB16" s="24">
        <f>'05'!$V16</f>
        <v>50.406900999999998</v>
      </c>
      <c r="AC16" s="24">
        <f>'06'!$V16</f>
        <v>50.740538999999998</v>
      </c>
      <c r="AD16" s="24">
        <f>'07'!$V16</f>
        <v>51.221549321300351</v>
      </c>
      <c r="AE16" s="24">
        <f>'08'!$V16</f>
        <v>71.244736000000003</v>
      </c>
      <c r="AF16" s="24">
        <f>'09'!$V16</f>
        <v>87.452146999999997</v>
      </c>
      <c r="AG16" s="24">
        <f>'10'!$V16</f>
        <v>95.777219000000002</v>
      </c>
      <c r="AH16" s="24">
        <f>'11'!$V16</f>
        <v>97.088759999999994</v>
      </c>
      <c r="AI16" s="24">
        <f>'12'!$V16</f>
        <v>97.738799999999998</v>
      </c>
      <c r="AJ16" s="24">
        <f>'13'!$V16</f>
        <v>110.28075</v>
      </c>
      <c r="AK16" s="24">
        <f>'14'!$V16</f>
        <v>117.22932299999999</v>
      </c>
      <c r="AL16" s="24">
        <f>'15'!$V16</f>
        <v>92.881146999999999</v>
      </c>
      <c r="AM16" s="24">
        <f>'16'!$V16</f>
        <v>84.173497999999995</v>
      </c>
      <c r="AN16" s="25">
        <f>'17'!$V16</f>
        <v>86.274811904761904</v>
      </c>
    </row>
    <row r="17" spans="1:40" ht="15" customHeight="1" x14ac:dyDescent="0.25">
      <c r="A17" s="106"/>
      <c r="B17" s="23" t="s">
        <v>15</v>
      </c>
      <c r="C17" s="24">
        <f>'80'!$V17</f>
        <v>744</v>
      </c>
      <c r="D17" s="24">
        <f>'81'!$V17</f>
        <v>676</v>
      </c>
      <c r="E17" s="24">
        <f>'82'!$V17</f>
        <v>285.8</v>
      </c>
      <c r="F17" s="24">
        <f>'83'!$V17</f>
        <v>175.9</v>
      </c>
      <c r="G17" s="24">
        <f>'84'!$V17</f>
        <v>144.5</v>
      </c>
      <c r="H17" s="24">
        <f>'85'!$V17</f>
        <v>134.4</v>
      </c>
      <c r="I17" s="24">
        <f>'86'!$V17</f>
        <v>177.3</v>
      </c>
      <c r="J17" s="24">
        <f>'87'!$V17</f>
        <v>181.5</v>
      </c>
      <c r="K17" s="24">
        <f>'88'!$V17</f>
        <v>208.6</v>
      </c>
      <c r="L17" s="24">
        <f>'89'!$V17</f>
        <v>219.7</v>
      </c>
      <c r="M17" s="24">
        <f>'90'!$V17</f>
        <v>223.9</v>
      </c>
      <c r="N17" s="24">
        <f>'91'!$V17</f>
        <v>195.3</v>
      </c>
      <c r="O17" s="24">
        <f>'92'!$V17</f>
        <v>190.80343400000001</v>
      </c>
      <c r="P17" s="24">
        <f>'93'!$V17</f>
        <v>164.048934</v>
      </c>
      <c r="Q17" s="24">
        <f>'94'!$V17</f>
        <v>186.06611000000001</v>
      </c>
      <c r="R17" s="24">
        <f>'95'!$V17</f>
        <v>124.181737</v>
      </c>
      <c r="S17" s="24">
        <f>'96'!$V17</f>
        <v>108.91019900000001</v>
      </c>
      <c r="T17" s="24">
        <f>'97'!$V17</f>
        <v>129.26397399999999</v>
      </c>
      <c r="U17" s="24">
        <f>'98'!$V17</f>
        <v>156.917903</v>
      </c>
      <c r="V17" s="24">
        <f>'99'!$V17</f>
        <v>136.71557100000001</v>
      </c>
      <c r="W17" s="24">
        <f>'00'!$V17</f>
        <v>169.00198499999999</v>
      </c>
      <c r="X17" s="24">
        <f>'01'!$V17</f>
        <v>158.61354800000001</v>
      </c>
      <c r="Y17" s="24">
        <f>'02'!$V17</f>
        <v>145.62746999999999</v>
      </c>
      <c r="Z17" s="24">
        <f>'03'!$V17</f>
        <v>141.67730399999999</v>
      </c>
      <c r="AA17" s="24">
        <f>'04'!$V17</f>
        <v>145.646995</v>
      </c>
      <c r="AB17" s="24">
        <f>'05'!$V17</f>
        <v>157.730062</v>
      </c>
      <c r="AC17" s="24">
        <f>'06'!$V17</f>
        <v>158.60688500000001</v>
      </c>
      <c r="AD17" s="24">
        <f>'07'!$V17</f>
        <v>160.11044704758282</v>
      </c>
      <c r="AE17" s="24">
        <f>'08'!$V17</f>
        <v>195.58708404758283</v>
      </c>
      <c r="AF17" s="24">
        <f>'09'!$V17</f>
        <v>208.54796200000001</v>
      </c>
      <c r="AG17" s="24">
        <f>'10'!$V17</f>
        <v>232.20832300000001</v>
      </c>
      <c r="AH17" s="24">
        <f>'11'!$V17</f>
        <v>231.499661</v>
      </c>
      <c r="AI17" s="24">
        <f>'12'!$V17</f>
        <v>241.30300199999999</v>
      </c>
      <c r="AJ17" s="24">
        <f>'13'!$V17</f>
        <v>250.452426</v>
      </c>
      <c r="AK17" s="24">
        <f>'14'!$V17</f>
        <v>245.47633400000001</v>
      </c>
      <c r="AL17" s="24">
        <f>'15'!$V17</f>
        <v>207.54520500000001</v>
      </c>
      <c r="AM17" s="24">
        <f>'16'!$V17</f>
        <v>186.87514300000001</v>
      </c>
      <c r="AN17" s="25">
        <f>'17'!$V17</f>
        <v>199.04363214285715</v>
      </c>
    </row>
    <row r="18" spans="1:40" ht="15" customHeight="1" x14ac:dyDescent="0.25">
      <c r="A18" s="106" t="s">
        <v>1</v>
      </c>
      <c r="B18" s="23" t="s">
        <v>16</v>
      </c>
      <c r="C18" s="24">
        <f>'80'!$V18</f>
        <v>31.2</v>
      </c>
      <c r="D18" s="24">
        <f>'81'!$V18</f>
        <v>21.5</v>
      </c>
      <c r="E18" s="24">
        <f>'82'!$V18</f>
        <v>116.6</v>
      </c>
      <c r="F18" s="24">
        <f>'83'!$V18</f>
        <v>118.9</v>
      </c>
      <c r="G18" s="24">
        <f>'84'!$V18</f>
        <v>116.7</v>
      </c>
      <c r="H18" s="24">
        <f>'85'!$V18</f>
        <v>103.7</v>
      </c>
      <c r="I18" s="24">
        <f>'86'!$V18</f>
        <v>94.3</v>
      </c>
      <c r="J18" s="24">
        <f>'87'!$V18</f>
        <v>15.1</v>
      </c>
      <c r="K18" s="24">
        <f>'88'!$V18</f>
        <v>19.899999999999999</v>
      </c>
      <c r="L18" s="24">
        <f>'89'!$V18</f>
        <v>20</v>
      </c>
      <c r="M18" s="24">
        <f>'90'!$V18</f>
        <v>27.4</v>
      </c>
      <c r="N18" s="24">
        <f>'91'!$V18</f>
        <v>17.3</v>
      </c>
      <c r="O18" s="24">
        <f>'92'!$V18</f>
        <v>17.345409</v>
      </c>
      <c r="P18" s="24">
        <f>'93'!$V18</f>
        <v>10.783097</v>
      </c>
      <c r="Q18" s="24">
        <f>'94'!$V18</f>
        <v>9.332395</v>
      </c>
      <c r="R18" s="24">
        <f>'95'!$V18</f>
        <v>5.9288879999999997</v>
      </c>
      <c r="S18" s="24">
        <f>'96'!$V18</f>
        <v>2.1604000000000001</v>
      </c>
      <c r="T18" s="24">
        <f>'97'!$V18</f>
        <v>5.9090499999999997</v>
      </c>
      <c r="U18" s="24">
        <f>'98'!$V18</f>
        <v>7.3764500000000002</v>
      </c>
      <c r="V18" s="24">
        <f>'99'!$V18</f>
        <v>7.0818000000000003</v>
      </c>
      <c r="W18" s="24">
        <f>'00'!$V18</f>
        <v>6.2440259999999999</v>
      </c>
      <c r="X18" s="24">
        <f>'01'!$V18</f>
        <v>7.8056070000000002</v>
      </c>
      <c r="Y18" s="24">
        <f>'02'!$V18</f>
        <v>6.1888059999999996</v>
      </c>
      <c r="Z18" s="24">
        <f>'03'!$V18</f>
        <v>5.5652189999999999</v>
      </c>
      <c r="AA18" s="24">
        <f>'04'!$V18</f>
        <v>9.0636569999999992</v>
      </c>
      <c r="AB18" s="24">
        <f>'05'!$V18</f>
        <v>8.2812549999999998</v>
      </c>
      <c r="AC18" s="24">
        <f>'06'!$V18</f>
        <v>10.739895000000001</v>
      </c>
      <c r="AD18" s="24">
        <f>'07'!$V18</f>
        <v>10.841707090421073</v>
      </c>
      <c r="AE18" s="24">
        <f>'08'!$V18</f>
        <v>14.43585</v>
      </c>
      <c r="AF18" s="24">
        <f>'09'!$V18</f>
        <v>12.175523999999999</v>
      </c>
      <c r="AG18" s="24">
        <f>'10'!$V18</f>
        <v>12.363575000000001</v>
      </c>
      <c r="AH18" s="24">
        <f>'11'!$V18</f>
        <v>13.142264000000001</v>
      </c>
      <c r="AI18" s="24">
        <f>'12'!$V18</f>
        <v>17.633800000000001</v>
      </c>
      <c r="AJ18" s="24">
        <f>'13'!$V18</f>
        <v>24.599855000000002</v>
      </c>
      <c r="AK18" s="24">
        <f>'14'!$V18</f>
        <v>26.942309999999999</v>
      </c>
      <c r="AL18" s="24">
        <f>'15'!$V18</f>
        <v>18.809999999999999</v>
      </c>
      <c r="AM18" s="24">
        <f>'16'!$V18</f>
        <v>22.907</v>
      </c>
      <c r="AN18" s="25">
        <f>'17'!$V18</f>
        <v>29.270923809523808</v>
      </c>
    </row>
    <row r="19" spans="1:40" ht="15" customHeight="1" x14ac:dyDescent="0.25">
      <c r="A19" s="106"/>
      <c r="B19" s="23" t="s">
        <v>17</v>
      </c>
      <c r="C19" s="24">
        <f>'80'!$V19</f>
        <v>1015.5</v>
      </c>
      <c r="D19" s="24">
        <f>'81'!$V19</f>
        <v>968.5</v>
      </c>
      <c r="E19" s="24">
        <f>'82'!$V19</f>
        <v>119.9</v>
      </c>
      <c r="F19" s="24">
        <f>'83'!$V19</f>
        <v>106.6</v>
      </c>
      <c r="G19" s="24">
        <f>'84'!$V19</f>
        <v>109.9</v>
      </c>
      <c r="H19" s="24">
        <f>'85'!$V19</f>
        <v>111.2</v>
      </c>
      <c r="I19" s="24">
        <f>'86'!$V19</f>
        <v>116.3</v>
      </c>
      <c r="J19" s="24">
        <f>'87'!$V19</f>
        <v>114.4</v>
      </c>
      <c r="K19" s="24">
        <f>'88'!$V19</f>
        <v>121.2</v>
      </c>
      <c r="L19" s="24">
        <f>'89'!$V19</f>
        <v>112.1</v>
      </c>
      <c r="M19" s="24">
        <f>'90'!$V19</f>
        <v>96.5</v>
      </c>
      <c r="N19" s="24">
        <f>'91'!$V19</f>
        <v>101</v>
      </c>
      <c r="O19" s="24">
        <f>'92'!$V19</f>
        <v>89.555895000000007</v>
      </c>
      <c r="P19" s="24">
        <f>'93'!$V19</f>
        <v>90.698561999999995</v>
      </c>
      <c r="Q19" s="24">
        <f>'94'!$V19</f>
        <v>95.923158000000001</v>
      </c>
      <c r="R19" s="24">
        <f>'95'!$V19</f>
        <v>94.183526000000001</v>
      </c>
      <c r="S19" s="24">
        <f>'96'!$V19</f>
        <v>82.069344999999998</v>
      </c>
      <c r="T19" s="24">
        <f>'97'!$V19</f>
        <v>79.875643999999994</v>
      </c>
      <c r="U19" s="24">
        <f>'98'!$V19</f>
        <v>83.259918999999996</v>
      </c>
      <c r="V19" s="24">
        <f>'99'!$V19</f>
        <v>75.733875999999995</v>
      </c>
      <c r="W19" s="24">
        <f>'00'!$V19</f>
        <v>84.536845</v>
      </c>
      <c r="X19" s="24">
        <f>'01'!$V19</f>
        <v>123.810976</v>
      </c>
      <c r="Y19" s="24">
        <f>'02'!$V19</f>
        <v>135.530563</v>
      </c>
      <c r="Z19" s="24">
        <f>'03'!$V19</f>
        <v>147.56939499999999</v>
      </c>
      <c r="AA19" s="24">
        <f>'04'!$V19</f>
        <v>141.535</v>
      </c>
      <c r="AB19" s="24">
        <f>'05'!$V19</f>
        <v>171.73078099999998</v>
      </c>
      <c r="AC19" s="24">
        <f>'06'!$V19</f>
        <v>148.9631</v>
      </c>
      <c r="AD19" s="24">
        <f>'07'!$V19</f>
        <v>150.37524086418941</v>
      </c>
      <c r="AE19" s="24">
        <f>'08'!$V19</f>
        <v>181.52549999999999</v>
      </c>
      <c r="AF19" s="24">
        <f>'09'!$V19</f>
        <v>186.78258400000001</v>
      </c>
      <c r="AG19" s="24">
        <f>'10'!$V19</f>
        <v>227.87132099999999</v>
      </c>
      <c r="AH19" s="24">
        <f>'11'!$V19</f>
        <v>234.583504</v>
      </c>
      <c r="AI19" s="24">
        <f>'12'!$V19</f>
        <v>292.52448299999998</v>
      </c>
      <c r="AJ19" s="24">
        <f>'13'!$V19</f>
        <v>263.84321199999999</v>
      </c>
      <c r="AK19" s="24">
        <f>'14'!$V19</f>
        <v>283.34557899999999</v>
      </c>
      <c r="AL19" s="24">
        <f>'15'!$V19</f>
        <v>339.103475</v>
      </c>
      <c r="AM19" s="24">
        <f>'16'!$V19</f>
        <v>242.13713899999999</v>
      </c>
      <c r="AN19" s="25">
        <f>'17'!$V19</f>
        <v>327.12813095238096</v>
      </c>
    </row>
    <row r="20" spans="1:40" ht="15" customHeight="1" x14ac:dyDescent="0.25">
      <c r="A20" s="106"/>
      <c r="B20" s="23" t="s">
        <v>18</v>
      </c>
      <c r="C20" s="24">
        <f>'80'!$V20</f>
        <v>0</v>
      </c>
      <c r="D20" s="24">
        <f>'81'!$V20</f>
        <v>0</v>
      </c>
      <c r="E20" s="24">
        <f>'82'!$V20</f>
        <v>1024.7</v>
      </c>
      <c r="F20" s="24">
        <f>'83'!$V20</f>
        <v>1047.5</v>
      </c>
      <c r="G20" s="24">
        <f>'84'!$V20</f>
        <v>1451.8</v>
      </c>
      <c r="H20" s="24">
        <f>'85'!$V20</f>
        <v>792</v>
      </c>
      <c r="I20" s="24">
        <f>'86'!$V20</f>
        <v>893.4</v>
      </c>
      <c r="J20" s="24">
        <f>'87'!$V20</f>
        <v>1003.5</v>
      </c>
      <c r="K20" s="24">
        <f>'88'!$V20</f>
        <v>1052.0999999999999</v>
      </c>
      <c r="L20" s="24">
        <f>'89'!$V20</f>
        <v>1027.5999999999999</v>
      </c>
      <c r="M20" s="24">
        <f>'90'!$V20</f>
        <v>1007.2</v>
      </c>
      <c r="N20" s="24">
        <f>'91'!$V20</f>
        <v>1044.5</v>
      </c>
      <c r="O20" s="24">
        <f>'92'!$V20</f>
        <v>1021.186156</v>
      </c>
      <c r="P20" s="24">
        <f>'93'!$V20</f>
        <v>1080.5612610000001</v>
      </c>
      <c r="Q20" s="24">
        <f>'94'!$V20</f>
        <v>998.30288800000005</v>
      </c>
      <c r="R20" s="24">
        <f>'95'!$V20</f>
        <v>1065.714929</v>
      </c>
      <c r="S20" s="24">
        <f>'96'!$V20</f>
        <v>1094.455469</v>
      </c>
      <c r="T20" s="24">
        <f>'97'!$V20</f>
        <v>1057.7713060000001</v>
      </c>
      <c r="U20" s="24">
        <f>'98'!$V20</f>
        <v>1109.596616</v>
      </c>
      <c r="V20" s="24">
        <f>'99'!$V20</f>
        <v>1044.3095080000001</v>
      </c>
      <c r="W20" s="24">
        <f>'00'!$V20</f>
        <v>1029.9195179999999</v>
      </c>
      <c r="X20" s="24">
        <f>'01'!$V20</f>
        <v>1051.778683</v>
      </c>
      <c r="Y20" s="24">
        <f>'02'!$V20</f>
        <v>1215.0944320000001</v>
      </c>
      <c r="Z20" s="24">
        <f>'03'!$V20</f>
        <v>1383.388254</v>
      </c>
      <c r="AA20" s="24">
        <f>'04'!$V20</f>
        <v>1689.211047</v>
      </c>
      <c r="AB20" s="24">
        <f>'05'!$V20</f>
        <v>1788.1132420000001</v>
      </c>
      <c r="AC20" s="24">
        <f>'06'!$V20</f>
        <v>1739.2910390000002</v>
      </c>
      <c r="AD20" s="24">
        <f>'07'!$V20</f>
        <v>1770.9818900172502</v>
      </c>
      <c r="AE20" s="24">
        <f>'08'!$V20</f>
        <v>1788.9677918821392</v>
      </c>
      <c r="AF20" s="24">
        <f>'09'!$V20</f>
        <v>1860.8821850000002</v>
      </c>
      <c r="AG20" s="24">
        <f>'10'!$V20</f>
        <v>2127.838358</v>
      </c>
      <c r="AH20" s="24">
        <f>'11'!$V20</f>
        <v>2124.733737</v>
      </c>
      <c r="AI20" s="24">
        <f>'12'!$V20</f>
        <v>2086.856178</v>
      </c>
      <c r="AJ20" s="24">
        <f>'13'!$V20</f>
        <v>2160.5983740000001</v>
      </c>
      <c r="AK20" s="24">
        <f>'14'!$V20</f>
        <v>2142.7044900000001</v>
      </c>
      <c r="AL20" s="24">
        <f>'15'!$V20</f>
        <v>2163.0467880000001</v>
      </c>
      <c r="AM20" s="24">
        <f>'16'!$V20</f>
        <v>2123.6495009999999</v>
      </c>
      <c r="AN20" s="25">
        <f>'17'!$V20</f>
        <v>2526.1142500000001</v>
      </c>
    </row>
    <row r="21" spans="1:40" ht="15" customHeight="1" x14ac:dyDescent="0.25">
      <c r="A21" s="106"/>
      <c r="B21" s="23" t="s">
        <v>19</v>
      </c>
      <c r="C21" s="24">
        <f>'80'!$V21</f>
        <v>1.9</v>
      </c>
      <c r="D21" s="24">
        <f>'81'!$V21</f>
        <v>0.8</v>
      </c>
      <c r="E21" s="24">
        <f>'82'!$V21</f>
        <v>0.3</v>
      </c>
      <c r="F21" s="24">
        <f>'83'!$V21</f>
        <v>0.4</v>
      </c>
      <c r="G21" s="24">
        <f>'84'!$V21</f>
        <v>0</v>
      </c>
      <c r="H21" s="24">
        <f>'85'!$V21</f>
        <v>0</v>
      </c>
      <c r="I21" s="24">
        <f>'86'!$V21</f>
        <v>0</v>
      </c>
      <c r="J21" s="24">
        <f>'87'!$V21</f>
        <v>0</v>
      </c>
      <c r="K21" s="24">
        <f>'88'!$V21</f>
        <v>0</v>
      </c>
      <c r="L21" s="24">
        <f>'89'!$V21</f>
        <v>1.9</v>
      </c>
      <c r="M21" s="24">
        <f>'90'!$V21</f>
        <v>1.7</v>
      </c>
      <c r="N21" s="24">
        <f>'91'!$V21</f>
        <v>0.7</v>
      </c>
      <c r="O21" s="24">
        <f>'92'!$V21</f>
        <v>2.7082000000000002</v>
      </c>
      <c r="P21" s="24">
        <f>'93'!$V21</f>
        <v>2.1237140000000001</v>
      </c>
      <c r="Q21" s="24">
        <f>'94'!$V21</f>
        <v>7.9688780000000001</v>
      </c>
      <c r="R21" s="24">
        <f>'95'!$V21</f>
        <v>0</v>
      </c>
      <c r="S21" s="24">
        <f>'96'!$V21</f>
        <v>0</v>
      </c>
      <c r="T21" s="24">
        <f>'97'!$V21</f>
        <v>5.3150000000000003E-2</v>
      </c>
      <c r="U21" s="24">
        <f>'98'!$V21</f>
        <v>0.110795</v>
      </c>
      <c r="V21" s="24">
        <f>'99'!$V21</f>
        <v>6.2552999999999997E-2</v>
      </c>
      <c r="W21" s="24">
        <f>'00'!$V21</f>
        <v>2.0370000000000002E-3</v>
      </c>
      <c r="X21" s="24">
        <f>'01'!$V21</f>
        <v>3.3869999999999998E-3</v>
      </c>
      <c r="Y21" s="24">
        <f>'02'!$V21</f>
        <v>5.7980000000000002E-3</v>
      </c>
      <c r="Z21" s="24">
        <f>'03'!$V21</f>
        <v>0.53636499999999998</v>
      </c>
      <c r="AA21" s="24">
        <f>'04'!$V21</f>
        <v>7.5323719999999996</v>
      </c>
      <c r="AB21" s="24">
        <f>'05'!$V21</f>
        <v>8.2209000000000003</v>
      </c>
      <c r="AC21" s="24">
        <f>'06'!$V21</f>
        <v>15.059949000000001</v>
      </c>
      <c r="AD21" s="24">
        <f>'07'!$V21</f>
        <v>0</v>
      </c>
      <c r="AE21" s="24">
        <f>'08'!$V21</f>
        <v>0</v>
      </c>
      <c r="AF21" s="24">
        <f>'09'!$V21</f>
        <v>0</v>
      </c>
      <c r="AG21" s="24">
        <f>'10'!$V21</f>
        <v>0</v>
      </c>
      <c r="AH21" s="24">
        <f>'11'!$V21</f>
        <v>4.3264529999999999</v>
      </c>
      <c r="AI21" s="24">
        <f>'12'!$V21</f>
        <v>4.4011420000000001</v>
      </c>
      <c r="AJ21" s="24">
        <f>'13'!$V21</f>
        <v>3.8118859999999999</v>
      </c>
      <c r="AK21" s="24">
        <f>'14'!$V21</f>
        <v>6.0939370000000004</v>
      </c>
      <c r="AL21" s="24">
        <f>'15'!$V21</f>
        <v>4.8116539999999999</v>
      </c>
      <c r="AM21" s="24">
        <f>'16'!$V21</f>
        <v>2.1609590000000001</v>
      </c>
      <c r="AN21" s="25">
        <f>'17'!$V21</f>
        <v>1.0584214285714286</v>
      </c>
    </row>
    <row r="22" spans="1:40" ht="15" customHeight="1" x14ac:dyDescent="0.25">
      <c r="A22" s="106"/>
      <c r="B22" s="80" t="s">
        <v>60</v>
      </c>
      <c r="C22" s="24">
        <f>'80'!$V22</f>
        <v>0</v>
      </c>
      <c r="D22" s="24">
        <f>'81'!$V22</f>
        <v>0</v>
      </c>
      <c r="E22" s="24">
        <f>'82'!$V22</f>
        <v>24</v>
      </c>
      <c r="F22" s="24">
        <f>'83'!$V22</f>
        <v>28.6</v>
      </c>
      <c r="G22" s="24">
        <f>'84'!$V22</f>
        <v>0</v>
      </c>
      <c r="H22" s="24">
        <f>'85'!$V22</f>
        <v>0</v>
      </c>
      <c r="I22" s="24">
        <f>'86'!$V22</f>
        <v>0</v>
      </c>
      <c r="J22" s="24">
        <f>'87'!$V22</f>
        <v>0</v>
      </c>
      <c r="K22" s="24">
        <f>'88'!$V22</f>
        <v>0</v>
      </c>
      <c r="L22" s="24">
        <f>'89'!$V22</f>
        <v>0</v>
      </c>
      <c r="M22" s="24">
        <f>'90'!$V22</f>
        <v>0</v>
      </c>
      <c r="N22" s="24">
        <f>'91'!$V22</f>
        <v>0</v>
      </c>
      <c r="O22" s="24">
        <f>'92'!$V22</f>
        <v>0</v>
      </c>
      <c r="P22" s="24">
        <f>'93'!$V22</f>
        <v>0</v>
      </c>
      <c r="Q22" s="24">
        <f>'94'!$V22</f>
        <v>0</v>
      </c>
      <c r="R22" s="24">
        <f>'95'!$V22</f>
        <v>0</v>
      </c>
      <c r="S22" s="24">
        <f>'96'!$V22</f>
        <v>0</v>
      </c>
      <c r="T22" s="24">
        <f>'97'!$V22</f>
        <v>0</v>
      </c>
      <c r="U22" s="24">
        <f>'98'!$V22</f>
        <v>0</v>
      </c>
      <c r="V22" s="24">
        <f>'99'!$V22</f>
        <v>0</v>
      </c>
      <c r="W22" s="24">
        <f>'00'!$V22</f>
        <v>0</v>
      </c>
      <c r="X22" s="24">
        <f>'01'!$V22</f>
        <v>0</v>
      </c>
      <c r="Y22" s="24">
        <f>'02'!$V22</f>
        <v>0</v>
      </c>
      <c r="Z22" s="24">
        <f>'03'!$V22</f>
        <v>0</v>
      </c>
      <c r="AA22" s="24">
        <f>'04'!$V22</f>
        <v>0</v>
      </c>
      <c r="AB22" s="24">
        <f>'05'!$V22</f>
        <v>0</v>
      </c>
      <c r="AC22" s="24">
        <f>'06'!$V22</f>
        <v>0</v>
      </c>
      <c r="AD22" s="24">
        <f>'07'!$V22</f>
        <v>0</v>
      </c>
      <c r="AE22" s="24">
        <f>'08'!$V22</f>
        <v>0</v>
      </c>
      <c r="AF22" s="24">
        <f>'09'!$V22</f>
        <v>0</v>
      </c>
      <c r="AG22" s="24">
        <f>'10'!$V22</f>
        <v>0</v>
      </c>
      <c r="AH22" s="24">
        <f>'11'!$V22</f>
        <v>0</v>
      </c>
      <c r="AI22" s="24">
        <f>'12'!$V22</f>
        <v>0</v>
      </c>
      <c r="AJ22" s="24">
        <f>'13'!$V22</f>
        <v>0</v>
      </c>
      <c r="AK22" s="24">
        <f>'14'!$V22</f>
        <v>0</v>
      </c>
      <c r="AL22" s="24">
        <f>'15'!$V22</f>
        <v>0</v>
      </c>
      <c r="AM22" s="24">
        <f>'16'!$V22</f>
        <v>0</v>
      </c>
      <c r="AN22" s="25">
        <f>'17'!$V22</f>
        <v>0</v>
      </c>
    </row>
    <row r="23" spans="1:40" ht="15" customHeight="1" x14ac:dyDescent="0.25">
      <c r="A23" s="104" t="s">
        <v>59</v>
      </c>
      <c r="B23" s="105"/>
      <c r="C23" s="24">
        <f>'80'!$V23</f>
        <v>2772.4</v>
      </c>
      <c r="D23" s="24">
        <f>'81'!$V23</f>
        <v>2601.4</v>
      </c>
      <c r="E23" s="24">
        <f>'82'!$V23</f>
        <v>2384.4</v>
      </c>
      <c r="F23" s="24">
        <f>'83'!$V23</f>
        <v>2367.6</v>
      </c>
      <c r="G23" s="24">
        <f>'84'!$V23</f>
        <v>2351.5</v>
      </c>
      <c r="H23" s="24">
        <f>'85'!$V23</f>
        <v>2621.3000000000002</v>
      </c>
      <c r="I23" s="24">
        <f>'86'!$V23</f>
        <v>2948.7</v>
      </c>
      <c r="J23" s="24">
        <f>'87'!$V23</f>
        <v>3165.2</v>
      </c>
      <c r="K23" s="24">
        <f>'88'!$V23</f>
        <v>3310.7</v>
      </c>
      <c r="L23" s="24">
        <f>'89'!$V23</f>
        <v>3402.5</v>
      </c>
      <c r="M23" s="24">
        <f>'90'!$V23</f>
        <v>3488.6</v>
      </c>
      <c r="N23" s="24">
        <f>'91'!$V23</f>
        <v>4055.8</v>
      </c>
      <c r="O23" s="24">
        <f>'92'!$V23</f>
        <v>3782.1393200000002</v>
      </c>
      <c r="P23" s="24">
        <f>'93'!$V23</f>
        <v>3940.3946380000002</v>
      </c>
      <c r="Q23" s="24">
        <f>'94'!$V23</f>
        <v>4133.3828789999998</v>
      </c>
      <c r="R23" s="24">
        <f>'95'!$V23</f>
        <v>4356.1755050000002</v>
      </c>
      <c r="S23" s="24">
        <f>'96'!$V23</f>
        <v>4520.0401819999997</v>
      </c>
      <c r="T23" s="24">
        <f>'97'!$V23</f>
        <v>4868.860576</v>
      </c>
      <c r="U23" s="24">
        <f>'98'!$V23</f>
        <v>5050.4394259999999</v>
      </c>
      <c r="V23" s="24">
        <f>'99'!$V23</f>
        <v>5324.1664700000001</v>
      </c>
      <c r="W23" s="24">
        <f>'00'!$V23</f>
        <v>5299.7122920000002</v>
      </c>
      <c r="X23" s="24">
        <f>'01'!$V23</f>
        <v>5709.9097650000003</v>
      </c>
      <c r="Y23" s="24">
        <f>'02'!$V23</f>
        <v>5547.5637029999998</v>
      </c>
      <c r="Z23" s="24">
        <f>'03'!$V23</f>
        <v>4854.9854070000001</v>
      </c>
      <c r="AA23" s="24">
        <f>'04'!$V23</f>
        <v>4658.9199930000004</v>
      </c>
      <c r="AB23" s="24">
        <f>'05'!$V23</f>
        <v>4464.1681310000004</v>
      </c>
      <c r="AC23" s="24">
        <f>'06'!$V23</f>
        <v>4107.7942999999996</v>
      </c>
      <c r="AD23" s="24">
        <f>'07'!$V23</f>
        <v>5019.2064249999994</v>
      </c>
      <c r="AE23" s="24">
        <f>'08'!$V23</f>
        <v>5425.3933449999995</v>
      </c>
      <c r="AF23" s="24">
        <f>'09'!$V23</f>
        <v>5437.8205950000001</v>
      </c>
      <c r="AG23" s="24">
        <f>'10'!$V23</f>
        <v>5265.9670919999999</v>
      </c>
      <c r="AH23" s="24">
        <f>'11'!$V23</f>
        <v>5630.3630139999996</v>
      </c>
      <c r="AI23" s="24">
        <f>'12'!$V23</f>
        <v>6061.3925939999999</v>
      </c>
      <c r="AJ23" s="24">
        <f>'13'!$V23</f>
        <v>6408.9674789999999</v>
      </c>
      <c r="AK23" s="24">
        <f>'14'!$V23</f>
        <v>6381.1784889999999</v>
      </c>
      <c r="AL23" s="24">
        <f>'15'!$V23</f>
        <v>6217.6475274309651</v>
      </c>
      <c r="AM23" s="24">
        <f>'16'!$V23</f>
        <v>6055.708028</v>
      </c>
      <c r="AN23" s="25">
        <f>'17'!$V23</f>
        <v>7446.8577511904759</v>
      </c>
    </row>
    <row r="24" spans="1:40" ht="15" customHeight="1" x14ac:dyDescent="0.25">
      <c r="A24" s="81" t="s">
        <v>2</v>
      </c>
      <c r="B24" s="23" t="s">
        <v>20</v>
      </c>
      <c r="C24" s="24">
        <f>'80'!$V24</f>
        <v>84.2</v>
      </c>
      <c r="D24" s="24">
        <f>'81'!$V24</f>
        <v>58.2</v>
      </c>
      <c r="E24" s="24">
        <f>'82'!$V24</f>
        <v>67.3</v>
      </c>
      <c r="F24" s="24">
        <f>'83'!$V24</f>
        <v>60.2</v>
      </c>
      <c r="G24" s="24">
        <f>'84'!$V24</f>
        <v>57</v>
      </c>
      <c r="H24" s="24">
        <f>'85'!$V24</f>
        <v>51.4</v>
      </c>
      <c r="I24" s="24">
        <f>'86'!$V24</f>
        <v>50.6</v>
      </c>
      <c r="J24" s="24">
        <f>'87'!$V24</f>
        <v>57.8</v>
      </c>
      <c r="K24" s="24">
        <f>'88'!$V24</f>
        <v>53</v>
      </c>
      <c r="L24" s="24">
        <f>'89'!$V24</f>
        <v>37</v>
      </c>
      <c r="M24" s="24">
        <f>'90'!$V24</f>
        <v>32.700000000000003</v>
      </c>
      <c r="N24" s="24">
        <f>'91'!$V24</f>
        <v>48.1</v>
      </c>
      <c r="O24" s="24">
        <f>'92'!$V24</f>
        <v>44.301580000000001</v>
      </c>
      <c r="P24" s="24">
        <f>'93'!$V24</f>
        <v>42.120494999999998</v>
      </c>
      <c r="Q24" s="24">
        <f>'94'!$V24</f>
        <v>44.660192000000002</v>
      </c>
      <c r="R24" s="24">
        <f>'95'!$V24</f>
        <v>49.944974000000002</v>
      </c>
      <c r="S24" s="24">
        <f>'96'!$V24</f>
        <v>60.770254000000001</v>
      </c>
      <c r="T24" s="24">
        <f>'97'!$V24</f>
        <v>71.281630000000007</v>
      </c>
      <c r="U24" s="24">
        <f>'98'!$V24</f>
        <v>87.455820000000003</v>
      </c>
      <c r="V24" s="24">
        <f>'99'!$V24</f>
        <v>112.913228</v>
      </c>
      <c r="W24" s="24">
        <f>'00'!$V24</f>
        <v>119.66123899999999</v>
      </c>
      <c r="X24" s="24">
        <f>'01'!$V24</f>
        <v>128.61704</v>
      </c>
      <c r="Y24" s="24">
        <f>'02'!$V24</f>
        <v>202.73979199999999</v>
      </c>
      <c r="Z24" s="24">
        <f>'03'!$V24</f>
        <v>253.78861699999999</v>
      </c>
      <c r="AA24" s="24">
        <f>'04'!$V24</f>
        <v>209.27425600000001</v>
      </c>
      <c r="AB24" s="24">
        <f>'05'!$V24</f>
        <v>211.16044500000001</v>
      </c>
      <c r="AC24" s="24">
        <f>'06'!$V24</f>
        <v>239.396748</v>
      </c>
      <c r="AD24" s="24">
        <f>'07'!$V24</f>
        <v>241.66618204510817</v>
      </c>
      <c r="AE24" s="24">
        <f>'08'!$V24</f>
        <v>287.52138304510817</v>
      </c>
      <c r="AF24" s="24">
        <f>'09'!$V24</f>
        <v>0.29574499999999998</v>
      </c>
      <c r="AG24" s="24">
        <f>'10'!$V24</f>
        <v>446.69618000000003</v>
      </c>
      <c r="AH24" s="24">
        <f>'11'!$V24</f>
        <v>387.354895</v>
      </c>
      <c r="AI24" s="24">
        <f>'12'!$V24</f>
        <v>378.37568700000003</v>
      </c>
      <c r="AJ24" s="24">
        <f>'13'!$V24</f>
        <v>402.29160000000002</v>
      </c>
      <c r="AK24" s="24">
        <f>'14'!$V24</f>
        <v>394.59920499999998</v>
      </c>
      <c r="AL24" s="24">
        <f>'15'!$V24</f>
        <v>354.08451600000001</v>
      </c>
      <c r="AM24" s="24">
        <f>'16'!$V24</f>
        <v>351.18253900000002</v>
      </c>
      <c r="AN24" s="25">
        <f>'17'!$V24</f>
        <v>391.41937380952379</v>
      </c>
    </row>
    <row r="25" spans="1:40" ht="15" customHeight="1" x14ac:dyDescent="0.25">
      <c r="A25" s="104" t="s">
        <v>64</v>
      </c>
      <c r="B25" s="105"/>
      <c r="C25" s="24">
        <f>'80'!$V25</f>
        <v>0</v>
      </c>
      <c r="D25" s="24">
        <f>'81'!$V25</f>
        <v>0</v>
      </c>
      <c r="E25" s="24">
        <f>'82'!$V25</f>
        <v>0</v>
      </c>
      <c r="F25" s="24">
        <f>'83'!$V25</f>
        <v>0</v>
      </c>
      <c r="G25" s="24">
        <f>'84'!$V25</f>
        <v>0</v>
      </c>
      <c r="H25" s="24">
        <f>'85'!$V25</f>
        <v>0</v>
      </c>
      <c r="I25" s="24">
        <f>'86'!$V25</f>
        <v>0</v>
      </c>
      <c r="J25" s="24">
        <f>'87'!$V25</f>
        <v>0</v>
      </c>
      <c r="K25" s="24">
        <f>'88'!$V25</f>
        <v>0</v>
      </c>
      <c r="L25" s="24">
        <f>'89'!$V25</f>
        <v>0</v>
      </c>
      <c r="M25" s="24">
        <f>'90'!$V25</f>
        <v>0</v>
      </c>
      <c r="N25" s="24">
        <f>'91'!$V25</f>
        <v>5.8</v>
      </c>
      <c r="O25" s="24">
        <f>'92'!$V25</f>
        <v>5.1594100000000003</v>
      </c>
      <c r="P25" s="24">
        <f>'93'!$V25</f>
        <v>5.8335800000000004</v>
      </c>
      <c r="Q25" s="24">
        <f>'94'!$V25</f>
        <v>4.6876499999999997</v>
      </c>
      <c r="R25" s="24">
        <f>'95'!$V25</f>
        <v>4.1728899999999998</v>
      </c>
      <c r="S25" s="24">
        <f>'96'!$V25</f>
        <v>3.2234600000000002</v>
      </c>
      <c r="T25" s="24">
        <f>'97'!$V25</f>
        <v>2.23888</v>
      </c>
      <c r="U25" s="24">
        <f>'98'!$V25</f>
        <v>1.8125720000000001</v>
      </c>
      <c r="V25" s="24">
        <f>'99'!$V25</f>
        <v>1.4830000000000001</v>
      </c>
      <c r="W25" s="24">
        <f>'00'!$V25</f>
        <v>1.2586120000000001</v>
      </c>
      <c r="X25" s="24">
        <f>'01'!$V25</f>
        <v>1.35</v>
      </c>
      <c r="Y25" s="24">
        <f>'02'!$V25</f>
        <v>1.585</v>
      </c>
      <c r="Z25" s="24">
        <f>'03'!$V25</f>
        <v>1.7150000000000001</v>
      </c>
      <c r="AA25" s="24">
        <f>'04'!$V25</f>
        <v>1.913</v>
      </c>
      <c r="AB25" s="24">
        <f>'05'!$V25</f>
        <v>1.962</v>
      </c>
      <c r="AC25" s="24">
        <f>'06'!$V25</f>
        <v>1.306</v>
      </c>
      <c r="AD25" s="24">
        <f>'07'!$V25</f>
        <v>0</v>
      </c>
      <c r="AE25" s="24">
        <f>'08'!$V25</f>
        <v>0</v>
      </c>
      <c r="AF25" s="24">
        <f>'09'!$V25</f>
        <v>0</v>
      </c>
      <c r="AG25" s="24">
        <f>'10'!$V25</f>
        <v>0</v>
      </c>
      <c r="AH25" s="24">
        <f>'11'!$V25</f>
        <v>0</v>
      </c>
      <c r="AI25" s="24">
        <f>'12'!$V25</f>
        <v>0</v>
      </c>
      <c r="AJ25" s="24">
        <f>'13'!$V25</f>
        <v>0</v>
      </c>
      <c r="AK25" s="24">
        <f>'14'!$V25</f>
        <v>0</v>
      </c>
      <c r="AL25" s="24">
        <f>'15'!$V25</f>
        <v>0</v>
      </c>
      <c r="AM25" s="24">
        <f>'16'!$V25</f>
        <v>0</v>
      </c>
      <c r="AN25" s="25">
        <f>'17'!$V25</f>
        <v>0</v>
      </c>
    </row>
    <row r="26" spans="1:40" ht="15" customHeight="1" x14ac:dyDescent="0.25">
      <c r="A26" s="104" t="s">
        <v>3</v>
      </c>
      <c r="B26" s="105"/>
      <c r="C26" s="24">
        <f>'80'!$V26</f>
        <v>181.8</v>
      </c>
      <c r="D26" s="24">
        <f>'81'!$V26</f>
        <v>296.10000000000002</v>
      </c>
      <c r="E26" s="24">
        <f>'82'!$V26</f>
        <v>217.7</v>
      </c>
      <c r="F26" s="24">
        <f>'83'!$V26</f>
        <v>273.5</v>
      </c>
      <c r="G26" s="24">
        <f>'84'!$V26</f>
        <v>0</v>
      </c>
      <c r="H26" s="24">
        <f>'85'!$V26</f>
        <v>61.6</v>
      </c>
      <c r="I26" s="24">
        <f>'86'!$V26</f>
        <v>23.8</v>
      </c>
      <c r="J26" s="24">
        <f>'87'!$V26</f>
        <v>17</v>
      </c>
      <c r="K26" s="24">
        <f>'88'!$V26</f>
        <v>19.399999999999999</v>
      </c>
      <c r="L26" s="24">
        <f>'89'!$V26</f>
        <v>26</v>
      </c>
      <c r="M26" s="24">
        <f>'90'!$V26</f>
        <v>2.5</v>
      </c>
      <c r="N26" s="24">
        <f>'91'!$V26</f>
        <v>22.7</v>
      </c>
      <c r="O26" s="24">
        <f>'92'!$V26</f>
        <v>28.899180999999999</v>
      </c>
      <c r="P26" s="24">
        <f>'93'!$V26</f>
        <v>25.446192</v>
      </c>
      <c r="Q26" s="24">
        <f>'94'!$V26</f>
        <v>33.386749999999999</v>
      </c>
      <c r="R26" s="24">
        <f>'95'!$V26</f>
        <v>84.665195999999995</v>
      </c>
      <c r="S26" s="24">
        <f>'96'!$V26</f>
        <v>85.841936000000004</v>
      </c>
      <c r="T26" s="24">
        <f>'97'!$V26</f>
        <v>92.491844999999998</v>
      </c>
      <c r="U26" s="24">
        <f>'98'!$V26</f>
        <v>106.136132</v>
      </c>
      <c r="V26" s="24">
        <f>'99'!$V26</f>
        <v>65.899535999999998</v>
      </c>
      <c r="W26" s="24">
        <f>'00'!$V26</f>
        <v>42.201546999999998</v>
      </c>
      <c r="X26" s="24">
        <f>'01'!$V26</f>
        <v>43.170448</v>
      </c>
      <c r="Y26" s="24">
        <f>'02'!$V26</f>
        <v>64.393945000000002</v>
      </c>
      <c r="Z26" s="24">
        <f>'03'!$V26</f>
        <v>116.306907</v>
      </c>
      <c r="AA26" s="24">
        <f>'04'!$V26</f>
        <v>167.148799</v>
      </c>
      <c r="AB26" s="24">
        <f>'05'!$V26</f>
        <v>374.026703</v>
      </c>
      <c r="AC26" s="24">
        <f>'06'!$V26</f>
        <v>311.92685399999999</v>
      </c>
      <c r="AD26" s="24">
        <f>'07'!$V26</f>
        <v>236.10627619019343</v>
      </c>
      <c r="AE26" s="24">
        <f>'08'!$V26</f>
        <v>281.27739000000003</v>
      </c>
      <c r="AF26" s="24">
        <f>'09'!$V26</f>
        <v>305.47862400000002</v>
      </c>
      <c r="AG26" s="24">
        <f>'10'!$V26</f>
        <v>113.30159</v>
      </c>
      <c r="AH26" s="24">
        <f>'11'!$V26</f>
        <v>113.38106999999999</v>
      </c>
      <c r="AI26" s="24">
        <f>'12'!$V26</f>
        <v>110.756776</v>
      </c>
      <c r="AJ26" s="24">
        <f>'13'!$V26</f>
        <v>112.981827</v>
      </c>
      <c r="AK26" s="24">
        <f>'14'!$V26</f>
        <v>106.24299999999999</v>
      </c>
      <c r="AL26" s="24">
        <f>'15'!$V26</f>
        <v>69.540290999999996</v>
      </c>
      <c r="AM26" s="24">
        <f>'16'!$V26</f>
        <v>62.532879999999999</v>
      </c>
      <c r="AN26" s="25">
        <f>'17'!$V26</f>
        <v>76.296485714285708</v>
      </c>
    </row>
    <row r="27" spans="1:40" ht="15" customHeight="1" x14ac:dyDescent="0.25">
      <c r="A27" s="106" t="s">
        <v>61</v>
      </c>
      <c r="B27" s="23" t="s">
        <v>65</v>
      </c>
      <c r="C27" s="24">
        <f>'80'!$V27</f>
        <v>83.6</v>
      </c>
      <c r="D27" s="24">
        <f>'81'!$V27</f>
        <v>100.8</v>
      </c>
      <c r="E27" s="24">
        <f>'82'!$V27</f>
        <v>57.1</v>
      </c>
      <c r="F27" s="24">
        <f>'83'!$V27</f>
        <v>64.099999999999994</v>
      </c>
      <c r="G27" s="24">
        <f>'84'!$V27</f>
        <v>72.900000000000006</v>
      </c>
      <c r="H27" s="24">
        <f>'85'!$V27</f>
        <v>80.7</v>
      </c>
      <c r="I27" s="24">
        <f>'86'!$V27</f>
        <v>81.900000000000006</v>
      </c>
      <c r="J27" s="24">
        <f>'87'!$V27</f>
        <v>80.099999999999994</v>
      </c>
      <c r="K27" s="24">
        <f>'88'!$V27</f>
        <v>79.8</v>
      </c>
      <c r="L27" s="24">
        <f>'89'!$V27</f>
        <v>50.2</v>
      </c>
      <c r="M27" s="24">
        <f>'90'!$V27</f>
        <v>46.8</v>
      </c>
      <c r="N27" s="24">
        <f>'91'!$V27</f>
        <v>74.099999999999994</v>
      </c>
      <c r="O27" s="24">
        <f>'92'!$V27</f>
        <v>70.062449999999998</v>
      </c>
      <c r="P27" s="24">
        <f>'93'!$V27</f>
        <v>66.841091000000006</v>
      </c>
      <c r="Q27" s="24">
        <f>'94'!$V27</f>
        <v>66.683638000000002</v>
      </c>
      <c r="R27" s="24">
        <f>'95'!$V27</f>
        <v>65.045224000000005</v>
      </c>
      <c r="S27" s="24">
        <f>'96'!$V27</f>
        <v>62.092680000000001</v>
      </c>
      <c r="T27" s="24">
        <f>'97'!$V27</f>
        <v>57.678077999999999</v>
      </c>
      <c r="U27" s="24">
        <f>'98'!$V27</f>
        <v>59.963045000000001</v>
      </c>
      <c r="V27" s="24">
        <f>'99'!$V27</f>
        <v>55.097006</v>
      </c>
      <c r="W27" s="24">
        <f>'00'!$V27</f>
        <v>52.506999999999998</v>
      </c>
      <c r="X27" s="24">
        <f>'01'!$V27</f>
        <v>56.506874000000003</v>
      </c>
      <c r="Y27" s="24">
        <f>'02'!$V27</f>
        <v>65.771243999999996</v>
      </c>
      <c r="Z27" s="24">
        <f>'03'!$V27</f>
        <v>61.242102000000003</v>
      </c>
      <c r="AA27" s="24">
        <f>'04'!$V27</f>
        <v>58.55959</v>
      </c>
      <c r="AB27" s="24">
        <f>'05'!$V27</f>
        <v>64.100607999999994</v>
      </c>
      <c r="AC27" s="24">
        <f>'06'!$V27</f>
        <v>66.202798000000001</v>
      </c>
      <c r="AD27" s="24">
        <f>'07'!$V27</f>
        <v>84.880184169643613</v>
      </c>
      <c r="AE27" s="24">
        <f>'08'!$V27</f>
        <v>108.8365721696436</v>
      </c>
      <c r="AF27" s="24">
        <f>'09'!$V27</f>
        <v>115.58863700000001</v>
      </c>
      <c r="AG27" s="24">
        <f>'10'!$V27</f>
        <v>0</v>
      </c>
      <c r="AH27" s="24">
        <f>'11'!$V27</f>
        <v>0</v>
      </c>
      <c r="AI27" s="24">
        <f>'12'!$V27</f>
        <v>0</v>
      </c>
      <c r="AJ27" s="24">
        <f>'13'!$V27</f>
        <v>0</v>
      </c>
      <c r="AK27" s="24">
        <f>'14'!$V27</f>
        <v>0</v>
      </c>
      <c r="AL27" s="24">
        <f>'15'!$V27</f>
        <v>0</v>
      </c>
      <c r="AM27" s="24">
        <f>'16'!$V27</f>
        <v>0</v>
      </c>
      <c r="AN27" s="25">
        <f>'17'!$V27</f>
        <v>0</v>
      </c>
    </row>
    <row r="28" spans="1:40" ht="15" customHeight="1" x14ac:dyDescent="0.25">
      <c r="A28" s="106"/>
      <c r="B28" s="23" t="s">
        <v>21</v>
      </c>
      <c r="C28" s="24">
        <f>'80'!$V28</f>
        <v>0</v>
      </c>
      <c r="D28" s="24">
        <f>'81'!$V28</f>
        <v>0</v>
      </c>
      <c r="E28" s="24">
        <f>'82'!$V28</f>
        <v>1</v>
      </c>
      <c r="F28" s="24">
        <f>'83'!$V28</f>
        <v>1.6</v>
      </c>
      <c r="G28" s="24">
        <f>'84'!$V28</f>
        <v>0</v>
      </c>
      <c r="H28" s="24">
        <f>'85'!$V28</f>
        <v>0</v>
      </c>
      <c r="I28" s="24">
        <f>'86'!$V28</f>
        <v>0</v>
      </c>
      <c r="J28" s="24">
        <f>'87'!$V28</f>
        <v>0</v>
      </c>
      <c r="K28" s="24">
        <f>'88'!$V28</f>
        <v>0</v>
      </c>
      <c r="L28" s="24">
        <f>'89'!$V28</f>
        <v>1.4</v>
      </c>
      <c r="M28" s="24">
        <f>'90'!$V28</f>
        <v>2.2999999999999998</v>
      </c>
      <c r="N28" s="24">
        <f>'91'!$V28</f>
        <v>2.1</v>
      </c>
      <c r="O28" s="24">
        <f>'92'!$V28</f>
        <v>2.6463800000000002</v>
      </c>
      <c r="P28" s="24">
        <f>'93'!$V28</f>
        <v>1.7526999999999999</v>
      </c>
      <c r="Q28" s="24">
        <f>'94'!$V28</f>
        <v>0.83399999999999996</v>
      </c>
      <c r="R28" s="24">
        <f>'95'!$V28</f>
        <v>3.1426699999999999</v>
      </c>
      <c r="S28" s="24">
        <f>'96'!$V28</f>
        <v>3.4350000000000001</v>
      </c>
      <c r="T28" s="24">
        <f>'97'!$V28</f>
        <v>3.8140000000000001</v>
      </c>
      <c r="U28" s="24">
        <f>'98'!$V28</f>
        <v>2.0355500000000002</v>
      </c>
      <c r="V28" s="24">
        <f>'99'!$V28</f>
        <v>3.4119999999999999</v>
      </c>
      <c r="W28" s="24">
        <f>'00'!$V28</f>
        <v>5.1479999999999997</v>
      </c>
      <c r="X28" s="24">
        <f>'01'!$V28</f>
        <v>3.184002</v>
      </c>
      <c r="Y28" s="24">
        <f>'02'!$V28</f>
        <v>1.7555400000000001</v>
      </c>
      <c r="Z28" s="24">
        <f>'03'!$V28</f>
        <v>2.4365999999999999</v>
      </c>
      <c r="AA28" s="24">
        <f>'04'!$V28</f>
        <v>1.8384</v>
      </c>
      <c r="AB28" s="24">
        <f>'05'!$V28</f>
        <v>1.5201</v>
      </c>
      <c r="AC28" s="24">
        <f>'06'!$V28</f>
        <v>3.16</v>
      </c>
      <c r="AD28" s="24">
        <f>'07'!$V28</f>
        <v>0</v>
      </c>
      <c r="AE28" s="24">
        <f>'08'!$V28</f>
        <v>0</v>
      </c>
      <c r="AF28" s="24">
        <f>'09'!$V28</f>
        <v>0</v>
      </c>
      <c r="AG28" s="24">
        <f>'10'!$V28</f>
        <v>0</v>
      </c>
      <c r="AH28" s="24">
        <f>'11'!$V28</f>
        <v>0</v>
      </c>
      <c r="AI28" s="24">
        <f>'12'!$V28</f>
        <v>0</v>
      </c>
      <c r="AJ28" s="24">
        <f>'13'!$V28</f>
        <v>0</v>
      </c>
      <c r="AK28" s="24">
        <f>'14'!$V28</f>
        <v>0</v>
      </c>
      <c r="AL28" s="24">
        <f>'15'!$V28</f>
        <v>0</v>
      </c>
      <c r="AM28" s="24">
        <f>'16'!$V28</f>
        <v>0</v>
      </c>
      <c r="AN28" s="25">
        <f>'17'!$V28</f>
        <v>0</v>
      </c>
    </row>
    <row r="29" spans="1:40" ht="15" customHeight="1" x14ac:dyDescent="0.25">
      <c r="A29" s="104" t="s">
        <v>62</v>
      </c>
      <c r="B29" s="105"/>
      <c r="C29" s="24">
        <f>'80'!$V29</f>
        <v>3.1</v>
      </c>
      <c r="D29" s="24">
        <f>'81'!$V29</f>
        <v>3.1</v>
      </c>
      <c r="E29" s="24">
        <f>'82'!$V29</f>
        <v>0</v>
      </c>
      <c r="F29" s="24">
        <f>'83'!$V29</f>
        <v>3.2</v>
      </c>
      <c r="G29" s="24">
        <f>'84'!$V29</f>
        <v>3.9</v>
      </c>
      <c r="H29" s="24">
        <f>'85'!$V29</f>
        <v>3.4</v>
      </c>
      <c r="I29" s="24">
        <f>'86'!$V29</f>
        <v>3.9</v>
      </c>
      <c r="J29" s="24">
        <f>'87'!$V29</f>
        <v>4.4000000000000004</v>
      </c>
      <c r="K29" s="24">
        <f>'88'!$V29</f>
        <v>4.5999999999999996</v>
      </c>
      <c r="L29" s="24">
        <f>'89'!$V29</f>
        <v>3.4</v>
      </c>
      <c r="M29" s="24">
        <f>'90'!$V29</f>
        <v>2.9</v>
      </c>
      <c r="N29" s="24">
        <f>'91'!$V29</f>
        <v>3.4</v>
      </c>
      <c r="O29" s="24">
        <f>'92'!$V29</f>
        <v>2.9021050000000002</v>
      </c>
      <c r="P29" s="24">
        <f>'93'!$V29</f>
        <v>3.2301890000000002</v>
      </c>
      <c r="Q29" s="24">
        <f>'94'!$V29</f>
        <v>3.4896500000000001</v>
      </c>
      <c r="R29" s="24">
        <f>'95'!$V29</f>
        <v>2.5740289999999999</v>
      </c>
      <c r="S29" s="24">
        <f>'96'!$V29</f>
        <v>2.2732860000000001</v>
      </c>
      <c r="T29" s="24">
        <f>'97'!$V29</f>
        <v>1.5668740000000001</v>
      </c>
      <c r="U29" s="24">
        <f>'98'!$V29</f>
        <v>1.432048</v>
      </c>
      <c r="V29" s="24">
        <f>'99'!$V29</f>
        <v>0.57935899999999996</v>
      </c>
      <c r="W29" s="24">
        <f>'00'!$V29</f>
        <v>0.48488999999999999</v>
      </c>
      <c r="X29" s="24">
        <f>'01'!$V29</f>
        <v>0.78295599999999999</v>
      </c>
      <c r="Y29" s="24">
        <f>'02'!$V29</f>
        <v>0.59714199999999995</v>
      </c>
      <c r="Z29" s="24">
        <f>'03'!$V29</f>
        <v>0.28991099999999997</v>
      </c>
      <c r="AA29" s="24">
        <f>'04'!$V29</f>
        <v>0.30865100000000001</v>
      </c>
      <c r="AB29" s="24">
        <f>'05'!$V29</f>
        <v>0.22583900000000001</v>
      </c>
      <c r="AC29" s="24">
        <f>'06'!$V29</f>
        <v>0.10212600000000001</v>
      </c>
      <c r="AD29" s="24">
        <f>'07'!$V29</f>
        <v>4.096033955375983</v>
      </c>
      <c r="AE29" s="24">
        <f>'08'!$V29</f>
        <v>24.900325000000002</v>
      </c>
      <c r="AF29" s="24">
        <f>'09'!$V29</f>
        <v>12.754320999999999</v>
      </c>
      <c r="AG29" s="24">
        <f>'10'!$V29</f>
        <v>0.68174999999999997</v>
      </c>
      <c r="AH29" s="24">
        <f>'11'!$V29</f>
        <v>0.40175</v>
      </c>
      <c r="AI29" s="24">
        <f>'12'!$V29</f>
        <v>1.5720499999999999</v>
      </c>
      <c r="AJ29" s="24">
        <f>'13'!$V29</f>
        <v>0.13289999999999999</v>
      </c>
      <c r="AK29" s="24">
        <f>'14'!$V29</f>
        <v>2.7606000000000002</v>
      </c>
      <c r="AL29" s="24">
        <f>'15'!$V29</f>
        <v>2.7538999999999998</v>
      </c>
      <c r="AM29" s="24">
        <f>'16'!$V29</f>
        <v>2.9588000000000001</v>
      </c>
      <c r="AN29" s="25">
        <f>'17'!$V29</f>
        <v>3.6212499999999999</v>
      </c>
    </row>
    <row r="30" spans="1:40" ht="15" customHeight="1" x14ac:dyDescent="0.25">
      <c r="A30" s="104" t="s">
        <v>63</v>
      </c>
      <c r="B30" s="105"/>
      <c r="C30" s="24">
        <f>'80'!$V30</f>
        <v>2</v>
      </c>
      <c r="D30" s="24">
        <f>'81'!$V30</f>
        <v>1.9</v>
      </c>
      <c r="E30" s="24">
        <f>'82'!$V30</f>
        <v>3.3</v>
      </c>
      <c r="F30" s="24">
        <f>'83'!$V30</f>
        <v>2.8</v>
      </c>
      <c r="G30" s="24">
        <f>'84'!$V30</f>
        <v>0</v>
      </c>
      <c r="H30" s="24">
        <f>'85'!$V30</f>
        <v>0</v>
      </c>
      <c r="I30" s="24">
        <f>'86'!$V30</f>
        <v>0</v>
      </c>
      <c r="J30" s="24">
        <f>'87'!$V30</f>
        <v>2.6</v>
      </c>
      <c r="K30" s="24">
        <f>'88'!$V30</f>
        <v>2.7</v>
      </c>
      <c r="L30" s="24">
        <f>'89'!$V30</f>
        <v>3.1</v>
      </c>
      <c r="M30" s="24">
        <f>'90'!$V30</f>
        <v>4.3</v>
      </c>
      <c r="N30" s="24">
        <f>'91'!$V30</f>
        <v>15.9</v>
      </c>
      <c r="O30" s="24">
        <f>'92'!$V30</f>
        <v>27.994688</v>
      </c>
      <c r="P30" s="24">
        <f>'93'!$V30</f>
        <v>14.394880000000001</v>
      </c>
      <c r="Q30" s="24">
        <f>'94'!$V30</f>
        <v>17.073460000000001</v>
      </c>
      <c r="R30" s="24">
        <f>'95'!$V30</f>
        <v>9.7911099999999998</v>
      </c>
      <c r="S30" s="24">
        <f>'96'!$V30</f>
        <v>11.08591</v>
      </c>
      <c r="T30" s="24">
        <f>'97'!$V30</f>
        <v>12.370203</v>
      </c>
      <c r="U30" s="24">
        <f>'98'!$V30</f>
        <v>13.345765999999999</v>
      </c>
      <c r="V30" s="24">
        <f>'99'!$V30</f>
        <v>18.334194</v>
      </c>
      <c r="W30" s="24">
        <f>'00'!$V30</f>
        <v>14.1084</v>
      </c>
      <c r="X30" s="24">
        <f>'01'!$V30</f>
        <v>9.8755190000000006</v>
      </c>
      <c r="Y30" s="24">
        <f>'02'!$V30</f>
        <v>16.286031000000001</v>
      </c>
      <c r="Z30" s="24">
        <f>'03'!$V30</f>
        <v>21.231434</v>
      </c>
      <c r="AA30" s="24">
        <f>'04'!$V30</f>
        <v>18.931801</v>
      </c>
      <c r="AB30" s="24">
        <f>'05'!$V30</f>
        <v>19.479537000000001</v>
      </c>
      <c r="AC30" s="24">
        <f>'06'!$V30</f>
        <v>17.880294999999997</v>
      </c>
      <c r="AD30" s="24">
        <f>'07'!$V30</f>
        <v>0</v>
      </c>
      <c r="AE30" s="24">
        <f>'08'!$V30</f>
        <v>0</v>
      </c>
      <c r="AF30" s="24">
        <f>'09'!$V30</f>
        <v>0</v>
      </c>
      <c r="AG30" s="24">
        <f>'10'!$V30</f>
        <v>0</v>
      </c>
      <c r="AH30" s="24">
        <f>'11'!$V30</f>
        <v>0</v>
      </c>
      <c r="AI30" s="24">
        <f>'12'!$V30</f>
        <v>0</v>
      </c>
      <c r="AJ30" s="24">
        <f>'13'!$V30</f>
        <v>0</v>
      </c>
      <c r="AK30" s="24">
        <f>'14'!$V30</f>
        <v>0</v>
      </c>
      <c r="AL30" s="24">
        <f>'15'!$V30</f>
        <v>0</v>
      </c>
      <c r="AM30" s="24">
        <f>'16'!$V30</f>
        <v>0</v>
      </c>
      <c r="AN30" s="25">
        <f>'17'!$V30</f>
        <v>0</v>
      </c>
    </row>
    <row r="31" spans="1:40" ht="15" customHeight="1" x14ac:dyDescent="0.25">
      <c r="A31" s="104" t="s">
        <v>4</v>
      </c>
      <c r="B31" s="105"/>
      <c r="C31" s="24">
        <f>'80'!$V31</f>
        <v>0</v>
      </c>
      <c r="D31" s="24">
        <f>'81'!$V31</f>
        <v>0</v>
      </c>
      <c r="E31" s="24">
        <f>'82'!$V31</f>
        <v>0</v>
      </c>
      <c r="F31" s="24">
        <f>'83'!$V31</f>
        <v>0</v>
      </c>
      <c r="G31" s="24">
        <f>'84'!$V31</f>
        <v>0</v>
      </c>
      <c r="H31" s="24">
        <f>'85'!$V31</f>
        <v>403.2</v>
      </c>
      <c r="I31" s="24">
        <f>'86'!$V31</f>
        <v>438.9</v>
      </c>
      <c r="J31" s="24">
        <f>'87'!$V31</f>
        <v>475.3</v>
      </c>
      <c r="K31" s="24">
        <f>'88'!$V31</f>
        <v>505</v>
      </c>
      <c r="L31" s="24">
        <f>'89'!$V31</f>
        <v>473.2</v>
      </c>
      <c r="M31" s="24">
        <f>'90'!$V31</f>
        <v>488.7</v>
      </c>
      <c r="N31" s="24">
        <f>'91'!$V31</f>
        <v>625.4</v>
      </c>
      <c r="O31" s="24">
        <f>'92'!$V31</f>
        <v>642.34816999999998</v>
      </c>
      <c r="P31" s="24">
        <f>'93'!$V31</f>
        <v>689.01869499999998</v>
      </c>
      <c r="Q31" s="24">
        <f>'94'!$V31</f>
        <v>812.52040199999999</v>
      </c>
      <c r="R31" s="24">
        <f>'95'!$V31</f>
        <v>842.60000500000001</v>
      </c>
      <c r="S31" s="24">
        <f>'96'!$V31</f>
        <v>999.04509599999994</v>
      </c>
      <c r="T31" s="24">
        <f>'97'!$V31</f>
        <v>1157.438011</v>
      </c>
      <c r="U31" s="24">
        <f>'98'!$V31</f>
        <v>1266.922583</v>
      </c>
      <c r="V31" s="24">
        <f>'99'!$V31</f>
        <v>1310.599062</v>
      </c>
      <c r="W31" s="24">
        <f>'00'!$V31</f>
        <v>1385.895178</v>
      </c>
      <c r="X31" s="24">
        <f>'01'!$V31</f>
        <v>1603.3666040000001</v>
      </c>
      <c r="Y31" s="24">
        <f>'02'!$V31</f>
        <v>1651.3718899999999</v>
      </c>
      <c r="Z31" s="24">
        <f>'03'!$V31</f>
        <v>1616.088612</v>
      </c>
      <c r="AA31" s="24">
        <f>'04'!$V31</f>
        <v>1710.560238</v>
      </c>
      <c r="AB31" s="24">
        <f>'05'!$V31</f>
        <v>1445.052379</v>
      </c>
      <c r="AC31" s="24">
        <f>'06'!$V31</f>
        <v>1225.0206020000001</v>
      </c>
      <c r="AD31" s="24">
        <f>'07'!$V31</f>
        <v>1464.2174199999999</v>
      </c>
      <c r="AE31" s="24">
        <f>'08'!$V31</f>
        <v>1530.662591</v>
      </c>
      <c r="AF31" s="24">
        <f>'09'!$V31</f>
        <v>1482.824235</v>
      </c>
      <c r="AG31" s="24">
        <f>'10'!$V31</f>
        <v>1769.9224839999999</v>
      </c>
      <c r="AH31" s="24">
        <f>'11'!$V31</f>
        <v>1860.2170180000001</v>
      </c>
      <c r="AI31" s="24">
        <f>'12'!$V31</f>
        <v>1960.0931599999999</v>
      </c>
      <c r="AJ31" s="24">
        <f>'13'!$V31</f>
        <v>1886.139185</v>
      </c>
      <c r="AK31" s="24">
        <f>'14'!$V31</f>
        <v>1879.61851</v>
      </c>
      <c r="AL31" s="24">
        <f>'15'!$V31</f>
        <v>1788.677758</v>
      </c>
      <c r="AM31" s="24">
        <f>'16'!$V31</f>
        <v>1679.213591</v>
      </c>
      <c r="AN31" s="25">
        <f>'17'!$V31</f>
        <v>1978.2886214285713</v>
      </c>
    </row>
    <row r="32" spans="1:40" ht="15" customHeight="1" x14ac:dyDescent="0.25">
      <c r="A32" s="104" t="s">
        <v>66</v>
      </c>
      <c r="B32" s="105"/>
      <c r="C32" s="24">
        <f>'80'!$V32</f>
        <v>0</v>
      </c>
      <c r="D32" s="24">
        <f>'81'!$V32</f>
        <v>0</v>
      </c>
      <c r="E32" s="24">
        <f>'82'!$V32</f>
        <v>163.80000000000001</v>
      </c>
      <c r="F32" s="24">
        <f>'83'!$V32</f>
        <v>130.1</v>
      </c>
      <c r="G32" s="24">
        <f>'84'!$V32</f>
        <v>76.7</v>
      </c>
      <c r="H32" s="24">
        <f>'85'!$V32</f>
        <v>150.80000000000001</v>
      </c>
      <c r="I32" s="24">
        <f>'86'!$V32</f>
        <v>180.1</v>
      </c>
      <c r="J32" s="24">
        <f>'87'!$V32</f>
        <v>224.2</v>
      </c>
      <c r="K32" s="24">
        <f>'88'!$V32</f>
        <v>293.60000000000002</v>
      </c>
      <c r="L32" s="24">
        <f>'89'!$V32</f>
        <v>337.5</v>
      </c>
      <c r="M32" s="24">
        <f>'90'!$V32</f>
        <v>308.3</v>
      </c>
      <c r="N32" s="24">
        <f>'91'!$V32</f>
        <v>151.6</v>
      </c>
      <c r="O32" s="24">
        <f>'92'!$V32</f>
        <v>56.841898999999998</v>
      </c>
      <c r="P32" s="24">
        <f>'93'!$V32</f>
        <v>65.239160999999996</v>
      </c>
      <c r="Q32" s="24">
        <f>'94'!$V32</f>
        <v>57.220013999999999</v>
      </c>
      <c r="R32" s="24">
        <f>'95'!$V32</f>
        <v>38.495719000000001</v>
      </c>
      <c r="S32" s="24">
        <f>'96'!$V32</f>
        <v>26.467137999999998</v>
      </c>
      <c r="T32" s="24">
        <f>'97'!$V32</f>
        <v>22.741962999999998</v>
      </c>
      <c r="U32" s="24">
        <f>'98'!$V32</f>
        <v>29.040896</v>
      </c>
      <c r="V32" s="24">
        <f>'99'!$V32</f>
        <v>40.329231999999998</v>
      </c>
      <c r="W32" s="24">
        <f>'00'!$V32</f>
        <v>42.639367999999997</v>
      </c>
      <c r="X32" s="24">
        <f>'01'!$V32</f>
        <v>38.302675999999998</v>
      </c>
      <c r="Y32" s="24">
        <f>'02'!$V32</f>
        <v>35.109628000000001</v>
      </c>
      <c r="Z32" s="24">
        <f>'03'!$V32</f>
        <v>35.919227999999997</v>
      </c>
      <c r="AA32" s="24">
        <f>'04'!$V32</f>
        <v>52.679850000000002</v>
      </c>
      <c r="AB32" s="24">
        <f>'05'!$V32</f>
        <v>74.858559999999997</v>
      </c>
      <c r="AC32" s="24">
        <f>'06'!$V32</f>
        <v>68.90247500000001</v>
      </c>
      <c r="AD32" s="24">
        <f>'07'!$V32</f>
        <v>69.555656899351504</v>
      </c>
      <c r="AE32" s="24">
        <f>'08'!$V32</f>
        <v>0</v>
      </c>
      <c r="AF32" s="24">
        <f>'09'!$V32</f>
        <v>0</v>
      </c>
      <c r="AG32" s="24">
        <f>'10'!$V32</f>
        <v>0</v>
      </c>
      <c r="AH32" s="24">
        <f>'11'!$V32</f>
        <v>0</v>
      </c>
      <c r="AI32" s="24">
        <f>'12'!$V32</f>
        <v>0</v>
      </c>
      <c r="AJ32" s="24">
        <f>'13'!$V32</f>
        <v>0</v>
      </c>
      <c r="AK32" s="24">
        <f>'14'!$V32</f>
        <v>0</v>
      </c>
      <c r="AL32" s="24">
        <f>'15'!$V32</f>
        <v>0</v>
      </c>
      <c r="AM32" s="24">
        <f>'16'!$V32</f>
        <v>0</v>
      </c>
      <c r="AN32" s="25">
        <f>'17'!$V32</f>
        <v>0</v>
      </c>
    </row>
    <row r="33" spans="1:40" ht="15" customHeight="1" x14ac:dyDescent="0.25">
      <c r="A33" s="104" t="s">
        <v>67</v>
      </c>
      <c r="B33" s="105"/>
      <c r="C33" s="24">
        <f>'80'!$V33</f>
        <v>2.2000000000000002</v>
      </c>
      <c r="D33" s="24">
        <f>'81'!$V33</f>
        <v>1.8</v>
      </c>
      <c r="E33" s="24">
        <f>'82'!$V33</f>
        <v>2.1</v>
      </c>
      <c r="F33" s="24">
        <f>'83'!$V33</f>
        <v>2.1</v>
      </c>
      <c r="G33" s="24">
        <f>'84'!$V33</f>
        <v>4.3</v>
      </c>
      <c r="H33" s="24">
        <f>'85'!$V33</f>
        <v>0</v>
      </c>
      <c r="I33" s="24">
        <f>'86'!$V33</f>
        <v>0</v>
      </c>
      <c r="J33" s="24">
        <f>'87'!$V33</f>
        <v>0</v>
      </c>
      <c r="K33" s="24">
        <f>'88'!$V33</f>
        <v>0</v>
      </c>
      <c r="L33" s="24">
        <f>'89'!$V33</f>
        <v>1.6</v>
      </c>
      <c r="M33" s="24">
        <f>'90'!$V33</f>
        <v>1.7</v>
      </c>
      <c r="N33" s="24">
        <f>'91'!$V33</f>
        <v>1.8</v>
      </c>
      <c r="O33" s="24">
        <f>'92'!$V33</f>
        <v>1.7587630000000001</v>
      </c>
      <c r="P33" s="24">
        <f>'93'!$V33</f>
        <v>2.3518180000000002</v>
      </c>
      <c r="Q33" s="24">
        <f>'94'!$V33</f>
        <v>1.5023089999999999</v>
      </c>
      <c r="R33" s="24">
        <f>'95'!$V33</f>
        <v>1.312638</v>
      </c>
      <c r="S33" s="24">
        <f>'96'!$V33</f>
        <v>1.725169</v>
      </c>
      <c r="T33" s="24">
        <f>'97'!$V33</f>
        <v>2.3912070000000001</v>
      </c>
      <c r="U33" s="24">
        <f>'98'!$V33</f>
        <v>2.3145359999999999</v>
      </c>
      <c r="V33" s="24">
        <f>'99'!$V33</f>
        <v>2.6469320000000001</v>
      </c>
      <c r="W33" s="24">
        <f>'00'!$V33</f>
        <v>5.7791769999999998</v>
      </c>
      <c r="X33" s="24">
        <f>'01'!$V33</f>
        <v>2.8213059999999999</v>
      </c>
      <c r="Y33" s="24">
        <f>'02'!$V33</f>
        <v>4.4077479999999998</v>
      </c>
      <c r="Z33" s="24">
        <f>'03'!$V33</f>
        <v>2.0540929999999999</v>
      </c>
      <c r="AA33" s="24">
        <f>'04'!$V33</f>
        <v>1.1873769999999999</v>
      </c>
      <c r="AB33" s="24">
        <f>'05'!$V33</f>
        <v>4.4729449999999993</v>
      </c>
      <c r="AC33" s="24">
        <f>'06'!$V33</f>
        <v>3.9554430000000003</v>
      </c>
      <c r="AD33" s="24">
        <f>'07'!$V33</f>
        <v>0</v>
      </c>
      <c r="AE33" s="24">
        <f>'08'!$V33</f>
        <v>0</v>
      </c>
      <c r="AF33" s="24">
        <f>'09'!$V33</f>
        <v>0</v>
      </c>
      <c r="AG33" s="24">
        <f>'10'!$V33</f>
        <v>0</v>
      </c>
      <c r="AH33" s="24">
        <f>'11'!$V33</f>
        <v>0</v>
      </c>
      <c r="AI33" s="24">
        <f>'12'!$V33</f>
        <v>0</v>
      </c>
      <c r="AJ33" s="24">
        <f>'13'!$V33</f>
        <v>0</v>
      </c>
      <c r="AK33" s="24">
        <f>'14'!$V33</f>
        <v>0</v>
      </c>
      <c r="AL33" s="24">
        <f>'15'!$V33</f>
        <v>0</v>
      </c>
      <c r="AM33" s="24">
        <f>'16'!$V33</f>
        <v>0</v>
      </c>
      <c r="AN33" s="25">
        <f>'17'!$V33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'80'!$V34</f>
        <v>0</v>
      </c>
      <c r="D34" s="24">
        <f>'81'!$V34</f>
        <v>0</v>
      </c>
      <c r="E34" s="24">
        <f>'82'!$V34</f>
        <v>0</v>
      </c>
      <c r="F34" s="24">
        <f>'83'!$V34</f>
        <v>0</v>
      </c>
      <c r="G34" s="24">
        <f>'84'!$V34</f>
        <v>0</v>
      </c>
      <c r="H34" s="24">
        <f>'85'!$V34</f>
        <v>0</v>
      </c>
      <c r="I34" s="24">
        <f>'86'!$V34</f>
        <v>0</v>
      </c>
      <c r="J34" s="24">
        <f>'87'!$V34</f>
        <v>0</v>
      </c>
      <c r="K34" s="24">
        <f>'88'!$V34</f>
        <v>0</v>
      </c>
      <c r="L34" s="24">
        <f>'89'!$V34</f>
        <v>3.7</v>
      </c>
      <c r="M34" s="24">
        <f>'90'!$V34</f>
        <v>1.3</v>
      </c>
      <c r="N34" s="24">
        <f>'91'!$V34</f>
        <v>0.7</v>
      </c>
      <c r="O34" s="24">
        <f>'92'!$V34</f>
        <v>0.41464099999999998</v>
      </c>
      <c r="P34" s="24">
        <f>'93'!$V34</f>
        <v>3.13E-3</v>
      </c>
      <c r="Q34" s="24">
        <f>'94'!$V34</f>
        <v>9.7149999999999997E-3</v>
      </c>
      <c r="R34" s="24">
        <f>'95'!$V34</f>
        <v>1.3266999999999999E-2</v>
      </c>
      <c r="S34" s="24">
        <f>'96'!$V34</f>
        <v>1.8109E-2</v>
      </c>
      <c r="T34" s="24">
        <f>'97'!$V34</f>
        <v>2.2268E-2</v>
      </c>
      <c r="U34" s="24">
        <f>'98'!$V34</f>
        <v>9.4129000000000004E-2</v>
      </c>
      <c r="V34" s="24">
        <f>'99'!$V34</f>
        <v>0.16061700000000001</v>
      </c>
      <c r="W34" s="24">
        <f>'00'!$V34</f>
        <v>0.18180199999999999</v>
      </c>
      <c r="X34" s="24">
        <f>'01'!$V34</f>
        <v>0.238485</v>
      </c>
      <c r="Y34" s="24">
        <f>'02'!$V34</f>
        <v>0.175098</v>
      </c>
      <c r="Z34" s="24">
        <f>'03'!$V34</f>
        <v>7.3885999999999993E-2</v>
      </c>
      <c r="AA34" s="24">
        <f>'04'!$V34</f>
        <v>8.6555000000000007E-2</v>
      </c>
      <c r="AB34" s="24">
        <f>'05'!$V34</f>
        <v>0.19081800000000002</v>
      </c>
      <c r="AC34" s="24">
        <f>'06'!$V34</f>
        <v>0.30998200000000004</v>
      </c>
      <c r="AD34" s="24">
        <f>'07'!$V34</f>
        <v>0.31292056833916027</v>
      </c>
      <c r="AE34" s="24">
        <f>'08'!$V34</f>
        <v>0.42751999999999996</v>
      </c>
      <c r="AF34" s="24">
        <f>'09'!$V34</f>
        <v>0.52478499999999995</v>
      </c>
      <c r="AG34" s="24">
        <f>'10'!$V34</f>
        <v>3.194394</v>
      </c>
      <c r="AH34" s="24">
        <f>'11'!$V34</f>
        <v>5.6099030000000001</v>
      </c>
      <c r="AI34" s="24">
        <f>'12'!$V34</f>
        <v>8.5945400000000003</v>
      </c>
      <c r="AJ34" s="24">
        <f>'13'!$V34</f>
        <v>10.912354000000001</v>
      </c>
      <c r="AK34" s="24">
        <f>'14'!$V34</f>
        <v>5.4623020000000002</v>
      </c>
      <c r="AL34" s="24">
        <f>'15'!$V34</f>
        <v>5.1754660000000001</v>
      </c>
      <c r="AM34" s="24">
        <f>'16'!$V34</f>
        <v>9.5000000000000001E-2</v>
      </c>
      <c r="AN34" s="25">
        <f>'17'!$V34</f>
        <v>0.11904761904761904</v>
      </c>
    </row>
    <row r="35" spans="1:40" ht="15" customHeight="1" x14ac:dyDescent="0.25">
      <c r="A35" s="82" t="s">
        <v>1</v>
      </c>
      <c r="B35" s="26" t="s">
        <v>76</v>
      </c>
      <c r="C35" s="24">
        <f>'80'!$V35</f>
        <v>0</v>
      </c>
      <c r="D35" s="24">
        <f>'81'!$V35</f>
        <v>0</v>
      </c>
      <c r="E35" s="24">
        <f>'82'!$V35</f>
        <v>0</v>
      </c>
      <c r="F35" s="24">
        <f>'83'!$V35</f>
        <v>0</v>
      </c>
      <c r="G35" s="24">
        <f>'84'!$V35</f>
        <v>0</v>
      </c>
      <c r="H35" s="24">
        <f>'85'!$V35</f>
        <v>0</v>
      </c>
      <c r="I35" s="24">
        <f>'86'!$V35</f>
        <v>0</v>
      </c>
      <c r="J35" s="24">
        <f>'87'!$V35</f>
        <v>0</v>
      </c>
      <c r="K35" s="24">
        <f>'88'!$V35</f>
        <v>0</v>
      </c>
      <c r="L35" s="24">
        <f>'89'!$V35</f>
        <v>0</v>
      </c>
      <c r="M35" s="24">
        <f>'90'!$V35</f>
        <v>0</v>
      </c>
      <c r="N35" s="24">
        <f>'91'!$V35</f>
        <v>0</v>
      </c>
      <c r="O35" s="24">
        <f>'92'!$V35</f>
        <v>0</v>
      </c>
      <c r="P35" s="24">
        <f>'93'!$V35</f>
        <v>0</v>
      </c>
      <c r="Q35" s="24">
        <f>'94'!$V35</f>
        <v>0</v>
      </c>
      <c r="R35" s="24">
        <f>'95'!$V35</f>
        <v>0</v>
      </c>
      <c r="S35" s="24">
        <f>'96'!$V35</f>
        <v>0</v>
      </c>
      <c r="T35" s="24">
        <f>'97'!$V35</f>
        <v>0</v>
      </c>
      <c r="U35" s="24">
        <f>'98'!$V35</f>
        <v>0</v>
      </c>
      <c r="V35" s="24">
        <f>'99'!$V35</f>
        <v>0</v>
      </c>
      <c r="W35" s="24">
        <f>'00'!$V35</f>
        <v>0</v>
      </c>
      <c r="X35" s="24">
        <f>'01'!$V35</f>
        <v>0</v>
      </c>
      <c r="Y35" s="24">
        <f>'02'!$V35</f>
        <v>0</v>
      </c>
      <c r="Z35" s="24">
        <f>'03'!$V35</f>
        <v>0</v>
      </c>
      <c r="AA35" s="24">
        <f>'04'!$V35</f>
        <v>0</v>
      </c>
      <c r="AB35" s="24">
        <f>'05'!$V35</f>
        <v>0</v>
      </c>
      <c r="AC35" s="24">
        <f>'06'!$V35</f>
        <v>0</v>
      </c>
      <c r="AD35" s="24">
        <f>'07'!$V35</f>
        <v>0</v>
      </c>
      <c r="AE35" s="24">
        <f>'08'!$V35</f>
        <v>0</v>
      </c>
      <c r="AF35" s="24">
        <f>'09'!$V35</f>
        <v>0</v>
      </c>
      <c r="AG35" s="24">
        <f>'10'!$V35</f>
        <v>0</v>
      </c>
      <c r="AH35" s="24">
        <f>'11'!$V35</f>
        <v>0</v>
      </c>
      <c r="AI35" s="24">
        <f>'12'!$V35</f>
        <v>0</v>
      </c>
      <c r="AJ35" s="24">
        <f>'13'!$V35</f>
        <v>0</v>
      </c>
      <c r="AK35" s="24">
        <f>'14'!$V35</f>
        <v>0</v>
      </c>
      <c r="AL35" s="24">
        <f>'15'!$V35</f>
        <v>0</v>
      </c>
      <c r="AM35" s="24">
        <f>'16'!$V35</f>
        <v>0</v>
      </c>
      <c r="AN35" s="25">
        <f>'17'!$V35</f>
        <v>0</v>
      </c>
    </row>
    <row r="36" spans="1:40" s="18" customFormat="1" ht="15" customHeight="1" thickBot="1" x14ac:dyDescent="0.3">
      <c r="A36" s="132" t="s">
        <v>68</v>
      </c>
      <c r="B36" s="133"/>
      <c r="C36" s="27">
        <f>'80'!$V36</f>
        <v>4921.9000000000005</v>
      </c>
      <c r="D36" s="27">
        <f>'81'!$V36</f>
        <v>4730.1000000000004</v>
      </c>
      <c r="E36" s="27">
        <f>'82'!$V36</f>
        <v>4860.2000000000007</v>
      </c>
      <c r="F36" s="27">
        <f>'83'!$V36</f>
        <v>4723.8000000000011</v>
      </c>
      <c r="G36" s="27">
        <f>'84'!$V36</f>
        <v>4680.7999999999993</v>
      </c>
      <c r="H36" s="27">
        <f>'85'!$V36</f>
        <v>4779.2</v>
      </c>
      <c r="I36" s="27">
        <f>'86'!$V36</f>
        <v>5273.0999999999995</v>
      </c>
      <c r="J36" s="27">
        <f>'87'!$V36</f>
        <v>5578.8</v>
      </c>
      <c r="K36" s="27">
        <f>'88'!$V36</f>
        <v>5885.7000000000007</v>
      </c>
      <c r="L36" s="27">
        <f>'89'!$V36</f>
        <v>5928.0999999999995</v>
      </c>
      <c r="M36" s="27">
        <f>'90'!$V36</f>
        <v>5926.8</v>
      </c>
      <c r="N36" s="27">
        <f>'91'!$V36</f>
        <v>6555.5000000000009</v>
      </c>
      <c r="O36" s="27">
        <f>'92'!$V36</f>
        <v>6173.7995190000011</v>
      </c>
      <c r="P36" s="27">
        <f>'93'!$V36</f>
        <v>6428.7597200000018</v>
      </c>
      <c r="Q36" s="27">
        <f>'94'!$V36</f>
        <v>6700.8972110000013</v>
      </c>
      <c r="R36" s="27">
        <f>'95'!$V36</f>
        <v>6986.8129930000014</v>
      </c>
      <c r="S36" s="27">
        <f>'96'!$V36</f>
        <v>7352.4983999999986</v>
      </c>
      <c r="T36" s="27">
        <f>'97'!$V36</f>
        <v>7834.7435720000003</v>
      </c>
      <c r="U36" s="27">
        <f>'98'!$V36</f>
        <v>8198.0947439999982</v>
      </c>
      <c r="V36" s="27">
        <f>'99'!$V36</f>
        <v>8446.7013619999998</v>
      </c>
      <c r="W36" s="27">
        <f>'00'!$V36</f>
        <v>8491.2774199999985</v>
      </c>
      <c r="X36" s="27">
        <f>'01'!$V36</f>
        <v>9226.8695210000005</v>
      </c>
      <c r="Y36" s="27">
        <f>'02'!$V36</f>
        <v>9363.7458599999991</v>
      </c>
      <c r="Z36" s="27">
        <f>'03'!$V36</f>
        <v>8965.1116830000028</v>
      </c>
      <c r="AA36" s="27">
        <f>'04'!$V36</f>
        <v>9290.2380740000008</v>
      </c>
      <c r="AB36" s="27">
        <f>'05'!$V36</f>
        <v>9290.0505509999984</v>
      </c>
      <c r="AC36" s="27">
        <f>'06'!$V36</f>
        <v>8688.0692120000022</v>
      </c>
      <c r="AD36" s="27">
        <f>'07'!$V36</f>
        <v>9790.3893417624822</v>
      </c>
      <c r="AE36" s="27">
        <f>'08'!$V36</f>
        <v>10557.333473999999</v>
      </c>
      <c r="AF36" s="27">
        <f>'09'!$V36</f>
        <v>10399.446279</v>
      </c>
      <c r="AG36" s="27">
        <f>'10'!$V36</f>
        <v>11437.950802654355</v>
      </c>
      <c r="AH36" s="27">
        <f>'11'!$V36</f>
        <v>11902.171720999999</v>
      </c>
      <c r="AI36" s="27">
        <f>'12'!$V36</f>
        <v>12539.134792000001</v>
      </c>
      <c r="AJ36" s="27">
        <f>'13'!$V36</f>
        <v>13014.823463000001</v>
      </c>
      <c r="AK36" s="27">
        <f>'14'!$V36</f>
        <v>12830.153236</v>
      </c>
      <c r="AL36" s="27">
        <f>'15'!$V36</f>
        <v>12390.488049430965</v>
      </c>
      <c r="AM36" s="27">
        <f>'16'!$V36</f>
        <v>11934.848605999998</v>
      </c>
      <c r="AN36" s="28">
        <f>'17'!$V36</f>
        <v>14343.944528571428</v>
      </c>
    </row>
    <row r="37" spans="1:40" ht="15" customHeight="1" thickBot="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40" ht="15" customHeight="1" x14ac:dyDescent="0.25">
      <c r="A38" s="112" t="s">
        <v>71</v>
      </c>
      <c r="B38" s="113"/>
      <c r="C38" s="29">
        <f>'80'!$V38</f>
        <v>0</v>
      </c>
      <c r="D38" s="29">
        <f>'81'!$V38</f>
        <v>0</v>
      </c>
      <c r="E38" s="29">
        <f>'82'!$V38</f>
        <v>0</v>
      </c>
      <c r="F38" s="29">
        <f>'83'!$V38</f>
        <v>0</v>
      </c>
      <c r="G38" s="29">
        <f>'84'!$V38</f>
        <v>0</v>
      </c>
      <c r="H38" s="29">
        <f>'85'!$V38</f>
        <v>0</v>
      </c>
      <c r="I38" s="29">
        <f>'86'!$V38</f>
        <v>0</v>
      </c>
      <c r="J38" s="29">
        <f>'87'!$V38</f>
        <v>0</v>
      </c>
      <c r="K38" s="29">
        <f>'88'!$V38</f>
        <v>0</v>
      </c>
      <c r="L38" s="29">
        <f>'89'!$V38</f>
        <v>0</v>
      </c>
      <c r="M38" s="29">
        <f>'90'!$V38</f>
        <v>0</v>
      </c>
      <c r="N38" s="29">
        <f>'91'!$V38</f>
        <v>0</v>
      </c>
      <c r="O38" s="29">
        <f>'92'!$V38</f>
        <v>0</v>
      </c>
      <c r="P38" s="29">
        <f>'93'!$V38</f>
        <v>0</v>
      </c>
      <c r="Q38" s="29">
        <f>'94'!$V38</f>
        <v>0</v>
      </c>
      <c r="R38" s="29">
        <f>'95'!$V38</f>
        <v>0</v>
      </c>
      <c r="S38" s="29">
        <f>'96'!$V38</f>
        <v>0</v>
      </c>
      <c r="T38" s="29">
        <f>'97'!$V38</f>
        <v>0</v>
      </c>
      <c r="U38" s="29">
        <f>'98'!$V38</f>
        <v>0</v>
      </c>
      <c r="V38" s="29">
        <f>'99'!$V38</f>
        <v>0</v>
      </c>
      <c r="W38" s="29">
        <f>'00'!$V38</f>
        <v>0</v>
      </c>
      <c r="X38" s="29">
        <f>'01'!$V38</f>
        <v>0</v>
      </c>
      <c r="Y38" s="29">
        <f>'02'!$V38</f>
        <v>0</v>
      </c>
      <c r="Z38" s="29">
        <f>'03'!$V38</f>
        <v>0</v>
      </c>
      <c r="AA38" s="29">
        <f>'04'!$V38</f>
        <v>0</v>
      </c>
      <c r="AB38" s="29">
        <f>'05'!$V38</f>
        <v>0</v>
      </c>
      <c r="AC38" s="29">
        <f>'06'!$V38</f>
        <v>0</v>
      </c>
      <c r="AD38" s="29">
        <f>'07'!$V38</f>
        <v>0</v>
      </c>
      <c r="AE38" s="29">
        <f>'08'!$V38</f>
        <v>0</v>
      </c>
      <c r="AF38" s="29">
        <f>'09'!$V38</f>
        <v>0</v>
      </c>
      <c r="AG38" s="29">
        <f>'10'!$V38</f>
        <v>9.7349999999999994</v>
      </c>
      <c r="AH38" s="29">
        <f>'11'!$V38</f>
        <v>11.389879000000001</v>
      </c>
      <c r="AI38" s="29">
        <f>'12'!$V38</f>
        <v>12.725</v>
      </c>
      <c r="AJ38" s="29">
        <f>'13'!$V38</f>
        <v>11.015000000000001</v>
      </c>
      <c r="AK38" s="29">
        <f>'14'!$V38</f>
        <v>10.25</v>
      </c>
      <c r="AL38" s="29">
        <f>'15'!$V38</f>
        <v>8.1159999999999997</v>
      </c>
      <c r="AM38" s="29">
        <f>'16'!$V38</f>
        <v>3.5150000000000001</v>
      </c>
      <c r="AN38" s="30">
        <f>'17'!$V38</f>
        <v>4.3075749999999999</v>
      </c>
    </row>
    <row r="39" spans="1:40" ht="15" customHeight="1" x14ac:dyDescent="0.25">
      <c r="A39" s="114" t="s">
        <v>72</v>
      </c>
      <c r="B39" s="115"/>
      <c r="C39" s="24">
        <f>'80'!$V39</f>
        <v>0</v>
      </c>
      <c r="D39" s="24">
        <f>'81'!$V39</f>
        <v>0</v>
      </c>
      <c r="E39" s="24">
        <f>'82'!$V39</f>
        <v>0</v>
      </c>
      <c r="F39" s="24">
        <f>'83'!$V39</f>
        <v>0</v>
      </c>
      <c r="G39" s="24">
        <f>'84'!$V39</f>
        <v>0</v>
      </c>
      <c r="H39" s="24">
        <f>'85'!$V39</f>
        <v>0</v>
      </c>
      <c r="I39" s="24">
        <f>'86'!$V39</f>
        <v>0</v>
      </c>
      <c r="J39" s="24">
        <f>'87'!$V39</f>
        <v>0</v>
      </c>
      <c r="K39" s="24">
        <f>'88'!$V39</f>
        <v>0</v>
      </c>
      <c r="L39" s="24">
        <f>'89'!$V39</f>
        <v>0</v>
      </c>
      <c r="M39" s="24">
        <f>'90'!$V39</f>
        <v>0</v>
      </c>
      <c r="N39" s="24">
        <f>'91'!$V39</f>
        <v>0</v>
      </c>
      <c r="O39" s="24">
        <f>'92'!$V39</f>
        <v>0</v>
      </c>
      <c r="P39" s="24">
        <f>'93'!$V39</f>
        <v>0</v>
      </c>
      <c r="Q39" s="24">
        <f>'94'!$V39</f>
        <v>0</v>
      </c>
      <c r="R39" s="24">
        <f>'95'!$V39</f>
        <v>0</v>
      </c>
      <c r="S39" s="24">
        <f>'96'!$V39</f>
        <v>0</v>
      </c>
      <c r="T39" s="24">
        <f>'97'!$V39</f>
        <v>0</v>
      </c>
      <c r="U39" s="24">
        <f>'98'!$V39</f>
        <v>0</v>
      </c>
      <c r="V39" s="24">
        <f>'99'!$V39</f>
        <v>0</v>
      </c>
      <c r="W39" s="24">
        <f>'00'!$V39</f>
        <v>0</v>
      </c>
      <c r="X39" s="24">
        <f>'01'!$V39</f>
        <v>0</v>
      </c>
      <c r="Y39" s="24">
        <f>'02'!$V39</f>
        <v>0</v>
      </c>
      <c r="Z39" s="24">
        <f>'03'!$V39</f>
        <v>0</v>
      </c>
      <c r="AA39" s="24">
        <f>'04'!$V39</f>
        <v>0</v>
      </c>
      <c r="AB39" s="24">
        <f>'05'!$V39</f>
        <v>0</v>
      </c>
      <c r="AC39" s="24">
        <f>'06'!$V39</f>
        <v>0</v>
      </c>
      <c r="AD39" s="24">
        <f>'07'!$V39</f>
        <v>0</v>
      </c>
      <c r="AE39" s="24">
        <f>'08'!$V39</f>
        <v>0</v>
      </c>
      <c r="AF39" s="24">
        <f>'09'!$V39</f>
        <v>0</v>
      </c>
      <c r="AG39" s="24">
        <f>'10'!$V39</f>
        <v>0</v>
      </c>
      <c r="AH39" s="24">
        <f>'11'!$V39</f>
        <v>0</v>
      </c>
      <c r="AI39" s="24">
        <f>'12'!$V39</f>
        <v>0</v>
      </c>
      <c r="AJ39" s="24">
        <f>'13'!$V39</f>
        <v>0</v>
      </c>
      <c r="AK39" s="24">
        <f>'14'!$V39</f>
        <v>0</v>
      </c>
      <c r="AL39" s="24">
        <f>'15'!$V39</f>
        <v>0</v>
      </c>
      <c r="AM39" s="24">
        <f>'16'!$V39</f>
        <v>0</v>
      </c>
      <c r="AN39" s="25">
        <f>'17'!$V39</f>
        <v>0</v>
      </c>
    </row>
    <row r="40" spans="1:40" ht="15" customHeight="1" x14ac:dyDescent="0.25">
      <c r="A40" s="114" t="s">
        <v>73</v>
      </c>
      <c r="B40" s="115"/>
      <c r="C40" s="24">
        <f>'80'!$V40</f>
        <v>0</v>
      </c>
      <c r="D40" s="24">
        <f>'81'!$V40</f>
        <v>0</v>
      </c>
      <c r="E40" s="24">
        <f>'82'!$V40</f>
        <v>0</v>
      </c>
      <c r="F40" s="24">
        <f>'83'!$V40</f>
        <v>0</v>
      </c>
      <c r="G40" s="24">
        <f>'84'!$V40</f>
        <v>0</v>
      </c>
      <c r="H40" s="24">
        <f>'85'!$V40</f>
        <v>0</v>
      </c>
      <c r="I40" s="24">
        <f>'86'!$V40</f>
        <v>0</v>
      </c>
      <c r="J40" s="24">
        <f>'87'!$V40</f>
        <v>0</v>
      </c>
      <c r="K40" s="24">
        <f>'88'!$V40</f>
        <v>0</v>
      </c>
      <c r="L40" s="24">
        <f>'89'!$V40</f>
        <v>0</v>
      </c>
      <c r="M40" s="24">
        <f>'90'!$V40</f>
        <v>0</v>
      </c>
      <c r="N40" s="24">
        <f>'91'!$V40</f>
        <v>0</v>
      </c>
      <c r="O40" s="24">
        <f>'92'!$V40</f>
        <v>0</v>
      </c>
      <c r="P40" s="24">
        <f>'93'!$V40</f>
        <v>0</v>
      </c>
      <c r="Q40" s="24">
        <f>'94'!$V40</f>
        <v>0</v>
      </c>
      <c r="R40" s="24">
        <f>'95'!$V40</f>
        <v>0</v>
      </c>
      <c r="S40" s="24">
        <f>'96'!$V40</f>
        <v>0</v>
      </c>
      <c r="T40" s="24">
        <f>'97'!$V40</f>
        <v>0</v>
      </c>
      <c r="U40" s="24">
        <f>'98'!$V40</f>
        <v>0</v>
      </c>
      <c r="V40" s="24">
        <f>'99'!$V40</f>
        <v>0</v>
      </c>
      <c r="W40" s="24">
        <f>'00'!$V40</f>
        <v>0</v>
      </c>
      <c r="X40" s="24">
        <f>'01'!$V40</f>
        <v>0</v>
      </c>
      <c r="Y40" s="24">
        <f>'02'!$V40</f>
        <v>0</v>
      </c>
      <c r="Z40" s="24">
        <f>'03'!$V40</f>
        <v>0</v>
      </c>
      <c r="AA40" s="24">
        <f>'04'!$V40</f>
        <v>0</v>
      </c>
      <c r="AB40" s="24">
        <f>'05'!$V40</f>
        <v>0</v>
      </c>
      <c r="AC40" s="24">
        <f>'06'!$V40</f>
        <v>0</v>
      </c>
      <c r="AD40" s="24">
        <f>'07'!$V40</f>
        <v>0</v>
      </c>
      <c r="AE40" s="24">
        <f>'08'!$V40</f>
        <v>0</v>
      </c>
      <c r="AF40" s="24">
        <f>'09'!$V40</f>
        <v>0</v>
      </c>
      <c r="AG40" s="24">
        <f>'10'!$V40</f>
        <v>6.016</v>
      </c>
      <c r="AH40" s="24">
        <f>'11'!$V40</f>
        <v>6.4249999999999998</v>
      </c>
      <c r="AI40" s="24">
        <f>'12'!$V40</f>
        <v>6.6079999999999997</v>
      </c>
      <c r="AJ40" s="24">
        <f>'13'!$V40</f>
        <v>6.09</v>
      </c>
      <c r="AK40" s="24">
        <f>'14'!$V40</f>
        <v>5.13</v>
      </c>
      <c r="AL40" s="24">
        <f>'15'!$V40</f>
        <v>4.97</v>
      </c>
      <c r="AM40" s="24">
        <f>'16'!$V40</f>
        <v>4.9997910000000001</v>
      </c>
      <c r="AN40" s="25">
        <f>'17'!$V40</f>
        <v>5.6186428571428575</v>
      </c>
    </row>
    <row r="41" spans="1:40" ht="15" customHeight="1" x14ac:dyDescent="0.25">
      <c r="A41" s="114" t="s">
        <v>74</v>
      </c>
      <c r="B41" s="115"/>
      <c r="C41" s="24">
        <f>'80'!$V41</f>
        <v>0</v>
      </c>
      <c r="D41" s="24">
        <f>'81'!$V41</f>
        <v>0</v>
      </c>
      <c r="E41" s="24">
        <f>'82'!$V41</f>
        <v>0</v>
      </c>
      <c r="F41" s="24">
        <f>'83'!$V41</f>
        <v>0</v>
      </c>
      <c r="G41" s="24">
        <f>'84'!$V41</f>
        <v>0</v>
      </c>
      <c r="H41" s="24">
        <f>'85'!$V41</f>
        <v>0</v>
      </c>
      <c r="I41" s="24">
        <f>'86'!$V41</f>
        <v>0</v>
      </c>
      <c r="J41" s="24">
        <f>'87'!$V41</f>
        <v>0</v>
      </c>
      <c r="K41" s="24">
        <f>'88'!$V41</f>
        <v>0</v>
      </c>
      <c r="L41" s="24">
        <f>'89'!$V41</f>
        <v>0</v>
      </c>
      <c r="M41" s="24">
        <f>'90'!$V41</f>
        <v>0</v>
      </c>
      <c r="N41" s="24">
        <f>'91'!$V41</f>
        <v>0</v>
      </c>
      <c r="O41" s="24">
        <f>'92'!$V41</f>
        <v>0</v>
      </c>
      <c r="P41" s="24">
        <f>'93'!$V41</f>
        <v>0</v>
      </c>
      <c r="Q41" s="24">
        <f>'94'!$V41</f>
        <v>0</v>
      </c>
      <c r="R41" s="24">
        <f>'95'!$V41</f>
        <v>0</v>
      </c>
      <c r="S41" s="24">
        <f>'96'!$V41</f>
        <v>0</v>
      </c>
      <c r="T41" s="24">
        <f>'97'!$V41</f>
        <v>0</v>
      </c>
      <c r="U41" s="24">
        <f>'98'!$V41</f>
        <v>0</v>
      </c>
      <c r="V41" s="24">
        <f>'99'!$V41</f>
        <v>0</v>
      </c>
      <c r="W41" s="24">
        <f>'00'!$V41</f>
        <v>0</v>
      </c>
      <c r="X41" s="24">
        <f>'01'!$V41</f>
        <v>0</v>
      </c>
      <c r="Y41" s="24">
        <f>'02'!$V41</f>
        <v>0</v>
      </c>
      <c r="Z41" s="24">
        <f>'03'!$V41</f>
        <v>0</v>
      </c>
      <c r="AA41" s="24">
        <f>'04'!$V41</f>
        <v>0</v>
      </c>
      <c r="AB41" s="24">
        <f>'05'!$V41</f>
        <v>0</v>
      </c>
      <c r="AC41" s="24">
        <f>'06'!$V41</f>
        <v>0</v>
      </c>
      <c r="AD41" s="24">
        <f>'07'!$V41</f>
        <v>0</v>
      </c>
      <c r="AE41" s="24">
        <f>'08'!$V41</f>
        <v>0</v>
      </c>
      <c r="AF41" s="24">
        <f>'09'!$V41</f>
        <v>0</v>
      </c>
      <c r="AG41" s="24">
        <f>'10'!$V41</f>
        <v>265.27005800000001</v>
      </c>
      <c r="AH41" s="24">
        <f>'11'!$V41</f>
        <v>264.75469800000002</v>
      </c>
      <c r="AI41" s="24">
        <f>'12'!$V41</f>
        <v>267.06260400000002</v>
      </c>
      <c r="AJ41" s="24">
        <f>'13'!$V41</f>
        <v>325.09236099999998</v>
      </c>
      <c r="AK41" s="24">
        <f>'14'!$V41</f>
        <v>299.26249999999999</v>
      </c>
      <c r="AL41" s="24">
        <f>'15'!$V41</f>
        <v>315.65460000000002</v>
      </c>
      <c r="AM41" s="24">
        <f>'16'!$V41</f>
        <v>331.93089099999997</v>
      </c>
      <c r="AN41" s="25">
        <f>'17'!$V41</f>
        <v>352.9464273809524</v>
      </c>
    </row>
    <row r="42" spans="1:40" ht="15" customHeight="1" x14ac:dyDescent="0.25">
      <c r="A42" s="114" t="s">
        <v>75</v>
      </c>
      <c r="B42" s="115"/>
      <c r="C42" s="24">
        <f>'80'!$V42</f>
        <v>0</v>
      </c>
      <c r="D42" s="24">
        <f>'81'!$V42</f>
        <v>0</v>
      </c>
      <c r="E42" s="24">
        <f>'82'!$V42</f>
        <v>0</v>
      </c>
      <c r="F42" s="24">
        <f>'83'!$V42</f>
        <v>0</v>
      </c>
      <c r="G42" s="24">
        <f>'84'!$V42</f>
        <v>0</v>
      </c>
      <c r="H42" s="24">
        <f>'85'!$V42</f>
        <v>0</v>
      </c>
      <c r="I42" s="24">
        <f>'86'!$V42</f>
        <v>0</v>
      </c>
      <c r="J42" s="24">
        <f>'87'!$V42</f>
        <v>0</v>
      </c>
      <c r="K42" s="24">
        <f>'88'!$V42</f>
        <v>0</v>
      </c>
      <c r="L42" s="24">
        <f>'89'!$V42</f>
        <v>0</v>
      </c>
      <c r="M42" s="24">
        <f>'90'!$V42</f>
        <v>0</v>
      </c>
      <c r="N42" s="24">
        <f>'91'!$V42</f>
        <v>0</v>
      </c>
      <c r="O42" s="24">
        <f>'92'!$V42</f>
        <v>0</v>
      </c>
      <c r="P42" s="24">
        <f>'93'!$V42</f>
        <v>0</v>
      </c>
      <c r="Q42" s="24">
        <f>'94'!$V42</f>
        <v>0</v>
      </c>
      <c r="R42" s="24">
        <f>'95'!$V42</f>
        <v>0</v>
      </c>
      <c r="S42" s="24">
        <f>'96'!$V42</f>
        <v>0</v>
      </c>
      <c r="T42" s="24">
        <f>'97'!$V42</f>
        <v>0</v>
      </c>
      <c r="U42" s="24">
        <f>'98'!$V42</f>
        <v>0</v>
      </c>
      <c r="V42" s="24">
        <f>'99'!$V42</f>
        <v>0</v>
      </c>
      <c r="W42" s="24">
        <f>'00'!$V42</f>
        <v>0</v>
      </c>
      <c r="X42" s="24">
        <f>'01'!$V42</f>
        <v>0</v>
      </c>
      <c r="Y42" s="24">
        <f>'02'!$V42</f>
        <v>0</v>
      </c>
      <c r="Z42" s="24">
        <f>'03'!$V42</f>
        <v>0</v>
      </c>
      <c r="AA42" s="24">
        <f>'04'!$V42</f>
        <v>0</v>
      </c>
      <c r="AB42" s="24">
        <f>'05'!$V42</f>
        <v>0</v>
      </c>
      <c r="AC42" s="24">
        <f>'06'!$V42</f>
        <v>0</v>
      </c>
      <c r="AD42" s="24">
        <f>'07'!$V42</f>
        <v>3.1899561779449979</v>
      </c>
      <c r="AE42" s="24">
        <f>'08'!$V42</f>
        <v>5.5461499999999999</v>
      </c>
      <c r="AF42" s="24">
        <f>'09'!$V42</f>
        <v>5.6847259999999995</v>
      </c>
      <c r="AG42" s="24">
        <f>'10'!$V42</f>
        <v>122.393057</v>
      </c>
      <c r="AH42" s="24">
        <f>'11'!$V42</f>
        <v>120.08184</v>
      </c>
      <c r="AI42" s="24">
        <f>'12'!$V42</f>
        <v>131.444515</v>
      </c>
      <c r="AJ42" s="24">
        <f>'13'!$V42</f>
        <v>130.44744</v>
      </c>
      <c r="AK42" s="24">
        <f>'14'!$V42</f>
        <v>114.017841</v>
      </c>
      <c r="AL42" s="24">
        <f>'15'!$V42</f>
        <v>46.002355000000001</v>
      </c>
      <c r="AM42" s="24">
        <f>'16'!$V42</f>
        <v>34.272399</v>
      </c>
      <c r="AN42" s="25">
        <f>'17'!$V42</f>
        <v>38.86501785714286</v>
      </c>
    </row>
    <row r="43" spans="1:40" ht="15" customHeight="1" thickBot="1" x14ac:dyDescent="0.3">
      <c r="A43" s="110" t="s">
        <v>70</v>
      </c>
      <c r="B43" s="111"/>
      <c r="C43" s="31">
        <f>'80'!$V43</f>
        <v>0</v>
      </c>
      <c r="D43" s="31">
        <f>'81'!$V43</f>
        <v>0</v>
      </c>
      <c r="E43" s="31">
        <f>'82'!$V43</f>
        <v>0</v>
      </c>
      <c r="F43" s="31">
        <f>'83'!$V43</f>
        <v>0</v>
      </c>
      <c r="G43" s="31">
        <f>'84'!$V43</f>
        <v>0</v>
      </c>
      <c r="H43" s="31">
        <f>'85'!$V43</f>
        <v>0</v>
      </c>
      <c r="I43" s="31">
        <f>'86'!$V43</f>
        <v>0</v>
      </c>
      <c r="J43" s="31">
        <f>'87'!$V43</f>
        <v>0</v>
      </c>
      <c r="K43" s="31">
        <f>'88'!$V43</f>
        <v>0</v>
      </c>
      <c r="L43" s="31">
        <f>'89'!$V43</f>
        <v>0</v>
      </c>
      <c r="M43" s="31">
        <f>'90'!$V43</f>
        <v>0</v>
      </c>
      <c r="N43" s="31">
        <f>'91'!$V43</f>
        <v>0</v>
      </c>
      <c r="O43" s="31">
        <f>'92'!$V43</f>
        <v>0</v>
      </c>
      <c r="P43" s="31">
        <f>'93'!$V43</f>
        <v>0</v>
      </c>
      <c r="Q43" s="31">
        <f>'94'!$V43</f>
        <v>0</v>
      </c>
      <c r="R43" s="31">
        <f>'95'!$V43</f>
        <v>0</v>
      </c>
      <c r="S43" s="31">
        <f>'96'!$V43</f>
        <v>0</v>
      </c>
      <c r="T43" s="31">
        <f>'97'!$V43</f>
        <v>0</v>
      </c>
      <c r="U43" s="31">
        <f>'98'!$V43</f>
        <v>0</v>
      </c>
      <c r="V43" s="31">
        <f>'99'!$V43</f>
        <v>0</v>
      </c>
      <c r="W43" s="31">
        <f>'00'!$V43</f>
        <v>0</v>
      </c>
      <c r="X43" s="31">
        <f>'01'!$V43</f>
        <v>0</v>
      </c>
      <c r="Y43" s="31">
        <f>'02'!$V43</f>
        <v>0</v>
      </c>
      <c r="Z43" s="31">
        <f>'03'!$V43</f>
        <v>0</v>
      </c>
      <c r="AA43" s="31">
        <f>'04'!$V43</f>
        <v>0</v>
      </c>
      <c r="AB43" s="31">
        <f>'05'!$V43</f>
        <v>0</v>
      </c>
      <c r="AC43" s="31">
        <f>'06'!$V43</f>
        <v>0</v>
      </c>
      <c r="AD43" s="31">
        <f>'07'!$V43</f>
        <v>0</v>
      </c>
      <c r="AE43" s="31">
        <f>'08'!$V43</f>
        <v>0</v>
      </c>
      <c r="AF43" s="31">
        <f>'09'!$V43</f>
        <v>0</v>
      </c>
      <c r="AG43" s="31">
        <f>'10'!$V43</f>
        <v>61.965728654354095</v>
      </c>
      <c r="AH43" s="31">
        <f>'11'!$V43</f>
        <v>61.880899999999997</v>
      </c>
      <c r="AI43" s="31">
        <f>'12'!$V43</f>
        <v>55.718108000000001</v>
      </c>
      <c r="AJ43" s="31">
        <f>'13'!$V43</f>
        <v>48.291032999999999</v>
      </c>
      <c r="AK43" s="31">
        <f>'14'!$V43</f>
        <v>40.673065999999999</v>
      </c>
      <c r="AL43" s="31">
        <f>'15'!$V43</f>
        <v>34.846004999999998</v>
      </c>
      <c r="AM43" s="31">
        <f>'16'!$V43</f>
        <v>34.508974000000002</v>
      </c>
      <c r="AN43" s="32">
        <f>'17'!$V43</f>
        <v>32.979138095238092</v>
      </c>
    </row>
    <row r="44" spans="1:40" s="12" customFormat="1" x14ac:dyDescent="0.25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</row>
    <row r="45" spans="1:40" s="12" customFormat="1" x14ac:dyDescent="0.25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40" s="12" customFormat="1" x14ac:dyDescent="0.25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:40" s="12" customFormat="1" x14ac:dyDescent="0.25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40" s="12" customFormat="1" x14ac:dyDescent="0.25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3:27" s="12" customFormat="1" x14ac:dyDescent="0.25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3:27" s="12" customFormat="1" x14ac:dyDescent="0.25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3:27" s="12" customFormat="1" x14ac:dyDescent="0.25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3:27" s="12" customFormat="1" x14ac:dyDescent="0.25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3:27" s="12" customFormat="1" x14ac:dyDescent="0.25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3:27" s="12" customFormat="1" x14ac:dyDescent="0.2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3:27" s="12" customFormat="1" x14ac:dyDescent="0.25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3:27" s="12" customFormat="1" x14ac:dyDescent="0.25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3:27" s="12" customFormat="1" x14ac:dyDescent="0.25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3:27" s="12" customFormat="1" x14ac:dyDescent="0.25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3:27" s="12" customFormat="1" x14ac:dyDescent="0.25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3:27" s="12" customFormat="1" x14ac:dyDescent="0.2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3:27" s="12" customFormat="1" x14ac:dyDescent="0.25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3:27" s="12" customFormat="1" x14ac:dyDescent="0.2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3:27" s="12" customFormat="1" x14ac:dyDescent="0.2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3:27" s="12" customFormat="1" x14ac:dyDescent="0.2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3:27" s="12" customFormat="1" x14ac:dyDescent="0.2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spans="3:27" s="12" customFormat="1" x14ac:dyDescent="0.2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3:27" s="12" customFormat="1" x14ac:dyDescent="0.2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3:27" s="12" customFormat="1" x14ac:dyDescent="0.2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0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43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E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ref="AF5:AK5" si="1">AE5+1</f>
        <v>2009</v>
      </c>
      <c r="AG5" s="21">
        <f t="shared" si="1"/>
        <v>2010</v>
      </c>
      <c r="AH5" s="21">
        <f t="shared" si="1"/>
        <v>2011</v>
      </c>
      <c r="AI5" s="21">
        <f t="shared" si="1"/>
        <v>2012</v>
      </c>
      <c r="AJ5" s="21">
        <f t="shared" si="1"/>
        <v>2013</v>
      </c>
      <c r="AK5" s="21">
        <f t="shared" si="1"/>
        <v>2014</v>
      </c>
      <c r="AL5" s="21">
        <f>AK5+1</f>
        <v>2015</v>
      </c>
      <c r="AM5" s="21">
        <f>AL5+1</f>
        <v>2016</v>
      </c>
      <c r="AN5" s="22">
        <f>AM5+1</f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'80'!$W6</f>
        <v>0</v>
      </c>
      <c r="D6" s="24">
        <f>'81'!$W6</f>
        <v>0</v>
      </c>
      <c r="E6" s="24">
        <f>'82'!$W6</f>
        <v>1.8</v>
      </c>
      <c r="F6" s="24">
        <f>'83'!$W6</f>
        <v>0.4</v>
      </c>
      <c r="G6" s="24">
        <f>'84'!$W6</f>
        <v>0.3</v>
      </c>
      <c r="H6" s="24">
        <f>'85'!$W6</f>
        <v>0.2</v>
      </c>
      <c r="I6" s="24">
        <f>'86'!$W6</f>
        <v>0.4</v>
      </c>
      <c r="J6" s="24">
        <f>'87'!$W6</f>
        <v>0.5</v>
      </c>
      <c r="K6" s="24">
        <f>'88'!$W6</f>
        <v>0.5</v>
      </c>
      <c r="L6" s="24">
        <f>'89'!$W6</f>
        <v>0.3</v>
      </c>
      <c r="M6" s="24">
        <f>'90'!$W6</f>
        <v>0.3</v>
      </c>
      <c r="N6" s="24">
        <f>'91'!$W6</f>
        <v>0.5</v>
      </c>
      <c r="O6" s="24">
        <f>'92'!$W6</f>
        <v>0.59160000000000001</v>
      </c>
      <c r="P6" s="24">
        <f>'93'!$W6</f>
        <v>0.68669999999999998</v>
      </c>
      <c r="Q6" s="24">
        <f>'94'!$W6</f>
        <v>0.85458000000000001</v>
      </c>
      <c r="R6" s="24">
        <f>'95'!$W6</f>
        <v>1.6078300000000001</v>
      </c>
      <c r="S6" s="24">
        <f>'96'!$W6</f>
        <v>0.88514999999999999</v>
      </c>
      <c r="T6" s="24">
        <f>'97'!$W6</f>
        <v>0.67500000000000004</v>
      </c>
      <c r="U6" s="24">
        <f>'98'!$W6</f>
        <v>0.72499999999999998</v>
      </c>
      <c r="V6" s="24">
        <f>'99'!$W6</f>
        <v>0.6</v>
      </c>
      <c r="W6" s="24">
        <f>'00'!$W6</f>
        <v>8.5000000000000006E-2</v>
      </c>
      <c r="X6" s="24">
        <f>'01'!$W6</f>
        <v>7.4999999999999997E-2</v>
      </c>
      <c r="Y6" s="24">
        <f>'02'!$W6</f>
        <v>0.08</v>
      </c>
      <c r="Z6" s="24">
        <f>'03'!$W6</f>
        <v>0.72824999999999995</v>
      </c>
      <c r="AA6" s="24">
        <f>'04'!$W6</f>
        <v>0.112</v>
      </c>
      <c r="AB6" s="24">
        <f>'05'!$W6</f>
        <v>0.19975499999999999</v>
      </c>
      <c r="AC6" s="24">
        <f>'06'!$W6</f>
        <v>0.38900000000000001</v>
      </c>
      <c r="AD6" s="24">
        <f>'07'!$W6</f>
        <v>0.43076558084489375</v>
      </c>
      <c r="AE6" s="24">
        <f>'08'!$W6</f>
        <v>0.52851999999999999</v>
      </c>
      <c r="AF6" s="24">
        <f>'09'!$W6</f>
        <v>0.62478499999999992</v>
      </c>
      <c r="AG6" s="24">
        <f>'10'!$W6</f>
        <v>0.29549999999999998</v>
      </c>
      <c r="AH6" s="24">
        <f>'11'!$W6</f>
        <v>0.1915</v>
      </c>
      <c r="AI6" s="24">
        <f>'12'!$W6</f>
        <v>0.11899999999999999</v>
      </c>
      <c r="AJ6" s="24">
        <f>'13'!$W6</f>
        <v>7.6499999999999999E-2</v>
      </c>
      <c r="AK6" s="24">
        <f>'14'!$W6</f>
        <v>0.187</v>
      </c>
      <c r="AL6" s="24">
        <f>'15'!$W6</f>
        <v>0.26600000000000001</v>
      </c>
      <c r="AM6" s="24">
        <f>'16'!$W6</f>
        <v>0.27550000000000002</v>
      </c>
      <c r="AN6" s="25">
        <f>'17'!$W6</f>
        <v>0.33809523809523812</v>
      </c>
    </row>
    <row r="7" spans="1:40" ht="15" customHeight="1" x14ac:dyDescent="0.25">
      <c r="A7" s="107"/>
      <c r="B7" s="23" t="s">
        <v>6</v>
      </c>
      <c r="C7" s="24">
        <f>'80'!$W7</f>
        <v>0</v>
      </c>
      <c r="D7" s="24">
        <f>'81'!$W7</f>
        <v>0</v>
      </c>
      <c r="E7" s="24">
        <f>'82'!$W7</f>
        <v>2.7</v>
      </c>
      <c r="F7" s="24">
        <f>'83'!$W7</f>
        <v>2.8</v>
      </c>
      <c r="G7" s="24">
        <f>'84'!$W7</f>
        <v>2.2000000000000002</v>
      </c>
      <c r="H7" s="24">
        <f>'85'!$W7</f>
        <v>1.8</v>
      </c>
      <c r="I7" s="24">
        <f>'86'!$W7</f>
        <v>1.6</v>
      </c>
      <c r="J7" s="24">
        <f>'87'!$W7</f>
        <v>1.6</v>
      </c>
      <c r="K7" s="24">
        <f>'88'!$W7</f>
        <v>1.8</v>
      </c>
      <c r="L7" s="24">
        <f>'89'!$W7</f>
        <v>2</v>
      </c>
      <c r="M7" s="24">
        <f>'90'!$W7</f>
        <v>1.9</v>
      </c>
      <c r="N7" s="24">
        <f>'91'!$W7</f>
        <v>2.6</v>
      </c>
      <c r="O7" s="24">
        <f>'92'!$W7</f>
        <v>3.4464999999999999</v>
      </c>
      <c r="P7" s="24">
        <f>'93'!$W7</f>
        <v>3.2168000000000001</v>
      </c>
      <c r="Q7" s="24">
        <f>'94'!$W7</f>
        <v>4.4202300000000001</v>
      </c>
      <c r="R7" s="24">
        <f>'95'!$W7</f>
        <v>4.000286</v>
      </c>
      <c r="S7" s="24">
        <f>'96'!$W7</f>
        <v>4.6527500000000002</v>
      </c>
      <c r="T7" s="24">
        <f>'97'!$W7</f>
        <v>4.3734999999999999</v>
      </c>
      <c r="U7" s="24">
        <f>'98'!$W7</f>
        <v>4.9950000000000001</v>
      </c>
      <c r="V7" s="24">
        <f>'99'!$W7</f>
        <v>5.66</v>
      </c>
      <c r="W7" s="24">
        <f>'00'!$W7</f>
        <v>5.63</v>
      </c>
      <c r="X7" s="24">
        <f>'01'!$W7</f>
        <v>6.48</v>
      </c>
      <c r="Y7" s="24">
        <f>'02'!$W7</f>
        <v>6.6124999999999998</v>
      </c>
      <c r="Z7" s="24">
        <f>'03'!$W7</f>
        <v>7.1174999999999997</v>
      </c>
      <c r="AA7" s="24">
        <f>'04'!$W7</f>
        <v>7.6430499999999997</v>
      </c>
      <c r="AB7" s="24">
        <f>'05'!$W7</f>
        <v>7.7359999999999998</v>
      </c>
      <c r="AC7" s="24">
        <f>'06'!$W7</f>
        <v>7.8607490000000002</v>
      </c>
      <c r="AD7" s="24">
        <f>'07'!$W7</f>
        <v>8.7047303569689412</v>
      </c>
      <c r="AE7" s="24">
        <f>'08'!$W7</f>
        <v>10.75995</v>
      </c>
      <c r="AF7" s="24">
        <f>'09'!$W7</f>
        <v>11.954763000000002</v>
      </c>
      <c r="AG7" s="24">
        <f>'10'!$W7</f>
        <v>5.5971849999999996</v>
      </c>
      <c r="AH7" s="24">
        <f>'11'!$W7</f>
        <v>6.3776159999999997</v>
      </c>
      <c r="AI7" s="24">
        <f>'12'!$W7</f>
        <v>6.4644750000000002</v>
      </c>
      <c r="AJ7" s="24">
        <f>'13'!$W7</f>
        <v>6.111548</v>
      </c>
      <c r="AK7" s="24">
        <f>'14'!$W7</f>
        <v>6.0208170000000001</v>
      </c>
      <c r="AL7" s="24">
        <f>'15'!$W7</f>
        <v>5.3158839999999996</v>
      </c>
      <c r="AM7" s="24">
        <f>'16'!$W7</f>
        <v>2.7475000000000001</v>
      </c>
      <c r="AN7" s="25">
        <f>'17'!$W7</f>
        <v>3.2544892857142855</v>
      </c>
    </row>
    <row r="8" spans="1:40" ht="15" customHeight="1" x14ac:dyDescent="0.25">
      <c r="A8" s="107"/>
      <c r="B8" s="23" t="s">
        <v>7</v>
      </c>
      <c r="C8" s="24">
        <f>'80'!$W8</f>
        <v>0</v>
      </c>
      <c r="D8" s="24">
        <f>'81'!$W8</f>
        <v>0</v>
      </c>
      <c r="E8" s="24">
        <f>'82'!$W8</f>
        <v>0.3</v>
      </c>
      <c r="F8" s="24">
        <f>'83'!$W8</f>
        <v>0</v>
      </c>
      <c r="G8" s="24">
        <f>'84'!$W8</f>
        <v>0.1</v>
      </c>
      <c r="H8" s="24">
        <f>'85'!$W8</f>
        <v>0.2</v>
      </c>
      <c r="I8" s="24">
        <f>'86'!$W8</f>
        <v>0.2</v>
      </c>
      <c r="J8" s="24">
        <f>'87'!$W8</f>
        <v>0</v>
      </c>
      <c r="K8" s="24">
        <f>'88'!$W8</f>
        <v>0</v>
      </c>
      <c r="L8" s="24">
        <f>'89'!$W8</f>
        <v>0</v>
      </c>
      <c r="M8" s="24">
        <f>'90'!$W8</f>
        <v>0</v>
      </c>
      <c r="N8" s="24">
        <f>'91'!$W8</f>
        <v>0</v>
      </c>
      <c r="O8" s="24">
        <f>'92'!$W8</f>
        <v>0</v>
      </c>
      <c r="P8" s="24">
        <f>'93'!$W8</f>
        <v>0</v>
      </c>
      <c r="Q8" s="24">
        <f>'94'!$W8</f>
        <v>0</v>
      </c>
      <c r="R8" s="24">
        <f>'95'!$W8</f>
        <v>5.0000000000000001E-4</v>
      </c>
      <c r="S8" s="24">
        <f>'96'!$W8</f>
        <v>0</v>
      </c>
      <c r="T8" s="24">
        <f>'97'!$W8</f>
        <v>1.2E-2</v>
      </c>
      <c r="U8" s="24">
        <f>'98'!$W8</f>
        <v>0</v>
      </c>
      <c r="V8" s="24">
        <f>'99'!$W8</f>
        <v>0</v>
      </c>
      <c r="W8" s="24">
        <f>'00'!$W8</f>
        <v>0</v>
      </c>
      <c r="X8" s="24">
        <f>'01'!$W8</f>
        <v>0.06</v>
      </c>
      <c r="Y8" s="24">
        <f>'02'!$W8</f>
        <v>0.4</v>
      </c>
      <c r="Z8" s="24">
        <f>'03'!$W8</f>
        <v>0.83</v>
      </c>
      <c r="AA8" s="24">
        <f>'04'!$W8</f>
        <v>0.47499999999999998</v>
      </c>
      <c r="AB8" s="24">
        <f>'05'!$W8</f>
        <v>0.72499999999999998</v>
      </c>
      <c r="AC8" s="24">
        <f>'06'!$W8</f>
        <v>0.54</v>
      </c>
      <c r="AD8" s="24">
        <f>'07'!$W8</f>
        <v>0.59797792713687059</v>
      </c>
      <c r="AE8" s="24">
        <f>'08'!$W8</f>
        <v>0.745425</v>
      </c>
      <c r="AF8" s="24">
        <f>'09'!$W8</f>
        <v>0.81247500000000006</v>
      </c>
      <c r="AG8" s="24">
        <f>'10'!$W8</f>
        <v>0</v>
      </c>
      <c r="AH8" s="24">
        <f>'11'!$W8</f>
        <v>0</v>
      </c>
      <c r="AI8" s="24">
        <f>'12'!$W8</f>
        <v>0</v>
      </c>
      <c r="AJ8" s="24">
        <f>'13'!$W8</f>
        <v>0</v>
      </c>
      <c r="AK8" s="24">
        <f>'14'!$W8</f>
        <v>0</v>
      </c>
      <c r="AL8" s="24">
        <f>'15'!$W8</f>
        <v>0</v>
      </c>
      <c r="AM8" s="24">
        <f>'16'!$W8</f>
        <v>0</v>
      </c>
      <c r="AN8" s="25">
        <f>'17'!$W8</f>
        <v>1.7857142857142856E-2</v>
      </c>
    </row>
    <row r="9" spans="1:40" ht="15" customHeight="1" x14ac:dyDescent="0.25">
      <c r="A9" s="107"/>
      <c r="B9" s="23" t="s">
        <v>8</v>
      </c>
      <c r="C9" s="24">
        <f>'80'!$W9</f>
        <v>0</v>
      </c>
      <c r="D9" s="24">
        <f>'81'!$W9</f>
        <v>0</v>
      </c>
      <c r="E9" s="24">
        <f>'82'!$W9</f>
        <v>4.2</v>
      </c>
      <c r="F9" s="24">
        <f>'83'!$W9</f>
        <v>3.6</v>
      </c>
      <c r="G9" s="24">
        <f>'84'!$W9</f>
        <v>3.9</v>
      </c>
      <c r="H9" s="24">
        <f>'85'!$W9</f>
        <v>3.6</v>
      </c>
      <c r="I9" s="24">
        <f>'86'!$W9</f>
        <v>3.7</v>
      </c>
      <c r="J9" s="24">
        <f>'87'!$W9</f>
        <v>2.7</v>
      </c>
      <c r="K9" s="24">
        <f>'88'!$W9</f>
        <v>2.6</v>
      </c>
      <c r="L9" s="24">
        <f>'89'!$W9</f>
        <v>1.6</v>
      </c>
      <c r="M9" s="24">
        <f>'90'!$W9</f>
        <v>1.5</v>
      </c>
      <c r="N9" s="24">
        <f>'91'!$W9</f>
        <v>1.8</v>
      </c>
      <c r="O9" s="24">
        <f>'92'!$W9</f>
        <v>0.2782</v>
      </c>
      <c r="P9" s="24">
        <f>'93'!$W9</f>
        <v>0.49685000000000001</v>
      </c>
      <c r="Q9" s="24">
        <f>'94'!$W9</f>
        <v>0.44830999999999999</v>
      </c>
      <c r="R9" s="24">
        <f>'95'!$W9</f>
        <v>4.5012600000000003</v>
      </c>
      <c r="S9" s="24">
        <f>'96'!$W9</f>
        <v>5.7002499999999996</v>
      </c>
      <c r="T9" s="24">
        <f>'97'!$W9</f>
        <v>4.7549999999999999</v>
      </c>
      <c r="U9" s="24">
        <f>'98'!$W9</f>
        <v>3.5369999999999999</v>
      </c>
      <c r="V9" s="24">
        <f>'99'!$W9</f>
        <v>0.58499999999999996</v>
      </c>
      <c r="W9" s="24">
        <f>'00'!$W9</f>
        <v>0.23499999999999999</v>
      </c>
      <c r="X9" s="24">
        <f>'01'!$W9</f>
        <v>0.32500000000000001</v>
      </c>
      <c r="Y9" s="24">
        <f>'02'!$W9</f>
        <v>0.73423400000000005</v>
      </c>
      <c r="Z9" s="24">
        <f>'03'!$W9</f>
        <v>0.97650300000000001</v>
      </c>
      <c r="AA9" s="24">
        <f>'04'!$W9</f>
        <v>2.185622</v>
      </c>
      <c r="AB9" s="24">
        <f>'05'!$W9</f>
        <v>2.0859859999999997</v>
      </c>
      <c r="AC9" s="24">
        <f>'06'!$W9</f>
        <v>0.69065599999999994</v>
      </c>
      <c r="AD9" s="24">
        <f>'07'!$W9</f>
        <v>0.76480933934193052</v>
      </c>
      <c r="AE9" s="24">
        <f>'08'!$W9</f>
        <v>0.96174499999999996</v>
      </c>
      <c r="AF9" s="24">
        <f>'09'!$W9</f>
        <v>1.023584</v>
      </c>
      <c r="AG9" s="24">
        <f>'10'!$W9</f>
        <v>3.3650000000000002</v>
      </c>
      <c r="AH9" s="24">
        <f>'11'!$W9</f>
        <v>3.9024999999999999</v>
      </c>
      <c r="AI9" s="24">
        <f>'12'!$W9</f>
        <v>3.8403499999999999</v>
      </c>
      <c r="AJ9" s="24">
        <f>'13'!$W9</f>
        <v>3.2290000000000001</v>
      </c>
      <c r="AK9" s="24">
        <f>'14'!$W9</f>
        <v>3.4380000000000002</v>
      </c>
      <c r="AL9" s="24">
        <f>'15'!$W9</f>
        <v>2.8140000000000001</v>
      </c>
      <c r="AM9" s="24">
        <f>'16'!$W9</f>
        <v>3.0874999999999999</v>
      </c>
      <c r="AN9" s="25">
        <f>'17'!$W9</f>
        <v>1.8653690476190476</v>
      </c>
    </row>
    <row r="10" spans="1:40" ht="15" customHeight="1" x14ac:dyDescent="0.25">
      <c r="A10" s="106" t="s">
        <v>58</v>
      </c>
      <c r="B10" s="23" t="s">
        <v>9</v>
      </c>
      <c r="C10" s="24">
        <f>'80'!$W10</f>
        <v>0</v>
      </c>
      <c r="D10" s="24">
        <f>'81'!$W10</f>
        <v>0</v>
      </c>
      <c r="E10" s="24">
        <f>'82'!$W10</f>
        <v>0.1</v>
      </c>
      <c r="F10" s="24">
        <f>'83'!$W10</f>
        <v>0</v>
      </c>
      <c r="G10" s="24">
        <f>'84'!$W10</f>
        <v>0</v>
      </c>
      <c r="H10" s="24">
        <f>'85'!$W10</f>
        <v>0.2</v>
      </c>
      <c r="I10" s="24">
        <f>'86'!$W10</f>
        <v>0.2</v>
      </c>
      <c r="J10" s="24">
        <f>'87'!$W10</f>
        <v>0.3</v>
      </c>
      <c r="K10" s="24">
        <f>'88'!$W10</f>
        <v>0.3</v>
      </c>
      <c r="L10" s="24">
        <f>'89'!$W10</f>
        <v>0.3</v>
      </c>
      <c r="M10" s="24">
        <f>'90'!$W10</f>
        <v>0.3</v>
      </c>
      <c r="N10" s="24">
        <f>'91'!$W10</f>
        <v>0.2</v>
      </c>
      <c r="O10" s="24">
        <f>'92'!$W10</f>
        <v>0.19</v>
      </c>
      <c r="P10" s="24">
        <f>'93'!$W10</f>
        <v>0.16965</v>
      </c>
      <c r="Q10" s="24">
        <f>'94'!$W10</f>
        <v>0.50166900000000003</v>
      </c>
      <c r="R10" s="24">
        <f>'95'!$W10</f>
        <v>0.54418</v>
      </c>
      <c r="S10" s="24">
        <f>'96'!$W10</f>
        <v>1.4584999999999999</v>
      </c>
      <c r="T10" s="24">
        <f>'97'!$W10</f>
        <v>1.4475</v>
      </c>
      <c r="U10" s="24">
        <f>'98'!$W10</f>
        <v>1.373</v>
      </c>
      <c r="V10" s="24">
        <f>'99'!$W10</f>
        <v>1.1100000000000001</v>
      </c>
      <c r="W10" s="24">
        <f>'00'!$W10</f>
        <v>0.44605</v>
      </c>
      <c r="X10" s="24">
        <f>'01'!$W10</f>
        <v>0.22</v>
      </c>
      <c r="Y10" s="24">
        <f>'02'!$W10</f>
        <v>0.13500000000000001</v>
      </c>
      <c r="Z10" s="24">
        <f>'03'!$W10</f>
        <v>0.03</v>
      </c>
      <c r="AA10" s="24">
        <f>'04'!$W10</f>
        <v>1.3488</v>
      </c>
      <c r="AB10" s="24">
        <f>'05'!$W10</f>
        <v>0.96672500000000006</v>
      </c>
      <c r="AC10" s="24">
        <f>'06'!$W10</f>
        <v>0.37681200000000004</v>
      </c>
      <c r="AD10" s="24">
        <f>'07'!$W10</f>
        <v>0.41726899755610825</v>
      </c>
      <c r="AE10" s="24">
        <f>'08'!$W10</f>
        <v>0.64526899999999998</v>
      </c>
      <c r="AF10" s="24">
        <f>'09'!$W10</f>
        <v>0.78457100000000002</v>
      </c>
      <c r="AG10" s="24">
        <f>'10'!$W10</f>
        <v>0</v>
      </c>
      <c r="AH10" s="24">
        <f>'11'!$W10</f>
        <v>0</v>
      </c>
      <c r="AI10" s="24">
        <f>'12'!$W10</f>
        <v>0</v>
      </c>
      <c r="AJ10" s="24">
        <f>'13'!$W10</f>
        <v>0</v>
      </c>
      <c r="AK10" s="24">
        <f>'14'!$W10</f>
        <v>0</v>
      </c>
      <c r="AL10" s="24">
        <f>'15'!$W10</f>
        <v>0</v>
      </c>
      <c r="AM10" s="24">
        <f>'16'!$W10</f>
        <v>0</v>
      </c>
      <c r="AN10" s="25">
        <f>'17'!$W10</f>
        <v>0</v>
      </c>
    </row>
    <row r="11" spans="1:40" ht="15" customHeight="1" x14ac:dyDescent="0.25">
      <c r="A11" s="106"/>
      <c r="B11" s="23" t="s">
        <v>56</v>
      </c>
      <c r="C11" s="24">
        <f>'80'!$W11</f>
        <v>0</v>
      </c>
      <c r="D11" s="24">
        <f>'81'!$W11</f>
        <v>0</v>
      </c>
      <c r="E11" s="24">
        <f>'82'!$W11</f>
        <v>0.9</v>
      </c>
      <c r="F11" s="24">
        <f>'83'!$W11</f>
        <v>2.1</v>
      </c>
      <c r="G11" s="24">
        <f>'84'!$W11</f>
        <v>2.2000000000000002</v>
      </c>
      <c r="H11" s="24">
        <f>'85'!$W11</f>
        <v>2.4</v>
      </c>
      <c r="I11" s="24">
        <f>'86'!$W11</f>
        <v>3.2</v>
      </c>
      <c r="J11" s="24">
        <f>'87'!$W11</f>
        <v>3.8</v>
      </c>
      <c r="K11" s="24">
        <f>'88'!$W11</f>
        <v>4.4000000000000004</v>
      </c>
      <c r="L11" s="24">
        <f>'89'!$W11</f>
        <v>4.4000000000000004</v>
      </c>
      <c r="M11" s="24">
        <f>'90'!$W11</f>
        <v>4.4000000000000004</v>
      </c>
      <c r="N11" s="24">
        <f>'91'!$W11</f>
        <v>3.9</v>
      </c>
      <c r="O11" s="24">
        <f>'92'!$W11</f>
        <v>3.3007</v>
      </c>
      <c r="P11" s="24">
        <f>'93'!$W11</f>
        <v>3.0999300000000001</v>
      </c>
      <c r="Q11" s="24">
        <f>'94'!$W11</f>
        <v>1.7250000000000001</v>
      </c>
      <c r="R11" s="24">
        <f>'95'!$W11</f>
        <v>1.145</v>
      </c>
      <c r="S11" s="24">
        <f>'96'!$W11</f>
        <v>0.77</v>
      </c>
      <c r="T11" s="24">
        <f>'97'!$W11</f>
        <v>0.78500000000000003</v>
      </c>
      <c r="U11" s="24">
        <f>'98'!$W11</f>
        <v>0.48397000000000001</v>
      </c>
      <c r="V11" s="24">
        <f>'99'!$W11</f>
        <v>0.5</v>
      </c>
      <c r="W11" s="24">
        <f>'00'!$W11</f>
        <v>0.54500000000000004</v>
      </c>
      <c r="X11" s="24">
        <f>'01'!$W11</f>
        <v>0.41</v>
      </c>
      <c r="Y11" s="24">
        <f>'02'!$W11</f>
        <v>0.35499999999999998</v>
      </c>
      <c r="Z11" s="24">
        <f>'03'!$W11</f>
        <v>0.34200000000000003</v>
      </c>
      <c r="AA11" s="24">
        <f>'04'!$W11</f>
        <v>0.37919999999999998</v>
      </c>
      <c r="AB11" s="24">
        <f>'05'!$W11</f>
        <v>0.39</v>
      </c>
      <c r="AC11" s="24">
        <f>'06'!$W11</f>
        <v>0.41499999999999998</v>
      </c>
      <c r="AD11" s="24">
        <f>'07'!$W11</f>
        <v>0.45955711067000238</v>
      </c>
      <c r="AE11" s="24">
        <f>'08'!$W11</f>
        <v>0.65345000000000009</v>
      </c>
      <c r="AF11" s="24">
        <f>'09'!$W11</f>
        <v>0.78542800000000002</v>
      </c>
      <c r="AG11" s="24">
        <f>'10'!$W11</f>
        <v>0.81899999999999995</v>
      </c>
      <c r="AH11" s="24">
        <f>'11'!$W11</f>
        <v>7.5970000000000004</v>
      </c>
      <c r="AI11" s="24">
        <f>'12'!$W11</f>
        <v>7.5630459999999999</v>
      </c>
      <c r="AJ11" s="24">
        <f>'13'!$W11</f>
        <v>10.336</v>
      </c>
      <c r="AK11" s="24">
        <f>'14'!$W11</f>
        <v>14.65438</v>
      </c>
      <c r="AL11" s="24">
        <f>'15'!$W11</f>
        <v>15.077140999999999</v>
      </c>
      <c r="AM11" s="24">
        <f>'16'!$W11</f>
        <v>40.442500000000003</v>
      </c>
      <c r="AN11" s="25">
        <f>'17'!$W11</f>
        <v>62.964642857142856</v>
      </c>
    </row>
    <row r="12" spans="1:40" ht="15" customHeight="1" x14ac:dyDescent="0.25">
      <c r="A12" s="106"/>
      <c r="B12" s="23" t="s">
        <v>10</v>
      </c>
      <c r="C12" s="24">
        <f>'80'!$W12</f>
        <v>0</v>
      </c>
      <c r="D12" s="24">
        <f>'81'!$W12</f>
        <v>0</v>
      </c>
      <c r="E12" s="24">
        <f>'82'!$W12</f>
        <v>3.9</v>
      </c>
      <c r="F12" s="24">
        <f>'83'!$W12</f>
        <v>1.3</v>
      </c>
      <c r="G12" s="24">
        <f>'84'!$W12</f>
        <v>0.5</v>
      </c>
      <c r="H12" s="24">
        <f>'85'!$W12</f>
        <v>0.7</v>
      </c>
      <c r="I12" s="24">
        <f>'86'!$W12</f>
        <v>1.3</v>
      </c>
      <c r="J12" s="24">
        <f>'87'!$W12</f>
        <v>2</v>
      </c>
      <c r="K12" s="24">
        <f>'88'!$W12</f>
        <v>4.9000000000000004</v>
      </c>
      <c r="L12" s="24">
        <f>'89'!$W12</f>
        <v>3.9</v>
      </c>
      <c r="M12" s="24">
        <f>'90'!$W12</f>
        <v>4.0999999999999996</v>
      </c>
      <c r="N12" s="24">
        <f>'91'!$W12</f>
        <v>6.1</v>
      </c>
      <c r="O12" s="24">
        <f>'92'!$W12</f>
        <v>6.0190200000000003</v>
      </c>
      <c r="P12" s="24">
        <f>'93'!$W12</f>
        <v>11.26193</v>
      </c>
      <c r="Q12" s="24">
        <f>'94'!$W12</f>
        <v>12.487120000000001</v>
      </c>
      <c r="R12" s="24">
        <f>'95'!$W12</f>
        <v>16.368400000000001</v>
      </c>
      <c r="S12" s="24">
        <f>'96'!$W12</f>
        <v>22.113600000000002</v>
      </c>
      <c r="T12" s="24">
        <f>'97'!$W12</f>
        <v>22.751539999999999</v>
      </c>
      <c r="U12" s="24">
        <f>'98'!$W12</f>
        <v>21.29261</v>
      </c>
      <c r="V12" s="24">
        <f>'99'!$W12</f>
        <v>21.659199999999998</v>
      </c>
      <c r="W12" s="24">
        <f>'00'!$W12</f>
        <v>16.416993999999999</v>
      </c>
      <c r="X12" s="24">
        <f>'01'!$W12</f>
        <v>21.864919</v>
      </c>
      <c r="Y12" s="24">
        <f>'02'!$W12</f>
        <v>30.442527999999999</v>
      </c>
      <c r="Z12" s="24">
        <f>'03'!$W12</f>
        <v>32.682237000000001</v>
      </c>
      <c r="AA12" s="24">
        <f>'04'!$W12</f>
        <v>30.751874999999998</v>
      </c>
      <c r="AB12" s="24">
        <f>'05'!$W12</f>
        <v>32.797805999999994</v>
      </c>
      <c r="AC12" s="24">
        <f>'06'!$W12</f>
        <v>36.632459000000004</v>
      </c>
      <c r="AD12" s="24">
        <f>'07'!$W12</f>
        <v>40.565559071752588</v>
      </c>
      <c r="AE12" s="24">
        <f>'08'!$W12</f>
        <v>47.211188</v>
      </c>
      <c r="AF12" s="24">
        <f>'09'!$W12</f>
        <v>49.854762999999998</v>
      </c>
      <c r="AG12" s="24">
        <f>'10'!$W12</f>
        <v>1.1520570000000001</v>
      </c>
      <c r="AH12" s="24">
        <f>'11'!$W12</f>
        <v>1.6277600000000001</v>
      </c>
      <c r="AI12" s="24">
        <f>'12'!$W12</f>
        <v>1.2525999999999999</v>
      </c>
      <c r="AJ12" s="24">
        <f>'13'!$W12</f>
        <v>0.9405</v>
      </c>
      <c r="AK12" s="24">
        <f>'14'!$W12</f>
        <v>0.91900000000000004</v>
      </c>
      <c r="AL12" s="24">
        <f>'15'!$W12</f>
        <v>1.0129999999999999</v>
      </c>
      <c r="AM12" s="24">
        <f>'16'!$W12</f>
        <v>1.1294999999999999</v>
      </c>
      <c r="AN12" s="25">
        <f>'17'!$W12</f>
        <v>1.5934523809523808</v>
      </c>
    </row>
    <row r="13" spans="1:40" ht="15" customHeight="1" x14ac:dyDescent="0.25">
      <c r="A13" s="106"/>
      <c r="B13" s="23" t="s">
        <v>11</v>
      </c>
      <c r="C13" s="24">
        <f>'80'!$W13</f>
        <v>0</v>
      </c>
      <c r="D13" s="24">
        <f>'81'!$W13</f>
        <v>0</v>
      </c>
      <c r="E13" s="24">
        <f>'82'!$W13</f>
        <v>0</v>
      </c>
      <c r="F13" s="24">
        <f>'83'!$W13</f>
        <v>0</v>
      </c>
      <c r="G13" s="24">
        <f>'84'!$W13</f>
        <v>0</v>
      </c>
      <c r="H13" s="24">
        <f>'85'!$W13</f>
        <v>0</v>
      </c>
      <c r="I13" s="24">
        <f>'86'!$W13</f>
        <v>0.2</v>
      </c>
      <c r="J13" s="24">
        <f>'87'!$W13</f>
        <v>0</v>
      </c>
      <c r="K13" s="24">
        <f>'88'!$W13</f>
        <v>0</v>
      </c>
      <c r="L13" s="24">
        <f>'89'!$W13</f>
        <v>0</v>
      </c>
      <c r="M13" s="24">
        <f>'90'!$W13</f>
        <v>0</v>
      </c>
      <c r="N13" s="24">
        <f>'91'!$W13</f>
        <v>0</v>
      </c>
      <c r="O13" s="24">
        <f>'92'!$W13</f>
        <v>0</v>
      </c>
      <c r="P13" s="24">
        <f>'93'!$W13</f>
        <v>0</v>
      </c>
      <c r="Q13" s="24">
        <f>'94'!$W13</f>
        <v>0</v>
      </c>
      <c r="R13" s="24">
        <f>'95'!$W13</f>
        <v>0</v>
      </c>
      <c r="S13" s="24">
        <f>'96'!$W13</f>
        <v>0</v>
      </c>
      <c r="T13" s="24">
        <f>'97'!$W13</f>
        <v>0</v>
      </c>
      <c r="U13" s="24">
        <f>'98'!$W13</f>
        <v>0</v>
      </c>
      <c r="V13" s="24">
        <f>'99'!$W13</f>
        <v>4.8000000000000001E-2</v>
      </c>
      <c r="W13" s="24">
        <f>'00'!$W13</f>
        <v>0.15579100000000001</v>
      </c>
      <c r="X13" s="24">
        <f>'01'!$W13</f>
        <v>0.13492199999999999</v>
      </c>
      <c r="Y13" s="24">
        <f>'02'!$W13</f>
        <v>0.14361699999999999</v>
      </c>
      <c r="Z13" s="24">
        <f>'03'!$W13</f>
        <v>6.8568000000000004E-2</v>
      </c>
      <c r="AA13" s="24">
        <f>'04'!$W13</f>
        <v>5.5E-2</v>
      </c>
      <c r="AB13" s="24">
        <f>'05'!$W13</f>
        <v>7.0000000000000007E-2</v>
      </c>
      <c r="AC13" s="24">
        <f>'06'!$W13</f>
        <v>5.5E-2</v>
      </c>
      <c r="AD13" s="24">
        <f>'07'!$W13</f>
        <v>6.0905159245421996E-2</v>
      </c>
      <c r="AE13" s="24">
        <f>'08'!$W13</f>
        <v>0.16844999999999999</v>
      </c>
      <c r="AF13" s="24">
        <f>'09'!$W13</f>
        <v>0.18957400000000002</v>
      </c>
      <c r="AG13" s="24">
        <f>'10'!$W13</f>
        <v>0.60899999999999999</v>
      </c>
      <c r="AH13" s="24">
        <f>'11'!$W13</f>
        <v>0.51649999999999996</v>
      </c>
      <c r="AI13" s="24">
        <f>'12'!$W13</f>
        <v>0.38800000000000001</v>
      </c>
      <c r="AJ13" s="24">
        <f>'13'!$W13</f>
        <v>0.25964999999999999</v>
      </c>
      <c r="AK13" s="24">
        <f>'14'!$W13</f>
        <v>0.2</v>
      </c>
      <c r="AL13" s="24">
        <f>'15'!$W13</f>
        <v>0.21</v>
      </c>
      <c r="AM13" s="24">
        <f>'16'!$W13</f>
        <v>0</v>
      </c>
      <c r="AN13" s="25">
        <f>'17'!$W13</f>
        <v>1.1904761904761904E-2</v>
      </c>
    </row>
    <row r="14" spans="1:40" ht="15" customHeight="1" x14ac:dyDescent="0.25">
      <c r="A14" s="106"/>
      <c r="B14" s="23" t="s">
        <v>12</v>
      </c>
      <c r="C14" s="24">
        <f>'80'!$W14</f>
        <v>0</v>
      </c>
      <c r="D14" s="24">
        <f>'81'!$W14</f>
        <v>0</v>
      </c>
      <c r="E14" s="24">
        <f>'82'!$W14</f>
        <v>18.8</v>
      </c>
      <c r="F14" s="24">
        <f>'83'!$W14</f>
        <v>16.8</v>
      </c>
      <c r="G14" s="24">
        <f>'84'!$W14</f>
        <v>16.100000000000001</v>
      </c>
      <c r="H14" s="24">
        <f>'85'!$W14</f>
        <v>16.899999999999999</v>
      </c>
      <c r="I14" s="24">
        <f>'86'!$W14</f>
        <v>14.8</v>
      </c>
      <c r="J14" s="24">
        <f>'87'!$W14</f>
        <v>12.7</v>
      </c>
      <c r="K14" s="24">
        <f>'88'!$W14</f>
        <v>13</v>
      </c>
      <c r="L14" s="24">
        <f>'89'!$W14</f>
        <v>7.6</v>
      </c>
      <c r="M14" s="24">
        <f>'90'!$W14</f>
        <v>8</v>
      </c>
      <c r="N14" s="24">
        <f>'91'!$W14</f>
        <v>9.4</v>
      </c>
      <c r="O14" s="24">
        <f>'92'!$W14</f>
        <v>6.5375730000000001</v>
      </c>
      <c r="P14" s="24">
        <f>'93'!$W14</f>
        <v>6.987247</v>
      </c>
      <c r="Q14" s="24">
        <f>'94'!$W14</f>
        <v>7.4434909999999999</v>
      </c>
      <c r="R14" s="24">
        <f>'95'!$W14</f>
        <v>9.9581800000000005</v>
      </c>
      <c r="S14" s="24">
        <f>'96'!$W14</f>
        <v>13.70795</v>
      </c>
      <c r="T14" s="24">
        <f>'97'!$W14</f>
        <v>16.088850000000001</v>
      </c>
      <c r="U14" s="24">
        <f>'98'!$W14</f>
        <v>20.934833000000001</v>
      </c>
      <c r="V14" s="24">
        <f>'99'!$W14</f>
        <v>18.653749999999999</v>
      </c>
      <c r="W14" s="24">
        <f>'00'!$W14</f>
        <v>16.027000000000001</v>
      </c>
      <c r="X14" s="24">
        <f>'01'!$W14</f>
        <v>20.032499999999999</v>
      </c>
      <c r="Y14" s="24">
        <f>'02'!$W14</f>
        <v>18.893729</v>
      </c>
      <c r="Z14" s="24">
        <f>'03'!$W14</f>
        <v>24.783432000000001</v>
      </c>
      <c r="AA14" s="24">
        <f>'04'!$W14</f>
        <v>22.617379</v>
      </c>
      <c r="AB14" s="24">
        <f>'05'!$W14</f>
        <v>31.806723000000002</v>
      </c>
      <c r="AC14" s="24">
        <f>'06'!$W14</f>
        <v>38.946538999999994</v>
      </c>
      <c r="AD14" s="24">
        <f>'07'!$W14</f>
        <v>43.128093815509793</v>
      </c>
      <c r="AE14" s="24">
        <f>'08'!$W14</f>
        <v>48.399053000000002</v>
      </c>
      <c r="AF14" s="24">
        <f>'09'!$W14</f>
        <v>49.345745000000001</v>
      </c>
      <c r="AG14" s="24">
        <f>'10'!$W14</f>
        <v>118.67315000000001</v>
      </c>
      <c r="AH14" s="24">
        <f>'11'!$W14</f>
        <v>127.6716</v>
      </c>
      <c r="AI14" s="24">
        <f>'12'!$W14</f>
        <v>138.34263000000001</v>
      </c>
      <c r="AJ14" s="24">
        <f>'13'!$W14</f>
        <v>136.75630000000001</v>
      </c>
      <c r="AK14" s="24">
        <f>'14'!$W14</f>
        <v>152.43307300000001</v>
      </c>
      <c r="AL14" s="24">
        <f>'15'!$W14</f>
        <v>132.57317</v>
      </c>
      <c r="AM14" s="24">
        <f>'16'!$W14</f>
        <v>145.30013</v>
      </c>
      <c r="AN14" s="25">
        <f>'17'!$W14</f>
        <v>174.24498095238096</v>
      </c>
    </row>
    <row r="15" spans="1:40" ht="15" customHeight="1" x14ac:dyDescent="0.25">
      <c r="A15" s="106"/>
      <c r="B15" s="23" t="s">
        <v>13</v>
      </c>
      <c r="C15" s="24">
        <f>'80'!$W15</f>
        <v>0</v>
      </c>
      <c r="D15" s="24">
        <f>'81'!$W15</f>
        <v>0</v>
      </c>
      <c r="E15" s="24">
        <f>'82'!$W15</f>
        <v>2.2000000000000002</v>
      </c>
      <c r="F15" s="24">
        <f>'83'!$W15</f>
        <v>2</v>
      </c>
      <c r="G15" s="24">
        <f>'84'!$W15</f>
        <v>0</v>
      </c>
      <c r="H15" s="24">
        <f>'85'!$W15</f>
        <v>0</v>
      </c>
      <c r="I15" s="24">
        <f>'86'!$W15</f>
        <v>0</v>
      </c>
      <c r="J15" s="24">
        <f>'87'!$W15</f>
        <v>0</v>
      </c>
      <c r="K15" s="24">
        <f>'88'!$W15</f>
        <v>0</v>
      </c>
      <c r="L15" s="24">
        <f>'89'!$W15</f>
        <v>0</v>
      </c>
      <c r="M15" s="24">
        <f>'90'!$W15</f>
        <v>0</v>
      </c>
      <c r="N15" s="24">
        <f>'91'!$W15</f>
        <v>0.3</v>
      </c>
      <c r="O15" s="24">
        <f>'92'!$W15</f>
        <v>0.03</v>
      </c>
      <c r="P15" s="24">
        <f>'93'!$W15</f>
        <v>0.255</v>
      </c>
      <c r="Q15" s="24">
        <f>'94'!$W15</f>
        <v>0.27500000000000002</v>
      </c>
      <c r="R15" s="24">
        <f>'95'!$W15</f>
        <v>0.32500000000000001</v>
      </c>
      <c r="S15" s="24">
        <f>'96'!$W15</f>
        <v>1.4550000000000001</v>
      </c>
      <c r="T15" s="24">
        <f>'97'!$W15</f>
        <v>1.7749999999999999</v>
      </c>
      <c r="U15" s="24">
        <f>'98'!$W15</f>
        <v>1.085</v>
      </c>
      <c r="V15" s="24">
        <f>'99'!$W15</f>
        <v>0.61</v>
      </c>
      <c r="W15" s="24">
        <f>'00'!$W15</f>
        <v>1.64</v>
      </c>
      <c r="X15" s="24">
        <f>'01'!$W15</f>
        <v>2.5550000000000002</v>
      </c>
      <c r="Y15" s="24">
        <f>'02'!$W15</f>
        <v>2.6949999999999998</v>
      </c>
      <c r="Z15" s="24">
        <f>'03'!$W15</f>
        <v>2.4750000000000001</v>
      </c>
      <c r="AA15" s="24">
        <f>'04'!$W15</f>
        <v>2.1800000000000002</v>
      </c>
      <c r="AB15" s="24">
        <f>'05'!$W15</f>
        <v>1.8734999999999999</v>
      </c>
      <c r="AC15" s="24">
        <f>'06'!$W15</f>
        <v>1.9550000000000001</v>
      </c>
      <c r="AD15" s="24">
        <f>'07'!$W15</f>
        <v>2.1649015695418186</v>
      </c>
      <c r="AE15" s="24">
        <f>'08'!$W15</f>
        <v>3.6224020000000001</v>
      </c>
      <c r="AF15" s="24">
        <f>'09'!$W15</f>
        <v>3.9847519999999998</v>
      </c>
      <c r="AG15" s="24">
        <f>'10'!$W15</f>
        <v>2.0169999999999999</v>
      </c>
      <c r="AH15" s="24">
        <f>'11'!$W15</f>
        <v>1.8919999999999999</v>
      </c>
      <c r="AI15" s="24">
        <f>'12'!$W15</f>
        <v>1.74</v>
      </c>
      <c r="AJ15" s="24">
        <f>'13'!$W15</f>
        <v>0.8</v>
      </c>
      <c r="AK15" s="24">
        <f>'14'!$W15</f>
        <v>0.79749999999999999</v>
      </c>
      <c r="AL15" s="24">
        <f>'15'!$W15</f>
        <v>0.72699999999999998</v>
      </c>
      <c r="AM15" s="24">
        <f>'16'!$W15</f>
        <v>0.82350000000000001</v>
      </c>
      <c r="AN15" s="25">
        <f>'17'!$W15</f>
        <v>1.1541666666666666</v>
      </c>
    </row>
    <row r="16" spans="1:40" ht="15" customHeight="1" x14ac:dyDescent="0.25">
      <c r="A16" s="106"/>
      <c r="B16" s="23" t="s">
        <v>14</v>
      </c>
      <c r="C16" s="24">
        <f>'80'!$W16</f>
        <v>0</v>
      </c>
      <c r="D16" s="24">
        <f>'81'!$W16</f>
        <v>0</v>
      </c>
      <c r="E16" s="24">
        <f>'82'!$W16</f>
        <v>2.7</v>
      </c>
      <c r="F16" s="24">
        <f>'83'!$W16</f>
        <v>2.5</v>
      </c>
      <c r="G16" s="24">
        <f>'84'!$W16</f>
        <v>4.7</v>
      </c>
      <c r="H16" s="24">
        <f>'85'!$W16</f>
        <v>2.2999999999999998</v>
      </c>
      <c r="I16" s="24">
        <f>'86'!$W16</f>
        <v>2.4</v>
      </c>
      <c r="J16" s="24">
        <f>'87'!$W16</f>
        <v>3.2</v>
      </c>
      <c r="K16" s="24">
        <f>'88'!$W16</f>
        <v>3.4</v>
      </c>
      <c r="L16" s="24">
        <f>'89'!$W16</f>
        <v>4.0999999999999996</v>
      </c>
      <c r="M16" s="24">
        <f>'90'!$W16</f>
        <v>4.0999999999999996</v>
      </c>
      <c r="N16" s="24">
        <f>'91'!$W16</f>
        <v>3.9</v>
      </c>
      <c r="O16" s="24">
        <f>'92'!$W16</f>
        <v>3.7925</v>
      </c>
      <c r="P16" s="24">
        <f>'93'!$W16</f>
        <v>4.1843500000000002</v>
      </c>
      <c r="Q16" s="24">
        <f>'94'!$W16</f>
        <v>2.9225300000000001</v>
      </c>
      <c r="R16" s="24">
        <f>'95'!$W16</f>
        <v>1.6626399999999999</v>
      </c>
      <c r="S16" s="24">
        <f>'96'!$W16</f>
        <v>2.2515999999999998</v>
      </c>
      <c r="T16" s="24">
        <f>'97'!$W16</f>
        <v>4.8198999999999996</v>
      </c>
      <c r="U16" s="24">
        <f>'98'!$W16</f>
        <v>18.180551999999999</v>
      </c>
      <c r="V16" s="24">
        <f>'99'!$W16</f>
        <v>15.950251</v>
      </c>
      <c r="W16" s="24">
        <f>'00'!$W16</f>
        <v>4.624968</v>
      </c>
      <c r="X16" s="24">
        <f>'01'!$W16</f>
        <v>4.680472</v>
      </c>
      <c r="Y16" s="24">
        <f>'02'!$W16</f>
        <v>5.63551</v>
      </c>
      <c r="Z16" s="24">
        <f>'03'!$W16</f>
        <v>6.3313230000000003</v>
      </c>
      <c r="AA16" s="24">
        <f>'04'!$W16</f>
        <v>8.2425840000000008</v>
      </c>
      <c r="AB16" s="24">
        <f>'05'!$W16</f>
        <v>9.5673259999999996</v>
      </c>
      <c r="AC16" s="24">
        <f>'06'!$W16</f>
        <v>4.3609010000000001</v>
      </c>
      <c r="AD16" s="24">
        <f>'07'!$W16</f>
        <v>4.8291158156094554</v>
      </c>
      <c r="AE16" s="24">
        <f>'08'!$W16</f>
        <v>5.4669499999999998</v>
      </c>
      <c r="AF16" s="24">
        <f>'09'!$W16</f>
        <v>5.9547499999999998</v>
      </c>
      <c r="AG16" s="24">
        <f>'10'!$W16</f>
        <v>23.050104000000001</v>
      </c>
      <c r="AH16" s="24">
        <f>'11'!$W16</f>
        <v>26.37865</v>
      </c>
      <c r="AI16" s="24">
        <f>'12'!$W16</f>
        <v>22.825085999999999</v>
      </c>
      <c r="AJ16" s="24">
        <f>'13'!$W16</f>
        <v>23.241320000000002</v>
      </c>
      <c r="AK16" s="24">
        <f>'14'!$W16</f>
        <v>24.041699999999999</v>
      </c>
      <c r="AL16" s="24">
        <f>'15'!$W16</f>
        <v>21.186778</v>
      </c>
      <c r="AM16" s="24">
        <f>'16'!$W16</f>
        <v>19.159500000000001</v>
      </c>
      <c r="AN16" s="25">
        <f>'17'!$W16</f>
        <v>17.875252380952382</v>
      </c>
    </row>
    <row r="17" spans="1:40" ht="15" customHeight="1" x14ac:dyDescent="0.25">
      <c r="A17" s="106"/>
      <c r="B17" s="23" t="s">
        <v>15</v>
      </c>
      <c r="C17" s="24">
        <f>'80'!$W17</f>
        <v>96.2</v>
      </c>
      <c r="D17" s="24">
        <f>'81'!$W17</f>
        <v>88.1</v>
      </c>
      <c r="E17" s="24">
        <f>'82'!$W17</f>
        <v>80.099999999999994</v>
      </c>
      <c r="F17" s="24">
        <f>'83'!$W17</f>
        <v>37.6</v>
      </c>
      <c r="G17" s="24">
        <f>'84'!$W17</f>
        <v>39.6</v>
      </c>
      <c r="H17" s="24">
        <f>'85'!$W17</f>
        <v>45.7</v>
      </c>
      <c r="I17" s="24">
        <f>'86'!$W17</f>
        <v>64.5</v>
      </c>
      <c r="J17" s="24">
        <f>'87'!$W17</f>
        <v>65.599999999999994</v>
      </c>
      <c r="K17" s="24">
        <f>'88'!$W17</f>
        <v>50.9</v>
      </c>
      <c r="L17" s="24">
        <f>'89'!$W17</f>
        <v>35.299999999999997</v>
      </c>
      <c r="M17" s="24">
        <f>'90'!$W17</f>
        <v>34.200000000000003</v>
      </c>
      <c r="N17" s="24">
        <f>'91'!$W17</f>
        <v>22.3</v>
      </c>
      <c r="O17" s="24">
        <f>'92'!$W17</f>
        <v>20.78632</v>
      </c>
      <c r="P17" s="24">
        <f>'93'!$W17</f>
        <v>26.283297000000001</v>
      </c>
      <c r="Q17" s="24">
        <f>'94'!$W17</f>
        <v>41.225929999999998</v>
      </c>
      <c r="R17" s="24">
        <f>'95'!$W17</f>
        <v>21.438140000000001</v>
      </c>
      <c r="S17" s="24">
        <f>'96'!$W17</f>
        <v>19.115832999999999</v>
      </c>
      <c r="T17" s="24">
        <f>'97'!$W17</f>
        <v>32.531801000000002</v>
      </c>
      <c r="U17" s="24">
        <f>'98'!$W17</f>
        <v>43.264285000000001</v>
      </c>
      <c r="V17" s="24">
        <f>'99'!$W17</f>
        <v>26.038253000000001</v>
      </c>
      <c r="W17" s="24">
        <f>'00'!$W17</f>
        <v>27.062086000000001</v>
      </c>
      <c r="X17" s="24">
        <f>'01'!$W17</f>
        <v>24.672787</v>
      </c>
      <c r="Y17" s="24">
        <f>'02'!$W17</f>
        <v>22.615701000000001</v>
      </c>
      <c r="Z17" s="24">
        <f>'03'!$W17</f>
        <v>20.298562</v>
      </c>
      <c r="AA17" s="24">
        <f>'04'!$W17</f>
        <v>23.885596</v>
      </c>
      <c r="AB17" s="24">
        <f>'05'!$W17</f>
        <v>24.772971000000002</v>
      </c>
      <c r="AC17" s="24">
        <f>'06'!$W17</f>
        <v>23.396219000000002</v>
      </c>
      <c r="AD17" s="24">
        <f>'07'!$W17</f>
        <v>25.908189889741237</v>
      </c>
      <c r="AE17" s="24">
        <f>'08'!$W17</f>
        <v>30.511825000000002</v>
      </c>
      <c r="AF17" s="24">
        <f>'09'!$W17</f>
        <v>32.854762999999998</v>
      </c>
      <c r="AG17" s="24">
        <f>'10'!$W17</f>
        <v>44.279966999999999</v>
      </c>
      <c r="AH17" s="24">
        <f>'11'!$W17</f>
        <v>43.273620000000001</v>
      </c>
      <c r="AI17" s="24">
        <f>'12'!$W17</f>
        <v>39.833741000000003</v>
      </c>
      <c r="AJ17" s="24">
        <f>'13'!$W17</f>
        <v>42.590561000000001</v>
      </c>
      <c r="AK17" s="24">
        <f>'14'!$W17</f>
        <v>40.851944000000003</v>
      </c>
      <c r="AL17" s="24">
        <f>'15'!$W17</f>
        <v>29.72221</v>
      </c>
      <c r="AM17" s="24">
        <f>'16'!$W17</f>
        <v>25.035184999999998</v>
      </c>
      <c r="AN17" s="25">
        <f>'17'!$W17</f>
        <v>33.717788095238092</v>
      </c>
    </row>
    <row r="18" spans="1:40" ht="15" customHeight="1" x14ac:dyDescent="0.25">
      <c r="A18" s="106" t="s">
        <v>1</v>
      </c>
      <c r="B18" s="23" t="s">
        <v>16</v>
      </c>
      <c r="C18" s="24">
        <f>'80'!$W18</f>
        <v>6.4</v>
      </c>
      <c r="D18" s="24">
        <f>'81'!$W18</f>
        <v>6.7</v>
      </c>
      <c r="E18" s="24">
        <f>'82'!$W18</f>
        <v>20.399999999999999</v>
      </c>
      <c r="F18" s="24">
        <f>'83'!$W18</f>
        <v>18.899999999999999</v>
      </c>
      <c r="G18" s="24">
        <f>'84'!$W18</f>
        <v>20.7</v>
      </c>
      <c r="H18" s="24">
        <f>'85'!$W18</f>
        <v>19.899999999999999</v>
      </c>
      <c r="I18" s="24">
        <f>'86'!$W18</f>
        <v>17.100000000000001</v>
      </c>
      <c r="J18" s="24">
        <f>'87'!$W18</f>
        <v>2</v>
      </c>
      <c r="K18" s="24">
        <f>'88'!$W18</f>
        <v>2.7</v>
      </c>
      <c r="L18" s="24">
        <f>'89'!$W18</f>
        <v>2.2999999999999998</v>
      </c>
      <c r="M18" s="24">
        <f>'90'!$W18</f>
        <v>1.6</v>
      </c>
      <c r="N18" s="24">
        <f>'91'!$W18</f>
        <v>1.4</v>
      </c>
      <c r="O18" s="24">
        <f>'92'!$W18</f>
        <v>2.0505659999999999</v>
      </c>
      <c r="P18" s="24">
        <f>'93'!$W18</f>
        <v>1.6299189999999999</v>
      </c>
      <c r="Q18" s="24">
        <f>'94'!$W18</f>
        <v>1.440399</v>
      </c>
      <c r="R18" s="24">
        <f>'95'!$W18</f>
        <v>0.871035</v>
      </c>
      <c r="S18" s="24">
        <f>'96'!$W18</f>
        <v>0.505</v>
      </c>
      <c r="T18" s="24">
        <f>'97'!$W18</f>
        <v>1.5990660000000001</v>
      </c>
      <c r="U18" s="24">
        <f>'98'!$W18</f>
        <v>4.6308959999999999</v>
      </c>
      <c r="V18" s="24">
        <f>'99'!$W18</f>
        <v>1.9909509999999999</v>
      </c>
      <c r="W18" s="24">
        <f>'00'!$W18</f>
        <v>2.3130570000000001</v>
      </c>
      <c r="X18" s="24">
        <f>'01'!$W18</f>
        <v>2.3025310000000001</v>
      </c>
      <c r="Y18" s="24">
        <f>'02'!$W18</f>
        <v>1.564878</v>
      </c>
      <c r="Z18" s="24">
        <f>'03'!$W18</f>
        <v>0.88816099999999998</v>
      </c>
      <c r="AA18" s="24">
        <f>'04'!$W18</f>
        <v>1.189011</v>
      </c>
      <c r="AB18" s="24">
        <f>'05'!$W18</f>
        <v>1.7362500000000001</v>
      </c>
      <c r="AC18" s="24">
        <f>'06'!$W18</f>
        <v>1.8202590000000001</v>
      </c>
      <c r="AD18" s="24">
        <f>'07'!$W18</f>
        <v>2.0156938956893202</v>
      </c>
      <c r="AE18" s="24">
        <f>'08'!$W18</f>
        <v>3.2407089999999998</v>
      </c>
      <c r="AF18" s="24">
        <f>'09'!$W18</f>
        <v>1.8254729999999999</v>
      </c>
      <c r="AG18" s="24">
        <f>'10'!$W18</f>
        <v>4.2962189999999998</v>
      </c>
      <c r="AH18" s="24">
        <f>'11'!$W18</f>
        <v>5.2001609999999996</v>
      </c>
      <c r="AI18" s="24">
        <f>'12'!$W18</f>
        <v>5.5189630000000003</v>
      </c>
      <c r="AJ18" s="24">
        <f>'13'!$W18</f>
        <v>5.31</v>
      </c>
      <c r="AK18" s="24">
        <f>'14'!$W18</f>
        <v>5.9450000000000003</v>
      </c>
      <c r="AL18" s="24">
        <f>'15'!$W18</f>
        <v>6.3310000000000004</v>
      </c>
      <c r="AM18" s="24">
        <f>'16'!$W18</f>
        <v>6.72</v>
      </c>
      <c r="AN18" s="25">
        <f>'17'!$W18</f>
        <v>7.6701630952380953</v>
      </c>
    </row>
    <row r="19" spans="1:40" ht="15" customHeight="1" x14ac:dyDescent="0.25">
      <c r="A19" s="106"/>
      <c r="B19" s="23" t="s">
        <v>17</v>
      </c>
      <c r="C19" s="24">
        <f>'80'!$W19</f>
        <v>196.6</v>
      </c>
      <c r="D19" s="24">
        <f>'81'!$W19</f>
        <v>200.1</v>
      </c>
      <c r="E19" s="24">
        <f>'82'!$W19</f>
        <v>44</v>
      </c>
      <c r="F19" s="24">
        <f>'83'!$W19</f>
        <v>43.2</v>
      </c>
      <c r="G19" s="24">
        <f>'84'!$W19</f>
        <v>45.3</v>
      </c>
      <c r="H19" s="24">
        <f>'85'!$W19</f>
        <v>50.2</v>
      </c>
      <c r="I19" s="24">
        <f>'86'!$W19</f>
        <v>60.8</v>
      </c>
      <c r="J19" s="24">
        <f>'87'!$W19</f>
        <v>60.7</v>
      </c>
      <c r="K19" s="24">
        <f>'88'!$W19</f>
        <v>58.2</v>
      </c>
      <c r="L19" s="24">
        <f>'89'!$W19</f>
        <v>56</v>
      </c>
      <c r="M19" s="24">
        <f>'90'!$W19</f>
        <v>48.9</v>
      </c>
      <c r="N19" s="24">
        <f>'91'!$W19</f>
        <v>57.8</v>
      </c>
      <c r="O19" s="24">
        <f>'92'!$W19</f>
        <v>56.180028</v>
      </c>
      <c r="P19" s="24">
        <f>'93'!$W19</f>
        <v>59.324851000000002</v>
      </c>
      <c r="Q19" s="24">
        <f>'94'!$W19</f>
        <v>68.826300000000003</v>
      </c>
      <c r="R19" s="24">
        <f>'95'!$W19</f>
        <v>57.859068999999998</v>
      </c>
      <c r="S19" s="24">
        <f>'96'!$W19</f>
        <v>53.493658000000003</v>
      </c>
      <c r="T19" s="24">
        <f>'97'!$W19</f>
        <v>56.927737999999998</v>
      </c>
      <c r="U19" s="24">
        <f>'98'!$W19</f>
        <v>58.630915000000002</v>
      </c>
      <c r="V19" s="24">
        <f>'99'!$W19</f>
        <v>62.464064999999998</v>
      </c>
      <c r="W19" s="24">
        <f>'00'!$W19</f>
        <v>74.707160000000002</v>
      </c>
      <c r="X19" s="24">
        <f>'01'!$W19</f>
        <v>94.861046000000002</v>
      </c>
      <c r="Y19" s="24">
        <f>'02'!$W19</f>
        <v>102.17419599999999</v>
      </c>
      <c r="Z19" s="24">
        <f>'03'!$W19</f>
        <v>110.786908</v>
      </c>
      <c r="AA19" s="24">
        <f>'04'!$W19</f>
        <v>99.045950000000005</v>
      </c>
      <c r="AB19" s="24">
        <f>'05'!$W19</f>
        <v>81.890147999999996</v>
      </c>
      <c r="AC19" s="24">
        <f>'06'!$W19</f>
        <v>85.667986999999997</v>
      </c>
      <c r="AD19" s="24">
        <f>'07'!$W19</f>
        <v>94.865861644904385</v>
      </c>
      <c r="AE19" s="24">
        <f>'08'!$W19</f>
        <v>109.584451</v>
      </c>
      <c r="AF19" s="24">
        <f>'09'!$W19</f>
        <v>112.456873</v>
      </c>
      <c r="AG19" s="24">
        <f>'10'!$W19</f>
        <v>112.737965</v>
      </c>
      <c r="AH19" s="24">
        <f>'11'!$W19</f>
        <v>106.345027</v>
      </c>
      <c r="AI19" s="24">
        <f>'12'!$W19</f>
        <v>80.869130999999996</v>
      </c>
      <c r="AJ19" s="24">
        <f>'13'!$W19</f>
        <v>108.513473</v>
      </c>
      <c r="AK19" s="24">
        <f>'14'!$W19</f>
        <v>104.859764</v>
      </c>
      <c r="AL19" s="24">
        <f>'15'!$W19</f>
        <v>96.268895000000001</v>
      </c>
      <c r="AM19" s="24">
        <f>'16'!$W19</f>
        <v>89.335905999999994</v>
      </c>
      <c r="AN19" s="25">
        <f>'17'!$W19</f>
        <v>112.57117857142858</v>
      </c>
    </row>
    <row r="20" spans="1:40" ht="15" customHeight="1" x14ac:dyDescent="0.25">
      <c r="A20" s="106"/>
      <c r="B20" s="23" t="s">
        <v>18</v>
      </c>
      <c r="C20" s="24">
        <f>'80'!$W20</f>
        <v>0</v>
      </c>
      <c r="D20" s="24">
        <f>'81'!$W20</f>
        <v>0</v>
      </c>
      <c r="E20" s="24">
        <f>'82'!$W20</f>
        <v>346.1</v>
      </c>
      <c r="F20" s="24">
        <f>'83'!$W20</f>
        <v>350.2</v>
      </c>
      <c r="G20" s="24">
        <f>'84'!$W20</f>
        <v>459.3</v>
      </c>
      <c r="H20" s="24">
        <f>'85'!$W20</f>
        <v>170.3</v>
      </c>
      <c r="I20" s="24">
        <f>'86'!$W20</f>
        <v>192</v>
      </c>
      <c r="J20" s="24">
        <f>'87'!$W20</f>
        <v>217.3</v>
      </c>
      <c r="K20" s="24">
        <f>'88'!$W20</f>
        <v>229.8</v>
      </c>
      <c r="L20" s="24">
        <f>'89'!$W20</f>
        <v>212.5</v>
      </c>
      <c r="M20" s="24">
        <f>'90'!$W20</f>
        <v>213.3</v>
      </c>
      <c r="N20" s="24">
        <f>'91'!$W20</f>
        <v>218.2</v>
      </c>
      <c r="O20" s="24">
        <f>'92'!$W20</f>
        <v>215.50578899999999</v>
      </c>
      <c r="P20" s="24">
        <f>'93'!$W20</f>
        <v>233.217187</v>
      </c>
      <c r="Q20" s="24">
        <f>'94'!$W20</f>
        <v>218.74536599999999</v>
      </c>
      <c r="R20" s="24">
        <f>'95'!$W20</f>
        <v>227.37760399999999</v>
      </c>
      <c r="S20" s="24">
        <f>'96'!$W20</f>
        <v>246.466061</v>
      </c>
      <c r="T20" s="24">
        <f>'97'!$W20</f>
        <v>230.59392299999999</v>
      </c>
      <c r="U20" s="24">
        <f>'98'!$W20</f>
        <v>241.169194</v>
      </c>
      <c r="V20" s="24">
        <f>'99'!$W20</f>
        <v>232.90646899999999</v>
      </c>
      <c r="W20" s="24">
        <f>'00'!$W20</f>
        <v>246.19549499999999</v>
      </c>
      <c r="X20" s="24">
        <f>'01'!$W20</f>
        <v>265.78600299999999</v>
      </c>
      <c r="Y20" s="24">
        <f>'02'!$W20</f>
        <v>300.14924600000001</v>
      </c>
      <c r="Z20" s="24">
        <f>'03'!$W20</f>
        <v>316.68735900000001</v>
      </c>
      <c r="AA20" s="24">
        <f>'04'!$W20</f>
        <v>307.16511800000001</v>
      </c>
      <c r="AB20" s="24">
        <f>'05'!$W20</f>
        <v>329.37293</v>
      </c>
      <c r="AC20" s="24">
        <f>'06'!$W20</f>
        <v>316.89173999999997</v>
      </c>
      <c r="AD20" s="24">
        <f>'07'!$W20</f>
        <v>350.91530705925209</v>
      </c>
      <c r="AE20" s="24">
        <f>'08'!$W20</f>
        <v>418.90358500000002</v>
      </c>
      <c r="AF20" s="24">
        <f>'09'!$W20</f>
        <v>421.41954499999997</v>
      </c>
      <c r="AG20" s="24">
        <f>'10'!$W20</f>
        <v>419.19006289834596</v>
      </c>
      <c r="AH20" s="24">
        <f>'11'!$W20</f>
        <v>429.49399</v>
      </c>
      <c r="AI20" s="24">
        <f>'12'!$W20</f>
        <v>429.98007799999999</v>
      </c>
      <c r="AJ20" s="24">
        <f>'13'!$W20</f>
        <v>457.82595600000002</v>
      </c>
      <c r="AK20" s="24">
        <f>'14'!$W20</f>
        <v>411.62858899999998</v>
      </c>
      <c r="AL20" s="24">
        <f>'15'!$W20</f>
        <v>384.875741</v>
      </c>
      <c r="AM20" s="24">
        <f>'16'!$W20</f>
        <v>355.05929900000001</v>
      </c>
      <c r="AN20" s="25">
        <f>'17'!$W20</f>
        <v>415.09651785714289</v>
      </c>
    </row>
    <row r="21" spans="1:40" ht="15" customHeight="1" x14ac:dyDescent="0.25">
      <c r="A21" s="106"/>
      <c r="B21" s="23" t="s">
        <v>19</v>
      </c>
      <c r="C21" s="24">
        <f>'80'!$W21</f>
        <v>0</v>
      </c>
      <c r="D21" s="24">
        <f>'81'!$W21</f>
        <v>0.3</v>
      </c>
      <c r="E21" s="24">
        <f>'82'!$W21</f>
        <v>0</v>
      </c>
      <c r="F21" s="24">
        <f>'83'!$W21</f>
        <v>0</v>
      </c>
      <c r="G21" s="24">
        <f>'84'!$W21</f>
        <v>0</v>
      </c>
      <c r="H21" s="24">
        <f>'85'!$W21</f>
        <v>0</v>
      </c>
      <c r="I21" s="24">
        <f>'86'!$W21</f>
        <v>0</v>
      </c>
      <c r="J21" s="24">
        <f>'87'!$W21</f>
        <v>0</v>
      </c>
      <c r="K21" s="24">
        <f>'88'!$W21</f>
        <v>0</v>
      </c>
      <c r="L21" s="24">
        <f>'89'!$W21</f>
        <v>0</v>
      </c>
      <c r="M21" s="24">
        <f>'90'!$W21</f>
        <v>0</v>
      </c>
      <c r="N21" s="24">
        <f>'91'!$W21</f>
        <v>0</v>
      </c>
      <c r="O21" s="24">
        <f>'92'!$W21</f>
        <v>0</v>
      </c>
      <c r="P21" s="24">
        <f>'93'!$W21</f>
        <v>0</v>
      </c>
      <c r="Q21" s="24">
        <f>'94'!$W21</f>
        <v>0</v>
      </c>
      <c r="R21" s="24">
        <f>'95'!$W21</f>
        <v>0</v>
      </c>
      <c r="S21" s="24">
        <f>'96'!$W21</f>
        <v>0</v>
      </c>
      <c r="T21" s="24">
        <f>'97'!$W21</f>
        <v>0</v>
      </c>
      <c r="U21" s="24">
        <f>'98'!$W21</f>
        <v>0</v>
      </c>
      <c r="V21" s="24">
        <f>'99'!$W21</f>
        <v>0</v>
      </c>
      <c r="W21" s="24">
        <f>'00'!$W21</f>
        <v>0</v>
      </c>
      <c r="X21" s="24">
        <f>'01'!$W21</f>
        <v>0</v>
      </c>
      <c r="Y21" s="24">
        <f>'02'!$W21</f>
        <v>0</v>
      </c>
      <c r="Z21" s="24">
        <f>'03'!$W21</f>
        <v>0</v>
      </c>
      <c r="AA21" s="24">
        <f>'04'!$W21</f>
        <v>0</v>
      </c>
      <c r="AB21" s="24">
        <f>'05'!$W21</f>
        <v>0</v>
      </c>
      <c r="AC21" s="24">
        <f>'06'!$W21</f>
        <v>0</v>
      </c>
      <c r="AD21" s="24">
        <f>'07'!$W21</f>
        <v>0</v>
      </c>
      <c r="AE21" s="24">
        <f>'08'!$W21</f>
        <v>0</v>
      </c>
      <c r="AF21" s="24">
        <f>'09'!$W21</f>
        <v>0</v>
      </c>
      <c r="AG21" s="24">
        <f>'10'!$W21</f>
        <v>0</v>
      </c>
      <c r="AH21" s="24">
        <f>'11'!$W21</f>
        <v>0.12759300000000001</v>
      </c>
      <c r="AI21" s="24">
        <f>'12'!$W21</f>
        <v>0</v>
      </c>
      <c r="AJ21" s="24">
        <f>'13'!$W21</f>
        <v>3.5660000000000002E-3</v>
      </c>
      <c r="AK21" s="24">
        <f>'14'!$W21</f>
        <v>0</v>
      </c>
      <c r="AL21" s="24">
        <f>'15'!$W21</f>
        <v>0</v>
      </c>
      <c r="AM21" s="24">
        <f>'16'!$W21</f>
        <v>0</v>
      </c>
      <c r="AN21" s="25">
        <f>'17'!$W21</f>
        <v>0</v>
      </c>
    </row>
    <row r="22" spans="1:40" ht="15" customHeight="1" x14ac:dyDescent="0.25">
      <c r="A22" s="106"/>
      <c r="B22" s="80" t="s">
        <v>60</v>
      </c>
      <c r="C22" s="24">
        <f>'80'!$W22</f>
        <v>0</v>
      </c>
      <c r="D22" s="24">
        <f>'81'!$W22</f>
        <v>0</v>
      </c>
      <c r="E22" s="24">
        <f>'82'!$W22</f>
        <v>1.8</v>
      </c>
      <c r="F22" s="24">
        <f>'83'!$W22</f>
        <v>1.1000000000000001</v>
      </c>
      <c r="G22" s="24">
        <f>'84'!$W22</f>
        <v>0</v>
      </c>
      <c r="H22" s="24">
        <f>'85'!$W22</f>
        <v>0</v>
      </c>
      <c r="I22" s="24">
        <f>'86'!$W22</f>
        <v>0</v>
      </c>
      <c r="J22" s="24">
        <f>'87'!$W22</f>
        <v>0</v>
      </c>
      <c r="K22" s="24">
        <f>'88'!$W22</f>
        <v>0</v>
      </c>
      <c r="L22" s="24">
        <f>'89'!$W22</f>
        <v>0</v>
      </c>
      <c r="M22" s="24">
        <f>'90'!$W22</f>
        <v>0</v>
      </c>
      <c r="N22" s="24">
        <f>'91'!$W22</f>
        <v>0</v>
      </c>
      <c r="O22" s="24">
        <f>'92'!$W22</f>
        <v>0</v>
      </c>
      <c r="P22" s="24">
        <f>'93'!$W22</f>
        <v>0</v>
      </c>
      <c r="Q22" s="24">
        <f>'94'!$W22</f>
        <v>0</v>
      </c>
      <c r="R22" s="24">
        <f>'95'!$W22</f>
        <v>0</v>
      </c>
      <c r="S22" s="24">
        <f>'96'!$W22</f>
        <v>0</v>
      </c>
      <c r="T22" s="24">
        <f>'97'!$W22</f>
        <v>0</v>
      </c>
      <c r="U22" s="24">
        <f>'98'!$W22</f>
        <v>0</v>
      </c>
      <c r="V22" s="24">
        <f>'99'!$W22</f>
        <v>0</v>
      </c>
      <c r="W22" s="24">
        <f>'00'!$W22</f>
        <v>0</v>
      </c>
      <c r="X22" s="24">
        <f>'01'!$W22</f>
        <v>0</v>
      </c>
      <c r="Y22" s="24">
        <f>'02'!$W22</f>
        <v>0</v>
      </c>
      <c r="Z22" s="24">
        <f>'03'!$W22</f>
        <v>0</v>
      </c>
      <c r="AA22" s="24">
        <f>'04'!$W22</f>
        <v>0</v>
      </c>
      <c r="AB22" s="24">
        <f>'05'!$W22</f>
        <v>0</v>
      </c>
      <c r="AC22" s="24">
        <f>'06'!$W22</f>
        <v>0</v>
      </c>
      <c r="AD22" s="24">
        <f>'07'!$W22</f>
        <v>0</v>
      </c>
      <c r="AE22" s="24">
        <f>'08'!$W22</f>
        <v>0</v>
      </c>
      <c r="AF22" s="24">
        <f>'09'!$W22</f>
        <v>0</v>
      </c>
      <c r="AG22" s="24">
        <f>'10'!$W22</f>
        <v>0</v>
      </c>
      <c r="AH22" s="24">
        <f>'11'!$W22</f>
        <v>0</v>
      </c>
      <c r="AI22" s="24">
        <f>'12'!$W22</f>
        <v>0</v>
      </c>
      <c r="AJ22" s="24">
        <f>'13'!$W22</f>
        <v>0</v>
      </c>
      <c r="AK22" s="24">
        <f>'14'!$W22</f>
        <v>0</v>
      </c>
      <c r="AL22" s="24">
        <f>'15'!$W22</f>
        <v>0</v>
      </c>
      <c r="AM22" s="24">
        <f>'16'!$W22</f>
        <v>0</v>
      </c>
      <c r="AN22" s="25">
        <f>'17'!$W22</f>
        <v>0</v>
      </c>
    </row>
    <row r="23" spans="1:40" ht="15" customHeight="1" x14ac:dyDescent="0.25">
      <c r="A23" s="104" t="s">
        <v>59</v>
      </c>
      <c r="B23" s="105"/>
      <c r="C23" s="24">
        <f>'80'!$W23</f>
        <v>1206.5</v>
      </c>
      <c r="D23" s="24">
        <f>'81'!$W23</f>
        <v>1162.2</v>
      </c>
      <c r="E23" s="24">
        <f>'82'!$W23</f>
        <v>977.7</v>
      </c>
      <c r="F23" s="24">
        <f>'83'!$W23</f>
        <v>921.6</v>
      </c>
      <c r="G23" s="24">
        <f>'84'!$W23</f>
        <v>927.5</v>
      </c>
      <c r="H23" s="24">
        <f>'85'!$W23</f>
        <v>1132.3</v>
      </c>
      <c r="I23" s="24">
        <f>'86'!$W23</f>
        <v>1246.5</v>
      </c>
      <c r="J23" s="24">
        <f>'87'!$W23</f>
        <v>1342</v>
      </c>
      <c r="K23" s="24">
        <f>'88'!$W23</f>
        <v>1395.6</v>
      </c>
      <c r="L23" s="24">
        <f>'89'!$W23</f>
        <v>1423.8</v>
      </c>
      <c r="M23" s="24">
        <f>'90'!$W23</f>
        <v>1429.2</v>
      </c>
      <c r="N23" s="24">
        <f>'91'!$W23</f>
        <v>1646.2</v>
      </c>
      <c r="O23" s="24">
        <f>'92'!$W23</f>
        <v>1566.8458760000001</v>
      </c>
      <c r="P23" s="24">
        <f>'93'!$W23</f>
        <v>1622.775582</v>
      </c>
      <c r="Q23" s="24">
        <f>'94'!$W23</f>
        <v>1782.9572700000001</v>
      </c>
      <c r="R23" s="24">
        <f>'95'!$W23</f>
        <v>1870.15626</v>
      </c>
      <c r="S23" s="24">
        <f>'96'!$W23</f>
        <v>2034.9384600000001</v>
      </c>
      <c r="T23" s="24">
        <f>'97'!$W23</f>
        <v>2162.7297170000002</v>
      </c>
      <c r="U23" s="24">
        <f>'98'!$W23</f>
        <v>2205.6470949999998</v>
      </c>
      <c r="V23" s="24">
        <f>'99'!$W23</f>
        <v>2194.0129139999999</v>
      </c>
      <c r="W23" s="24">
        <f>'00'!$W23</f>
        <v>2231.8359169999999</v>
      </c>
      <c r="X23" s="24">
        <f>'01'!$W23</f>
        <v>2428.365847</v>
      </c>
      <c r="Y23" s="24">
        <f>'02'!$W23</f>
        <v>2438.2572100000002</v>
      </c>
      <c r="Z23" s="24">
        <f>'03'!$W23</f>
        <v>2466.564605</v>
      </c>
      <c r="AA23" s="24">
        <f>'04'!$W23</f>
        <v>2541.2369520000002</v>
      </c>
      <c r="AB23" s="24">
        <f>'05'!$W23</f>
        <v>2505.8337000000001</v>
      </c>
      <c r="AC23" s="24">
        <f>'06'!$W23</f>
        <v>2362.4466109999998</v>
      </c>
      <c r="AD23" s="24">
        <f>'07'!$W23</f>
        <v>2521.5876669999998</v>
      </c>
      <c r="AE23" s="24">
        <f>'08'!$W23</f>
        <v>2674.9330930000001</v>
      </c>
      <c r="AF23" s="24">
        <f>'09'!$W23</f>
        <v>2598.5955950000002</v>
      </c>
      <c r="AG23" s="24">
        <f>'10'!$W23</f>
        <v>2892.354523</v>
      </c>
      <c r="AH23" s="24">
        <f>'11'!$W23</f>
        <v>3098.3009229999998</v>
      </c>
      <c r="AI23" s="24">
        <f>'12'!$W23</f>
        <v>3334.4701810000001</v>
      </c>
      <c r="AJ23" s="24">
        <f>'13'!$W23</f>
        <v>3540.917265</v>
      </c>
      <c r="AK23" s="24">
        <f>'14'!$W23</f>
        <v>3640.0128110000001</v>
      </c>
      <c r="AL23" s="24">
        <f>'15'!$W23</f>
        <v>3550.2019876979712</v>
      </c>
      <c r="AM23" s="24">
        <f>'16'!$W23</f>
        <v>3556.5161859999998</v>
      </c>
      <c r="AN23" s="25">
        <f>'17'!$W23</f>
        <v>4390.3728869047618</v>
      </c>
    </row>
    <row r="24" spans="1:40" ht="15" customHeight="1" x14ac:dyDescent="0.25">
      <c r="A24" s="81" t="s">
        <v>2</v>
      </c>
      <c r="B24" s="23" t="s">
        <v>20</v>
      </c>
      <c r="C24" s="24">
        <f>'80'!$W24</f>
        <v>27.7</v>
      </c>
      <c r="D24" s="24">
        <f>'81'!$W24</f>
        <v>15.1</v>
      </c>
      <c r="E24" s="24">
        <f>'82'!$W24</f>
        <v>8.9</v>
      </c>
      <c r="F24" s="24">
        <f>'83'!$W24</f>
        <v>6.1</v>
      </c>
      <c r="G24" s="24">
        <f>'84'!$W24</f>
        <v>5.9</v>
      </c>
      <c r="H24" s="24">
        <f>'85'!$W24</f>
        <v>7.3</v>
      </c>
      <c r="I24" s="24">
        <f>'86'!$W24</f>
        <v>6.7</v>
      </c>
      <c r="J24" s="24">
        <f>'87'!$W24</f>
        <v>7.4</v>
      </c>
      <c r="K24" s="24">
        <f>'88'!$W24</f>
        <v>5.6</v>
      </c>
      <c r="L24" s="24">
        <f>'89'!$W24</f>
        <v>3.8</v>
      </c>
      <c r="M24" s="24">
        <f>'90'!$W24</f>
        <v>4.3</v>
      </c>
      <c r="N24" s="24">
        <f>'91'!$W24</f>
        <v>6.1</v>
      </c>
      <c r="O24" s="24">
        <f>'92'!$W24</f>
        <v>7.11252</v>
      </c>
      <c r="P24" s="24">
        <f>'93'!$W24</f>
        <v>7.6809329999999996</v>
      </c>
      <c r="Q24" s="24">
        <f>'94'!$W24</f>
        <v>9.8003669999999996</v>
      </c>
      <c r="R24" s="24">
        <f>'95'!$W24</f>
        <v>8.6038049999999995</v>
      </c>
      <c r="S24" s="24">
        <f>'96'!$W24</f>
        <v>8.0027369999999998</v>
      </c>
      <c r="T24" s="24">
        <f>'97'!$W24</f>
        <v>7.2466299999999997</v>
      </c>
      <c r="U24" s="24">
        <f>'98'!$W24</f>
        <v>4.3004300000000004</v>
      </c>
      <c r="V24" s="24">
        <f>'99'!$W24</f>
        <v>4.866784</v>
      </c>
      <c r="W24" s="24">
        <f>'00'!$W24</f>
        <v>3.3220000000000001</v>
      </c>
      <c r="X24" s="24">
        <f>'01'!$W24</f>
        <v>2.8920379999999999</v>
      </c>
      <c r="Y24" s="24">
        <f>'02'!$W24</f>
        <v>6.1180339999999998</v>
      </c>
      <c r="Z24" s="24">
        <f>'03'!$W24</f>
        <v>10.476038000000001</v>
      </c>
      <c r="AA24" s="24">
        <f>'04'!$W24</f>
        <v>17.218021</v>
      </c>
      <c r="AB24" s="24">
        <f>'05'!$W24</f>
        <v>11.973708</v>
      </c>
      <c r="AC24" s="24">
        <f>'06'!$W24</f>
        <v>16.516772</v>
      </c>
      <c r="AD24" s="24">
        <f>'07'!$W24</f>
        <v>18.290120525096857</v>
      </c>
      <c r="AE24" s="24">
        <f>'08'!$W24</f>
        <v>27.343392000000001</v>
      </c>
      <c r="AF24" s="24">
        <f>'09'!$W24</f>
        <v>29.854762999999998</v>
      </c>
      <c r="AG24" s="24">
        <f>'10'!$W24</f>
        <v>19.403300000000002</v>
      </c>
      <c r="AH24" s="24">
        <f>'11'!$W24</f>
        <v>16.9193</v>
      </c>
      <c r="AI24" s="24">
        <f>'12'!$W24</f>
        <v>15.8437</v>
      </c>
      <c r="AJ24" s="24">
        <f>'13'!$W24</f>
        <v>15.246053</v>
      </c>
      <c r="AK24" s="24">
        <f>'14'!$W24</f>
        <v>13.007947</v>
      </c>
      <c r="AL24" s="24">
        <f>'15'!$W24</f>
        <v>14.309839999999999</v>
      </c>
      <c r="AM24" s="24">
        <f>'16'!$W24</f>
        <v>21.462579999999999</v>
      </c>
      <c r="AN24" s="25">
        <f>'17'!$W24</f>
        <v>26.540392857142859</v>
      </c>
    </row>
    <row r="25" spans="1:40" ht="15" customHeight="1" x14ac:dyDescent="0.25">
      <c r="A25" s="104" t="s">
        <v>64</v>
      </c>
      <c r="B25" s="105"/>
      <c r="C25" s="24">
        <f>'80'!$W25</f>
        <v>0</v>
      </c>
      <c r="D25" s="24">
        <f>'81'!$W25</f>
        <v>0</v>
      </c>
      <c r="E25" s="24">
        <f>'82'!$W25</f>
        <v>0</v>
      </c>
      <c r="F25" s="24">
        <f>'83'!$W25</f>
        <v>0</v>
      </c>
      <c r="G25" s="24">
        <f>'84'!$W25</f>
        <v>0</v>
      </c>
      <c r="H25" s="24">
        <f>'85'!$W25</f>
        <v>0</v>
      </c>
      <c r="I25" s="24">
        <f>'86'!$W25</f>
        <v>0</v>
      </c>
      <c r="J25" s="24">
        <f>'87'!$W25</f>
        <v>0</v>
      </c>
      <c r="K25" s="24">
        <f>'88'!$W25</f>
        <v>0</v>
      </c>
      <c r="L25" s="24">
        <f>'89'!$W25</f>
        <v>0</v>
      </c>
      <c r="M25" s="24">
        <f>'90'!$W25</f>
        <v>0</v>
      </c>
      <c r="N25" s="24">
        <f>'91'!$W25</f>
        <v>0.1</v>
      </c>
      <c r="O25" s="24">
        <f>'92'!$W25</f>
        <v>0</v>
      </c>
      <c r="P25" s="24">
        <f>'93'!$W25</f>
        <v>0</v>
      </c>
      <c r="Q25" s="24">
        <f>'94'!$W25</f>
        <v>2.5000000000000001E-3</v>
      </c>
      <c r="R25" s="24">
        <f>'95'!$W25</f>
        <v>0</v>
      </c>
      <c r="S25" s="24">
        <f>'96'!$W25</f>
        <v>0</v>
      </c>
      <c r="T25" s="24">
        <f>'97'!$W25</f>
        <v>6.25E-2</v>
      </c>
      <c r="U25" s="24">
        <f>'98'!$W25</f>
        <v>0</v>
      </c>
      <c r="V25" s="24">
        <f>'99'!$W25</f>
        <v>0.23499999999999999</v>
      </c>
      <c r="W25" s="24">
        <f>'00'!$W25</f>
        <v>0.27500000000000002</v>
      </c>
      <c r="X25" s="24">
        <f>'01'!$W25</f>
        <v>0.3</v>
      </c>
      <c r="Y25" s="24">
        <f>'02'!$W25</f>
        <v>0.34499999999999997</v>
      </c>
      <c r="Z25" s="24">
        <f>'03'!$W25</f>
        <v>0.441</v>
      </c>
      <c r="AA25" s="24">
        <f>'04'!$W25</f>
        <v>0.115</v>
      </c>
      <c r="AB25" s="24">
        <f>'05'!$W25</f>
        <v>0.08</v>
      </c>
      <c r="AC25" s="24">
        <f>'06'!$W25</f>
        <v>0.05</v>
      </c>
      <c r="AD25" s="24">
        <f>'07'!$W25</f>
        <v>0</v>
      </c>
      <c r="AE25" s="24">
        <f>'08'!$W25</f>
        <v>0</v>
      </c>
      <c r="AF25" s="24">
        <f>'09'!$W25</f>
        <v>0</v>
      </c>
      <c r="AG25" s="24">
        <f>'10'!$W25</f>
        <v>0</v>
      </c>
      <c r="AH25" s="24">
        <f>'11'!$W25</f>
        <v>0</v>
      </c>
      <c r="AI25" s="24">
        <f>'12'!$W25</f>
        <v>0</v>
      </c>
      <c r="AJ25" s="24">
        <f>'13'!$W25</f>
        <v>0</v>
      </c>
      <c r="AK25" s="24">
        <f>'14'!$W25</f>
        <v>0</v>
      </c>
      <c r="AL25" s="24">
        <f>'15'!$W25</f>
        <v>0</v>
      </c>
      <c r="AM25" s="24">
        <f>'16'!$W25</f>
        <v>0</v>
      </c>
      <c r="AN25" s="25">
        <f>'17'!$W25</f>
        <v>0</v>
      </c>
    </row>
    <row r="26" spans="1:40" ht="15" customHeight="1" x14ac:dyDescent="0.25">
      <c r="A26" s="104" t="s">
        <v>3</v>
      </c>
      <c r="B26" s="105"/>
      <c r="C26" s="24">
        <f>'80'!$W26</f>
        <v>46.7</v>
      </c>
      <c r="D26" s="24">
        <f>'81'!$W26</f>
        <v>101</v>
      </c>
      <c r="E26" s="24">
        <f>'82'!$W26</f>
        <v>44.5</v>
      </c>
      <c r="F26" s="24">
        <f>'83'!$W26</f>
        <v>67.599999999999994</v>
      </c>
      <c r="G26" s="24">
        <f>'84'!$W26</f>
        <v>0</v>
      </c>
      <c r="H26" s="24">
        <f>'85'!$W26</f>
        <v>3.1</v>
      </c>
      <c r="I26" s="24">
        <f>'86'!$W26</f>
        <v>3.4</v>
      </c>
      <c r="J26" s="24">
        <f>'87'!$W26</f>
        <v>3.8</v>
      </c>
      <c r="K26" s="24">
        <f>'88'!$W26</f>
        <v>3.2</v>
      </c>
      <c r="L26" s="24">
        <f>'89'!$W26</f>
        <v>6.1</v>
      </c>
      <c r="M26" s="24">
        <f>'90'!$W26</f>
        <v>1</v>
      </c>
      <c r="N26" s="24">
        <f>'91'!$W26</f>
        <v>5.4</v>
      </c>
      <c r="O26" s="24">
        <f>'92'!$W26</f>
        <v>23.163139999999999</v>
      </c>
      <c r="P26" s="24">
        <f>'93'!$W26</f>
        <v>33.374065999999999</v>
      </c>
      <c r="Q26" s="24">
        <f>'94'!$W26</f>
        <v>29.284327999999999</v>
      </c>
      <c r="R26" s="24">
        <f>'95'!$W26</f>
        <v>24.82818</v>
      </c>
      <c r="S26" s="24">
        <f>'96'!$W26</f>
        <v>31.535250000000001</v>
      </c>
      <c r="T26" s="24">
        <f>'97'!$W26</f>
        <v>30.66263</v>
      </c>
      <c r="U26" s="24">
        <f>'98'!$W26</f>
        <v>25.617128999999998</v>
      </c>
      <c r="V26" s="24">
        <f>'99'!$W26</f>
        <v>21.761175000000001</v>
      </c>
      <c r="W26" s="24">
        <f>'00'!$W26</f>
        <v>21.574676</v>
      </c>
      <c r="X26" s="24">
        <f>'01'!$W26</f>
        <v>22.037586999999998</v>
      </c>
      <c r="Y26" s="24">
        <f>'02'!$W26</f>
        <v>28.623239000000002</v>
      </c>
      <c r="Z26" s="24">
        <f>'03'!$W26</f>
        <v>32.775471000000003</v>
      </c>
      <c r="AA26" s="24">
        <f>'04'!$W26</f>
        <v>52.208188</v>
      </c>
      <c r="AB26" s="24">
        <f>'05'!$W26</f>
        <v>46.274161999999997</v>
      </c>
      <c r="AC26" s="24">
        <f>'06'!$W26</f>
        <v>46.137369</v>
      </c>
      <c r="AD26" s="24">
        <f>'07'!$W26</f>
        <v>42.044568885203091</v>
      </c>
      <c r="AE26" s="24">
        <f>'08'!$W26</f>
        <v>50.003023999999996</v>
      </c>
      <c r="AF26" s="24">
        <f>'09'!$W26</f>
        <v>53.584752000000002</v>
      </c>
      <c r="AG26" s="24">
        <f>'10'!$W26</f>
        <v>61.604900000000001</v>
      </c>
      <c r="AH26" s="24">
        <f>'11'!$W26</f>
        <v>58.8825</v>
      </c>
      <c r="AI26" s="24">
        <f>'12'!$W26</f>
        <v>54.328093000000003</v>
      </c>
      <c r="AJ26" s="24">
        <f>'13'!$W26</f>
        <v>44.558104</v>
      </c>
      <c r="AK26" s="24">
        <f>'14'!$W26</f>
        <v>39.624775</v>
      </c>
      <c r="AL26" s="24">
        <f>'15'!$W26</f>
        <v>41.502896</v>
      </c>
      <c r="AM26" s="24">
        <f>'16'!$W26</f>
        <v>38.000017999999997</v>
      </c>
      <c r="AN26" s="25">
        <f>'17'!$W26</f>
        <v>39.670504761904759</v>
      </c>
    </row>
    <row r="27" spans="1:40" ht="15" customHeight="1" x14ac:dyDescent="0.25">
      <c r="A27" s="106" t="s">
        <v>61</v>
      </c>
      <c r="B27" s="23" t="s">
        <v>65</v>
      </c>
      <c r="C27" s="24">
        <f>'80'!$W27</f>
        <v>50</v>
      </c>
      <c r="D27" s="24">
        <f>'81'!$W27</f>
        <v>54</v>
      </c>
      <c r="E27" s="24">
        <f>'82'!$W27</f>
        <v>24.2</v>
      </c>
      <c r="F27" s="24">
        <f>'83'!$W27</f>
        <v>22.9</v>
      </c>
      <c r="G27" s="24">
        <f>'84'!$W27</f>
        <v>25</v>
      </c>
      <c r="H27" s="24">
        <f>'85'!$W27</f>
        <v>29.7</v>
      </c>
      <c r="I27" s="24">
        <f>'86'!$W27</f>
        <v>38.6</v>
      </c>
      <c r="J27" s="24">
        <f>'87'!$W27</f>
        <v>35.799999999999997</v>
      </c>
      <c r="K27" s="24">
        <f>'88'!$W27</f>
        <v>33.299999999999997</v>
      </c>
      <c r="L27" s="24">
        <f>'89'!$W27</f>
        <v>17.600000000000001</v>
      </c>
      <c r="M27" s="24">
        <f>'90'!$W27</f>
        <v>17.100000000000001</v>
      </c>
      <c r="N27" s="24">
        <f>'91'!$W27</f>
        <v>31.5</v>
      </c>
      <c r="O27" s="24">
        <f>'92'!$W27</f>
        <v>29.942826</v>
      </c>
      <c r="P27" s="24">
        <f>'93'!$W27</f>
        <v>25.969149999999999</v>
      </c>
      <c r="Q27" s="24">
        <f>'94'!$W27</f>
        <v>33.104649999999999</v>
      </c>
      <c r="R27" s="24">
        <f>'95'!$W27</f>
        <v>23.327200000000001</v>
      </c>
      <c r="S27" s="24">
        <f>'96'!$W27</f>
        <v>19.595500000000001</v>
      </c>
      <c r="T27" s="24">
        <f>'97'!$W27</f>
        <v>12.038500000000001</v>
      </c>
      <c r="U27" s="24">
        <f>'98'!$W27</f>
        <v>12.8934</v>
      </c>
      <c r="V27" s="24">
        <f>'99'!$W27</f>
        <v>13.54402</v>
      </c>
      <c r="W27" s="24">
        <f>'00'!$W27</f>
        <v>13.429563</v>
      </c>
      <c r="X27" s="24">
        <f>'01'!$W27</f>
        <v>13.126861999999999</v>
      </c>
      <c r="Y27" s="24">
        <f>'02'!$W27</f>
        <v>17.993770999999999</v>
      </c>
      <c r="Z27" s="24">
        <f>'03'!$W27</f>
        <v>16.794499999999999</v>
      </c>
      <c r="AA27" s="24">
        <f>'04'!$W27</f>
        <v>15.9643</v>
      </c>
      <c r="AB27" s="24">
        <f>'05'!$W27</f>
        <v>15.244171</v>
      </c>
      <c r="AC27" s="24">
        <f>'06'!$W27</f>
        <v>18.836419999999997</v>
      </c>
      <c r="AD27" s="24">
        <f>'07'!$W27</f>
        <v>23.30277902124179</v>
      </c>
      <c r="AE27" s="24">
        <f>'08'!$W27</f>
        <v>22.920779</v>
      </c>
      <c r="AF27" s="24">
        <f>'09'!$W27</f>
        <v>23.720779</v>
      </c>
      <c r="AG27" s="24">
        <f>'10'!$W27</f>
        <v>0</v>
      </c>
      <c r="AH27" s="24">
        <f>'11'!$W27</f>
        <v>0</v>
      </c>
      <c r="AI27" s="24">
        <f>'12'!$W27</f>
        <v>0</v>
      </c>
      <c r="AJ27" s="24">
        <f>'13'!$W27</f>
        <v>0</v>
      </c>
      <c r="AK27" s="24">
        <f>'14'!$W27</f>
        <v>0</v>
      </c>
      <c r="AL27" s="24">
        <f>'15'!$W27</f>
        <v>0</v>
      </c>
      <c r="AM27" s="24">
        <f>'16'!$W27</f>
        <v>0</v>
      </c>
      <c r="AN27" s="25">
        <f>'17'!$W27</f>
        <v>0</v>
      </c>
    </row>
    <row r="28" spans="1:40" ht="15" customHeight="1" x14ac:dyDescent="0.25">
      <c r="A28" s="106"/>
      <c r="B28" s="23" t="s">
        <v>21</v>
      </c>
      <c r="C28" s="24">
        <f>'80'!$W28</f>
        <v>0</v>
      </c>
      <c r="D28" s="24">
        <f>'81'!$W28</f>
        <v>0</v>
      </c>
      <c r="E28" s="24">
        <f>'82'!$W28</f>
        <v>0.6</v>
      </c>
      <c r="F28" s="24">
        <f>'83'!$W28</f>
        <v>0.2</v>
      </c>
      <c r="G28" s="24">
        <f>'84'!$W28</f>
        <v>0</v>
      </c>
      <c r="H28" s="24">
        <f>'85'!$W28</f>
        <v>0</v>
      </c>
      <c r="I28" s="24">
        <f>'86'!$W28</f>
        <v>0</v>
      </c>
      <c r="J28" s="24">
        <f>'87'!$W28</f>
        <v>0</v>
      </c>
      <c r="K28" s="24">
        <f>'88'!$W28</f>
        <v>0</v>
      </c>
      <c r="L28" s="24">
        <f>'89'!$W28</f>
        <v>0.2</v>
      </c>
      <c r="M28" s="24">
        <f>'90'!$W28</f>
        <v>0.2</v>
      </c>
      <c r="N28" s="24">
        <f>'91'!$W28</f>
        <v>0.1</v>
      </c>
      <c r="O28" s="24">
        <f>'92'!$W28</f>
        <v>0.17560000000000001</v>
      </c>
      <c r="P28" s="24">
        <f>'93'!$W28</f>
        <v>2.5000000000000001E-2</v>
      </c>
      <c r="Q28" s="24">
        <f>'94'!$W28</f>
        <v>0.08</v>
      </c>
      <c r="R28" s="24">
        <f>'95'!$W28</f>
        <v>0.21</v>
      </c>
      <c r="S28" s="24">
        <f>'96'!$W28</f>
        <v>0.36514999999999997</v>
      </c>
      <c r="T28" s="24">
        <f>'97'!$W28</f>
        <v>0.105</v>
      </c>
      <c r="U28" s="24">
        <f>'98'!$W28</f>
        <v>0.04</v>
      </c>
      <c r="V28" s="24">
        <f>'99'!$W28</f>
        <v>0.68100000000000005</v>
      </c>
      <c r="W28" s="24">
        <f>'00'!$W28</f>
        <v>0.81740000000000002</v>
      </c>
      <c r="X28" s="24">
        <f>'01'!$W28</f>
        <v>0.86780000000000002</v>
      </c>
      <c r="Y28" s="24">
        <f>'02'!$W28</f>
        <v>0.67493300000000001</v>
      </c>
      <c r="Z28" s="24">
        <f>'03'!$W28</f>
        <v>0.89024800000000004</v>
      </c>
      <c r="AA28" s="24">
        <f>'04'!$W28</f>
        <v>0.66045699999999996</v>
      </c>
      <c r="AB28" s="24">
        <f>'05'!$W28</f>
        <v>1.0861229999999999</v>
      </c>
      <c r="AC28" s="24">
        <f>'06'!$W28</f>
        <v>0.735842</v>
      </c>
      <c r="AD28" s="24">
        <f>'07'!$W28</f>
        <v>0</v>
      </c>
      <c r="AE28" s="24">
        <f>'08'!$W28</f>
        <v>0</v>
      </c>
      <c r="AF28" s="24">
        <f>'09'!$W28</f>
        <v>0</v>
      </c>
      <c r="AG28" s="24">
        <f>'10'!$W28</f>
        <v>0</v>
      </c>
      <c r="AH28" s="24">
        <f>'11'!$W28</f>
        <v>0</v>
      </c>
      <c r="AI28" s="24">
        <f>'12'!$W28</f>
        <v>0</v>
      </c>
      <c r="AJ28" s="24">
        <f>'13'!$W28</f>
        <v>0</v>
      </c>
      <c r="AK28" s="24">
        <f>'14'!$W28</f>
        <v>0</v>
      </c>
      <c r="AL28" s="24">
        <f>'15'!$W28</f>
        <v>0</v>
      </c>
      <c r="AM28" s="24">
        <f>'16'!$W28</f>
        <v>0</v>
      </c>
      <c r="AN28" s="25">
        <f>'17'!$W28</f>
        <v>0</v>
      </c>
    </row>
    <row r="29" spans="1:40" ht="15" customHeight="1" x14ac:dyDescent="0.25">
      <c r="A29" s="104" t="s">
        <v>62</v>
      </c>
      <c r="B29" s="105"/>
      <c r="C29" s="24">
        <f>'80'!$W29</f>
        <v>0.1</v>
      </c>
      <c r="D29" s="24">
        <f>'81'!$W29</f>
        <v>0</v>
      </c>
      <c r="E29" s="24">
        <f>'82'!$W29</f>
        <v>0</v>
      </c>
      <c r="F29" s="24">
        <f>'83'!$W29</f>
        <v>4.9000000000000004</v>
      </c>
      <c r="G29" s="24">
        <f>'84'!$W29</f>
        <v>2.2999999999999998</v>
      </c>
      <c r="H29" s="24">
        <f>'85'!$W29</f>
        <v>2.2999999999999998</v>
      </c>
      <c r="I29" s="24">
        <f>'86'!$W29</f>
        <v>4</v>
      </c>
      <c r="J29" s="24">
        <f>'87'!$W29</f>
        <v>4.3</v>
      </c>
      <c r="K29" s="24">
        <f>'88'!$W29</f>
        <v>3.9</v>
      </c>
      <c r="L29" s="24">
        <f>'89'!$W29</f>
        <v>5.2</v>
      </c>
      <c r="M29" s="24">
        <f>'90'!$W29</f>
        <v>4.0999999999999996</v>
      </c>
      <c r="N29" s="24">
        <f>'91'!$W29</f>
        <v>2.2000000000000002</v>
      </c>
      <c r="O29" s="24">
        <f>'92'!$W29</f>
        <v>2.117076</v>
      </c>
      <c r="P29" s="24">
        <f>'93'!$W29</f>
        <v>2.308011</v>
      </c>
      <c r="Q29" s="24">
        <f>'94'!$W29</f>
        <v>1.4468920000000001</v>
      </c>
      <c r="R29" s="24">
        <f>'95'!$W29</f>
        <v>0.87021899999999996</v>
      </c>
      <c r="S29" s="24">
        <f>'96'!$W29</f>
        <v>0.626448</v>
      </c>
      <c r="T29" s="24">
        <f>'97'!$W29</f>
        <v>0.706951</v>
      </c>
      <c r="U29" s="24">
        <f>'98'!$W29</f>
        <v>0.60115799999999997</v>
      </c>
      <c r="V29" s="24">
        <f>'99'!$W29</f>
        <v>0.15</v>
      </c>
      <c r="W29" s="24">
        <f>'00'!$W29</f>
        <v>0.08</v>
      </c>
      <c r="X29" s="24">
        <f>'01'!$W29</f>
        <v>0.05</v>
      </c>
      <c r="Y29" s="24">
        <f>'02'!$W29</f>
        <v>0.05</v>
      </c>
      <c r="Z29" s="24">
        <f>'03'!$W29</f>
        <v>1.0049999999999999</v>
      </c>
      <c r="AA29" s="24">
        <f>'04'!$W29</f>
        <v>2.0449999999999999</v>
      </c>
      <c r="AB29" s="24">
        <f>'05'!$W29</f>
        <v>1.72</v>
      </c>
      <c r="AC29" s="24">
        <f>'06'!$W29</f>
        <v>0.82499999999999996</v>
      </c>
      <c r="AD29" s="24">
        <f>'07'!$W29</f>
        <v>5.845807853626348</v>
      </c>
      <c r="AE29" s="24">
        <f>'08'!$W29</f>
        <v>8.8453080000000011</v>
      </c>
      <c r="AF29" s="24">
        <f>'09'!$W29</f>
        <v>5.4782470000000005</v>
      </c>
      <c r="AG29" s="24">
        <f>'10'!$W29</f>
        <v>0.05</v>
      </c>
      <c r="AH29" s="24">
        <f>'11'!$W29</f>
        <v>0</v>
      </c>
      <c r="AI29" s="24">
        <f>'12'!$W29</f>
        <v>0</v>
      </c>
      <c r="AJ29" s="24">
        <f>'13'!$W29</f>
        <v>0.91500000000000004</v>
      </c>
      <c r="AK29" s="24">
        <f>'14'!$W29</f>
        <v>2.2599999999999998</v>
      </c>
      <c r="AL29" s="24">
        <f>'15'!$W29</f>
        <v>0</v>
      </c>
      <c r="AM29" s="24">
        <f>'16'!$W29</f>
        <v>1.7849999999999999</v>
      </c>
      <c r="AN29" s="25">
        <f>'17'!$W29</f>
        <v>1.6303476190476192</v>
      </c>
    </row>
    <row r="30" spans="1:40" ht="15" customHeight="1" x14ac:dyDescent="0.25">
      <c r="A30" s="104" t="s">
        <v>63</v>
      </c>
      <c r="B30" s="105"/>
      <c r="C30" s="24">
        <f>'80'!$W30</f>
        <v>0.7</v>
      </c>
      <c r="D30" s="24">
        <f>'81'!$W30</f>
        <v>1</v>
      </c>
      <c r="E30" s="24">
        <f>'82'!$W30</f>
        <v>1.4</v>
      </c>
      <c r="F30" s="24">
        <f>'83'!$W30</f>
        <v>1</v>
      </c>
      <c r="G30" s="24">
        <f>'84'!$W30</f>
        <v>0</v>
      </c>
      <c r="H30" s="24">
        <f>'85'!$W30</f>
        <v>0</v>
      </c>
      <c r="I30" s="24">
        <f>'86'!$W30</f>
        <v>0</v>
      </c>
      <c r="J30" s="24">
        <f>'87'!$W30</f>
        <v>0.1</v>
      </c>
      <c r="K30" s="24">
        <f>'88'!$W30</f>
        <v>0.1</v>
      </c>
      <c r="L30" s="24">
        <f>'89'!$W30</f>
        <v>0.9</v>
      </c>
      <c r="M30" s="24">
        <f>'90'!$W30</f>
        <v>0.8</v>
      </c>
      <c r="N30" s="24">
        <f>'91'!$W30</f>
        <v>3.2</v>
      </c>
      <c r="O30" s="24">
        <f>'92'!$W30</f>
        <v>2.8458000000000001</v>
      </c>
      <c r="P30" s="24">
        <f>'93'!$W30</f>
        <v>2.2940119999999999</v>
      </c>
      <c r="Q30" s="24">
        <f>'94'!$W30</f>
        <v>1.8588800000000001</v>
      </c>
      <c r="R30" s="24">
        <f>'95'!$W30</f>
        <v>1.4944999999999999</v>
      </c>
      <c r="S30" s="24">
        <f>'96'!$W30</f>
        <v>1.5831500000000001</v>
      </c>
      <c r="T30" s="24">
        <f>'97'!$W30</f>
        <v>1.5682499999999999</v>
      </c>
      <c r="U30" s="24">
        <f>'98'!$W30</f>
        <v>2.2339570000000002</v>
      </c>
      <c r="V30" s="24">
        <f>'99'!$W30</f>
        <v>1.471401</v>
      </c>
      <c r="W30" s="24">
        <f>'00'!$W30</f>
        <v>0.5</v>
      </c>
      <c r="X30" s="24">
        <f>'01'!$W30</f>
        <v>0.23499999999999999</v>
      </c>
      <c r="Y30" s="24">
        <f>'02'!$W30</f>
        <v>0.87973900000000005</v>
      </c>
      <c r="Z30" s="24">
        <f>'03'!$W30</f>
        <v>3.1448140000000002</v>
      </c>
      <c r="AA30" s="24">
        <f>'04'!$W30</f>
        <v>5.1543020000000004</v>
      </c>
      <c r="AB30" s="24">
        <f>'05'!$W30</f>
        <v>1.8786080000000001</v>
      </c>
      <c r="AC30" s="24">
        <f>'06'!$W30</f>
        <v>2.2069999999999999</v>
      </c>
      <c r="AD30" s="24">
        <f>'07'!$W30</f>
        <v>0</v>
      </c>
      <c r="AE30" s="24">
        <f>'08'!$W30</f>
        <v>0</v>
      </c>
      <c r="AF30" s="24">
        <f>'09'!$W30</f>
        <v>0</v>
      </c>
      <c r="AG30" s="24">
        <f>'10'!$W30</f>
        <v>0</v>
      </c>
      <c r="AH30" s="24">
        <f>'11'!$W30</f>
        <v>0</v>
      </c>
      <c r="AI30" s="24">
        <f>'12'!$W30</f>
        <v>0</v>
      </c>
      <c r="AJ30" s="24">
        <f>'13'!$W30</f>
        <v>0</v>
      </c>
      <c r="AK30" s="24">
        <f>'14'!$W30</f>
        <v>0</v>
      </c>
      <c r="AL30" s="24">
        <f>'15'!$W30</f>
        <v>0</v>
      </c>
      <c r="AM30" s="24">
        <f>'16'!$W30</f>
        <v>0</v>
      </c>
      <c r="AN30" s="25">
        <f>'17'!$W30</f>
        <v>0</v>
      </c>
    </row>
    <row r="31" spans="1:40" ht="15" customHeight="1" x14ac:dyDescent="0.25">
      <c r="A31" s="104" t="s">
        <v>4</v>
      </c>
      <c r="B31" s="105"/>
      <c r="C31" s="24">
        <f>'80'!$W31</f>
        <v>0</v>
      </c>
      <c r="D31" s="24">
        <f>'81'!$W31</f>
        <v>0</v>
      </c>
      <c r="E31" s="24">
        <f>'82'!$W31</f>
        <v>0</v>
      </c>
      <c r="F31" s="24">
        <f>'83'!$W31</f>
        <v>0</v>
      </c>
      <c r="G31" s="24">
        <f>'84'!$W31</f>
        <v>0</v>
      </c>
      <c r="H31" s="24">
        <f>'85'!$W31</f>
        <v>171.1</v>
      </c>
      <c r="I31" s="24">
        <f>'86'!$W31</f>
        <v>191.4</v>
      </c>
      <c r="J31" s="24">
        <f>'87'!$W31</f>
        <v>224.2</v>
      </c>
      <c r="K31" s="24">
        <f>'88'!$W31</f>
        <v>236.6</v>
      </c>
      <c r="L31" s="24">
        <f>'89'!$W31</f>
        <v>234.6</v>
      </c>
      <c r="M31" s="24">
        <f>'90'!$W31</f>
        <v>227.7</v>
      </c>
      <c r="N31" s="24">
        <f>'91'!$W31</f>
        <v>220</v>
      </c>
      <c r="O31" s="24">
        <f>'92'!$W31</f>
        <v>270.74241499999999</v>
      </c>
      <c r="P31" s="24">
        <f>'93'!$W31</f>
        <v>328.34901200000002</v>
      </c>
      <c r="Q31" s="24">
        <f>'94'!$W31</f>
        <v>369.39258000000001</v>
      </c>
      <c r="R31" s="24">
        <f>'95'!$W31</f>
        <v>313.04382500000003</v>
      </c>
      <c r="S31" s="24">
        <f>'96'!$W31</f>
        <v>307.39155199999999</v>
      </c>
      <c r="T31" s="24">
        <f>'97'!$W31</f>
        <v>302.097488</v>
      </c>
      <c r="U31" s="24">
        <f>'98'!$W31</f>
        <v>312.44477499999999</v>
      </c>
      <c r="V31" s="24">
        <f>'99'!$W31</f>
        <v>334.06916200000001</v>
      </c>
      <c r="W31" s="24">
        <f>'00'!$W31</f>
        <v>347.56045699999999</v>
      </c>
      <c r="X31" s="24">
        <f>'01'!$W31</f>
        <v>295.34146600000003</v>
      </c>
      <c r="Y31" s="24">
        <f>'02'!$W31</f>
        <v>344.88440800000001</v>
      </c>
      <c r="Z31" s="24">
        <f>'03'!$W31</f>
        <v>365.31182899999999</v>
      </c>
      <c r="AA31" s="24">
        <f>'04'!$W31</f>
        <v>428.26750299999998</v>
      </c>
      <c r="AB31" s="24">
        <f>'05'!$W31</f>
        <v>402.15860700000002</v>
      </c>
      <c r="AC31" s="24">
        <f>'06'!$W31</f>
        <v>390.90053899999998</v>
      </c>
      <c r="AD31" s="24">
        <f>'07'!$W31</f>
        <v>487.99373900000001</v>
      </c>
      <c r="AE31" s="24">
        <f>'08'!$W31</f>
        <v>463.18693099999996</v>
      </c>
      <c r="AF31" s="24">
        <f>'09'!$W31</f>
        <v>447.25958800000001</v>
      </c>
      <c r="AG31" s="24">
        <f>'10'!$W31</f>
        <v>464.8091</v>
      </c>
      <c r="AH31" s="24">
        <f>'11'!$W31</f>
        <v>500.23589199999998</v>
      </c>
      <c r="AI31" s="24">
        <f>'12'!$W31</f>
        <v>562.850863</v>
      </c>
      <c r="AJ31" s="24">
        <f>'13'!$W31</f>
        <v>606.56971199999998</v>
      </c>
      <c r="AK31" s="24">
        <f>'14'!$W31</f>
        <v>696.83665099999996</v>
      </c>
      <c r="AL31" s="24">
        <f>'15'!$W31</f>
        <v>769.92372999999998</v>
      </c>
      <c r="AM31" s="24">
        <f>'16'!$W31</f>
        <v>811.88277100000005</v>
      </c>
      <c r="AN31" s="25">
        <f>'17'!$W31</f>
        <v>1014.7597333333333</v>
      </c>
    </row>
    <row r="32" spans="1:40" ht="15" customHeight="1" x14ac:dyDescent="0.25">
      <c r="A32" s="104" t="s">
        <v>66</v>
      </c>
      <c r="B32" s="105"/>
      <c r="C32" s="24">
        <f>'80'!$W32</f>
        <v>0</v>
      </c>
      <c r="D32" s="24">
        <f>'81'!$W32</f>
        <v>0</v>
      </c>
      <c r="E32" s="24">
        <f>'82'!$W32</f>
        <v>52.9</v>
      </c>
      <c r="F32" s="24">
        <f>'83'!$W32</f>
        <v>47</v>
      </c>
      <c r="G32" s="24">
        <f>'84'!$W32</f>
        <v>11.5</v>
      </c>
      <c r="H32" s="24">
        <f>'85'!$W32</f>
        <v>42.9</v>
      </c>
      <c r="I32" s="24">
        <f>'86'!$W32</f>
        <v>12.4</v>
      </c>
      <c r="J32" s="24">
        <f>'87'!$W32</f>
        <v>15</v>
      </c>
      <c r="K32" s="24">
        <f>'88'!$W32</f>
        <v>14.3</v>
      </c>
      <c r="L32" s="24">
        <f>'89'!$W32</f>
        <v>38.4</v>
      </c>
      <c r="M32" s="24">
        <f>'90'!$W32</f>
        <v>37.4</v>
      </c>
      <c r="N32" s="24">
        <f>'91'!$W32</f>
        <v>8.1999999999999993</v>
      </c>
      <c r="O32" s="24">
        <f>'92'!$W32</f>
        <v>7.9762139999999997</v>
      </c>
      <c r="P32" s="24">
        <f>'93'!$W32</f>
        <v>11.778286</v>
      </c>
      <c r="Q32" s="24">
        <f>'94'!$W32</f>
        <v>11.695167</v>
      </c>
      <c r="R32" s="24">
        <f>'95'!$W32</f>
        <v>11.867050000000001</v>
      </c>
      <c r="S32" s="24">
        <f>'96'!$W32</f>
        <v>11.694850000000001</v>
      </c>
      <c r="T32" s="24">
        <f>'97'!$W32</f>
        <v>11.359857999999999</v>
      </c>
      <c r="U32" s="24">
        <f>'98'!$W32</f>
        <v>16.058648000000002</v>
      </c>
      <c r="V32" s="24">
        <f>'99'!$W32</f>
        <v>17.375665999999999</v>
      </c>
      <c r="W32" s="24">
        <f>'00'!$W32</f>
        <v>11.372477999999999</v>
      </c>
      <c r="X32" s="24">
        <f>'01'!$W32</f>
        <v>10.063091999999999</v>
      </c>
      <c r="Y32" s="24">
        <f>'02'!$W32</f>
        <v>21.044751999999999</v>
      </c>
      <c r="Z32" s="24">
        <f>'03'!$W32</f>
        <v>24.598237000000001</v>
      </c>
      <c r="AA32" s="24">
        <f>'04'!$W32</f>
        <v>26.894962</v>
      </c>
      <c r="AB32" s="24">
        <f>'05'!$W32</f>
        <v>24.478058000000001</v>
      </c>
      <c r="AC32" s="24">
        <f>'06'!$W32</f>
        <v>27.335559</v>
      </c>
      <c r="AD32" s="24">
        <f>'07'!$W32</f>
        <v>30.270483162865975</v>
      </c>
      <c r="AE32" s="24">
        <f>'08'!$W32</f>
        <v>0</v>
      </c>
      <c r="AF32" s="24">
        <f>'09'!$W32</f>
        <v>0</v>
      </c>
      <c r="AG32" s="24">
        <f>'10'!$W32</f>
        <v>0</v>
      </c>
      <c r="AH32" s="24">
        <f>'11'!$W32</f>
        <v>0</v>
      </c>
      <c r="AI32" s="24">
        <f>'12'!$W32</f>
        <v>0</v>
      </c>
      <c r="AJ32" s="24">
        <f>'13'!$W32</f>
        <v>0</v>
      </c>
      <c r="AK32" s="24">
        <f>'14'!$W32</f>
        <v>0</v>
      </c>
      <c r="AL32" s="24">
        <f>'15'!$W32</f>
        <v>0</v>
      </c>
      <c r="AM32" s="24">
        <f>'16'!$W32</f>
        <v>0</v>
      </c>
      <c r="AN32" s="25">
        <f>'17'!$W32</f>
        <v>0</v>
      </c>
    </row>
    <row r="33" spans="1:40" ht="15" customHeight="1" x14ac:dyDescent="0.25">
      <c r="A33" s="104" t="s">
        <v>67</v>
      </c>
      <c r="B33" s="105"/>
      <c r="C33" s="24">
        <f>'80'!$W33</f>
        <v>0</v>
      </c>
      <c r="D33" s="24">
        <f>'81'!$W33</f>
        <v>0</v>
      </c>
      <c r="E33" s="24">
        <f>'82'!$W33</f>
        <v>0.1</v>
      </c>
      <c r="F33" s="24">
        <f>'83'!$W33</f>
        <v>0.1</v>
      </c>
      <c r="G33" s="24">
        <f>'84'!$W33</f>
        <v>0.4</v>
      </c>
      <c r="H33" s="24">
        <f>'85'!$W33</f>
        <v>0</v>
      </c>
      <c r="I33" s="24">
        <f>'86'!$W33</f>
        <v>0</v>
      </c>
      <c r="J33" s="24">
        <f>'87'!$W33</f>
        <v>0</v>
      </c>
      <c r="K33" s="24">
        <f>'88'!$W33</f>
        <v>0</v>
      </c>
      <c r="L33" s="24">
        <f>'89'!$W33</f>
        <v>0.5</v>
      </c>
      <c r="M33" s="24">
        <f>'90'!$W33</f>
        <v>0.5</v>
      </c>
      <c r="N33" s="24">
        <f>'91'!$W33</f>
        <v>0.7</v>
      </c>
      <c r="O33" s="24">
        <f>'92'!$W33</f>
        <v>0.66528299999999996</v>
      </c>
      <c r="P33" s="24">
        <f>'93'!$W33</f>
        <v>0.72712699999999997</v>
      </c>
      <c r="Q33" s="24">
        <f>'94'!$W33</f>
        <v>2.1301000000000001</v>
      </c>
      <c r="R33" s="24">
        <f>'95'!$W33</f>
        <v>2.9436789999999999</v>
      </c>
      <c r="S33" s="24">
        <f>'96'!$W33</f>
        <v>4.0730230000000001</v>
      </c>
      <c r="T33" s="24">
        <f>'97'!$W33</f>
        <v>1.2472449999999999</v>
      </c>
      <c r="U33" s="24">
        <f>'98'!$W33</f>
        <v>4.2968330000000003</v>
      </c>
      <c r="V33" s="24">
        <f>'99'!$W33</f>
        <v>2.9944519999999999</v>
      </c>
      <c r="W33" s="24">
        <f>'00'!$W33</f>
        <v>4.9278130000000004</v>
      </c>
      <c r="X33" s="24">
        <f>'01'!$W33</f>
        <v>11.171442000000001</v>
      </c>
      <c r="Y33" s="24">
        <f>'02'!$W33</f>
        <v>1.6817930000000001</v>
      </c>
      <c r="Z33" s="24">
        <f>'03'!$W33</f>
        <v>3.0480119999999999</v>
      </c>
      <c r="AA33" s="24">
        <f>'04'!$W33</f>
        <v>4.7675140000000003</v>
      </c>
      <c r="AB33" s="24">
        <f>'05'!$W33</f>
        <v>5.0725339999999992</v>
      </c>
      <c r="AC33" s="24">
        <f>'06'!$W33</f>
        <v>4.4540179999999996</v>
      </c>
      <c r="AD33" s="24">
        <f>'07'!$W33</f>
        <v>0</v>
      </c>
      <c r="AE33" s="24">
        <f>'08'!$W33</f>
        <v>0</v>
      </c>
      <c r="AF33" s="24">
        <f>'09'!$W33</f>
        <v>0</v>
      </c>
      <c r="AG33" s="24">
        <f>'10'!$W33</f>
        <v>0</v>
      </c>
      <c r="AH33" s="24">
        <f>'11'!$W33</f>
        <v>0</v>
      </c>
      <c r="AI33" s="24">
        <f>'12'!$W33</f>
        <v>0</v>
      </c>
      <c r="AJ33" s="24">
        <f>'13'!$W33</f>
        <v>0</v>
      </c>
      <c r="AK33" s="24">
        <f>'14'!$W33</f>
        <v>0</v>
      </c>
      <c r="AL33" s="24">
        <f>'15'!$W33</f>
        <v>0</v>
      </c>
      <c r="AM33" s="24">
        <f>'16'!$W33</f>
        <v>0</v>
      </c>
      <c r="AN33" s="25">
        <f>'17'!$W33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'80'!$W34</f>
        <v>0</v>
      </c>
      <c r="D34" s="24">
        <f>'81'!$W34</f>
        <v>0</v>
      </c>
      <c r="E34" s="24">
        <f>'82'!$W34</f>
        <v>0</v>
      </c>
      <c r="F34" s="24">
        <f>'83'!$W34</f>
        <v>0</v>
      </c>
      <c r="G34" s="24">
        <f>'84'!$W34</f>
        <v>0</v>
      </c>
      <c r="H34" s="24">
        <f>'85'!$W34</f>
        <v>0</v>
      </c>
      <c r="I34" s="24">
        <f>'86'!$W34</f>
        <v>0</v>
      </c>
      <c r="J34" s="24">
        <f>'87'!$W34</f>
        <v>0</v>
      </c>
      <c r="K34" s="24">
        <f>'88'!$W34</f>
        <v>0</v>
      </c>
      <c r="L34" s="24">
        <f>'89'!$W34</f>
        <v>0.2</v>
      </c>
      <c r="M34" s="24">
        <f>'90'!$W34</f>
        <v>0</v>
      </c>
      <c r="N34" s="24">
        <f>'91'!$W34</f>
        <v>0</v>
      </c>
      <c r="O34" s="24">
        <f>'92'!$W34</f>
        <v>0</v>
      </c>
      <c r="P34" s="24">
        <f>'93'!$W34</f>
        <v>0</v>
      </c>
      <c r="Q34" s="24">
        <f>'94'!$W34</f>
        <v>0</v>
      </c>
      <c r="R34" s="24">
        <f>'95'!$W34</f>
        <v>0</v>
      </c>
      <c r="S34" s="24">
        <f>'96'!$W34</f>
        <v>0</v>
      </c>
      <c r="T34" s="24">
        <f>'97'!$W34</f>
        <v>0</v>
      </c>
      <c r="U34" s="24">
        <f>'98'!$W34</f>
        <v>0</v>
      </c>
      <c r="V34" s="24">
        <f>'99'!$W34</f>
        <v>0</v>
      </c>
      <c r="W34" s="24">
        <f>'00'!$W34</f>
        <v>0</v>
      </c>
      <c r="X34" s="24">
        <f>'01'!$W34</f>
        <v>0</v>
      </c>
      <c r="Y34" s="24">
        <f>'02'!$W34</f>
        <v>0</v>
      </c>
      <c r="Z34" s="24">
        <f>'03'!$W34</f>
        <v>0</v>
      </c>
      <c r="AA34" s="24">
        <f>'04'!$W34</f>
        <v>0</v>
      </c>
      <c r="AB34" s="24">
        <f>'05'!$W34</f>
        <v>0</v>
      </c>
      <c r="AC34" s="24">
        <f>'06'!$W34</f>
        <v>0</v>
      </c>
      <c r="AD34" s="24">
        <f>'07'!$W34</f>
        <v>0</v>
      </c>
      <c r="AE34" s="24">
        <f>'08'!$W34</f>
        <v>0</v>
      </c>
      <c r="AF34" s="24">
        <f>'09'!$W34</f>
        <v>0</v>
      </c>
      <c r="AG34" s="24">
        <f>'10'!$W34</f>
        <v>0</v>
      </c>
      <c r="AH34" s="24">
        <f>'11'!$W34</f>
        <v>0</v>
      </c>
      <c r="AI34" s="24">
        <f>'12'!$W34</f>
        <v>0</v>
      </c>
      <c r="AJ34" s="24">
        <f>'13'!$W34</f>
        <v>2.7639999999999998</v>
      </c>
      <c r="AK34" s="24">
        <f>'14'!$W34</f>
        <v>0.38900000000000001</v>
      </c>
      <c r="AL34" s="24">
        <f>'15'!$W34</f>
        <v>0</v>
      </c>
      <c r="AM34" s="24">
        <f>'16'!$W34</f>
        <v>0</v>
      </c>
      <c r="AN34" s="25">
        <f>'17'!$W34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'80'!$W35</f>
        <v>0</v>
      </c>
      <c r="D35" s="24">
        <f>'81'!$W35</f>
        <v>0</v>
      </c>
      <c r="E35" s="24">
        <f>'82'!$W35</f>
        <v>0</v>
      </c>
      <c r="F35" s="24">
        <f>'83'!$W35</f>
        <v>0</v>
      </c>
      <c r="G35" s="24">
        <f>'84'!$W35</f>
        <v>0</v>
      </c>
      <c r="H35" s="24">
        <f>'85'!$W35</f>
        <v>0</v>
      </c>
      <c r="I35" s="24">
        <f>'86'!$W35</f>
        <v>0</v>
      </c>
      <c r="J35" s="24">
        <f>'87'!$W35</f>
        <v>0</v>
      </c>
      <c r="K35" s="24">
        <f>'88'!$W35</f>
        <v>0</v>
      </c>
      <c r="L35" s="24">
        <f>'89'!$W35</f>
        <v>0</v>
      </c>
      <c r="M35" s="24">
        <f>'90'!$W35</f>
        <v>0</v>
      </c>
      <c r="N35" s="24">
        <f>'91'!$W35</f>
        <v>0</v>
      </c>
      <c r="O35" s="24">
        <f>'92'!$W35</f>
        <v>0</v>
      </c>
      <c r="P35" s="24">
        <f>'93'!$W35</f>
        <v>0</v>
      </c>
      <c r="Q35" s="24">
        <f>'94'!$W35</f>
        <v>0</v>
      </c>
      <c r="R35" s="24">
        <f>'95'!$W35</f>
        <v>0</v>
      </c>
      <c r="S35" s="24">
        <f>'96'!$W35</f>
        <v>0</v>
      </c>
      <c r="T35" s="24">
        <f>'97'!$W35</f>
        <v>0</v>
      </c>
      <c r="U35" s="24">
        <f>'98'!$W35</f>
        <v>0</v>
      </c>
      <c r="V35" s="24">
        <f>'99'!$W35</f>
        <v>0</v>
      </c>
      <c r="W35" s="24">
        <f>'00'!$W35</f>
        <v>0</v>
      </c>
      <c r="X35" s="24">
        <f>'01'!$W35</f>
        <v>0</v>
      </c>
      <c r="Y35" s="24">
        <f>'02'!$W35</f>
        <v>0</v>
      </c>
      <c r="Z35" s="24">
        <f>'03'!$W35</f>
        <v>0</v>
      </c>
      <c r="AA35" s="24">
        <f>'04'!$W35</f>
        <v>0</v>
      </c>
      <c r="AB35" s="24">
        <f>'05'!$W35</f>
        <v>0</v>
      </c>
      <c r="AC35" s="24">
        <f>'06'!$W35</f>
        <v>0</v>
      </c>
      <c r="AD35" s="24">
        <f>'07'!$W35</f>
        <v>0</v>
      </c>
      <c r="AE35" s="24">
        <f>'08'!$W35</f>
        <v>0</v>
      </c>
      <c r="AF35" s="24">
        <f>'09'!$W35</f>
        <v>0</v>
      </c>
      <c r="AG35" s="24">
        <f>'10'!$W35</f>
        <v>0</v>
      </c>
      <c r="AH35" s="24">
        <f>'11'!$W35</f>
        <v>0</v>
      </c>
      <c r="AI35" s="24">
        <f>'12'!$W35</f>
        <v>0</v>
      </c>
      <c r="AJ35" s="24">
        <f>'13'!$W35</f>
        <v>0</v>
      </c>
      <c r="AK35" s="24">
        <f>'14'!$W35</f>
        <v>0</v>
      </c>
      <c r="AL35" s="24">
        <f>'15'!$W35</f>
        <v>0</v>
      </c>
      <c r="AM35" s="24">
        <f>'16'!$W35</f>
        <v>0</v>
      </c>
      <c r="AN35" s="25">
        <f>'17'!$W35</f>
        <v>0</v>
      </c>
    </row>
    <row r="36" spans="1:40" s="18" customFormat="1" ht="15" customHeight="1" thickBot="1" x14ac:dyDescent="0.3">
      <c r="A36" s="132" t="s">
        <v>68</v>
      </c>
      <c r="B36" s="133"/>
      <c r="C36" s="27">
        <f>'80'!$W36</f>
        <v>1630.9</v>
      </c>
      <c r="D36" s="27">
        <f>'81'!$W36</f>
        <v>1628.5</v>
      </c>
      <c r="E36" s="27">
        <f>'82'!$W36</f>
        <v>1640.3000000000002</v>
      </c>
      <c r="F36" s="27">
        <f>'83'!$W36</f>
        <v>1553.8999999999999</v>
      </c>
      <c r="G36" s="27">
        <f>'84'!$W36</f>
        <v>1567.5000000000002</v>
      </c>
      <c r="H36" s="27">
        <f>'85'!$W36</f>
        <v>1703.1</v>
      </c>
      <c r="I36" s="27">
        <f>'86'!$W36</f>
        <v>1865.4000000000003</v>
      </c>
      <c r="J36" s="27">
        <f>'87'!$W36</f>
        <v>2005</v>
      </c>
      <c r="K36" s="27">
        <f>'88'!$W36</f>
        <v>2065.1</v>
      </c>
      <c r="L36" s="27">
        <f>'89'!$W36</f>
        <v>2061.5999999999995</v>
      </c>
      <c r="M36" s="27">
        <f>'90'!$W36</f>
        <v>2044.9</v>
      </c>
      <c r="N36" s="27">
        <f>'91'!$W36</f>
        <v>2252.0999999999995</v>
      </c>
      <c r="O36" s="27">
        <f>'92'!$W36</f>
        <v>2230.2955459999998</v>
      </c>
      <c r="P36" s="27">
        <f>'93'!$W36</f>
        <v>2386.0948900000008</v>
      </c>
      <c r="Q36" s="27">
        <f>'94'!$W36</f>
        <v>2603.0686590000005</v>
      </c>
      <c r="R36" s="27">
        <f>'95'!$W36</f>
        <v>2605.0038420000001</v>
      </c>
      <c r="S36" s="27">
        <f>'96'!$W36</f>
        <v>2792.3814719999996</v>
      </c>
      <c r="T36" s="27">
        <f>'97'!$W36</f>
        <v>2908.9605869999996</v>
      </c>
      <c r="U36" s="27">
        <f>'98'!$W36</f>
        <v>3004.4356799999996</v>
      </c>
      <c r="V36" s="27">
        <f>'99'!$W36</f>
        <v>2979.9375129999999</v>
      </c>
      <c r="W36" s="27">
        <f>'00'!$W36</f>
        <v>3031.7789049999997</v>
      </c>
      <c r="X36" s="27">
        <f>'01'!$W36</f>
        <v>3228.9113139999999</v>
      </c>
      <c r="Y36" s="27">
        <f>'02'!$W36</f>
        <v>3353.1840179999999</v>
      </c>
      <c r="Z36" s="27">
        <f>'03'!$W36</f>
        <v>3450.0755570000001</v>
      </c>
      <c r="AA36" s="27">
        <f>'04'!$W36</f>
        <v>3601.8083840000004</v>
      </c>
      <c r="AB36" s="27">
        <f>'05'!$W36</f>
        <v>3541.7907909999994</v>
      </c>
      <c r="AC36" s="27">
        <f>'06'!$W36</f>
        <v>3390.4434509999996</v>
      </c>
      <c r="AD36" s="27">
        <f>'07'!$W36</f>
        <v>3705.9787494852444</v>
      </c>
      <c r="AE36" s="27">
        <f>'08'!$W36</f>
        <v>3930.2134209999999</v>
      </c>
      <c r="AF36" s="27">
        <f>'09'!$W36</f>
        <v>3853.9643129999999</v>
      </c>
      <c r="AG36" s="27">
        <f>'10'!$W36</f>
        <v>4226.2621508983457</v>
      </c>
      <c r="AH36" s="27">
        <f>'11'!$W36</f>
        <v>4482.5838250000006</v>
      </c>
      <c r="AI36" s="27">
        <f>'12'!$W36</f>
        <v>4758.2571869999992</v>
      </c>
      <c r="AJ36" s="27">
        <f>'13'!$W36</f>
        <v>5058.123748</v>
      </c>
      <c r="AK36" s="27">
        <f>'14'!$W36</f>
        <v>5212.9646540000003</v>
      </c>
      <c r="AL36" s="27">
        <f>'15'!$W36</f>
        <v>5115.3880306979709</v>
      </c>
      <c r="AM36" s="27">
        <f>'16'!$W36</f>
        <v>5154.0585490000003</v>
      </c>
      <c r="AN36" s="28">
        <f>'17'!$W36</f>
        <v>6340.7076880952382</v>
      </c>
    </row>
    <row r="37" spans="1:40" ht="15" customHeight="1" thickBot="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40" ht="15" customHeight="1" x14ac:dyDescent="0.25">
      <c r="A38" s="112" t="s">
        <v>71</v>
      </c>
      <c r="B38" s="113"/>
      <c r="C38" s="29">
        <f>'80'!$W38</f>
        <v>0</v>
      </c>
      <c r="D38" s="29">
        <f>'81'!$W38</f>
        <v>0</v>
      </c>
      <c r="E38" s="29">
        <f>'82'!$W38</f>
        <v>0</v>
      </c>
      <c r="F38" s="29">
        <f>'83'!$W38</f>
        <v>0</v>
      </c>
      <c r="G38" s="29">
        <f>'84'!$W38</f>
        <v>0</v>
      </c>
      <c r="H38" s="29">
        <f>'85'!$W38</f>
        <v>0</v>
      </c>
      <c r="I38" s="29">
        <f>'86'!$W38</f>
        <v>0</v>
      </c>
      <c r="J38" s="29">
        <f>'87'!$W38</f>
        <v>0</v>
      </c>
      <c r="K38" s="29">
        <f>'88'!$W38</f>
        <v>0</v>
      </c>
      <c r="L38" s="29">
        <f>'89'!$W38</f>
        <v>0</v>
      </c>
      <c r="M38" s="29">
        <f>'90'!$W38</f>
        <v>0</v>
      </c>
      <c r="N38" s="29">
        <f>'91'!$W38</f>
        <v>0</v>
      </c>
      <c r="O38" s="29">
        <f>'92'!$W38</f>
        <v>0</v>
      </c>
      <c r="P38" s="29">
        <f>'93'!$W38</f>
        <v>0</v>
      </c>
      <c r="Q38" s="29">
        <f>'94'!$W38</f>
        <v>0</v>
      </c>
      <c r="R38" s="29">
        <f>'95'!$W38</f>
        <v>0</v>
      </c>
      <c r="S38" s="29">
        <f>'96'!$W38</f>
        <v>0</v>
      </c>
      <c r="T38" s="29">
        <f>'97'!$W38</f>
        <v>0</v>
      </c>
      <c r="U38" s="29">
        <f>'98'!$W38</f>
        <v>0</v>
      </c>
      <c r="V38" s="29">
        <f>'99'!$W38</f>
        <v>0</v>
      </c>
      <c r="W38" s="29">
        <f>'00'!$W38</f>
        <v>0</v>
      </c>
      <c r="X38" s="29">
        <f>'01'!$W38</f>
        <v>0</v>
      </c>
      <c r="Y38" s="29">
        <f>'02'!$W38</f>
        <v>0</v>
      </c>
      <c r="Z38" s="29">
        <f>'03'!$W38</f>
        <v>0</v>
      </c>
      <c r="AA38" s="29">
        <f>'04'!$W38</f>
        <v>0</v>
      </c>
      <c r="AB38" s="29">
        <f>'05'!$W38</f>
        <v>0</v>
      </c>
      <c r="AC38" s="29">
        <f>'06'!$W38</f>
        <v>0</v>
      </c>
      <c r="AD38" s="29">
        <f>'07'!$W38</f>
        <v>0</v>
      </c>
      <c r="AE38" s="29">
        <f>'08'!$W38</f>
        <v>0</v>
      </c>
      <c r="AF38" s="29">
        <f>'09'!$W38</f>
        <v>0</v>
      </c>
      <c r="AG38" s="29">
        <f>'10'!$W38</f>
        <v>0.53500000000000003</v>
      </c>
      <c r="AH38" s="29">
        <f>'11'!$W38</f>
        <v>0.53500000000000003</v>
      </c>
      <c r="AI38" s="29">
        <f>'12'!$W38</f>
        <v>0.49</v>
      </c>
      <c r="AJ38" s="29">
        <f>'13'!$W38</f>
        <v>0.48</v>
      </c>
      <c r="AK38" s="29">
        <f>'14'!$W38</f>
        <v>0.41</v>
      </c>
      <c r="AL38" s="29">
        <f>'15'!$W38</f>
        <v>0.155</v>
      </c>
      <c r="AM38" s="29">
        <f>'16'!$W38</f>
        <v>0.17299999999999999</v>
      </c>
      <c r="AN38" s="30">
        <f>'17'!$W38</f>
        <v>0.1903154761904762</v>
      </c>
    </row>
    <row r="39" spans="1:40" ht="15" customHeight="1" x14ac:dyDescent="0.25">
      <c r="A39" s="114" t="s">
        <v>72</v>
      </c>
      <c r="B39" s="115"/>
      <c r="C39" s="24">
        <f>'80'!$W39</f>
        <v>0</v>
      </c>
      <c r="D39" s="24">
        <f>'81'!$W39</f>
        <v>0</v>
      </c>
      <c r="E39" s="24">
        <f>'82'!$W39</f>
        <v>0</v>
      </c>
      <c r="F39" s="24">
        <f>'83'!$W39</f>
        <v>0</v>
      </c>
      <c r="G39" s="24">
        <f>'84'!$W39</f>
        <v>0</v>
      </c>
      <c r="H39" s="24">
        <f>'85'!$W39</f>
        <v>0</v>
      </c>
      <c r="I39" s="24">
        <f>'86'!$W39</f>
        <v>0</v>
      </c>
      <c r="J39" s="24">
        <f>'87'!$W39</f>
        <v>0</v>
      </c>
      <c r="K39" s="24">
        <f>'88'!$W39</f>
        <v>0</v>
      </c>
      <c r="L39" s="24">
        <f>'89'!$W39</f>
        <v>0</v>
      </c>
      <c r="M39" s="24">
        <f>'90'!$W39</f>
        <v>0</v>
      </c>
      <c r="N39" s="24">
        <f>'91'!$W39</f>
        <v>0</v>
      </c>
      <c r="O39" s="24">
        <f>'92'!$W39</f>
        <v>0</v>
      </c>
      <c r="P39" s="24">
        <f>'93'!$W39</f>
        <v>0</v>
      </c>
      <c r="Q39" s="24">
        <f>'94'!$W39</f>
        <v>0</v>
      </c>
      <c r="R39" s="24">
        <f>'95'!$W39</f>
        <v>0</v>
      </c>
      <c r="S39" s="24">
        <f>'96'!$W39</f>
        <v>0</v>
      </c>
      <c r="T39" s="24">
        <f>'97'!$W39</f>
        <v>0</v>
      </c>
      <c r="U39" s="24">
        <f>'98'!$W39</f>
        <v>0</v>
      </c>
      <c r="V39" s="24">
        <f>'99'!$W39</f>
        <v>0</v>
      </c>
      <c r="W39" s="24">
        <f>'00'!$W39</f>
        <v>0</v>
      </c>
      <c r="X39" s="24">
        <f>'01'!$W39</f>
        <v>0</v>
      </c>
      <c r="Y39" s="24">
        <f>'02'!$W39</f>
        <v>0</v>
      </c>
      <c r="Z39" s="24">
        <f>'03'!$W39</f>
        <v>0</v>
      </c>
      <c r="AA39" s="24">
        <f>'04'!$W39</f>
        <v>0</v>
      </c>
      <c r="AB39" s="24">
        <f>'05'!$W39</f>
        <v>0</v>
      </c>
      <c r="AC39" s="24">
        <f>'06'!$W39</f>
        <v>0</v>
      </c>
      <c r="AD39" s="24">
        <f>'07'!$W39</f>
        <v>0</v>
      </c>
      <c r="AE39" s="24">
        <f>'08'!$W39</f>
        <v>0</v>
      </c>
      <c r="AF39" s="24">
        <f>'09'!$W39</f>
        <v>0</v>
      </c>
      <c r="AG39" s="24">
        <f>'10'!$W39</f>
        <v>0</v>
      </c>
      <c r="AH39" s="24">
        <f>'11'!$W39</f>
        <v>0</v>
      </c>
      <c r="AI39" s="24">
        <f>'12'!$W39</f>
        <v>0</v>
      </c>
      <c r="AJ39" s="24">
        <f>'13'!$W39</f>
        <v>0</v>
      </c>
      <c r="AK39" s="24">
        <f>'14'!$W39</f>
        <v>0</v>
      </c>
      <c r="AL39" s="24">
        <f>'15'!$W39</f>
        <v>0</v>
      </c>
      <c r="AM39" s="24">
        <f>'16'!$W39</f>
        <v>0</v>
      </c>
      <c r="AN39" s="25">
        <f>'17'!$W39</f>
        <v>0</v>
      </c>
    </row>
    <row r="40" spans="1:40" ht="15" customHeight="1" x14ac:dyDescent="0.25">
      <c r="A40" s="114" t="s">
        <v>73</v>
      </c>
      <c r="B40" s="115"/>
      <c r="C40" s="24">
        <f>'80'!$W40</f>
        <v>0</v>
      </c>
      <c r="D40" s="24">
        <f>'81'!$W40</f>
        <v>0</v>
      </c>
      <c r="E40" s="24">
        <f>'82'!$W40</f>
        <v>0</v>
      </c>
      <c r="F40" s="24">
        <f>'83'!$W40</f>
        <v>0</v>
      </c>
      <c r="G40" s="24">
        <f>'84'!$W40</f>
        <v>0</v>
      </c>
      <c r="H40" s="24">
        <f>'85'!$W40</f>
        <v>0</v>
      </c>
      <c r="I40" s="24">
        <f>'86'!$W40</f>
        <v>0</v>
      </c>
      <c r="J40" s="24">
        <f>'87'!$W40</f>
        <v>0</v>
      </c>
      <c r="K40" s="24">
        <f>'88'!$W40</f>
        <v>0</v>
      </c>
      <c r="L40" s="24">
        <f>'89'!$W40</f>
        <v>0</v>
      </c>
      <c r="M40" s="24">
        <f>'90'!$W40</f>
        <v>0</v>
      </c>
      <c r="N40" s="24">
        <f>'91'!$W40</f>
        <v>0</v>
      </c>
      <c r="O40" s="24">
        <f>'92'!$W40</f>
        <v>0</v>
      </c>
      <c r="P40" s="24">
        <f>'93'!$W40</f>
        <v>0</v>
      </c>
      <c r="Q40" s="24">
        <f>'94'!$W40</f>
        <v>0</v>
      </c>
      <c r="R40" s="24">
        <f>'95'!$W40</f>
        <v>0</v>
      </c>
      <c r="S40" s="24">
        <f>'96'!$W40</f>
        <v>0</v>
      </c>
      <c r="T40" s="24">
        <f>'97'!$W40</f>
        <v>0</v>
      </c>
      <c r="U40" s="24">
        <f>'98'!$W40</f>
        <v>0</v>
      </c>
      <c r="V40" s="24">
        <f>'99'!$W40</f>
        <v>0</v>
      </c>
      <c r="W40" s="24">
        <f>'00'!$W40</f>
        <v>0</v>
      </c>
      <c r="X40" s="24">
        <f>'01'!$W40</f>
        <v>0</v>
      </c>
      <c r="Y40" s="24">
        <f>'02'!$W40</f>
        <v>0</v>
      </c>
      <c r="Z40" s="24">
        <f>'03'!$W40</f>
        <v>0</v>
      </c>
      <c r="AA40" s="24">
        <f>'04'!$W40</f>
        <v>0</v>
      </c>
      <c r="AB40" s="24">
        <f>'05'!$W40</f>
        <v>0</v>
      </c>
      <c r="AC40" s="24">
        <f>'06'!$W40</f>
        <v>0</v>
      </c>
      <c r="AD40" s="24">
        <f>'07'!$W40</f>
        <v>0</v>
      </c>
      <c r="AE40" s="24">
        <f>'08'!$W40</f>
        <v>0</v>
      </c>
      <c r="AF40" s="24">
        <f>'09'!$W40</f>
        <v>0</v>
      </c>
      <c r="AG40" s="24">
        <f>'10'!$W40</f>
        <v>0</v>
      </c>
      <c r="AH40" s="24">
        <f>'11'!$W40</f>
        <v>5.0000000000000001E-3</v>
      </c>
      <c r="AI40" s="24">
        <f>'12'!$W40</f>
        <v>1.4E-2</v>
      </c>
      <c r="AJ40" s="24">
        <f>'13'!$W40</f>
        <v>2.75E-2</v>
      </c>
      <c r="AK40" s="24">
        <f>'14'!$W40</f>
        <v>2.5000000000000001E-2</v>
      </c>
      <c r="AL40" s="24">
        <f>'15'!$W40</f>
        <v>2.8500000000000001E-2</v>
      </c>
      <c r="AM40" s="24">
        <f>'16'!$W40</f>
        <v>1.7500000000000002E-2</v>
      </c>
      <c r="AN40" s="25">
        <f>'17'!$W40</f>
        <v>2.6190476190476191E-2</v>
      </c>
    </row>
    <row r="41" spans="1:40" ht="15" customHeight="1" x14ac:dyDescent="0.25">
      <c r="A41" s="114" t="s">
        <v>74</v>
      </c>
      <c r="B41" s="115"/>
      <c r="C41" s="24">
        <f>'80'!$W41</f>
        <v>0</v>
      </c>
      <c r="D41" s="24">
        <f>'81'!$W41</f>
        <v>0</v>
      </c>
      <c r="E41" s="24">
        <f>'82'!$W41</f>
        <v>0</v>
      </c>
      <c r="F41" s="24">
        <f>'83'!$W41</f>
        <v>0</v>
      </c>
      <c r="G41" s="24">
        <f>'84'!$W41</f>
        <v>0</v>
      </c>
      <c r="H41" s="24">
        <f>'85'!$W41</f>
        <v>0</v>
      </c>
      <c r="I41" s="24">
        <f>'86'!$W41</f>
        <v>0</v>
      </c>
      <c r="J41" s="24">
        <f>'87'!$W41</f>
        <v>0</v>
      </c>
      <c r="K41" s="24">
        <f>'88'!$W41</f>
        <v>0</v>
      </c>
      <c r="L41" s="24">
        <f>'89'!$W41</f>
        <v>0</v>
      </c>
      <c r="M41" s="24">
        <f>'90'!$W41</f>
        <v>0</v>
      </c>
      <c r="N41" s="24">
        <f>'91'!$W41</f>
        <v>0</v>
      </c>
      <c r="O41" s="24">
        <f>'92'!$W41</f>
        <v>0</v>
      </c>
      <c r="P41" s="24">
        <f>'93'!$W41</f>
        <v>0</v>
      </c>
      <c r="Q41" s="24">
        <f>'94'!$W41</f>
        <v>0</v>
      </c>
      <c r="R41" s="24">
        <f>'95'!$W41</f>
        <v>0</v>
      </c>
      <c r="S41" s="24">
        <f>'96'!$W41</f>
        <v>0</v>
      </c>
      <c r="T41" s="24">
        <f>'97'!$W41</f>
        <v>0</v>
      </c>
      <c r="U41" s="24">
        <f>'98'!$W41</f>
        <v>0</v>
      </c>
      <c r="V41" s="24">
        <f>'99'!$W41</f>
        <v>0</v>
      </c>
      <c r="W41" s="24">
        <f>'00'!$W41</f>
        <v>0</v>
      </c>
      <c r="X41" s="24">
        <f>'01'!$W41</f>
        <v>0</v>
      </c>
      <c r="Y41" s="24">
        <f>'02'!$W41</f>
        <v>0</v>
      </c>
      <c r="Z41" s="24">
        <f>'03'!$W41</f>
        <v>0</v>
      </c>
      <c r="AA41" s="24">
        <f>'04'!$W41</f>
        <v>0</v>
      </c>
      <c r="AB41" s="24">
        <f>'05'!$W41</f>
        <v>0</v>
      </c>
      <c r="AC41" s="24">
        <f>'06'!$W41</f>
        <v>0</v>
      </c>
      <c r="AD41" s="24">
        <f>'07'!$W41</f>
        <v>0</v>
      </c>
      <c r="AE41" s="24">
        <f>'08'!$W41</f>
        <v>0</v>
      </c>
      <c r="AF41" s="24">
        <f>'09'!$W41</f>
        <v>0</v>
      </c>
      <c r="AG41" s="24">
        <f>'10'!$W41</f>
        <v>23.264600000000002</v>
      </c>
      <c r="AH41" s="24">
        <f>'11'!$W41</f>
        <v>21.657520000000002</v>
      </c>
      <c r="AI41" s="24">
        <f>'12'!$W41</f>
        <v>29.474224</v>
      </c>
      <c r="AJ41" s="24">
        <f>'13'!$W41</f>
        <v>29.572800000000001</v>
      </c>
      <c r="AK41" s="24">
        <f>'14'!$W41</f>
        <v>34.467415000000003</v>
      </c>
      <c r="AL41" s="24">
        <f>'15'!$W41</f>
        <v>25.743317999999999</v>
      </c>
      <c r="AM41" s="24">
        <f>'16'!$W41</f>
        <v>19.968599999999999</v>
      </c>
      <c r="AN41" s="25">
        <f>'17'!$W41</f>
        <v>17.598095238095237</v>
      </c>
    </row>
    <row r="42" spans="1:40" ht="15" customHeight="1" x14ac:dyDescent="0.25">
      <c r="A42" s="114" t="s">
        <v>75</v>
      </c>
      <c r="B42" s="115"/>
      <c r="C42" s="24">
        <f>'80'!$W42</f>
        <v>0</v>
      </c>
      <c r="D42" s="24">
        <f>'81'!$W42</f>
        <v>0</v>
      </c>
      <c r="E42" s="24">
        <f>'82'!$W42</f>
        <v>0</v>
      </c>
      <c r="F42" s="24">
        <f>'83'!$W42</f>
        <v>0</v>
      </c>
      <c r="G42" s="24">
        <f>'84'!$W42</f>
        <v>0</v>
      </c>
      <c r="H42" s="24">
        <f>'85'!$W42</f>
        <v>0</v>
      </c>
      <c r="I42" s="24">
        <f>'86'!$W42</f>
        <v>0</v>
      </c>
      <c r="J42" s="24">
        <f>'87'!$W42</f>
        <v>0</v>
      </c>
      <c r="K42" s="24">
        <f>'88'!$W42</f>
        <v>0</v>
      </c>
      <c r="L42" s="24">
        <f>'89'!$W42</f>
        <v>0</v>
      </c>
      <c r="M42" s="24">
        <f>'90'!$W42</f>
        <v>0</v>
      </c>
      <c r="N42" s="24">
        <f>'91'!$W42</f>
        <v>0</v>
      </c>
      <c r="O42" s="24">
        <f>'92'!$W42</f>
        <v>0</v>
      </c>
      <c r="P42" s="24">
        <f>'93'!$W42</f>
        <v>0</v>
      </c>
      <c r="Q42" s="24">
        <f>'94'!$W42</f>
        <v>0</v>
      </c>
      <c r="R42" s="24">
        <f>'95'!$W42</f>
        <v>0</v>
      </c>
      <c r="S42" s="24">
        <f>'96'!$W42</f>
        <v>0</v>
      </c>
      <c r="T42" s="24">
        <f>'97'!$W42</f>
        <v>0</v>
      </c>
      <c r="U42" s="24">
        <f>'98'!$W42</f>
        <v>0</v>
      </c>
      <c r="V42" s="24">
        <f>'99'!$W42</f>
        <v>0</v>
      </c>
      <c r="W42" s="24">
        <f>'00'!$W42</f>
        <v>0</v>
      </c>
      <c r="X42" s="24">
        <f>'01'!$W42</f>
        <v>0</v>
      </c>
      <c r="Y42" s="24">
        <f>'02'!$W42</f>
        <v>0</v>
      </c>
      <c r="Z42" s="24">
        <f>'03'!$W42</f>
        <v>0</v>
      </c>
      <c r="AA42" s="24">
        <f>'04'!$W42</f>
        <v>0</v>
      </c>
      <c r="AB42" s="24">
        <f>'05'!$W42</f>
        <v>0</v>
      </c>
      <c r="AC42" s="24">
        <f>'06'!$W42</f>
        <v>0</v>
      </c>
      <c r="AD42" s="24">
        <f>'07'!$W42</f>
        <v>0.81484680344490557</v>
      </c>
      <c r="AE42" s="24">
        <f>'08'!$W42</f>
        <v>1.577922</v>
      </c>
      <c r="AF42" s="24">
        <f>'09'!$W42</f>
        <v>1.5987449999999999</v>
      </c>
      <c r="AG42" s="24">
        <f>'10'!$W42</f>
        <v>6.0357459999999996</v>
      </c>
      <c r="AH42" s="24">
        <f>'11'!$W42</f>
        <v>4.5055579999999997</v>
      </c>
      <c r="AI42" s="24">
        <f>'12'!$W42</f>
        <v>4.0983229999999997</v>
      </c>
      <c r="AJ42" s="24">
        <f>'13'!$W42</f>
        <v>4.121969</v>
      </c>
      <c r="AK42" s="24">
        <f>'14'!$W42</f>
        <v>4.7211550000000004</v>
      </c>
      <c r="AL42" s="24">
        <f>'15'!$W42</f>
        <v>3.6710210000000001</v>
      </c>
      <c r="AM42" s="24">
        <f>'16'!$W42</f>
        <v>2.8800870000000001</v>
      </c>
      <c r="AN42" s="25">
        <f>'17'!$W42</f>
        <v>2.9404642857142855</v>
      </c>
    </row>
    <row r="43" spans="1:40" ht="15" customHeight="1" thickBot="1" x14ac:dyDescent="0.3">
      <c r="A43" s="110" t="s">
        <v>70</v>
      </c>
      <c r="B43" s="111"/>
      <c r="C43" s="31">
        <f>'80'!$W43</f>
        <v>0</v>
      </c>
      <c r="D43" s="31">
        <f>'81'!$W43</f>
        <v>0</v>
      </c>
      <c r="E43" s="31">
        <f>'82'!$W43</f>
        <v>0</v>
      </c>
      <c r="F43" s="31">
        <f>'83'!$W43</f>
        <v>0</v>
      </c>
      <c r="G43" s="31">
        <f>'84'!$W43</f>
        <v>0</v>
      </c>
      <c r="H43" s="31">
        <f>'85'!$W43</f>
        <v>0</v>
      </c>
      <c r="I43" s="31">
        <f>'86'!$W43</f>
        <v>0</v>
      </c>
      <c r="J43" s="31">
        <f>'87'!$W43</f>
        <v>0</v>
      </c>
      <c r="K43" s="31">
        <f>'88'!$W43</f>
        <v>0</v>
      </c>
      <c r="L43" s="31">
        <f>'89'!$W43</f>
        <v>0</v>
      </c>
      <c r="M43" s="31">
        <f>'90'!$W43</f>
        <v>0</v>
      </c>
      <c r="N43" s="31">
        <f>'91'!$W43</f>
        <v>0</v>
      </c>
      <c r="O43" s="31">
        <f>'92'!$W43</f>
        <v>0</v>
      </c>
      <c r="P43" s="31">
        <f>'93'!$W43</f>
        <v>0</v>
      </c>
      <c r="Q43" s="31">
        <f>'94'!$W43</f>
        <v>0</v>
      </c>
      <c r="R43" s="31">
        <f>'95'!$W43</f>
        <v>0</v>
      </c>
      <c r="S43" s="31">
        <f>'96'!$W43</f>
        <v>0</v>
      </c>
      <c r="T43" s="31">
        <f>'97'!$W43</f>
        <v>0</v>
      </c>
      <c r="U43" s="31">
        <f>'98'!$W43</f>
        <v>0</v>
      </c>
      <c r="V43" s="31">
        <f>'99'!$W43</f>
        <v>0</v>
      </c>
      <c r="W43" s="31">
        <f>'00'!$W43</f>
        <v>0</v>
      </c>
      <c r="X43" s="31">
        <f>'01'!$W43</f>
        <v>0</v>
      </c>
      <c r="Y43" s="31">
        <f>'02'!$W43</f>
        <v>0</v>
      </c>
      <c r="Z43" s="31">
        <f>'03'!$W43</f>
        <v>0</v>
      </c>
      <c r="AA43" s="31">
        <f>'04'!$W43</f>
        <v>0</v>
      </c>
      <c r="AB43" s="31">
        <f>'05'!$W43</f>
        <v>0</v>
      </c>
      <c r="AC43" s="31">
        <f>'06'!$W43</f>
        <v>0</v>
      </c>
      <c r="AD43" s="31">
        <f>'07'!$W43</f>
        <v>0</v>
      </c>
      <c r="AE43" s="31">
        <f>'08'!$W43</f>
        <v>0</v>
      </c>
      <c r="AF43" s="31">
        <f>'09'!$W43</f>
        <v>0</v>
      </c>
      <c r="AG43" s="31">
        <f>'10'!$W43</f>
        <v>22.122772000000001</v>
      </c>
      <c r="AH43" s="31">
        <f>'11'!$W43</f>
        <v>20.946615000000001</v>
      </c>
      <c r="AI43" s="31">
        <f>'12'!$W43</f>
        <v>17.950703000000001</v>
      </c>
      <c r="AJ43" s="31">
        <f>'13'!$W43</f>
        <v>16.956970999999999</v>
      </c>
      <c r="AK43" s="31">
        <f>'14'!$W43</f>
        <v>15.233133</v>
      </c>
      <c r="AL43" s="31">
        <f>'15'!$W43</f>
        <v>13.470919</v>
      </c>
      <c r="AM43" s="31">
        <f>'16'!$W43</f>
        <v>12.256786999999999</v>
      </c>
      <c r="AN43" s="32">
        <f>'17'!$W43</f>
        <v>14.602898809523809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AD43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30" width="9.7109375" style="16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1985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72" t="s">
        <v>23</v>
      </c>
      <c r="D5" s="72" t="s">
        <v>24</v>
      </c>
      <c r="E5" s="72" t="s">
        <v>25</v>
      </c>
      <c r="F5" s="72" t="s">
        <v>26</v>
      </c>
      <c r="G5" s="72" t="s">
        <v>27</v>
      </c>
      <c r="H5" s="72" t="s">
        <v>28</v>
      </c>
      <c r="I5" s="72" t="s">
        <v>29</v>
      </c>
      <c r="J5" s="72" t="s">
        <v>30</v>
      </c>
      <c r="K5" s="72" t="s">
        <v>31</v>
      </c>
      <c r="L5" s="72" t="s">
        <v>32</v>
      </c>
      <c r="M5" s="72" t="s">
        <v>33</v>
      </c>
      <c r="N5" s="72" t="s">
        <v>34</v>
      </c>
      <c r="O5" s="72" t="s">
        <v>35</v>
      </c>
      <c r="P5" s="72" t="s">
        <v>36</v>
      </c>
      <c r="Q5" s="72" t="s">
        <v>37</v>
      </c>
      <c r="R5" s="72" t="s">
        <v>38</v>
      </c>
      <c r="S5" s="72" t="s">
        <v>39</v>
      </c>
      <c r="T5" s="72" t="s">
        <v>40</v>
      </c>
      <c r="U5" s="72" t="s">
        <v>41</v>
      </c>
      <c r="V5" s="72" t="s">
        <v>42</v>
      </c>
      <c r="W5" s="72" t="s">
        <v>43</v>
      </c>
      <c r="X5" s="72" t="s">
        <v>44</v>
      </c>
      <c r="Y5" s="72" t="s">
        <v>45</v>
      </c>
      <c r="Z5" s="72" t="s">
        <v>46</v>
      </c>
      <c r="AA5" s="72" t="s">
        <v>47</v>
      </c>
      <c r="AB5" s="72" t="s">
        <v>48</v>
      </c>
      <c r="AC5" s="72" t="s">
        <v>49</v>
      </c>
      <c r="AD5" s="71" t="s">
        <v>50</v>
      </c>
    </row>
    <row r="6" spans="1:30" ht="15" customHeight="1" x14ac:dyDescent="0.25">
      <c r="A6" s="119" t="s">
        <v>0</v>
      </c>
      <c r="B6" s="26" t="s">
        <v>57</v>
      </c>
      <c r="C6" s="73">
        <v>0</v>
      </c>
      <c r="D6" s="73">
        <v>0</v>
      </c>
      <c r="E6" s="73">
        <v>0</v>
      </c>
      <c r="F6" s="73">
        <v>0</v>
      </c>
      <c r="G6" s="73">
        <v>0.5</v>
      </c>
      <c r="H6" s="73">
        <v>0</v>
      </c>
      <c r="I6" s="73">
        <v>0</v>
      </c>
      <c r="J6" s="73">
        <v>0</v>
      </c>
      <c r="K6" s="73">
        <v>0</v>
      </c>
      <c r="L6" s="73">
        <v>0.1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  <c r="R6" s="73">
        <v>0</v>
      </c>
      <c r="S6" s="73">
        <v>0.3</v>
      </c>
      <c r="T6" s="73">
        <v>0</v>
      </c>
      <c r="U6" s="73">
        <v>0</v>
      </c>
      <c r="V6" s="73">
        <v>0.1</v>
      </c>
      <c r="W6" s="73">
        <v>0.2</v>
      </c>
      <c r="X6" s="73">
        <v>0.2</v>
      </c>
      <c r="Y6" s="73">
        <v>0.1</v>
      </c>
      <c r="Z6" s="73">
        <v>0</v>
      </c>
      <c r="AA6" s="73">
        <v>0.4</v>
      </c>
      <c r="AB6" s="73">
        <v>0.3</v>
      </c>
      <c r="AC6" s="73">
        <v>0</v>
      </c>
      <c r="AD6" s="37">
        <f t="shared" ref="AD6:AD32" si="0">SUM(C6:AC6)</f>
        <v>2.1999999999999997</v>
      </c>
    </row>
    <row r="7" spans="1:30" ht="15" customHeight="1" x14ac:dyDescent="0.25">
      <c r="A7" s="119"/>
      <c r="B7" s="26" t="s">
        <v>6</v>
      </c>
      <c r="C7" s="73">
        <v>0</v>
      </c>
      <c r="D7" s="73">
        <v>0</v>
      </c>
      <c r="E7" s="73">
        <v>0.2</v>
      </c>
      <c r="F7" s="73">
        <v>0</v>
      </c>
      <c r="G7" s="73">
        <v>1.6</v>
      </c>
      <c r="H7" s="73">
        <v>0</v>
      </c>
      <c r="I7" s="73">
        <v>0</v>
      </c>
      <c r="J7" s="73">
        <v>0.1</v>
      </c>
      <c r="K7" s="73">
        <v>0</v>
      </c>
      <c r="L7" s="73">
        <v>0.6</v>
      </c>
      <c r="M7" s="73">
        <v>0.2</v>
      </c>
      <c r="N7" s="73">
        <v>0.4</v>
      </c>
      <c r="O7" s="73">
        <v>1.4</v>
      </c>
      <c r="P7" s="73">
        <v>0.3</v>
      </c>
      <c r="Q7" s="73">
        <v>0.6</v>
      </c>
      <c r="R7" s="73">
        <v>2.6</v>
      </c>
      <c r="S7" s="73">
        <v>8.5</v>
      </c>
      <c r="T7" s="73">
        <v>0.9</v>
      </c>
      <c r="U7" s="73">
        <v>2.5</v>
      </c>
      <c r="V7" s="73">
        <v>5.8</v>
      </c>
      <c r="W7" s="73">
        <v>1.8</v>
      </c>
      <c r="X7" s="73">
        <v>0</v>
      </c>
      <c r="Y7" s="73">
        <v>0.7</v>
      </c>
      <c r="Z7" s="73">
        <v>0.3</v>
      </c>
      <c r="AA7" s="73">
        <v>0</v>
      </c>
      <c r="AB7" s="73">
        <v>1.5</v>
      </c>
      <c r="AC7" s="73">
        <v>1</v>
      </c>
      <c r="AD7" s="37">
        <f t="shared" si="0"/>
        <v>31</v>
      </c>
    </row>
    <row r="8" spans="1:30" ht="15" customHeight="1" x14ac:dyDescent="0.25">
      <c r="A8" s="119"/>
      <c r="B8" s="26" t="s">
        <v>7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0.1</v>
      </c>
      <c r="K8" s="73">
        <v>0</v>
      </c>
      <c r="L8" s="73">
        <v>0</v>
      </c>
      <c r="M8" s="73">
        <v>0</v>
      </c>
      <c r="N8" s="73">
        <v>0</v>
      </c>
      <c r="O8" s="73">
        <v>0.3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0.5</v>
      </c>
      <c r="V8" s="73">
        <v>4</v>
      </c>
      <c r="W8" s="73">
        <v>0.2</v>
      </c>
      <c r="X8" s="73">
        <v>0.3</v>
      </c>
      <c r="Y8" s="73">
        <v>0.1</v>
      </c>
      <c r="Z8" s="73">
        <v>0</v>
      </c>
      <c r="AA8" s="73">
        <v>0</v>
      </c>
      <c r="AB8" s="73">
        <v>0</v>
      </c>
      <c r="AC8" s="73">
        <v>0</v>
      </c>
      <c r="AD8" s="37">
        <f t="shared" si="0"/>
        <v>5.5</v>
      </c>
    </row>
    <row r="9" spans="1:30" ht="15" customHeight="1" x14ac:dyDescent="0.25">
      <c r="A9" s="119"/>
      <c r="B9" s="26" t="s">
        <v>8</v>
      </c>
      <c r="C9" s="73">
        <v>0</v>
      </c>
      <c r="D9" s="73">
        <v>0</v>
      </c>
      <c r="E9" s="73">
        <v>0</v>
      </c>
      <c r="F9" s="73">
        <v>0</v>
      </c>
      <c r="G9" s="73">
        <v>0.1</v>
      </c>
      <c r="H9" s="73">
        <v>0</v>
      </c>
      <c r="I9" s="73">
        <v>0</v>
      </c>
      <c r="J9" s="73">
        <v>0.1</v>
      </c>
      <c r="K9" s="73">
        <v>0</v>
      </c>
      <c r="L9" s="73">
        <v>0.1</v>
      </c>
      <c r="M9" s="73">
        <v>0</v>
      </c>
      <c r="N9" s="73">
        <v>0.3</v>
      </c>
      <c r="O9" s="73">
        <v>0.1</v>
      </c>
      <c r="P9" s="73">
        <v>0</v>
      </c>
      <c r="Q9" s="73">
        <v>0.3</v>
      </c>
      <c r="R9" s="73">
        <v>1.2</v>
      </c>
      <c r="S9" s="73">
        <v>1.6</v>
      </c>
      <c r="T9" s="73">
        <v>0.1</v>
      </c>
      <c r="U9" s="73">
        <v>0.7</v>
      </c>
      <c r="V9" s="73">
        <v>9.6</v>
      </c>
      <c r="W9" s="73">
        <v>3.6</v>
      </c>
      <c r="X9" s="73">
        <v>0.1</v>
      </c>
      <c r="Y9" s="73">
        <v>0.5</v>
      </c>
      <c r="Z9" s="73">
        <v>0.2</v>
      </c>
      <c r="AA9" s="73">
        <v>0.5</v>
      </c>
      <c r="AB9" s="73">
        <v>0.2</v>
      </c>
      <c r="AC9" s="73">
        <v>0</v>
      </c>
      <c r="AD9" s="37">
        <f t="shared" si="0"/>
        <v>19.3</v>
      </c>
    </row>
    <row r="10" spans="1:30" ht="15" customHeight="1" x14ac:dyDescent="0.25">
      <c r="A10" s="116" t="s">
        <v>58</v>
      </c>
      <c r="B10" s="26" t="s">
        <v>9</v>
      </c>
      <c r="C10" s="73">
        <v>0</v>
      </c>
      <c r="D10" s="73">
        <v>0</v>
      </c>
      <c r="E10" s="73">
        <v>0</v>
      </c>
      <c r="F10" s="73">
        <v>0</v>
      </c>
      <c r="G10" s="73">
        <v>0.3</v>
      </c>
      <c r="H10" s="73">
        <v>0</v>
      </c>
      <c r="I10" s="73">
        <v>0</v>
      </c>
      <c r="J10" s="73">
        <v>7.5</v>
      </c>
      <c r="K10" s="73">
        <v>0</v>
      </c>
      <c r="L10" s="73">
        <v>0.1</v>
      </c>
      <c r="M10" s="73">
        <v>0.5</v>
      </c>
      <c r="N10" s="73">
        <v>1.1000000000000001</v>
      </c>
      <c r="O10" s="73">
        <v>0.6</v>
      </c>
      <c r="P10" s="73">
        <v>0</v>
      </c>
      <c r="Q10" s="73">
        <v>0</v>
      </c>
      <c r="R10" s="73">
        <v>1.1000000000000001</v>
      </c>
      <c r="S10" s="73">
        <v>24.1</v>
      </c>
      <c r="T10" s="73">
        <v>1.6</v>
      </c>
      <c r="U10" s="73">
        <v>6.1</v>
      </c>
      <c r="V10" s="73">
        <v>13.9</v>
      </c>
      <c r="W10" s="73">
        <v>0.2</v>
      </c>
      <c r="X10" s="73">
        <v>0.9</v>
      </c>
      <c r="Y10" s="73">
        <v>1.7</v>
      </c>
      <c r="Z10" s="73">
        <v>0</v>
      </c>
      <c r="AA10" s="73">
        <v>0</v>
      </c>
      <c r="AB10" s="73">
        <v>0.6</v>
      </c>
      <c r="AC10" s="73">
        <v>0</v>
      </c>
      <c r="AD10" s="37">
        <f t="shared" si="0"/>
        <v>60.300000000000004</v>
      </c>
    </row>
    <row r="11" spans="1:30" ht="15" customHeight="1" x14ac:dyDescent="0.25">
      <c r="A11" s="116"/>
      <c r="B11" s="26" t="s">
        <v>56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0.1</v>
      </c>
      <c r="K11" s="73">
        <v>0</v>
      </c>
      <c r="L11" s="73">
        <v>0</v>
      </c>
      <c r="M11" s="73">
        <v>0</v>
      </c>
      <c r="N11" s="73">
        <v>0</v>
      </c>
      <c r="O11" s="73">
        <v>0.6</v>
      </c>
      <c r="P11" s="73">
        <v>0</v>
      </c>
      <c r="Q11" s="73">
        <v>0</v>
      </c>
      <c r="R11" s="73">
        <v>0.9</v>
      </c>
      <c r="S11" s="73">
        <v>0.4</v>
      </c>
      <c r="T11" s="73">
        <v>0.5</v>
      </c>
      <c r="U11" s="73">
        <v>0.3</v>
      </c>
      <c r="V11" s="73">
        <v>2.9</v>
      </c>
      <c r="W11" s="73">
        <v>2.4</v>
      </c>
      <c r="X11" s="73">
        <v>4.3</v>
      </c>
      <c r="Y11" s="73">
        <v>1.2</v>
      </c>
      <c r="Z11" s="73">
        <v>0</v>
      </c>
      <c r="AA11" s="73">
        <v>0</v>
      </c>
      <c r="AB11" s="73">
        <v>0</v>
      </c>
      <c r="AC11" s="73">
        <v>0</v>
      </c>
      <c r="AD11" s="37">
        <f t="shared" si="0"/>
        <v>13.599999999999998</v>
      </c>
    </row>
    <row r="12" spans="1:30" ht="15" customHeight="1" x14ac:dyDescent="0.25">
      <c r="A12" s="116"/>
      <c r="B12" s="26" t="s">
        <v>10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0.5</v>
      </c>
      <c r="M12" s="73">
        <v>0</v>
      </c>
      <c r="N12" s="73">
        <v>0</v>
      </c>
      <c r="O12" s="73">
        <v>0.5</v>
      </c>
      <c r="P12" s="73">
        <v>0.1</v>
      </c>
      <c r="Q12" s="73">
        <v>0.4</v>
      </c>
      <c r="R12" s="73">
        <v>1.6</v>
      </c>
      <c r="S12" s="73">
        <v>4.3</v>
      </c>
      <c r="T12" s="73">
        <v>0.6</v>
      </c>
      <c r="U12" s="73">
        <v>3.7</v>
      </c>
      <c r="V12" s="73">
        <v>15</v>
      </c>
      <c r="W12" s="73">
        <v>0.7</v>
      </c>
      <c r="X12" s="73">
        <v>0.1</v>
      </c>
      <c r="Y12" s="73">
        <v>3.8</v>
      </c>
      <c r="Z12" s="73">
        <v>0.3</v>
      </c>
      <c r="AA12" s="73">
        <v>0</v>
      </c>
      <c r="AB12" s="73">
        <v>0</v>
      </c>
      <c r="AC12" s="73">
        <v>0.2</v>
      </c>
      <c r="AD12" s="37">
        <f t="shared" si="0"/>
        <v>31.8</v>
      </c>
    </row>
    <row r="13" spans="1:30" ht="15" customHeight="1" x14ac:dyDescent="0.25">
      <c r="A13" s="116"/>
      <c r="B13" s="26" t="s">
        <v>11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0.1</v>
      </c>
      <c r="M13" s="73">
        <v>0.1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0.1</v>
      </c>
      <c r="V13" s="73">
        <v>1.2</v>
      </c>
      <c r="W13" s="73">
        <v>0</v>
      </c>
      <c r="X13" s="73">
        <v>0.2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37">
        <f t="shared" si="0"/>
        <v>1.7</v>
      </c>
    </row>
    <row r="14" spans="1:30" ht="15" customHeight="1" x14ac:dyDescent="0.25">
      <c r="A14" s="116"/>
      <c r="B14" s="26" t="s">
        <v>12</v>
      </c>
      <c r="C14" s="73">
        <v>0</v>
      </c>
      <c r="D14" s="73">
        <v>0</v>
      </c>
      <c r="E14" s="73">
        <v>0</v>
      </c>
      <c r="F14" s="73">
        <v>0</v>
      </c>
      <c r="G14" s="73">
        <v>22</v>
      </c>
      <c r="H14" s="73">
        <v>1.8</v>
      </c>
      <c r="I14" s="73">
        <v>0</v>
      </c>
      <c r="J14" s="73">
        <v>1.1000000000000001</v>
      </c>
      <c r="K14" s="73">
        <v>2.5</v>
      </c>
      <c r="L14" s="73">
        <v>8.1</v>
      </c>
      <c r="M14" s="73">
        <v>3.6</v>
      </c>
      <c r="N14" s="73">
        <v>4.5999999999999996</v>
      </c>
      <c r="O14" s="73">
        <v>23.8</v>
      </c>
      <c r="P14" s="73">
        <v>17.899999999999999</v>
      </c>
      <c r="Q14" s="73">
        <v>0.8</v>
      </c>
      <c r="R14" s="73">
        <v>5.8</v>
      </c>
      <c r="S14" s="73">
        <v>23.7</v>
      </c>
      <c r="T14" s="73">
        <v>2.9</v>
      </c>
      <c r="U14" s="73">
        <v>18.3</v>
      </c>
      <c r="V14" s="73">
        <v>183.3</v>
      </c>
      <c r="W14" s="73">
        <v>16.899999999999999</v>
      </c>
      <c r="X14" s="73">
        <v>6.9</v>
      </c>
      <c r="Y14" s="73">
        <v>8.1</v>
      </c>
      <c r="Z14" s="73">
        <v>2</v>
      </c>
      <c r="AA14" s="73">
        <v>0</v>
      </c>
      <c r="AB14" s="73">
        <v>3.3</v>
      </c>
      <c r="AC14" s="73">
        <v>0.3</v>
      </c>
      <c r="AD14" s="37">
        <f t="shared" si="0"/>
        <v>357.70000000000005</v>
      </c>
    </row>
    <row r="15" spans="1:30" ht="15" customHeight="1" x14ac:dyDescent="0.25">
      <c r="A15" s="116"/>
      <c r="B15" s="26" t="s">
        <v>13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37">
        <f t="shared" si="0"/>
        <v>0</v>
      </c>
    </row>
    <row r="16" spans="1:30" ht="15" customHeight="1" x14ac:dyDescent="0.25">
      <c r="A16" s="116"/>
      <c r="B16" s="26" t="s">
        <v>14</v>
      </c>
      <c r="C16" s="73">
        <v>30.4</v>
      </c>
      <c r="D16" s="73">
        <v>0</v>
      </c>
      <c r="E16" s="73">
        <v>18.5</v>
      </c>
      <c r="F16" s="73">
        <v>0</v>
      </c>
      <c r="G16" s="73">
        <v>26.2</v>
      </c>
      <c r="H16" s="73">
        <v>7.6</v>
      </c>
      <c r="I16" s="73">
        <v>0</v>
      </c>
      <c r="J16" s="73">
        <v>7.4</v>
      </c>
      <c r="K16" s="73">
        <v>0.4</v>
      </c>
      <c r="L16" s="73">
        <v>0</v>
      </c>
      <c r="M16" s="73">
        <v>2.1</v>
      </c>
      <c r="N16" s="73">
        <v>0</v>
      </c>
      <c r="O16" s="73">
        <v>0</v>
      </c>
      <c r="P16" s="73">
        <v>0</v>
      </c>
      <c r="Q16" s="73">
        <v>0.1</v>
      </c>
      <c r="R16" s="73">
        <v>23</v>
      </c>
      <c r="S16" s="73">
        <v>80.8</v>
      </c>
      <c r="T16" s="73">
        <v>1.3</v>
      </c>
      <c r="U16" s="73">
        <v>6.8</v>
      </c>
      <c r="V16" s="73">
        <v>29.7</v>
      </c>
      <c r="W16" s="73">
        <v>2.2999999999999998</v>
      </c>
      <c r="X16" s="73">
        <v>4.2</v>
      </c>
      <c r="Y16" s="73">
        <v>5.8</v>
      </c>
      <c r="Z16" s="73">
        <v>0</v>
      </c>
      <c r="AA16" s="73">
        <v>7</v>
      </c>
      <c r="AB16" s="73">
        <v>13</v>
      </c>
      <c r="AC16" s="73">
        <v>0</v>
      </c>
      <c r="AD16" s="37">
        <f t="shared" si="0"/>
        <v>266.60000000000002</v>
      </c>
    </row>
    <row r="17" spans="1:30" ht="15" customHeight="1" x14ac:dyDescent="0.25">
      <c r="A17" s="116"/>
      <c r="B17" s="26" t="s">
        <v>15</v>
      </c>
      <c r="C17" s="73">
        <v>11.7</v>
      </c>
      <c r="D17" s="73">
        <v>2.7</v>
      </c>
      <c r="E17" s="73">
        <v>14.5</v>
      </c>
      <c r="F17" s="73">
        <v>0.3</v>
      </c>
      <c r="G17" s="73">
        <v>26.6</v>
      </c>
      <c r="H17" s="73">
        <v>1.8</v>
      </c>
      <c r="I17" s="73">
        <v>0</v>
      </c>
      <c r="J17" s="73">
        <v>24.5</v>
      </c>
      <c r="K17" s="73">
        <v>4.3</v>
      </c>
      <c r="L17" s="73">
        <v>9.6999999999999993</v>
      </c>
      <c r="M17" s="73">
        <v>7.8</v>
      </c>
      <c r="N17" s="73">
        <v>4.2</v>
      </c>
      <c r="O17" s="73">
        <v>27.9</v>
      </c>
      <c r="P17" s="73">
        <v>4.0999999999999996</v>
      </c>
      <c r="Q17" s="73">
        <v>10.1</v>
      </c>
      <c r="R17" s="73">
        <v>30.5</v>
      </c>
      <c r="S17" s="73">
        <v>63.9</v>
      </c>
      <c r="T17" s="73">
        <v>23.1</v>
      </c>
      <c r="U17" s="73">
        <v>41.5</v>
      </c>
      <c r="V17" s="73">
        <v>134.4</v>
      </c>
      <c r="W17" s="73">
        <v>45.7</v>
      </c>
      <c r="X17" s="73">
        <v>27.1</v>
      </c>
      <c r="Y17" s="73">
        <v>44</v>
      </c>
      <c r="Z17" s="73">
        <v>23.1</v>
      </c>
      <c r="AA17" s="73">
        <v>27.6</v>
      </c>
      <c r="AB17" s="73">
        <v>52.3</v>
      </c>
      <c r="AC17" s="73">
        <v>4.2</v>
      </c>
      <c r="AD17" s="37">
        <f t="shared" si="0"/>
        <v>667.6</v>
      </c>
    </row>
    <row r="18" spans="1:30" ht="15" customHeight="1" x14ac:dyDescent="0.25">
      <c r="A18" s="116" t="s">
        <v>1</v>
      </c>
      <c r="B18" s="26" t="s">
        <v>16</v>
      </c>
      <c r="C18" s="73">
        <v>1.2</v>
      </c>
      <c r="D18" s="73">
        <v>0.8</v>
      </c>
      <c r="E18" s="73">
        <v>19.899999999999999</v>
      </c>
      <c r="F18" s="73">
        <v>0.2</v>
      </c>
      <c r="G18" s="73">
        <v>34.5</v>
      </c>
      <c r="H18" s="73">
        <v>1.8</v>
      </c>
      <c r="I18" s="73">
        <v>0</v>
      </c>
      <c r="J18" s="73">
        <v>7.8</v>
      </c>
      <c r="K18" s="73">
        <v>6.3</v>
      </c>
      <c r="L18" s="73">
        <v>15.4</v>
      </c>
      <c r="M18" s="73">
        <v>6.8</v>
      </c>
      <c r="N18" s="73">
        <v>2.7</v>
      </c>
      <c r="O18" s="73">
        <v>5.9</v>
      </c>
      <c r="P18" s="73">
        <v>3.9</v>
      </c>
      <c r="Q18" s="73">
        <v>0.4</v>
      </c>
      <c r="R18" s="73">
        <v>22</v>
      </c>
      <c r="S18" s="73">
        <v>56.3</v>
      </c>
      <c r="T18" s="73">
        <v>22</v>
      </c>
      <c r="U18" s="73">
        <v>96.8</v>
      </c>
      <c r="V18" s="73">
        <v>103.7</v>
      </c>
      <c r="W18" s="73">
        <v>19.899999999999999</v>
      </c>
      <c r="X18" s="73">
        <v>20.2</v>
      </c>
      <c r="Y18" s="73">
        <v>28.8</v>
      </c>
      <c r="Z18" s="73">
        <v>2.5</v>
      </c>
      <c r="AA18" s="73">
        <v>0.6</v>
      </c>
      <c r="AB18" s="73">
        <v>2.7</v>
      </c>
      <c r="AC18" s="73">
        <v>12.5</v>
      </c>
      <c r="AD18" s="37">
        <f t="shared" si="0"/>
        <v>495.6</v>
      </c>
    </row>
    <row r="19" spans="1:30" ht="15" customHeight="1" x14ac:dyDescent="0.25">
      <c r="A19" s="116"/>
      <c r="B19" s="26" t="s">
        <v>17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1</v>
      </c>
      <c r="K19" s="73">
        <v>1</v>
      </c>
      <c r="L19" s="73">
        <v>8.8000000000000007</v>
      </c>
      <c r="M19" s="73">
        <v>2.2999999999999998</v>
      </c>
      <c r="N19" s="73">
        <v>2.9</v>
      </c>
      <c r="O19" s="73">
        <v>3.8</v>
      </c>
      <c r="P19" s="73">
        <v>2.2999999999999998</v>
      </c>
      <c r="Q19" s="73">
        <v>0.1</v>
      </c>
      <c r="R19" s="73">
        <v>15.4</v>
      </c>
      <c r="S19" s="73">
        <v>302.2</v>
      </c>
      <c r="T19" s="73">
        <v>102</v>
      </c>
      <c r="U19" s="73">
        <v>15.4</v>
      </c>
      <c r="V19" s="73">
        <v>111.2</v>
      </c>
      <c r="W19" s="73">
        <v>50.2</v>
      </c>
      <c r="X19" s="73">
        <v>17.3</v>
      </c>
      <c r="Y19" s="73">
        <v>30.4</v>
      </c>
      <c r="Z19" s="73">
        <v>16.8</v>
      </c>
      <c r="AA19" s="73">
        <v>0</v>
      </c>
      <c r="AB19" s="73">
        <v>11.3</v>
      </c>
      <c r="AC19" s="73">
        <v>2.2999999999999998</v>
      </c>
      <c r="AD19" s="37">
        <f t="shared" si="0"/>
        <v>696.69999999999982</v>
      </c>
    </row>
    <row r="20" spans="1:30" ht="15" customHeight="1" x14ac:dyDescent="0.25">
      <c r="A20" s="116"/>
      <c r="B20" s="26" t="s">
        <v>18</v>
      </c>
      <c r="C20" s="73">
        <v>6.4</v>
      </c>
      <c r="D20" s="73">
        <v>1.9</v>
      </c>
      <c r="E20" s="73">
        <v>16.600000000000001</v>
      </c>
      <c r="F20" s="73">
        <v>0.4</v>
      </c>
      <c r="G20" s="73">
        <v>37.299999999999997</v>
      </c>
      <c r="H20" s="73">
        <v>1.1000000000000001</v>
      </c>
      <c r="I20" s="73">
        <v>0</v>
      </c>
      <c r="J20" s="73">
        <v>14.2</v>
      </c>
      <c r="K20" s="73">
        <v>11.4</v>
      </c>
      <c r="L20" s="73">
        <v>37.4</v>
      </c>
      <c r="M20" s="73">
        <v>20.399999999999999</v>
      </c>
      <c r="N20" s="73">
        <v>14.9</v>
      </c>
      <c r="O20" s="73">
        <v>85.4</v>
      </c>
      <c r="P20" s="73">
        <v>22.3</v>
      </c>
      <c r="Q20" s="73">
        <v>21.3</v>
      </c>
      <c r="R20" s="73">
        <v>145</v>
      </c>
      <c r="S20" s="73">
        <v>243.5</v>
      </c>
      <c r="T20" s="73">
        <v>40.4</v>
      </c>
      <c r="U20" s="73">
        <v>420.5</v>
      </c>
      <c r="V20" s="73">
        <v>792</v>
      </c>
      <c r="W20" s="73">
        <v>170.3</v>
      </c>
      <c r="X20" s="73">
        <v>35.200000000000003</v>
      </c>
      <c r="Y20" s="73">
        <v>171.2</v>
      </c>
      <c r="Z20" s="73">
        <v>32.1</v>
      </c>
      <c r="AA20" s="73">
        <v>32.6</v>
      </c>
      <c r="AB20" s="73">
        <v>52.7</v>
      </c>
      <c r="AC20" s="73">
        <v>49.3</v>
      </c>
      <c r="AD20" s="37">
        <f t="shared" si="0"/>
        <v>2475.7999999999997</v>
      </c>
    </row>
    <row r="21" spans="1:30" ht="15" customHeight="1" x14ac:dyDescent="0.25">
      <c r="A21" s="116"/>
      <c r="B21" s="26" t="s">
        <v>19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7">
        <f t="shared" si="0"/>
        <v>0</v>
      </c>
    </row>
    <row r="22" spans="1:30" ht="15" customHeight="1" x14ac:dyDescent="0.25">
      <c r="A22" s="116"/>
      <c r="B22" s="83" t="s">
        <v>60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7">
        <f t="shared" si="0"/>
        <v>0</v>
      </c>
    </row>
    <row r="23" spans="1:30" ht="15" customHeight="1" x14ac:dyDescent="0.25">
      <c r="A23" s="114" t="s">
        <v>59</v>
      </c>
      <c r="B23" s="115"/>
      <c r="C23" s="73">
        <v>106.5</v>
      </c>
      <c r="D23" s="73">
        <v>12.5</v>
      </c>
      <c r="E23" s="73">
        <v>53.2</v>
      </c>
      <c r="F23" s="73">
        <v>6.5</v>
      </c>
      <c r="G23" s="73">
        <v>315.8</v>
      </c>
      <c r="H23" s="73">
        <v>12.4</v>
      </c>
      <c r="I23" s="73">
        <v>0</v>
      </c>
      <c r="J23" s="73">
        <v>179.9</v>
      </c>
      <c r="K23" s="73">
        <v>89.5</v>
      </c>
      <c r="L23" s="73">
        <v>175.5</v>
      </c>
      <c r="M23" s="73">
        <v>91</v>
      </c>
      <c r="N23" s="73">
        <v>108.3</v>
      </c>
      <c r="O23" s="73">
        <v>297.2</v>
      </c>
      <c r="P23" s="73">
        <v>138.4</v>
      </c>
      <c r="Q23" s="73">
        <v>87.6</v>
      </c>
      <c r="R23" s="73">
        <v>678.3</v>
      </c>
      <c r="S23" s="73">
        <v>1418.2</v>
      </c>
      <c r="T23" s="73">
        <v>183.3</v>
      </c>
      <c r="U23" s="73">
        <v>499.5</v>
      </c>
      <c r="V23" s="73">
        <v>2621.3000000000002</v>
      </c>
      <c r="W23" s="73">
        <v>1132.3</v>
      </c>
      <c r="X23" s="73">
        <v>523.70000000000005</v>
      </c>
      <c r="Y23" s="73">
        <v>933.3</v>
      </c>
      <c r="Z23" s="73">
        <v>341.7</v>
      </c>
      <c r="AA23" s="73">
        <v>408.8</v>
      </c>
      <c r="AB23" s="73">
        <v>652.9</v>
      </c>
      <c r="AC23" s="73">
        <v>48.6</v>
      </c>
      <c r="AD23" s="37">
        <f t="shared" si="0"/>
        <v>11116.2</v>
      </c>
    </row>
    <row r="24" spans="1:30" ht="15" customHeight="1" x14ac:dyDescent="0.25">
      <c r="A24" s="84" t="s">
        <v>2</v>
      </c>
      <c r="B24" s="26" t="s">
        <v>20</v>
      </c>
      <c r="C24" s="73">
        <v>0</v>
      </c>
      <c r="D24" s="73">
        <v>0</v>
      </c>
      <c r="E24" s="73">
        <v>0.3</v>
      </c>
      <c r="F24" s="73">
        <v>0</v>
      </c>
      <c r="G24" s="73">
        <v>27.4</v>
      </c>
      <c r="H24" s="73">
        <v>0.8</v>
      </c>
      <c r="I24" s="73">
        <v>0</v>
      </c>
      <c r="J24" s="73">
        <v>2.1</v>
      </c>
      <c r="K24" s="73">
        <v>1.1000000000000001</v>
      </c>
      <c r="L24" s="73">
        <v>16.7</v>
      </c>
      <c r="M24" s="73">
        <v>0</v>
      </c>
      <c r="N24" s="73">
        <v>0.2</v>
      </c>
      <c r="O24" s="73">
        <v>2.5</v>
      </c>
      <c r="P24" s="73">
        <v>0</v>
      </c>
      <c r="Q24" s="73">
        <v>0.4</v>
      </c>
      <c r="R24" s="73">
        <v>3.1</v>
      </c>
      <c r="S24" s="73">
        <v>25.7</v>
      </c>
      <c r="T24" s="73">
        <v>15.2</v>
      </c>
      <c r="U24" s="73">
        <v>2.1</v>
      </c>
      <c r="V24" s="73">
        <v>51.4</v>
      </c>
      <c r="W24" s="73">
        <v>7.3</v>
      </c>
      <c r="X24" s="73">
        <v>12.7</v>
      </c>
      <c r="Y24" s="73">
        <v>25.6</v>
      </c>
      <c r="Z24" s="73">
        <v>9.6999999999999993</v>
      </c>
      <c r="AA24" s="73">
        <v>2.6</v>
      </c>
      <c r="AB24" s="73">
        <v>6.5</v>
      </c>
      <c r="AC24" s="73">
        <v>1</v>
      </c>
      <c r="AD24" s="37">
        <f t="shared" si="0"/>
        <v>214.39999999999998</v>
      </c>
    </row>
    <row r="25" spans="1:30" ht="15" customHeight="1" x14ac:dyDescent="0.25">
      <c r="A25" s="114" t="s">
        <v>64</v>
      </c>
      <c r="B25" s="115"/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7">
        <f t="shared" si="0"/>
        <v>0</v>
      </c>
    </row>
    <row r="26" spans="1:30" ht="15" customHeight="1" x14ac:dyDescent="0.25">
      <c r="A26" s="114" t="s">
        <v>3</v>
      </c>
      <c r="B26" s="115"/>
      <c r="C26" s="73">
        <v>0.6</v>
      </c>
      <c r="D26" s="73">
        <v>0.2</v>
      </c>
      <c r="E26" s="73">
        <v>0.3</v>
      </c>
      <c r="F26" s="73">
        <v>0</v>
      </c>
      <c r="G26" s="73">
        <v>17</v>
      </c>
      <c r="H26" s="73">
        <v>0</v>
      </c>
      <c r="I26" s="73">
        <v>0</v>
      </c>
      <c r="J26" s="73">
        <v>2.2999999999999998</v>
      </c>
      <c r="K26" s="73">
        <v>1.3</v>
      </c>
      <c r="L26" s="73">
        <v>6.7</v>
      </c>
      <c r="M26" s="73">
        <v>0.4</v>
      </c>
      <c r="N26" s="73">
        <v>0.4</v>
      </c>
      <c r="O26" s="73">
        <v>1.4</v>
      </c>
      <c r="P26" s="73">
        <v>0.2</v>
      </c>
      <c r="Q26" s="73">
        <v>0.8</v>
      </c>
      <c r="R26" s="73">
        <v>5.9</v>
      </c>
      <c r="S26" s="73">
        <v>13.2</v>
      </c>
      <c r="T26" s="73">
        <v>2.4</v>
      </c>
      <c r="U26" s="73">
        <v>11.6</v>
      </c>
      <c r="V26" s="73">
        <v>61.6</v>
      </c>
      <c r="W26" s="73">
        <v>3.1</v>
      </c>
      <c r="X26" s="73">
        <v>17.7</v>
      </c>
      <c r="Y26" s="73">
        <v>62.5</v>
      </c>
      <c r="Z26" s="73">
        <v>8.8000000000000007</v>
      </c>
      <c r="AA26" s="73">
        <v>6.1</v>
      </c>
      <c r="AB26" s="73">
        <v>2.8</v>
      </c>
      <c r="AC26" s="73">
        <v>3.5</v>
      </c>
      <c r="AD26" s="37">
        <f t="shared" si="0"/>
        <v>230.8</v>
      </c>
    </row>
    <row r="27" spans="1:30" ht="15" customHeight="1" x14ac:dyDescent="0.25">
      <c r="A27" s="116" t="s">
        <v>61</v>
      </c>
      <c r="B27" s="26" t="s">
        <v>65</v>
      </c>
      <c r="C27" s="73">
        <v>5.0999999999999996</v>
      </c>
      <c r="D27" s="73">
        <v>3.7</v>
      </c>
      <c r="E27" s="73">
        <v>6.1</v>
      </c>
      <c r="F27" s="73">
        <v>6.3</v>
      </c>
      <c r="G27" s="73">
        <v>8.1</v>
      </c>
      <c r="H27" s="73">
        <v>2</v>
      </c>
      <c r="I27" s="73">
        <v>0</v>
      </c>
      <c r="J27" s="73">
        <v>1.1000000000000001</v>
      </c>
      <c r="K27" s="73">
        <v>3.5</v>
      </c>
      <c r="L27" s="73">
        <v>3.6</v>
      </c>
      <c r="M27" s="73">
        <v>3.1</v>
      </c>
      <c r="N27" s="73">
        <v>4.0999999999999996</v>
      </c>
      <c r="O27" s="73">
        <v>3.6</v>
      </c>
      <c r="P27" s="73">
        <v>1.5</v>
      </c>
      <c r="Q27" s="73">
        <v>2.9</v>
      </c>
      <c r="R27" s="73">
        <v>11.9</v>
      </c>
      <c r="S27" s="73">
        <v>23.6</v>
      </c>
      <c r="T27" s="73">
        <v>3.4</v>
      </c>
      <c r="U27" s="73">
        <v>60.6</v>
      </c>
      <c r="V27" s="73">
        <v>80.7</v>
      </c>
      <c r="W27" s="73">
        <v>29.7</v>
      </c>
      <c r="X27" s="73">
        <v>12.6</v>
      </c>
      <c r="Y27" s="73">
        <v>45.1</v>
      </c>
      <c r="Z27" s="73">
        <v>6.7</v>
      </c>
      <c r="AA27" s="73">
        <v>5.4</v>
      </c>
      <c r="AB27" s="73">
        <v>6.6</v>
      </c>
      <c r="AC27" s="73">
        <v>18</v>
      </c>
      <c r="AD27" s="37">
        <f t="shared" si="0"/>
        <v>359.00000000000006</v>
      </c>
    </row>
    <row r="28" spans="1:30" ht="15" customHeight="1" x14ac:dyDescent="0.25">
      <c r="A28" s="116"/>
      <c r="B28" s="26" t="s">
        <v>21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7">
        <f t="shared" si="0"/>
        <v>0</v>
      </c>
    </row>
    <row r="29" spans="1:30" ht="15" customHeight="1" x14ac:dyDescent="0.25">
      <c r="A29" s="114" t="s">
        <v>62</v>
      </c>
      <c r="B29" s="115"/>
      <c r="C29" s="73">
        <v>113.3</v>
      </c>
      <c r="D29" s="73">
        <v>38.9</v>
      </c>
      <c r="E29" s="73">
        <v>104.4</v>
      </c>
      <c r="F29" s="73">
        <v>23.2</v>
      </c>
      <c r="G29" s="73">
        <v>45.9</v>
      </c>
      <c r="H29" s="73">
        <v>1.9</v>
      </c>
      <c r="I29" s="73">
        <v>0</v>
      </c>
      <c r="J29" s="73">
        <v>3.7</v>
      </c>
      <c r="K29" s="73">
        <v>0.2</v>
      </c>
      <c r="L29" s="73">
        <v>0.6</v>
      </c>
      <c r="M29" s="73">
        <v>0.1</v>
      </c>
      <c r="N29" s="36">
        <v>0</v>
      </c>
      <c r="O29" s="73">
        <v>0.4</v>
      </c>
      <c r="P29" s="36">
        <v>0</v>
      </c>
      <c r="Q29" s="73">
        <v>0</v>
      </c>
      <c r="R29" s="73">
        <v>2.2999999999999998</v>
      </c>
      <c r="S29" s="73">
        <v>1</v>
      </c>
      <c r="T29" s="73">
        <v>0.2</v>
      </c>
      <c r="U29" s="73">
        <v>3.3</v>
      </c>
      <c r="V29" s="73">
        <v>3.4</v>
      </c>
      <c r="W29" s="73">
        <v>2.2999999999999998</v>
      </c>
      <c r="X29" s="73">
        <v>0.3</v>
      </c>
      <c r="Y29" s="73">
        <v>15.2</v>
      </c>
      <c r="Z29" s="73">
        <v>7.6</v>
      </c>
      <c r="AA29" s="73">
        <v>24.3</v>
      </c>
      <c r="AB29" s="73">
        <v>2.2000000000000002</v>
      </c>
      <c r="AC29" s="73">
        <v>0.1</v>
      </c>
      <c r="AD29" s="37">
        <f t="shared" si="0"/>
        <v>394.8</v>
      </c>
    </row>
    <row r="30" spans="1:30" ht="15" customHeight="1" x14ac:dyDescent="0.25">
      <c r="A30" s="114" t="s">
        <v>63</v>
      </c>
      <c r="B30" s="115"/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73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7">
        <f t="shared" si="0"/>
        <v>0</v>
      </c>
    </row>
    <row r="31" spans="1:30" ht="15" customHeight="1" x14ac:dyDescent="0.25">
      <c r="A31" s="114" t="s">
        <v>4</v>
      </c>
      <c r="B31" s="115"/>
      <c r="C31" s="73">
        <v>7.1</v>
      </c>
      <c r="D31" s="36">
        <v>0</v>
      </c>
      <c r="E31" s="73">
        <v>6</v>
      </c>
      <c r="F31" s="73">
        <v>0</v>
      </c>
      <c r="G31" s="73">
        <v>5.6</v>
      </c>
      <c r="H31" s="73">
        <v>0</v>
      </c>
      <c r="I31" s="73">
        <v>0</v>
      </c>
      <c r="J31" s="73">
        <v>7.3</v>
      </c>
      <c r="K31" s="73">
        <v>0</v>
      </c>
      <c r="L31" s="73">
        <v>3.1</v>
      </c>
      <c r="M31" s="73">
        <v>2.2000000000000002</v>
      </c>
      <c r="N31" s="36">
        <v>0</v>
      </c>
      <c r="O31" s="73">
        <v>4.0999999999999996</v>
      </c>
      <c r="P31" s="73">
        <v>2.1</v>
      </c>
      <c r="Q31" s="73">
        <v>1.5</v>
      </c>
      <c r="R31" s="73">
        <v>14</v>
      </c>
      <c r="S31" s="73">
        <v>83.2</v>
      </c>
      <c r="T31" s="73">
        <v>4.8</v>
      </c>
      <c r="U31" s="73">
        <v>43.2</v>
      </c>
      <c r="V31" s="73">
        <v>403.2</v>
      </c>
      <c r="W31" s="73">
        <v>171.1</v>
      </c>
      <c r="X31" s="73">
        <v>50.4</v>
      </c>
      <c r="Y31" s="73">
        <v>193.5</v>
      </c>
      <c r="Z31" s="73">
        <v>120.8</v>
      </c>
      <c r="AA31" s="73">
        <v>89.8</v>
      </c>
      <c r="AB31" s="73">
        <v>58.4</v>
      </c>
      <c r="AC31" s="73">
        <v>8.9</v>
      </c>
      <c r="AD31" s="37">
        <f t="shared" si="0"/>
        <v>1280.3000000000002</v>
      </c>
    </row>
    <row r="32" spans="1:30" ht="15" customHeight="1" x14ac:dyDescent="0.25">
      <c r="A32" s="114" t="s">
        <v>66</v>
      </c>
      <c r="B32" s="115"/>
      <c r="C32" s="73">
        <v>2.9</v>
      </c>
      <c r="D32" s="36">
        <v>0</v>
      </c>
      <c r="E32" s="73">
        <v>7.5</v>
      </c>
      <c r="F32" s="73">
        <v>0</v>
      </c>
      <c r="G32" s="73">
        <v>6.9</v>
      </c>
      <c r="H32" s="73">
        <v>0.1</v>
      </c>
      <c r="I32" s="73">
        <v>0</v>
      </c>
      <c r="J32" s="73">
        <v>2.8</v>
      </c>
      <c r="K32" s="73">
        <v>0.1</v>
      </c>
      <c r="L32" s="73">
        <v>0.8</v>
      </c>
      <c r="M32" s="73">
        <v>0.4</v>
      </c>
      <c r="N32" s="36">
        <v>0</v>
      </c>
      <c r="O32" s="73">
        <v>3.5</v>
      </c>
      <c r="P32" s="36">
        <v>0</v>
      </c>
      <c r="Q32" s="73">
        <v>1.4</v>
      </c>
      <c r="R32" s="73">
        <v>7.4</v>
      </c>
      <c r="S32" s="73">
        <v>42.4</v>
      </c>
      <c r="T32" s="73">
        <v>9.8000000000000007</v>
      </c>
      <c r="U32" s="73">
        <v>29.3</v>
      </c>
      <c r="V32" s="73">
        <v>150.80000000000001</v>
      </c>
      <c r="W32" s="73">
        <v>42.9</v>
      </c>
      <c r="X32" s="73">
        <v>21.8</v>
      </c>
      <c r="Y32" s="73">
        <v>19.8</v>
      </c>
      <c r="Z32" s="73">
        <v>18.899999999999999</v>
      </c>
      <c r="AA32" s="73">
        <v>16.7</v>
      </c>
      <c r="AB32" s="73">
        <v>25.8</v>
      </c>
      <c r="AC32" s="73">
        <v>2.9</v>
      </c>
      <c r="AD32" s="37">
        <f t="shared" si="0"/>
        <v>414.9</v>
      </c>
    </row>
    <row r="33" spans="1:30" ht="15" customHeight="1" x14ac:dyDescent="0.25">
      <c r="A33" s="114" t="s">
        <v>67</v>
      </c>
      <c r="B33" s="115"/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73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7">
        <f>SUM(C33:AC33)</f>
        <v>0</v>
      </c>
    </row>
    <row r="34" spans="1:30" ht="15" customHeight="1" x14ac:dyDescent="0.25">
      <c r="A34" s="82" t="s">
        <v>5</v>
      </c>
      <c r="B34" s="26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7">
        <f>SUM(C34:AC34)</f>
        <v>0</v>
      </c>
    </row>
    <row r="35" spans="1:30" ht="15" customHeight="1" x14ac:dyDescent="0.25">
      <c r="A35" s="82" t="s">
        <v>1</v>
      </c>
      <c r="B35" s="26" t="s">
        <v>76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7">
        <f>SUM(C35:AC35)</f>
        <v>0</v>
      </c>
    </row>
    <row r="36" spans="1:30" ht="15" customHeight="1" thickBot="1" x14ac:dyDescent="0.3">
      <c r="A36" s="117" t="s">
        <v>68</v>
      </c>
      <c r="B36" s="118"/>
      <c r="C36" s="42">
        <f>SUM(C6:C35)+SUM(C38:C43)</f>
        <v>285.2</v>
      </c>
      <c r="D36" s="42">
        <f t="shared" ref="D36:AD36" si="1">SUM(D6:D35)+SUM(D38:D43)</f>
        <v>60.699999999999996</v>
      </c>
      <c r="E36" s="42">
        <f t="shared" si="1"/>
        <v>247.5</v>
      </c>
      <c r="F36" s="42">
        <f t="shared" si="1"/>
        <v>36.9</v>
      </c>
      <c r="G36" s="42">
        <f t="shared" si="1"/>
        <v>575.79999999999995</v>
      </c>
      <c r="H36" s="42">
        <f t="shared" si="1"/>
        <v>31.3</v>
      </c>
      <c r="I36" s="42">
        <f t="shared" si="1"/>
        <v>0</v>
      </c>
      <c r="J36" s="42">
        <f t="shared" si="1"/>
        <v>263.10000000000002</v>
      </c>
      <c r="K36" s="42">
        <f t="shared" si="1"/>
        <v>121.6</v>
      </c>
      <c r="L36" s="42">
        <f t="shared" si="1"/>
        <v>287.90000000000003</v>
      </c>
      <c r="M36" s="42">
        <f t="shared" si="1"/>
        <v>141</v>
      </c>
      <c r="N36" s="42">
        <f t="shared" si="1"/>
        <v>144.1</v>
      </c>
      <c r="O36" s="42">
        <f t="shared" si="1"/>
        <v>463</v>
      </c>
      <c r="P36" s="42">
        <f t="shared" si="1"/>
        <v>193.1</v>
      </c>
      <c r="Q36" s="42">
        <f t="shared" si="1"/>
        <v>128.69999999999999</v>
      </c>
      <c r="R36" s="42">
        <f t="shared" si="1"/>
        <v>971.99999999999989</v>
      </c>
      <c r="S36" s="42">
        <f t="shared" si="1"/>
        <v>2416.8999999999996</v>
      </c>
      <c r="T36" s="42">
        <f t="shared" si="1"/>
        <v>414.5</v>
      </c>
      <c r="U36" s="42">
        <f t="shared" si="1"/>
        <v>1262.7999999999997</v>
      </c>
      <c r="V36" s="42">
        <f t="shared" si="1"/>
        <v>4779.2</v>
      </c>
      <c r="W36" s="42">
        <f t="shared" si="1"/>
        <v>1703.1</v>
      </c>
      <c r="X36" s="42">
        <f t="shared" si="1"/>
        <v>756.2</v>
      </c>
      <c r="Y36" s="42">
        <f t="shared" si="1"/>
        <v>1591.3999999999996</v>
      </c>
      <c r="Z36" s="42">
        <f t="shared" si="1"/>
        <v>591.5</v>
      </c>
      <c r="AA36" s="42">
        <f t="shared" si="1"/>
        <v>622.4</v>
      </c>
      <c r="AB36" s="42">
        <f t="shared" si="1"/>
        <v>893.09999999999991</v>
      </c>
      <c r="AC36" s="42">
        <f t="shared" si="1"/>
        <v>152.80000000000001</v>
      </c>
      <c r="AD36" s="43">
        <f t="shared" si="1"/>
        <v>19135.8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41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37">
        <f t="shared" si="2"/>
        <v>0</v>
      </c>
    </row>
    <row r="40" spans="1:30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37">
        <f t="shared" si="2"/>
        <v>0</v>
      </c>
    </row>
    <row r="41" spans="1:30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37">
        <f t="shared" si="2"/>
        <v>0</v>
      </c>
    </row>
    <row r="42" spans="1:30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37">
        <f t="shared" si="2"/>
        <v>0</v>
      </c>
    </row>
    <row r="43" spans="1:30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3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6:A9"/>
    <mergeCell ref="A26:B26"/>
    <mergeCell ref="A31:B31"/>
    <mergeCell ref="A29:B29"/>
    <mergeCell ref="A30:B30"/>
    <mergeCell ref="A27:A28"/>
    <mergeCell ref="A5:B5"/>
    <mergeCell ref="A25:B25"/>
    <mergeCell ref="A10:A17"/>
    <mergeCell ref="A18:A22"/>
    <mergeCell ref="A23:B23"/>
  </mergeCells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44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E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ref="AF5:AK5" si="1">AE5+1</f>
        <v>2009</v>
      </c>
      <c r="AG5" s="21">
        <f t="shared" si="1"/>
        <v>2010</v>
      </c>
      <c r="AH5" s="21">
        <f t="shared" si="1"/>
        <v>2011</v>
      </c>
      <c r="AI5" s="21">
        <f t="shared" si="1"/>
        <v>2012</v>
      </c>
      <c r="AJ5" s="21">
        <f t="shared" si="1"/>
        <v>2013</v>
      </c>
      <c r="AK5" s="21">
        <f t="shared" si="1"/>
        <v>2014</v>
      </c>
      <c r="AL5" s="21">
        <f>AK5+1</f>
        <v>2015</v>
      </c>
      <c r="AM5" s="21">
        <f>AL5+1</f>
        <v>2016</v>
      </c>
      <c r="AN5" s="22">
        <f>AM5+1</f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'80'!$X6</f>
        <v>0</v>
      </c>
      <c r="D6" s="24">
        <f>'81'!$X6</f>
        <v>0</v>
      </c>
      <c r="E6" s="24">
        <f>'82'!$X6</f>
        <v>0.8</v>
      </c>
      <c r="F6" s="24">
        <f>'83'!$X6</f>
        <v>0.2</v>
      </c>
      <c r="G6" s="24">
        <f>'84'!$X6</f>
        <v>0.2</v>
      </c>
      <c r="H6" s="24">
        <f>'85'!$X6</f>
        <v>0.2</v>
      </c>
      <c r="I6" s="24">
        <f>'86'!$X6</f>
        <v>0.3</v>
      </c>
      <c r="J6" s="24">
        <f>'87'!$X6</f>
        <v>0.3</v>
      </c>
      <c r="K6" s="24">
        <f>'88'!$X6</f>
        <v>0.3</v>
      </c>
      <c r="L6" s="24">
        <f>'89'!$X6</f>
        <v>1.1000000000000001</v>
      </c>
      <c r="M6" s="24">
        <f>'90'!$X6</f>
        <v>0.5</v>
      </c>
      <c r="N6" s="24">
        <f>'91'!$X6</f>
        <v>0.4</v>
      </c>
      <c r="O6" s="24">
        <f>'92'!$X6</f>
        <v>0.69740000000000002</v>
      </c>
      <c r="P6" s="24">
        <f>'93'!$X6</f>
        <v>2.4505499999999998</v>
      </c>
      <c r="Q6" s="24">
        <f>'94'!$X6</f>
        <v>1.67685</v>
      </c>
      <c r="R6" s="24">
        <f>'95'!$X6</f>
        <v>0.97530799999999995</v>
      </c>
      <c r="S6" s="24">
        <f>'96'!$X6</f>
        <v>0.77300000000000002</v>
      </c>
      <c r="T6" s="24">
        <f>'97'!$X6</f>
        <v>0.82499999999999996</v>
      </c>
      <c r="U6" s="24">
        <f>'98'!$X6</f>
        <v>0.77710000000000001</v>
      </c>
      <c r="V6" s="24">
        <f>'99'!$X6</f>
        <v>0.56779999999999997</v>
      </c>
      <c r="W6" s="24">
        <f>'00'!$X6</f>
        <v>0.4073</v>
      </c>
      <c r="X6" s="24">
        <f>'01'!$X6</f>
        <v>0.22500000000000001</v>
      </c>
      <c r="Y6" s="24">
        <f>'02'!$X6</f>
        <v>0.29499999999999998</v>
      </c>
      <c r="Z6" s="24">
        <f>'03'!$X6</f>
        <v>0.28499999999999998</v>
      </c>
      <c r="AA6" s="24">
        <f>'04'!$X6</f>
        <v>0.21595300000000001</v>
      </c>
      <c r="AB6" s="24">
        <f>'05'!$X6</f>
        <v>0.24</v>
      </c>
      <c r="AC6" s="24">
        <f>'06'!$X6</f>
        <v>0.15691099999999999</v>
      </c>
      <c r="AD6" s="24">
        <f>'07'!$X6</f>
        <v>0.15898804189179733</v>
      </c>
      <c r="AE6" s="24">
        <f>'08'!$X6</f>
        <v>0.16587399999999999</v>
      </c>
      <c r="AF6" s="24">
        <f>'09'!$X6</f>
        <v>0.16084499999999999</v>
      </c>
      <c r="AG6" s="24">
        <f>'10'!$X6</f>
        <v>0.27810000000000001</v>
      </c>
      <c r="AH6" s="24">
        <f>'11'!$X6</f>
        <v>0.30449999999999999</v>
      </c>
      <c r="AI6" s="24">
        <f>'12'!$X6</f>
        <v>0.245</v>
      </c>
      <c r="AJ6" s="24">
        <f>'13'!$X6</f>
        <v>0.33400000000000002</v>
      </c>
      <c r="AK6" s="24">
        <f>'14'!$X6</f>
        <v>0.28749999999999998</v>
      </c>
      <c r="AL6" s="24">
        <f>'15'!$X6</f>
        <v>0.23749999999999999</v>
      </c>
      <c r="AM6" s="24">
        <f>'16'!$X6</f>
        <v>0.03</v>
      </c>
      <c r="AN6" s="25">
        <f>'17'!$X6</f>
        <v>1.7857142857142856E-2</v>
      </c>
    </row>
    <row r="7" spans="1:40" ht="15" customHeight="1" x14ac:dyDescent="0.25">
      <c r="A7" s="107"/>
      <c r="B7" s="23" t="s">
        <v>6</v>
      </c>
      <c r="C7" s="24">
        <f>'80'!$X7</f>
        <v>0</v>
      </c>
      <c r="D7" s="24">
        <f>'81'!$X7</f>
        <v>0</v>
      </c>
      <c r="E7" s="24">
        <f>'82'!$X7</f>
        <v>0.2</v>
      </c>
      <c r="F7" s="24">
        <f>'83'!$X7</f>
        <v>0.1</v>
      </c>
      <c r="G7" s="24">
        <f>'84'!$X7</f>
        <v>0</v>
      </c>
      <c r="H7" s="24">
        <f>'85'!$X7</f>
        <v>0</v>
      </c>
      <c r="I7" s="24">
        <f>'86'!$X7</f>
        <v>0</v>
      </c>
      <c r="J7" s="24">
        <f>'87'!$X7</f>
        <v>0</v>
      </c>
      <c r="K7" s="24">
        <f>'88'!$X7</f>
        <v>0</v>
      </c>
      <c r="L7" s="24">
        <f>'89'!$X7</f>
        <v>0</v>
      </c>
      <c r="M7" s="24">
        <f>'90'!$X7</f>
        <v>0</v>
      </c>
      <c r="N7" s="24">
        <f>'91'!$X7</f>
        <v>0</v>
      </c>
      <c r="O7" s="24">
        <f>'92'!$X7</f>
        <v>0</v>
      </c>
      <c r="P7" s="24">
        <f>'93'!$X7</f>
        <v>0</v>
      </c>
      <c r="Q7" s="24">
        <f>'94'!$X7</f>
        <v>0</v>
      </c>
      <c r="R7" s="24">
        <f>'95'!$X7</f>
        <v>0</v>
      </c>
      <c r="S7" s="24">
        <f>'96'!$X7</f>
        <v>0</v>
      </c>
      <c r="T7" s="24">
        <f>'97'!$X7</f>
        <v>0</v>
      </c>
      <c r="U7" s="24">
        <f>'98'!$X7</f>
        <v>0</v>
      </c>
      <c r="V7" s="24">
        <f>'99'!$X7</f>
        <v>0</v>
      </c>
      <c r="W7" s="24">
        <f>'00'!$X7</f>
        <v>0</v>
      </c>
      <c r="X7" s="24">
        <f>'01'!$X7</f>
        <v>0</v>
      </c>
      <c r="Y7" s="24">
        <f>'02'!$X7</f>
        <v>0</v>
      </c>
      <c r="Z7" s="24">
        <f>'03'!$X7</f>
        <v>0</v>
      </c>
      <c r="AA7" s="24">
        <f>'04'!$X7</f>
        <v>0</v>
      </c>
      <c r="AB7" s="24">
        <f>'05'!$X7</f>
        <v>0</v>
      </c>
      <c r="AC7" s="24">
        <f>'06'!$X7</f>
        <v>0.02</v>
      </c>
      <c r="AD7" s="24">
        <f>'07'!$X7</f>
        <v>2.0264741400130945E-2</v>
      </c>
      <c r="AE7" s="24">
        <f>'08'!$X7</f>
        <v>2.2485999999999999E-2</v>
      </c>
      <c r="AF7" s="24">
        <f>'09'!$X7</f>
        <v>2.1246999999999999E-2</v>
      </c>
      <c r="AG7" s="24">
        <f>'10'!$X7</f>
        <v>1.426563</v>
      </c>
      <c r="AH7" s="24">
        <f>'11'!$X7</f>
        <v>3.9</v>
      </c>
      <c r="AI7" s="24">
        <f>'12'!$X7</f>
        <v>4.0789</v>
      </c>
      <c r="AJ7" s="24">
        <f>'13'!$X7</f>
        <v>3.3642500000000002</v>
      </c>
      <c r="AK7" s="24">
        <f>'14'!$X7</f>
        <v>3.27075</v>
      </c>
      <c r="AL7" s="24">
        <f>'15'!$X7</f>
        <v>0.84</v>
      </c>
      <c r="AM7" s="24">
        <f>'16'!$X7</f>
        <v>6.9000000000000006E-2</v>
      </c>
      <c r="AN7" s="25">
        <f>'17'!$X7</f>
        <v>0.15476190476190477</v>
      </c>
    </row>
    <row r="8" spans="1:40" ht="15" customHeight="1" x14ac:dyDescent="0.25">
      <c r="A8" s="107"/>
      <c r="B8" s="23" t="s">
        <v>7</v>
      </c>
      <c r="C8" s="24">
        <f>'80'!$X8</f>
        <v>0</v>
      </c>
      <c r="D8" s="24">
        <f>'81'!$X8</f>
        <v>0</v>
      </c>
      <c r="E8" s="24">
        <f>'82'!$X8</f>
        <v>2.2999999999999998</v>
      </c>
      <c r="F8" s="24">
        <f>'83'!$X8</f>
        <v>0.7</v>
      </c>
      <c r="G8" s="24">
        <f>'84'!$X8</f>
        <v>0.2</v>
      </c>
      <c r="H8" s="24">
        <f>'85'!$X8</f>
        <v>0.3</v>
      </c>
      <c r="I8" s="24">
        <f>'86'!$X8</f>
        <v>0.4</v>
      </c>
      <c r="J8" s="24">
        <f>'87'!$X8</f>
        <v>0</v>
      </c>
      <c r="K8" s="24">
        <f>'88'!$X8</f>
        <v>0</v>
      </c>
      <c r="L8" s="24">
        <f>'89'!$X8</f>
        <v>0</v>
      </c>
      <c r="M8" s="24">
        <f>'90'!$X8</f>
        <v>0</v>
      </c>
      <c r="N8" s="24">
        <f>'91'!$X8</f>
        <v>0</v>
      </c>
      <c r="O8" s="24">
        <f>'92'!$X8</f>
        <v>0.03</v>
      </c>
      <c r="P8" s="24">
        <f>'93'!$X8</f>
        <v>0.16500000000000001</v>
      </c>
      <c r="Q8" s="24">
        <f>'94'!$X8</f>
        <v>0</v>
      </c>
      <c r="R8" s="24">
        <f>'95'!$X8</f>
        <v>1.4999999999999999E-2</v>
      </c>
      <c r="S8" s="24">
        <f>'96'!$X8</f>
        <v>4.0176000000000003E-2</v>
      </c>
      <c r="T8" s="24">
        <f>'97'!$X8</f>
        <v>0</v>
      </c>
      <c r="U8" s="24">
        <f>'98'!$X8</f>
        <v>0</v>
      </c>
      <c r="V8" s="24">
        <f>'99'!$X8</f>
        <v>0</v>
      </c>
      <c r="W8" s="24">
        <f>'00'!$X8</f>
        <v>0</v>
      </c>
      <c r="X8" s="24">
        <f>'01'!$X8</f>
        <v>0</v>
      </c>
      <c r="Y8" s="24">
        <f>'02'!$X8</f>
        <v>0</v>
      </c>
      <c r="Z8" s="24">
        <f>'03'!$X8</f>
        <v>0</v>
      </c>
      <c r="AA8" s="24">
        <f>'04'!$X8</f>
        <v>7.6999999999999999E-2</v>
      </c>
      <c r="AB8" s="24">
        <f>'05'!$X8</f>
        <v>0.02</v>
      </c>
      <c r="AC8" s="24">
        <f>'06'!$X8</f>
        <v>0.04</v>
      </c>
      <c r="AD8" s="24">
        <f>'07'!$X8</f>
        <v>4.052948280026189E-2</v>
      </c>
      <c r="AE8" s="24">
        <f>'08'!$X8</f>
        <v>4.4587000000000002E-2</v>
      </c>
      <c r="AF8" s="24">
        <f>'09'!$X8</f>
        <v>4.2478000000000002E-2</v>
      </c>
      <c r="AG8" s="24">
        <f>'10'!$X8</f>
        <v>4.4999999999999998E-2</v>
      </c>
      <c r="AH8" s="24">
        <f>'11'!$X8</f>
        <v>0.06</v>
      </c>
      <c r="AI8" s="24">
        <f>'12'!$X8</f>
        <v>3.7499999999999999E-2</v>
      </c>
      <c r="AJ8" s="24">
        <f>'13'!$X8</f>
        <v>0.13500000000000001</v>
      </c>
      <c r="AK8" s="24">
        <f>'14'!$X8</f>
        <v>7.4999999999999997E-2</v>
      </c>
      <c r="AL8" s="24">
        <f>'15'!$X8</f>
        <v>0.105</v>
      </c>
      <c r="AM8" s="24">
        <f>'16'!$X8</f>
        <v>0.06</v>
      </c>
      <c r="AN8" s="25">
        <f>'17'!$X8</f>
        <v>2.3809523809523812E-3</v>
      </c>
    </row>
    <row r="9" spans="1:40" ht="15" customHeight="1" x14ac:dyDescent="0.25">
      <c r="A9" s="107"/>
      <c r="B9" s="23" t="s">
        <v>8</v>
      </c>
      <c r="C9" s="24">
        <f>'80'!$X9</f>
        <v>0</v>
      </c>
      <c r="D9" s="24">
        <f>'81'!$X9</f>
        <v>0</v>
      </c>
      <c r="E9" s="24">
        <f>'82'!$X9</f>
        <v>0.5</v>
      </c>
      <c r="F9" s="24">
        <f>'83'!$X9</f>
        <v>0.1</v>
      </c>
      <c r="G9" s="24">
        <f>'84'!$X9</f>
        <v>0.1</v>
      </c>
      <c r="H9" s="24">
        <f>'85'!$X9</f>
        <v>0.1</v>
      </c>
      <c r="I9" s="24">
        <f>'86'!$X9</f>
        <v>0.1</v>
      </c>
      <c r="J9" s="24">
        <f>'87'!$X9</f>
        <v>0.6</v>
      </c>
      <c r="K9" s="24">
        <f>'88'!$X9</f>
        <v>0.8</v>
      </c>
      <c r="L9" s="24">
        <f>'89'!$X9</f>
        <v>0</v>
      </c>
      <c r="M9" s="24">
        <f>'90'!$X9</f>
        <v>0</v>
      </c>
      <c r="N9" s="24">
        <f>'91'!$X9</f>
        <v>0.8</v>
      </c>
      <c r="O9" s="24">
        <f>'92'!$X9</f>
        <v>0.83421400000000001</v>
      </c>
      <c r="P9" s="24">
        <f>'93'!$X9</f>
        <v>0.56972</v>
      </c>
      <c r="Q9" s="24">
        <f>'94'!$X9</f>
        <v>0.99787999999999999</v>
      </c>
      <c r="R9" s="24">
        <f>'95'!$X9</f>
        <v>0.980464</v>
      </c>
      <c r="S9" s="24">
        <f>'96'!$X9</f>
        <v>0.945905</v>
      </c>
      <c r="T9" s="24">
        <f>'97'!$X9</f>
        <v>0.61579300000000003</v>
      </c>
      <c r="U9" s="24">
        <f>'98'!$X9</f>
        <v>4.9275599999999997</v>
      </c>
      <c r="V9" s="24">
        <f>'99'!$X9</f>
        <v>7.7249999999999996</v>
      </c>
      <c r="W9" s="24">
        <f>'00'!$X9</f>
        <v>6.335</v>
      </c>
      <c r="X9" s="24">
        <f>'01'!$X9</f>
        <v>4.8138040000000002</v>
      </c>
      <c r="Y9" s="24">
        <f>'02'!$X9</f>
        <v>0.51249999999999996</v>
      </c>
      <c r="Z9" s="24">
        <f>'03'!$X9</f>
        <v>0.4</v>
      </c>
      <c r="AA9" s="24">
        <f>'04'!$X9</f>
        <v>0.32800000000000001</v>
      </c>
      <c r="AB9" s="24">
        <f>'05'!$X9</f>
        <v>0.41099999999999998</v>
      </c>
      <c r="AC9" s="24">
        <f>'06'!$X9</f>
        <v>0.435</v>
      </c>
      <c r="AD9" s="24">
        <f>'07'!$X9</f>
        <v>0.44075812545284804</v>
      </c>
      <c r="AE9" s="24">
        <f>'08'!$X9</f>
        <v>0.48567200000000005</v>
      </c>
      <c r="AF9" s="24">
        <f>'09'!$X9</f>
        <v>0.47548700000000005</v>
      </c>
      <c r="AG9" s="24">
        <f>'10'!$X9</f>
        <v>0.46500000000000002</v>
      </c>
      <c r="AH9" s="24">
        <f>'11'!$X9</f>
        <v>0.20300000000000001</v>
      </c>
      <c r="AI9" s="24">
        <f>'12'!$X9</f>
        <v>0.72499999999999998</v>
      </c>
      <c r="AJ9" s="24">
        <f>'13'!$X9</f>
        <v>0.77</v>
      </c>
      <c r="AK9" s="24">
        <f>'14'!$X9</f>
        <v>0.98850000000000005</v>
      </c>
      <c r="AL9" s="24">
        <f>'15'!$X9</f>
        <v>0.79500000000000004</v>
      </c>
      <c r="AM9" s="24">
        <f>'16'!$X9</f>
        <v>0</v>
      </c>
      <c r="AN9" s="25">
        <f>'17'!$X9</f>
        <v>0</v>
      </c>
    </row>
    <row r="10" spans="1:40" ht="15" customHeight="1" x14ac:dyDescent="0.25">
      <c r="A10" s="106" t="s">
        <v>58</v>
      </c>
      <c r="B10" s="23" t="s">
        <v>9</v>
      </c>
      <c r="C10" s="24">
        <f>'80'!$X10</f>
        <v>0</v>
      </c>
      <c r="D10" s="24">
        <f>'81'!$X10</f>
        <v>0</v>
      </c>
      <c r="E10" s="24">
        <f>'82'!$X10</f>
        <v>1.1000000000000001</v>
      </c>
      <c r="F10" s="24">
        <f>'83'!$X10</f>
        <v>0.6</v>
      </c>
      <c r="G10" s="24">
        <f>'84'!$X10</f>
        <v>1</v>
      </c>
      <c r="H10" s="24">
        <f>'85'!$X10</f>
        <v>0.9</v>
      </c>
      <c r="I10" s="24">
        <f>'86'!$X10</f>
        <v>1</v>
      </c>
      <c r="J10" s="24">
        <f>'87'!$X10</f>
        <v>1.5</v>
      </c>
      <c r="K10" s="24">
        <f>'88'!$X10</f>
        <v>1.6</v>
      </c>
      <c r="L10" s="24">
        <f>'89'!$X10</f>
        <v>1.6</v>
      </c>
      <c r="M10" s="24">
        <f>'90'!$X10</f>
        <v>1.6</v>
      </c>
      <c r="N10" s="24">
        <f>'91'!$X10</f>
        <v>1</v>
      </c>
      <c r="O10" s="24">
        <f>'92'!$X10</f>
        <v>0.87619999999999998</v>
      </c>
      <c r="P10" s="24">
        <f>'93'!$X10</f>
        <v>0.85309999999999997</v>
      </c>
      <c r="Q10" s="24">
        <f>'94'!$X10</f>
        <v>0.84279999999999999</v>
      </c>
      <c r="R10" s="24">
        <f>'95'!$X10</f>
        <v>0.89339999999999997</v>
      </c>
      <c r="S10" s="24">
        <f>'96'!$X10</f>
        <v>1.1111200000000001</v>
      </c>
      <c r="T10" s="24">
        <f>'97'!$X10</f>
        <v>1.2450000000000001</v>
      </c>
      <c r="U10" s="24">
        <f>'98'!$X10</f>
        <v>0.98299999999999998</v>
      </c>
      <c r="V10" s="24">
        <f>'99'!$X10</f>
        <v>1.6759999999999999</v>
      </c>
      <c r="W10" s="24">
        <f>'00'!$X10</f>
        <v>1.8386480000000001</v>
      </c>
      <c r="X10" s="24">
        <f>'01'!$X10</f>
        <v>0.94686400000000004</v>
      </c>
      <c r="Y10" s="24">
        <f>'02'!$X10</f>
        <v>1.2755879999999999</v>
      </c>
      <c r="Z10" s="24">
        <f>'03'!$X10</f>
        <v>0.89042299999999996</v>
      </c>
      <c r="AA10" s="24">
        <f>'04'!$X10</f>
        <v>0.79652500000000004</v>
      </c>
      <c r="AB10" s="24">
        <f>'05'!$X10</f>
        <v>0.97503399999999996</v>
      </c>
      <c r="AC10" s="24">
        <f>'06'!$X10</f>
        <v>0.32980900000000002</v>
      </c>
      <c r="AD10" s="24">
        <f>'07'!$X10</f>
        <v>0.33417470482178935</v>
      </c>
      <c r="AE10" s="24">
        <f>'08'!$X10</f>
        <v>0.38745800000000002</v>
      </c>
      <c r="AF10" s="24">
        <f>'09'!$X10</f>
        <v>0.36547500000000005</v>
      </c>
      <c r="AG10" s="24">
        <f>'10'!$X10</f>
        <v>0</v>
      </c>
      <c r="AH10" s="24">
        <f>'11'!$X10</f>
        <v>0</v>
      </c>
      <c r="AI10" s="24">
        <f>'12'!$X10</f>
        <v>0</v>
      </c>
      <c r="AJ10" s="24">
        <f>'13'!$X10</f>
        <v>0</v>
      </c>
      <c r="AK10" s="24">
        <f>'14'!$X10</f>
        <v>0</v>
      </c>
      <c r="AL10" s="24">
        <f>'15'!$X10</f>
        <v>0</v>
      </c>
      <c r="AM10" s="24">
        <f>'16'!$X10</f>
        <v>0</v>
      </c>
      <c r="AN10" s="25">
        <f>'17'!$X10</f>
        <v>0</v>
      </c>
    </row>
    <row r="11" spans="1:40" ht="15" customHeight="1" x14ac:dyDescent="0.25">
      <c r="A11" s="106"/>
      <c r="B11" s="23" t="s">
        <v>56</v>
      </c>
      <c r="C11" s="24">
        <f>'80'!$X11</f>
        <v>0</v>
      </c>
      <c r="D11" s="24">
        <f>'81'!$X11</f>
        <v>0</v>
      </c>
      <c r="E11" s="24">
        <f>'82'!$X11</f>
        <v>2.2999999999999998</v>
      </c>
      <c r="F11" s="24">
        <f>'83'!$X11</f>
        <v>2.6</v>
      </c>
      <c r="G11" s="24">
        <f>'84'!$X11</f>
        <v>3.1</v>
      </c>
      <c r="H11" s="24">
        <f>'85'!$X11</f>
        <v>4.3</v>
      </c>
      <c r="I11" s="24">
        <f>'86'!$X11</f>
        <v>5</v>
      </c>
      <c r="J11" s="24">
        <f>'87'!$X11</f>
        <v>4.5999999999999996</v>
      </c>
      <c r="K11" s="24">
        <f>'88'!$X11</f>
        <v>5</v>
      </c>
      <c r="L11" s="24">
        <f>'89'!$X11</f>
        <v>5.5</v>
      </c>
      <c r="M11" s="24">
        <f>'90'!$X11</f>
        <v>5.8</v>
      </c>
      <c r="N11" s="24">
        <f>'91'!$X11</f>
        <v>5.3</v>
      </c>
      <c r="O11" s="24">
        <f>'92'!$X11</f>
        <v>3.5036800000000001</v>
      </c>
      <c r="P11" s="24">
        <f>'93'!$X11</f>
        <v>7.4470000000000001</v>
      </c>
      <c r="Q11" s="24">
        <f>'94'!$X11</f>
        <v>4.26</v>
      </c>
      <c r="R11" s="24">
        <f>'95'!$X11</f>
        <v>7.7263999999999999</v>
      </c>
      <c r="S11" s="24">
        <f>'96'!$X11</f>
        <v>6.3929</v>
      </c>
      <c r="T11" s="24">
        <f>'97'!$X11</f>
        <v>5.3117000000000001</v>
      </c>
      <c r="U11" s="24">
        <f>'98'!$X11</f>
        <v>1.9162999999999999</v>
      </c>
      <c r="V11" s="24">
        <f>'99'!$X11</f>
        <v>1.919</v>
      </c>
      <c r="W11" s="24">
        <f>'00'!$X11</f>
        <v>2.09</v>
      </c>
      <c r="X11" s="24">
        <f>'01'!$X11</f>
        <v>3.0680000000000001</v>
      </c>
      <c r="Y11" s="24">
        <f>'02'!$X11</f>
        <v>3.2070120000000002</v>
      </c>
      <c r="Z11" s="24">
        <f>'03'!$X11</f>
        <v>3.1909830000000001</v>
      </c>
      <c r="AA11" s="24">
        <f>'04'!$X11</f>
        <v>3.0699200000000002</v>
      </c>
      <c r="AB11" s="24">
        <f>'05'!$X11</f>
        <v>3.0428580000000003</v>
      </c>
      <c r="AC11" s="24">
        <f>'06'!$X11</f>
        <v>3.654906</v>
      </c>
      <c r="AD11" s="24">
        <f>'07'!$X11</f>
        <v>3.7032862465893492</v>
      </c>
      <c r="AE11" s="24">
        <f>'08'!$X11</f>
        <v>4.2965739999999997</v>
      </c>
      <c r="AF11" s="24">
        <f>'09'!$X11</f>
        <v>3.9872139999999998</v>
      </c>
      <c r="AG11" s="24">
        <f>'10'!$X11</f>
        <v>1.542</v>
      </c>
      <c r="AH11" s="24">
        <f>'11'!$X11</f>
        <v>1.4670000000000001</v>
      </c>
      <c r="AI11" s="24">
        <f>'12'!$X11</f>
        <v>1.6419999999999999</v>
      </c>
      <c r="AJ11" s="24">
        <f>'13'!$X11</f>
        <v>1.3125</v>
      </c>
      <c r="AK11" s="24">
        <f>'14'!$X11</f>
        <v>1.2399</v>
      </c>
      <c r="AL11" s="24">
        <f>'15'!$X11</f>
        <v>2.0030000000000001</v>
      </c>
      <c r="AM11" s="24">
        <f>'16'!$X11</f>
        <v>5.3849999999999998</v>
      </c>
      <c r="AN11" s="25">
        <f>'17'!$X11</f>
        <v>6.4976190476190476</v>
      </c>
    </row>
    <row r="12" spans="1:40" ht="15" customHeight="1" x14ac:dyDescent="0.25">
      <c r="A12" s="106"/>
      <c r="B12" s="23" t="s">
        <v>10</v>
      </c>
      <c r="C12" s="24">
        <f>'80'!$X12</f>
        <v>0</v>
      </c>
      <c r="D12" s="24">
        <f>'81'!$X12</f>
        <v>0</v>
      </c>
      <c r="E12" s="24">
        <f>'82'!$X12</f>
        <v>0.8</v>
      </c>
      <c r="F12" s="24">
        <f>'83'!$X12</f>
        <v>0.1</v>
      </c>
      <c r="G12" s="24">
        <f>'84'!$X12</f>
        <v>0.1</v>
      </c>
      <c r="H12" s="24">
        <f>'85'!$X12</f>
        <v>0.1</v>
      </c>
      <c r="I12" s="24">
        <f>'86'!$X12</f>
        <v>0.1</v>
      </c>
      <c r="J12" s="24">
        <f>'87'!$X12</f>
        <v>0.2</v>
      </c>
      <c r="K12" s="24">
        <f>'88'!$X12</f>
        <v>0.3</v>
      </c>
      <c r="L12" s="24">
        <f>'89'!$X12</f>
        <v>0.3</v>
      </c>
      <c r="M12" s="24">
        <f>'90'!$X12</f>
        <v>0.1</v>
      </c>
      <c r="N12" s="24">
        <f>'91'!$X12</f>
        <v>0.2</v>
      </c>
      <c r="O12" s="24">
        <f>'92'!$X12</f>
        <v>0.88300000000000001</v>
      </c>
      <c r="P12" s="24">
        <f>'93'!$X12</f>
        <v>0.56182500000000002</v>
      </c>
      <c r="Q12" s="24">
        <f>'94'!$X12</f>
        <v>0.30547999999999997</v>
      </c>
      <c r="R12" s="24">
        <f>'95'!$X12</f>
        <v>7.8864000000000004E-2</v>
      </c>
      <c r="S12" s="24">
        <f>'96'!$X12</f>
        <v>1.311E-2</v>
      </c>
      <c r="T12" s="24">
        <f>'97'!$X12</f>
        <v>0</v>
      </c>
      <c r="U12" s="24">
        <f>'98'!$X12</f>
        <v>0</v>
      </c>
      <c r="V12" s="24">
        <f>'99'!$X12</f>
        <v>7.0000000000000007E-2</v>
      </c>
      <c r="W12" s="24">
        <f>'00'!$X12</f>
        <v>0.05</v>
      </c>
      <c r="X12" s="24">
        <f>'01'!$X12</f>
        <v>0.02</v>
      </c>
      <c r="Y12" s="24">
        <f>'02'!$X12</f>
        <v>9.3284000000000006E-2</v>
      </c>
      <c r="Z12" s="24">
        <f>'03'!$X12</f>
        <v>0.22523399999999999</v>
      </c>
      <c r="AA12" s="24">
        <f>'04'!$X12</f>
        <v>2.8261250000000002</v>
      </c>
      <c r="AB12" s="24">
        <f>'05'!$X12</f>
        <v>8.5842299999999998</v>
      </c>
      <c r="AC12" s="24">
        <f>'06'!$X12</f>
        <v>6.0090940000000002</v>
      </c>
      <c r="AD12" s="24">
        <f>'07'!$X12</f>
        <v>6.0886367979539227</v>
      </c>
      <c r="AE12" s="24">
        <f>'08'!$X12</f>
        <v>6.5832470000000001</v>
      </c>
      <c r="AF12" s="24">
        <f>'09'!$X12</f>
        <v>6.1475840000000002</v>
      </c>
      <c r="AG12" s="24">
        <f>'10'!$X12</f>
        <v>1.7533000000000001</v>
      </c>
      <c r="AH12" s="24">
        <f>'11'!$X12</f>
        <v>1.7021999999999999</v>
      </c>
      <c r="AI12" s="24">
        <f>'12'!$X12</f>
        <v>1.6990000000000001</v>
      </c>
      <c r="AJ12" s="24">
        <f>'13'!$X12</f>
        <v>1.6305000000000001</v>
      </c>
      <c r="AK12" s="24">
        <f>'14'!$X12</f>
        <v>0.83299999999999996</v>
      </c>
      <c r="AL12" s="24">
        <f>'15'!$X12</f>
        <v>0.57699999999999996</v>
      </c>
      <c r="AM12" s="24">
        <f>'16'!$X12</f>
        <v>0.52</v>
      </c>
      <c r="AN12" s="25">
        <f>'17'!$X12</f>
        <v>0.51904761904761909</v>
      </c>
    </row>
    <row r="13" spans="1:40" ht="15" customHeight="1" x14ac:dyDescent="0.25">
      <c r="A13" s="106"/>
      <c r="B13" s="23" t="s">
        <v>11</v>
      </c>
      <c r="C13" s="24">
        <f>'80'!$X13</f>
        <v>0</v>
      </c>
      <c r="D13" s="24">
        <f>'81'!$X13</f>
        <v>0</v>
      </c>
      <c r="E13" s="24">
        <f>'82'!$X13</f>
        <v>0.1</v>
      </c>
      <c r="F13" s="24">
        <f>'83'!$X13</f>
        <v>0.2</v>
      </c>
      <c r="G13" s="24">
        <f>'84'!$X13</f>
        <v>0.1</v>
      </c>
      <c r="H13" s="24">
        <f>'85'!$X13</f>
        <v>0.2</v>
      </c>
      <c r="I13" s="24">
        <f>'86'!$X13</f>
        <v>0.4</v>
      </c>
      <c r="J13" s="24">
        <f>'87'!$X13</f>
        <v>0.5</v>
      </c>
      <c r="K13" s="24">
        <f>'88'!$X13</f>
        <v>0.5</v>
      </c>
      <c r="L13" s="24">
        <f>'89'!$X13</f>
        <v>0.6</v>
      </c>
      <c r="M13" s="24">
        <f>'90'!$X13</f>
        <v>0.6</v>
      </c>
      <c r="N13" s="24">
        <f>'91'!$X13</f>
        <v>0.2</v>
      </c>
      <c r="O13" s="24">
        <f>'92'!$X13</f>
        <v>0</v>
      </c>
      <c r="P13" s="24">
        <f>'93'!$X13</f>
        <v>0</v>
      </c>
      <c r="Q13" s="24">
        <f>'94'!$X13</f>
        <v>0</v>
      </c>
      <c r="R13" s="24">
        <f>'95'!$X13</f>
        <v>1.0697999999999999E-2</v>
      </c>
      <c r="S13" s="24">
        <f>'96'!$X13</f>
        <v>0</v>
      </c>
      <c r="T13" s="24">
        <f>'97'!$X13</f>
        <v>0</v>
      </c>
      <c r="U13" s="24">
        <f>'98'!$X13</f>
        <v>0</v>
      </c>
      <c r="V13" s="24">
        <f>'99'!$X13</f>
        <v>0</v>
      </c>
      <c r="W13" s="24">
        <f>'00'!$X13</f>
        <v>0</v>
      </c>
      <c r="X13" s="24">
        <f>'01'!$X13</f>
        <v>0</v>
      </c>
      <c r="Y13" s="24">
        <f>'02'!$X13</f>
        <v>0</v>
      </c>
      <c r="Z13" s="24">
        <f>'03'!$X13</f>
        <v>0</v>
      </c>
      <c r="AA13" s="24">
        <f>'04'!$X13</f>
        <v>1.7000000000000001E-2</v>
      </c>
      <c r="AB13" s="24">
        <f>'05'!$X13</f>
        <v>0</v>
      </c>
      <c r="AC13" s="24">
        <f>'06'!$X13</f>
        <v>0</v>
      </c>
      <c r="AD13" s="24">
        <f>'07'!$X13</f>
        <v>0</v>
      </c>
      <c r="AE13" s="24">
        <f>'08'!$X13</f>
        <v>0</v>
      </c>
      <c r="AF13" s="24">
        <f>'09'!$X13</f>
        <v>0</v>
      </c>
      <c r="AG13" s="24">
        <f>'10'!$X13</f>
        <v>2.7570999999999999</v>
      </c>
      <c r="AH13" s="24">
        <f>'11'!$X13</f>
        <v>2.4462649999999999</v>
      </c>
      <c r="AI13" s="24">
        <f>'12'!$X13</f>
        <v>2.862161</v>
      </c>
      <c r="AJ13" s="24">
        <f>'13'!$X13</f>
        <v>2.4967199999999998</v>
      </c>
      <c r="AK13" s="24">
        <f>'14'!$X13</f>
        <v>1.994</v>
      </c>
      <c r="AL13" s="24">
        <f>'15'!$X13</f>
        <v>0.29949999999999999</v>
      </c>
      <c r="AM13" s="24">
        <f>'16'!$X13</f>
        <v>0.23899999999999999</v>
      </c>
      <c r="AN13" s="25">
        <f>'17'!$X13</f>
        <v>0.12976190476190477</v>
      </c>
    </row>
    <row r="14" spans="1:40" ht="15" customHeight="1" x14ac:dyDescent="0.25">
      <c r="A14" s="106"/>
      <c r="B14" s="23" t="s">
        <v>12</v>
      </c>
      <c r="C14" s="24">
        <f>'80'!$X14</f>
        <v>0</v>
      </c>
      <c r="D14" s="24">
        <f>'81'!$X14</f>
        <v>0</v>
      </c>
      <c r="E14" s="24">
        <f>'82'!$X14</f>
        <v>5.6</v>
      </c>
      <c r="F14" s="24">
        <f>'83'!$X14</f>
        <v>4.8</v>
      </c>
      <c r="G14" s="24">
        <f>'84'!$X14</f>
        <v>6.2</v>
      </c>
      <c r="H14" s="24">
        <f>'85'!$X14</f>
        <v>6.9</v>
      </c>
      <c r="I14" s="24">
        <f>'86'!$X14</f>
        <v>6.7</v>
      </c>
      <c r="J14" s="24">
        <f>'87'!$X14</f>
        <v>7</v>
      </c>
      <c r="K14" s="24">
        <f>'88'!$X14</f>
        <v>7</v>
      </c>
      <c r="L14" s="24">
        <f>'89'!$X14</f>
        <v>5</v>
      </c>
      <c r="M14" s="24">
        <f>'90'!$X14</f>
        <v>5.2</v>
      </c>
      <c r="N14" s="24">
        <f>'91'!$X14</f>
        <v>4.8</v>
      </c>
      <c r="O14" s="24">
        <f>'92'!$X14</f>
        <v>3.7790599999999999</v>
      </c>
      <c r="P14" s="24">
        <f>'93'!$X14</f>
        <v>4.5027499999999998</v>
      </c>
      <c r="Q14" s="24">
        <f>'94'!$X14</f>
        <v>3.7706</v>
      </c>
      <c r="R14" s="24">
        <f>'95'!$X14</f>
        <v>1.9326099999999999</v>
      </c>
      <c r="S14" s="24">
        <f>'96'!$X14</f>
        <v>1.76345</v>
      </c>
      <c r="T14" s="24">
        <f>'97'!$X14</f>
        <v>1.8159000000000001</v>
      </c>
      <c r="U14" s="24">
        <f>'98'!$X14</f>
        <v>1.7905</v>
      </c>
      <c r="V14" s="24">
        <f>'99'!$X14</f>
        <v>1.5645</v>
      </c>
      <c r="W14" s="24">
        <f>'00'!$X14</f>
        <v>1.2524999999999999</v>
      </c>
      <c r="X14" s="24">
        <f>'01'!$X14</f>
        <v>1.163</v>
      </c>
      <c r="Y14" s="24">
        <f>'02'!$X14</f>
        <v>1.28</v>
      </c>
      <c r="Z14" s="24">
        <f>'03'!$X14</f>
        <v>1.8361499999999999</v>
      </c>
      <c r="AA14" s="24">
        <f>'04'!$X14</f>
        <v>1.131</v>
      </c>
      <c r="AB14" s="24">
        <f>'05'!$X14</f>
        <v>1.661</v>
      </c>
      <c r="AC14" s="24">
        <f>'06'!$X14</f>
        <v>3.2031000000000001</v>
      </c>
      <c r="AD14" s="24">
        <f>'07'!$X14</f>
        <v>3.245499658937971</v>
      </c>
      <c r="AE14" s="24">
        <f>'08'!$X14</f>
        <v>3.5867420000000001</v>
      </c>
      <c r="AF14" s="24">
        <f>'09'!$X14</f>
        <v>3.1247579999999999</v>
      </c>
      <c r="AG14" s="24">
        <f>'10'!$X14</f>
        <v>6.5421449999999997</v>
      </c>
      <c r="AH14" s="24">
        <f>'11'!$X14</f>
        <v>7.1689800000000004</v>
      </c>
      <c r="AI14" s="24">
        <f>'12'!$X14</f>
        <v>6.4599589999999996</v>
      </c>
      <c r="AJ14" s="24">
        <f>'13'!$X14</f>
        <v>4.5490000000000004</v>
      </c>
      <c r="AK14" s="24">
        <f>'14'!$X14</f>
        <v>5.0049999999999999</v>
      </c>
      <c r="AL14" s="24">
        <f>'15'!$X14</f>
        <v>3.641</v>
      </c>
      <c r="AM14" s="24">
        <f>'16'!$X14</f>
        <v>3.6274999999999999</v>
      </c>
      <c r="AN14" s="25">
        <f>'17'!$X14</f>
        <v>4.9927654761904758</v>
      </c>
    </row>
    <row r="15" spans="1:40" ht="15" customHeight="1" x14ac:dyDescent="0.25">
      <c r="A15" s="106"/>
      <c r="B15" s="23" t="s">
        <v>13</v>
      </c>
      <c r="C15" s="24">
        <f>'80'!$X15</f>
        <v>0</v>
      </c>
      <c r="D15" s="24">
        <f>'81'!$X15</f>
        <v>0</v>
      </c>
      <c r="E15" s="24">
        <f>'82'!$X15</f>
        <v>0</v>
      </c>
      <c r="F15" s="24">
        <f>'83'!$X15</f>
        <v>0</v>
      </c>
      <c r="G15" s="24">
        <f>'84'!$X15</f>
        <v>0</v>
      </c>
      <c r="H15" s="24">
        <f>'85'!$X15</f>
        <v>0</v>
      </c>
      <c r="I15" s="24">
        <f>'86'!$X15</f>
        <v>0</v>
      </c>
      <c r="J15" s="24">
        <f>'87'!$X15</f>
        <v>0</v>
      </c>
      <c r="K15" s="24">
        <f>'88'!$X15</f>
        <v>0</v>
      </c>
      <c r="L15" s="24">
        <f>'89'!$X15</f>
        <v>0</v>
      </c>
      <c r="M15" s="24">
        <f>'90'!$X15</f>
        <v>0</v>
      </c>
      <c r="N15" s="24">
        <f>'91'!$X15</f>
        <v>0.1</v>
      </c>
      <c r="O15" s="24">
        <f>'92'!$X15</f>
        <v>4.99E-2</v>
      </c>
      <c r="P15" s="24">
        <f>'93'!$X15</f>
        <v>0.22384999999999999</v>
      </c>
      <c r="Q15" s="24">
        <f>'94'!$X15</f>
        <v>0.40579999999999999</v>
      </c>
      <c r="R15" s="24">
        <f>'95'!$X15</f>
        <v>6.5699999999999995E-2</v>
      </c>
      <c r="S15" s="24">
        <f>'96'!$X15</f>
        <v>1.4999999999999999E-2</v>
      </c>
      <c r="T15" s="24">
        <f>'97'!$X15</f>
        <v>0</v>
      </c>
      <c r="U15" s="24">
        <f>'98'!$X15</f>
        <v>0</v>
      </c>
      <c r="V15" s="24">
        <f>'99'!$X15</f>
        <v>0</v>
      </c>
      <c r="W15" s="24">
        <f>'00'!$X15</f>
        <v>0</v>
      </c>
      <c r="X15" s="24">
        <f>'01'!$X15</f>
        <v>0</v>
      </c>
      <c r="Y15" s="24">
        <f>'02'!$X15</f>
        <v>2.5000000000000001E-2</v>
      </c>
      <c r="Z15" s="24">
        <f>'03'!$X15</f>
        <v>0</v>
      </c>
      <c r="AA15" s="24">
        <f>'04'!$X15</f>
        <v>0</v>
      </c>
      <c r="AB15" s="24">
        <f>'05'!$X15</f>
        <v>0</v>
      </c>
      <c r="AC15" s="24">
        <f>'06'!$X15</f>
        <v>0</v>
      </c>
      <c r="AD15" s="24">
        <f>'07'!$X15</f>
        <v>0</v>
      </c>
      <c r="AE15" s="24">
        <f>'08'!$X15</f>
        <v>0</v>
      </c>
      <c r="AF15" s="24">
        <f>'09'!$X15</f>
        <v>0</v>
      </c>
      <c r="AG15" s="24">
        <f>'10'!$X15</f>
        <v>8.0000000000000002E-3</v>
      </c>
      <c r="AH15" s="24">
        <f>'11'!$X15</f>
        <v>1.4999999999999999E-2</v>
      </c>
      <c r="AI15" s="24">
        <f>'12'!$X15</f>
        <v>0</v>
      </c>
      <c r="AJ15" s="24">
        <f>'13'!$X15</f>
        <v>0</v>
      </c>
      <c r="AK15" s="24">
        <f>'14'!$X15</f>
        <v>0</v>
      </c>
      <c r="AL15" s="24">
        <f>'15'!$X15</f>
        <v>0</v>
      </c>
      <c r="AM15" s="24">
        <f>'16'!$X15</f>
        <v>5.0000000000000001E-3</v>
      </c>
      <c r="AN15" s="25">
        <f>'17'!$X15</f>
        <v>0</v>
      </c>
    </row>
    <row r="16" spans="1:40" ht="15" customHeight="1" x14ac:dyDescent="0.25">
      <c r="A16" s="106"/>
      <c r="B16" s="23" t="s">
        <v>14</v>
      </c>
      <c r="C16" s="24">
        <f>'80'!$X16</f>
        <v>0</v>
      </c>
      <c r="D16" s="24">
        <f>'81'!$X16</f>
        <v>0</v>
      </c>
      <c r="E16" s="24">
        <f>'82'!$X16</f>
        <v>4.0999999999999996</v>
      </c>
      <c r="F16" s="24">
        <f>'83'!$X16</f>
        <v>5.0999999999999996</v>
      </c>
      <c r="G16" s="24">
        <f>'84'!$X16</f>
        <v>4.9000000000000004</v>
      </c>
      <c r="H16" s="24">
        <f>'85'!$X16</f>
        <v>4.2</v>
      </c>
      <c r="I16" s="24">
        <f>'86'!$X16</f>
        <v>4.4000000000000004</v>
      </c>
      <c r="J16" s="24">
        <f>'87'!$X16</f>
        <v>5.4</v>
      </c>
      <c r="K16" s="24">
        <f>'88'!$X16</f>
        <v>5.0999999999999996</v>
      </c>
      <c r="L16" s="24">
        <f>'89'!$X16</f>
        <v>4.4000000000000004</v>
      </c>
      <c r="M16" s="24">
        <f>'90'!$X16</f>
        <v>3.1</v>
      </c>
      <c r="N16" s="24">
        <f>'91'!$X16</f>
        <v>2.4</v>
      </c>
      <c r="O16" s="24">
        <f>'92'!$X16</f>
        <v>2.1970000000000001</v>
      </c>
      <c r="P16" s="24">
        <f>'93'!$X16</f>
        <v>2.0110999999999999</v>
      </c>
      <c r="Q16" s="24">
        <f>'94'!$X16</f>
        <v>2.2595000000000001</v>
      </c>
      <c r="R16" s="24">
        <f>'95'!$X16</f>
        <v>1.8056000000000001</v>
      </c>
      <c r="S16" s="24">
        <f>'96'!$X16</f>
        <v>1.899</v>
      </c>
      <c r="T16" s="24">
        <f>'97'!$X16</f>
        <v>2.4645000000000001</v>
      </c>
      <c r="U16" s="24">
        <f>'98'!$X16</f>
        <v>7.8365</v>
      </c>
      <c r="V16" s="24">
        <f>'99'!$X16</f>
        <v>4.1726049999999999</v>
      </c>
      <c r="W16" s="24">
        <f>'00'!$X16</f>
        <v>4.59</v>
      </c>
      <c r="X16" s="24">
        <f>'01'!$X16</f>
        <v>9.8399000000000001</v>
      </c>
      <c r="Y16" s="24">
        <f>'02'!$X16</f>
        <v>8.2100000000000009</v>
      </c>
      <c r="Z16" s="24">
        <f>'03'!$X16</f>
        <v>10.587999999999999</v>
      </c>
      <c r="AA16" s="24">
        <f>'04'!$X16</f>
        <v>7.1829999999999998</v>
      </c>
      <c r="AB16" s="24">
        <f>'05'!$X16</f>
        <v>5.423</v>
      </c>
      <c r="AC16" s="24">
        <f>'06'!$X16</f>
        <v>5.6660000000000004</v>
      </c>
      <c r="AD16" s="24">
        <f>'07'!$X16</f>
        <v>5.7410012386570966</v>
      </c>
      <c r="AE16" s="24">
        <f>'08'!$X16</f>
        <v>6.287439</v>
      </c>
      <c r="AF16" s="24">
        <f>'09'!$X16</f>
        <v>5.7483249999999995</v>
      </c>
      <c r="AG16" s="24">
        <f>'10'!$X16</f>
        <v>12.055937</v>
      </c>
      <c r="AH16" s="24">
        <f>'11'!$X16</f>
        <v>12.215013000000001</v>
      </c>
      <c r="AI16" s="24">
        <f>'12'!$X16</f>
        <v>10.938499999999999</v>
      </c>
      <c r="AJ16" s="24">
        <f>'13'!$X16</f>
        <v>10.153499999999999</v>
      </c>
      <c r="AK16" s="24">
        <f>'14'!$X16</f>
        <v>11.778375</v>
      </c>
      <c r="AL16" s="24">
        <f>'15'!$X16</f>
        <v>9.9365000000000006</v>
      </c>
      <c r="AM16" s="24">
        <f>'16'!$X16</f>
        <v>8.3414999999999999</v>
      </c>
      <c r="AN16" s="25">
        <f>'17'!$X16</f>
        <v>4.4551011904761904</v>
      </c>
    </row>
    <row r="17" spans="1:40" ht="15" customHeight="1" x14ac:dyDescent="0.25">
      <c r="A17" s="106"/>
      <c r="B17" s="23" t="s">
        <v>15</v>
      </c>
      <c r="C17" s="24">
        <f>'80'!$X17</f>
        <v>57.5</v>
      </c>
      <c r="D17" s="24">
        <f>'81'!$X17</f>
        <v>50.5</v>
      </c>
      <c r="E17" s="24">
        <f>'82'!$X17</f>
        <v>31.7</v>
      </c>
      <c r="F17" s="24">
        <f>'83'!$X17</f>
        <v>23.4</v>
      </c>
      <c r="G17" s="24">
        <f>'84'!$X17</f>
        <v>24.7</v>
      </c>
      <c r="H17" s="24">
        <f>'85'!$X17</f>
        <v>27.1</v>
      </c>
      <c r="I17" s="24">
        <f>'86'!$X17</f>
        <v>21.6</v>
      </c>
      <c r="J17" s="24">
        <f>'87'!$X17</f>
        <v>14.6</v>
      </c>
      <c r="K17" s="24">
        <f>'88'!$X17</f>
        <v>14.8</v>
      </c>
      <c r="L17" s="24">
        <f>'89'!$X17</f>
        <v>12.8</v>
      </c>
      <c r="M17" s="24">
        <f>'90'!$X17</f>
        <v>13.1</v>
      </c>
      <c r="N17" s="24">
        <f>'91'!$X17</f>
        <v>11.3</v>
      </c>
      <c r="O17" s="24">
        <f>'92'!$X17</f>
        <v>22.73443</v>
      </c>
      <c r="P17" s="24">
        <f>'93'!$X17</f>
        <v>25.987210000000001</v>
      </c>
      <c r="Q17" s="24">
        <f>'94'!$X17</f>
        <v>14.01577</v>
      </c>
      <c r="R17" s="24">
        <f>'95'!$X17</f>
        <v>10.753462000000001</v>
      </c>
      <c r="S17" s="24">
        <f>'96'!$X17</f>
        <v>7.65055</v>
      </c>
      <c r="T17" s="24">
        <f>'97'!$X17</f>
        <v>13.375226</v>
      </c>
      <c r="U17" s="24">
        <f>'98'!$X17</f>
        <v>18.891249999999999</v>
      </c>
      <c r="V17" s="24">
        <f>'99'!$X17</f>
        <v>16.5001</v>
      </c>
      <c r="W17" s="24">
        <f>'00'!$X17</f>
        <v>9.7744719999999994</v>
      </c>
      <c r="X17" s="24">
        <f>'01'!$X17</f>
        <v>10.072819000000001</v>
      </c>
      <c r="Y17" s="24">
        <f>'02'!$X17</f>
        <v>18.319348999999999</v>
      </c>
      <c r="Z17" s="24">
        <f>'03'!$X17</f>
        <v>18.426082999999998</v>
      </c>
      <c r="AA17" s="24">
        <f>'04'!$X17</f>
        <v>14.964387</v>
      </c>
      <c r="AB17" s="24">
        <f>'05'!$X17</f>
        <v>10.532375</v>
      </c>
      <c r="AC17" s="24">
        <f>'06'!$X17</f>
        <v>15.61</v>
      </c>
      <c r="AD17" s="24">
        <f>'07'!$X17</f>
        <v>15.816630662802201</v>
      </c>
      <c r="AE17" s="24">
        <f>'08'!$X17</f>
        <v>16.857426</v>
      </c>
      <c r="AF17" s="24">
        <f>'09'!$X17</f>
        <v>15.178623999999999</v>
      </c>
      <c r="AG17" s="24">
        <f>'10'!$X17</f>
        <v>27.082286</v>
      </c>
      <c r="AH17" s="24">
        <f>'11'!$X17</f>
        <v>26.628315000000001</v>
      </c>
      <c r="AI17" s="24">
        <f>'12'!$X17</f>
        <v>29.277277000000002</v>
      </c>
      <c r="AJ17" s="24">
        <f>'13'!$X17</f>
        <v>30.457967</v>
      </c>
      <c r="AK17" s="24">
        <f>'14'!$X17</f>
        <v>28.881214</v>
      </c>
      <c r="AL17" s="24">
        <f>'15'!$X17</f>
        <v>24.071645</v>
      </c>
      <c r="AM17" s="24">
        <f>'16'!$X17</f>
        <v>23.263840999999999</v>
      </c>
      <c r="AN17" s="25">
        <f>'17'!$X17</f>
        <v>25.269917857142858</v>
      </c>
    </row>
    <row r="18" spans="1:40" ht="15" customHeight="1" x14ac:dyDescent="0.25">
      <c r="A18" s="106" t="s">
        <v>1</v>
      </c>
      <c r="B18" s="23" t="s">
        <v>16</v>
      </c>
      <c r="C18" s="24">
        <f>'80'!$X18</f>
        <v>2.7</v>
      </c>
      <c r="D18" s="24">
        <f>'81'!$X18</f>
        <v>3.6</v>
      </c>
      <c r="E18" s="24">
        <f>'82'!$X18</f>
        <v>16.899999999999999</v>
      </c>
      <c r="F18" s="24">
        <f>'83'!$X18</f>
        <v>16.7</v>
      </c>
      <c r="G18" s="24">
        <f>'84'!$X18</f>
        <v>17.399999999999999</v>
      </c>
      <c r="H18" s="24">
        <f>'85'!$X18</f>
        <v>20.2</v>
      </c>
      <c r="I18" s="24">
        <f>'86'!$X18</f>
        <v>17.3</v>
      </c>
      <c r="J18" s="24">
        <f>'87'!$X18</f>
        <v>1.8</v>
      </c>
      <c r="K18" s="24">
        <f>'88'!$X18</f>
        <v>1.2</v>
      </c>
      <c r="L18" s="24">
        <f>'89'!$X18</f>
        <v>0.2</v>
      </c>
      <c r="M18" s="24">
        <f>'90'!$X18</f>
        <v>0.4</v>
      </c>
      <c r="N18" s="24">
        <f>'91'!$X18</f>
        <v>0.3</v>
      </c>
      <c r="O18" s="24">
        <f>'92'!$X18</f>
        <v>0.253745</v>
      </c>
      <c r="P18" s="24">
        <f>'93'!$X18</f>
        <v>0.2</v>
      </c>
      <c r="Q18" s="24">
        <f>'94'!$X18</f>
        <v>0.19</v>
      </c>
      <c r="R18" s="24">
        <f>'95'!$X18</f>
        <v>0.14000000000000001</v>
      </c>
      <c r="S18" s="24">
        <f>'96'!$X18</f>
        <v>0.125</v>
      </c>
      <c r="T18" s="24">
        <f>'97'!$X18</f>
        <v>0.34</v>
      </c>
      <c r="U18" s="24">
        <f>'98'!$X18</f>
        <v>0.50549999999999995</v>
      </c>
      <c r="V18" s="24">
        <f>'99'!$X18</f>
        <v>1.32</v>
      </c>
      <c r="W18" s="24">
        <f>'00'!$X18</f>
        <v>1.5249999999999999</v>
      </c>
      <c r="X18" s="24">
        <f>'01'!$X18</f>
        <v>0.94</v>
      </c>
      <c r="Y18" s="24">
        <f>'02'!$X18</f>
        <v>0.92500000000000004</v>
      </c>
      <c r="Z18" s="24">
        <f>'03'!$X18</f>
        <v>0.89</v>
      </c>
      <c r="AA18" s="24">
        <f>'04'!$X18</f>
        <v>1.5265</v>
      </c>
      <c r="AB18" s="24">
        <f>'05'!$X18</f>
        <v>1.44</v>
      </c>
      <c r="AC18" s="24">
        <f>'06'!$X18</f>
        <v>1.6047360000000002</v>
      </c>
      <c r="AD18" s="24">
        <f>'07'!$X18</f>
        <v>1.6259780027740265</v>
      </c>
      <c r="AE18" s="24">
        <f>'08'!$X18</f>
        <v>1.8697539999999999</v>
      </c>
      <c r="AF18" s="24">
        <f>'09'!$X18</f>
        <v>27.802139999999998</v>
      </c>
      <c r="AG18" s="24">
        <f>'10'!$X18</f>
        <v>4.890479</v>
      </c>
      <c r="AH18" s="24">
        <f>'11'!$X18</f>
        <v>4.698277</v>
      </c>
      <c r="AI18" s="24">
        <f>'12'!$X18</f>
        <v>4.4205410000000001</v>
      </c>
      <c r="AJ18" s="24">
        <f>'13'!$X18</f>
        <v>7.3437320000000001</v>
      </c>
      <c r="AK18" s="24">
        <f>'14'!$X18</f>
        <v>6.0464000000000002</v>
      </c>
      <c r="AL18" s="24">
        <f>'15'!$X18</f>
        <v>6.5979999999999999</v>
      </c>
      <c r="AM18" s="24">
        <f>'16'!$X18</f>
        <v>4.5549999999999997</v>
      </c>
      <c r="AN18" s="25">
        <f>'17'!$X18</f>
        <v>3.851895238095238</v>
      </c>
    </row>
    <row r="19" spans="1:40" ht="15" customHeight="1" x14ac:dyDescent="0.25">
      <c r="A19" s="106"/>
      <c r="B19" s="23" t="s">
        <v>17</v>
      </c>
      <c r="C19" s="24">
        <f>'80'!$X19</f>
        <v>58.4</v>
      </c>
      <c r="D19" s="24">
        <f>'81'!$X19</f>
        <v>60.9</v>
      </c>
      <c r="E19" s="24">
        <f>'82'!$X19</f>
        <v>15</v>
      </c>
      <c r="F19" s="24">
        <f>'83'!$X19</f>
        <v>11.3</v>
      </c>
      <c r="G19" s="24">
        <f>'84'!$X19</f>
        <v>14.7</v>
      </c>
      <c r="H19" s="24">
        <f>'85'!$X19</f>
        <v>17.3</v>
      </c>
      <c r="I19" s="24">
        <f>'86'!$X19</f>
        <v>7.6</v>
      </c>
      <c r="J19" s="24">
        <f>'87'!$X19</f>
        <v>6.6</v>
      </c>
      <c r="K19" s="24">
        <f>'88'!$X19</f>
        <v>6.4</v>
      </c>
      <c r="L19" s="24">
        <f>'89'!$X19</f>
        <v>6.1</v>
      </c>
      <c r="M19" s="24">
        <f>'90'!$X19</f>
        <v>5</v>
      </c>
      <c r="N19" s="24">
        <f>'91'!$X19</f>
        <v>8.5</v>
      </c>
      <c r="O19" s="24">
        <f>'92'!$X19</f>
        <v>11.1373</v>
      </c>
      <c r="P19" s="24">
        <f>'93'!$X19</f>
        <v>11.85636</v>
      </c>
      <c r="Q19" s="24">
        <f>'94'!$X19</f>
        <v>7.4858000000000002</v>
      </c>
      <c r="R19" s="24">
        <f>'95'!$X19</f>
        <v>7.6490900000000002</v>
      </c>
      <c r="S19" s="24">
        <f>'96'!$X19</f>
        <v>5.0073619999999996</v>
      </c>
      <c r="T19" s="24">
        <f>'97'!$X19</f>
        <v>6.9474200000000002</v>
      </c>
      <c r="U19" s="24">
        <f>'98'!$X19</f>
        <v>6.572425</v>
      </c>
      <c r="V19" s="24">
        <f>'99'!$X19</f>
        <v>11.353185</v>
      </c>
      <c r="W19" s="24">
        <f>'00'!$X19</f>
        <v>15.44947</v>
      </c>
      <c r="X19" s="24">
        <f>'01'!$X19</f>
        <v>4.9027760000000002</v>
      </c>
      <c r="Y19" s="24">
        <f>'02'!$X19</f>
        <v>4.9049990000000001</v>
      </c>
      <c r="Z19" s="24">
        <f>'03'!$X19</f>
        <v>2.2516440000000002</v>
      </c>
      <c r="AA19" s="24">
        <f>'04'!$X19</f>
        <v>8.0048670000000008</v>
      </c>
      <c r="AB19" s="24">
        <f>'05'!$X19</f>
        <v>19.060442999999999</v>
      </c>
      <c r="AC19" s="24">
        <f>'06'!$X19</f>
        <v>10.999037</v>
      </c>
      <c r="AD19" s="24">
        <f>'07'!$X19</f>
        <v>11.144632022773603</v>
      </c>
      <c r="AE19" s="24">
        <f>'08'!$X19</f>
        <v>12.987435999999999</v>
      </c>
      <c r="AF19" s="24">
        <f>'09'!$X19</f>
        <v>12.654783999999999</v>
      </c>
      <c r="AG19" s="24">
        <f>'10'!$X19</f>
        <v>2.593</v>
      </c>
      <c r="AH19" s="24">
        <f>'11'!$X19</f>
        <v>3.1822309999999998</v>
      </c>
      <c r="AI19" s="24">
        <f>'12'!$X19</f>
        <v>11.393984</v>
      </c>
      <c r="AJ19" s="24">
        <f>'13'!$X19</f>
        <v>4.3480420000000004</v>
      </c>
      <c r="AK19" s="24">
        <f>'14'!$X19</f>
        <v>3.2173790000000002</v>
      </c>
      <c r="AL19" s="24">
        <f>'15'!$X19</f>
        <v>3.1280000000000001</v>
      </c>
      <c r="AM19" s="24">
        <f>'16'!$X19</f>
        <v>1.518</v>
      </c>
      <c r="AN19" s="25">
        <f>'17'!$X19</f>
        <v>2.4226190476190474</v>
      </c>
    </row>
    <row r="20" spans="1:40" ht="15" customHeight="1" x14ac:dyDescent="0.25">
      <c r="A20" s="106"/>
      <c r="B20" s="23" t="s">
        <v>18</v>
      </c>
      <c r="C20" s="24">
        <f>'80'!$X20</f>
        <v>0</v>
      </c>
      <c r="D20" s="24">
        <f>'81'!$X20</f>
        <v>0</v>
      </c>
      <c r="E20" s="24">
        <f>'82'!$X20</f>
        <v>153.30000000000001</v>
      </c>
      <c r="F20" s="24">
        <f>'83'!$X20</f>
        <v>157.69999999999999</v>
      </c>
      <c r="G20" s="24">
        <f>'84'!$X20</f>
        <v>197.8</v>
      </c>
      <c r="H20" s="24">
        <f>'85'!$X20</f>
        <v>35.200000000000003</v>
      </c>
      <c r="I20" s="24">
        <f>'86'!$X20</f>
        <v>43.8</v>
      </c>
      <c r="J20" s="24">
        <f>'87'!$X20</f>
        <v>61.9</v>
      </c>
      <c r="K20" s="24">
        <f>'88'!$X20</f>
        <v>69.3</v>
      </c>
      <c r="L20" s="24">
        <f>'89'!$X20</f>
        <v>70.3</v>
      </c>
      <c r="M20" s="24">
        <f>'90'!$X20</f>
        <v>69.8</v>
      </c>
      <c r="N20" s="24">
        <f>'91'!$X20</f>
        <v>77.900000000000006</v>
      </c>
      <c r="O20" s="24">
        <f>'92'!$X20</f>
        <v>89.832999999999998</v>
      </c>
      <c r="P20" s="24">
        <f>'93'!$X20</f>
        <v>115.23106300000001</v>
      </c>
      <c r="Q20" s="24">
        <f>'94'!$X20</f>
        <v>92.485557</v>
      </c>
      <c r="R20" s="24">
        <f>'95'!$X20</f>
        <v>93.737403</v>
      </c>
      <c r="S20" s="24">
        <f>'96'!$X20</f>
        <v>95.446928999999997</v>
      </c>
      <c r="T20" s="24">
        <f>'97'!$X20</f>
        <v>88.672293999999994</v>
      </c>
      <c r="U20" s="24">
        <f>'98'!$X20</f>
        <v>90.899327</v>
      </c>
      <c r="V20" s="24">
        <f>'99'!$X20</f>
        <v>97.398825000000002</v>
      </c>
      <c r="W20" s="24">
        <f>'00'!$X20</f>
        <v>96.399410000000003</v>
      </c>
      <c r="X20" s="24">
        <f>'01'!$X20</f>
        <v>101.835319</v>
      </c>
      <c r="Y20" s="24">
        <f>'02'!$X20</f>
        <v>106.170525</v>
      </c>
      <c r="Z20" s="24">
        <f>'03'!$X20</f>
        <v>121.908951</v>
      </c>
      <c r="AA20" s="24">
        <f>'04'!$X20</f>
        <v>131.285134</v>
      </c>
      <c r="AB20" s="24">
        <f>'05'!$X20</f>
        <v>129.26668100000001</v>
      </c>
      <c r="AC20" s="24">
        <f>'06'!$X20</f>
        <v>121.877672</v>
      </c>
      <c r="AD20" s="24">
        <f>'07'!$X20</f>
        <v>127.43753366417448</v>
      </c>
      <c r="AE20" s="24">
        <f>'08'!$X20</f>
        <v>163.15864466650606</v>
      </c>
      <c r="AF20" s="24">
        <f>'09'!$X20</f>
        <v>132.72054999999997</v>
      </c>
      <c r="AG20" s="24">
        <f>'10'!$X20</f>
        <v>172.65363085110761</v>
      </c>
      <c r="AH20" s="24">
        <f>'11'!$X20</f>
        <v>173.40265099999999</v>
      </c>
      <c r="AI20" s="24">
        <f>'12'!$X20</f>
        <v>168.37616700000001</v>
      </c>
      <c r="AJ20" s="24">
        <f>'13'!$X20</f>
        <v>161.70762099999999</v>
      </c>
      <c r="AK20" s="24">
        <f>'14'!$X20</f>
        <v>146.92039600000001</v>
      </c>
      <c r="AL20" s="24">
        <f>'15'!$X20</f>
        <v>123.79457499999999</v>
      </c>
      <c r="AM20" s="24">
        <f>'16'!$X20</f>
        <v>120.73839099999999</v>
      </c>
      <c r="AN20" s="25">
        <f>'17'!$X20</f>
        <v>123.91842261904762</v>
      </c>
    </row>
    <row r="21" spans="1:40" ht="15" customHeight="1" x14ac:dyDescent="0.25">
      <c r="A21" s="106"/>
      <c r="B21" s="23" t="s">
        <v>19</v>
      </c>
      <c r="C21" s="24">
        <f>'80'!$X21</f>
        <v>0</v>
      </c>
      <c r="D21" s="24">
        <f>'81'!$X21</f>
        <v>0</v>
      </c>
      <c r="E21" s="24">
        <f>'82'!$X21</f>
        <v>0</v>
      </c>
      <c r="F21" s="24">
        <f>'83'!$X21</f>
        <v>0</v>
      </c>
      <c r="G21" s="24">
        <f>'84'!$X21</f>
        <v>0</v>
      </c>
      <c r="H21" s="24">
        <f>'85'!$X21</f>
        <v>0</v>
      </c>
      <c r="I21" s="24">
        <f>'86'!$X21</f>
        <v>0</v>
      </c>
      <c r="J21" s="24">
        <f>'87'!$X21</f>
        <v>0</v>
      </c>
      <c r="K21" s="24">
        <f>'88'!$X21</f>
        <v>0</v>
      </c>
      <c r="L21" s="24">
        <f>'89'!$X21</f>
        <v>0</v>
      </c>
      <c r="M21" s="24">
        <f>'90'!$X21</f>
        <v>0</v>
      </c>
      <c r="N21" s="24">
        <f>'91'!$X21</f>
        <v>0</v>
      </c>
      <c r="O21" s="24">
        <f>'92'!$X21</f>
        <v>0</v>
      </c>
      <c r="P21" s="24">
        <f>'93'!$X21</f>
        <v>0</v>
      </c>
      <c r="Q21" s="24">
        <f>'94'!$X21</f>
        <v>0</v>
      </c>
      <c r="R21" s="24">
        <f>'95'!$X21</f>
        <v>0</v>
      </c>
      <c r="S21" s="24">
        <f>'96'!$X21</f>
        <v>0</v>
      </c>
      <c r="T21" s="24">
        <f>'97'!$X21</f>
        <v>0</v>
      </c>
      <c r="U21" s="24">
        <f>'98'!$X21</f>
        <v>0</v>
      </c>
      <c r="V21" s="24">
        <f>'99'!$X21</f>
        <v>0</v>
      </c>
      <c r="W21" s="24">
        <f>'00'!$X21</f>
        <v>0</v>
      </c>
      <c r="X21" s="24">
        <f>'01'!$X21</f>
        <v>0</v>
      </c>
      <c r="Y21" s="24">
        <f>'02'!$X21</f>
        <v>1.6018999999999999E-2</v>
      </c>
      <c r="Z21" s="24">
        <f>'03'!$X21</f>
        <v>4.4700000000000002E-4</v>
      </c>
      <c r="AA21" s="24">
        <f>'04'!$X21</f>
        <v>0</v>
      </c>
      <c r="AB21" s="24">
        <f>'05'!$X21</f>
        <v>0</v>
      </c>
      <c r="AC21" s="24">
        <f>'06'!$X21</f>
        <v>0</v>
      </c>
      <c r="AD21" s="24">
        <f>'07'!$X21</f>
        <v>0</v>
      </c>
      <c r="AE21" s="24">
        <f>'08'!$X21</f>
        <v>0</v>
      </c>
      <c r="AF21" s="24">
        <f>'09'!$X21</f>
        <v>0</v>
      </c>
      <c r="AG21" s="24">
        <f>'10'!$X21</f>
        <v>0</v>
      </c>
      <c r="AH21" s="24">
        <f>'11'!$X21</f>
        <v>0.115492</v>
      </c>
      <c r="AI21" s="24">
        <f>'12'!$X21</f>
        <v>0.225492</v>
      </c>
      <c r="AJ21" s="24">
        <f>'13'!$X21</f>
        <v>0</v>
      </c>
      <c r="AK21" s="24">
        <f>'14'!$X21</f>
        <v>0</v>
      </c>
      <c r="AL21" s="24">
        <f>'15'!$X21</f>
        <v>9.4656000000000004E-2</v>
      </c>
      <c r="AM21" s="24">
        <f>'16'!$X21</f>
        <v>9.0795000000000001E-2</v>
      </c>
      <c r="AN21" s="25">
        <f>'17'!$X21</f>
        <v>0</v>
      </c>
    </row>
    <row r="22" spans="1:40" ht="15" customHeight="1" x14ac:dyDescent="0.25">
      <c r="A22" s="106"/>
      <c r="B22" s="80" t="s">
        <v>60</v>
      </c>
      <c r="C22" s="24">
        <f>'80'!$X22</f>
        <v>0</v>
      </c>
      <c r="D22" s="24">
        <f>'81'!$X22</f>
        <v>0</v>
      </c>
      <c r="E22" s="24">
        <f>'82'!$X22</f>
        <v>0.3</v>
      </c>
      <c r="F22" s="24">
        <f>'83'!$X22</f>
        <v>0.2</v>
      </c>
      <c r="G22" s="24">
        <f>'84'!$X22</f>
        <v>0</v>
      </c>
      <c r="H22" s="24">
        <f>'85'!$X22</f>
        <v>0</v>
      </c>
      <c r="I22" s="24">
        <f>'86'!$X22</f>
        <v>0</v>
      </c>
      <c r="J22" s="24">
        <f>'87'!$X22</f>
        <v>0</v>
      </c>
      <c r="K22" s="24">
        <f>'88'!$X22</f>
        <v>0</v>
      </c>
      <c r="L22" s="24">
        <f>'89'!$X22</f>
        <v>0</v>
      </c>
      <c r="M22" s="24">
        <f>'90'!$X22</f>
        <v>0</v>
      </c>
      <c r="N22" s="24">
        <f>'91'!$X22</f>
        <v>0</v>
      </c>
      <c r="O22" s="24">
        <f>'92'!$X22</f>
        <v>0</v>
      </c>
      <c r="P22" s="24">
        <f>'93'!$X22</f>
        <v>0</v>
      </c>
      <c r="Q22" s="24">
        <f>'94'!$X22</f>
        <v>0.06</v>
      </c>
      <c r="R22" s="24">
        <f>'95'!$X22</f>
        <v>0</v>
      </c>
      <c r="S22" s="24">
        <f>'96'!$X22</f>
        <v>0</v>
      </c>
      <c r="T22" s="24">
        <f>'97'!$X22</f>
        <v>0</v>
      </c>
      <c r="U22" s="24">
        <f>'98'!$X22</f>
        <v>0</v>
      </c>
      <c r="V22" s="24">
        <f>'99'!$X22</f>
        <v>0</v>
      </c>
      <c r="W22" s="24">
        <f>'00'!$X22</f>
        <v>0</v>
      </c>
      <c r="X22" s="24">
        <f>'01'!$X22</f>
        <v>0</v>
      </c>
      <c r="Y22" s="24">
        <f>'02'!$X22</f>
        <v>0</v>
      </c>
      <c r="Z22" s="24">
        <f>'03'!$X22</f>
        <v>0</v>
      </c>
      <c r="AA22" s="24">
        <f>'04'!$X22</f>
        <v>0</v>
      </c>
      <c r="AB22" s="24">
        <f>'05'!$X22</f>
        <v>0</v>
      </c>
      <c r="AC22" s="24">
        <f>'06'!$X22</f>
        <v>0</v>
      </c>
      <c r="AD22" s="24">
        <f>'07'!$X22</f>
        <v>0</v>
      </c>
      <c r="AE22" s="24">
        <f>'08'!$X22</f>
        <v>0</v>
      </c>
      <c r="AF22" s="24">
        <f>'09'!$X22</f>
        <v>0</v>
      </c>
      <c r="AG22" s="24">
        <f>'10'!$X22</f>
        <v>0</v>
      </c>
      <c r="AH22" s="24">
        <f>'11'!$X22</f>
        <v>0</v>
      </c>
      <c r="AI22" s="24">
        <f>'12'!$X22</f>
        <v>0</v>
      </c>
      <c r="AJ22" s="24">
        <f>'13'!$X22</f>
        <v>0</v>
      </c>
      <c r="AK22" s="24">
        <f>'14'!$X22</f>
        <v>0</v>
      </c>
      <c r="AL22" s="24">
        <f>'15'!$X22</f>
        <v>0</v>
      </c>
      <c r="AM22" s="24">
        <f>'16'!$X22</f>
        <v>0</v>
      </c>
      <c r="AN22" s="25">
        <f>'17'!$X22</f>
        <v>0</v>
      </c>
    </row>
    <row r="23" spans="1:40" ht="15" customHeight="1" x14ac:dyDescent="0.25">
      <c r="A23" s="104" t="s">
        <v>59</v>
      </c>
      <c r="B23" s="105"/>
      <c r="C23" s="24">
        <f>'80'!$X23</f>
        <v>534.29999999999995</v>
      </c>
      <c r="D23" s="24">
        <f>'81'!$X23</f>
        <v>509.4</v>
      </c>
      <c r="E23" s="24">
        <f>'82'!$X23</f>
        <v>402.5</v>
      </c>
      <c r="F23" s="24">
        <f>'83'!$X23</f>
        <v>381.9</v>
      </c>
      <c r="G23" s="24">
        <f>'84'!$X23</f>
        <v>402.8</v>
      </c>
      <c r="H23" s="24">
        <f>'85'!$X23</f>
        <v>523.70000000000005</v>
      </c>
      <c r="I23" s="24">
        <f>'86'!$X23</f>
        <v>565.79999999999995</v>
      </c>
      <c r="J23" s="24">
        <f>'87'!$X23</f>
        <v>599.20000000000005</v>
      </c>
      <c r="K23" s="24">
        <f>'88'!$X23</f>
        <v>646.29999999999995</v>
      </c>
      <c r="L23" s="24">
        <f>'89'!$X23</f>
        <v>644.70000000000005</v>
      </c>
      <c r="M23" s="24">
        <f>'90'!$X23</f>
        <v>666</v>
      </c>
      <c r="N23" s="24">
        <f>'91'!$X23</f>
        <v>736.5</v>
      </c>
      <c r="O23" s="24">
        <f>'92'!$X23</f>
        <v>671.73166900000001</v>
      </c>
      <c r="P23" s="24">
        <f>'93'!$X23</f>
        <v>741.750047</v>
      </c>
      <c r="Q23" s="24">
        <f>'94'!$X23</f>
        <v>801.91370500000005</v>
      </c>
      <c r="R23" s="24">
        <f>'95'!$X23</f>
        <v>870.02681099999995</v>
      </c>
      <c r="S23" s="24">
        <f>'96'!$X23</f>
        <v>958.31835599999999</v>
      </c>
      <c r="T23" s="24">
        <f>'97'!$X23</f>
        <v>990.81201699999997</v>
      </c>
      <c r="U23" s="24">
        <f>'98'!$X23</f>
        <v>1021.3178380000001</v>
      </c>
      <c r="V23" s="24">
        <f>'99'!$X23</f>
        <v>1128.687248</v>
      </c>
      <c r="W23" s="24">
        <f>'00'!$X23</f>
        <v>1154.1317630000001</v>
      </c>
      <c r="X23" s="24">
        <f>'01'!$X23</f>
        <v>1208.197334</v>
      </c>
      <c r="Y23" s="24">
        <f>'02'!$X23</f>
        <v>1228.131879</v>
      </c>
      <c r="Z23" s="24">
        <f>'03'!$X23</f>
        <v>1134.873632</v>
      </c>
      <c r="AA23" s="24">
        <f>'04'!$X23</f>
        <v>1193.2305530000001</v>
      </c>
      <c r="AB23" s="24">
        <f>'05'!$X23</f>
        <v>1198.194896</v>
      </c>
      <c r="AC23" s="24">
        <f>'06'!$X23</f>
        <v>1068.5746839999999</v>
      </c>
      <c r="AD23" s="24">
        <f>'07'!$X23</f>
        <v>1242.1447330000001</v>
      </c>
      <c r="AE23" s="24">
        <f>'08'!$X23</f>
        <v>1301.2582090000001</v>
      </c>
      <c r="AF23" s="24">
        <f>'09'!$X23</f>
        <v>1298.2307860000001</v>
      </c>
      <c r="AG23" s="24">
        <f>'10'!$X23</f>
        <v>1421.7870210000001</v>
      </c>
      <c r="AH23" s="24">
        <f>'11'!$X23</f>
        <v>1492.2574549999999</v>
      </c>
      <c r="AI23" s="24">
        <f>'12'!$X23</f>
        <v>1544.035846</v>
      </c>
      <c r="AJ23" s="24">
        <f>'13'!$X23</f>
        <v>1611.0142129999999</v>
      </c>
      <c r="AK23" s="24">
        <f>'14'!$X23</f>
        <v>1669.8137959999999</v>
      </c>
      <c r="AL23" s="24">
        <f>'15'!$X23</f>
        <v>1609.4059736385702</v>
      </c>
      <c r="AM23" s="24">
        <f>'16'!$X23</f>
        <v>1585.696353</v>
      </c>
      <c r="AN23" s="25">
        <f>'17'!$X23</f>
        <v>1913.2890273809523</v>
      </c>
    </row>
    <row r="24" spans="1:40" ht="15" customHeight="1" x14ac:dyDescent="0.25">
      <c r="A24" s="81" t="s">
        <v>2</v>
      </c>
      <c r="B24" s="23" t="s">
        <v>20</v>
      </c>
      <c r="C24" s="24">
        <f>'80'!$X24</f>
        <v>3.8</v>
      </c>
      <c r="D24" s="24">
        <f>'81'!$X24</f>
        <v>2.6</v>
      </c>
      <c r="E24" s="24">
        <f>'82'!$X24</f>
        <v>9.1999999999999993</v>
      </c>
      <c r="F24" s="24">
        <f>'83'!$X24</f>
        <v>9.4</v>
      </c>
      <c r="G24" s="24">
        <f>'84'!$X24</f>
        <v>11.2</v>
      </c>
      <c r="H24" s="24">
        <f>'85'!$X24</f>
        <v>12.7</v>
      </c>
      <c r="I24" s="24">
        <f>'86'!$X24</f>
        <v>11.5</v>
      </c>
      <c r="J24" s="24">
        <f>'87'!$X24</f>
        <v>12.1</v>
      </c>
      <c r="K24" s="24">
        <f>'88'!$X24</f>
        <v>12.8</v>
      </c>
      <c r="L24" s="24">
        <f>'89'!$X24</f>
        <v>9.6999999999999993</v>
      </c>
      <c r="M24" s="24">
        <f>'90'!$X24</f>
        <v>9</v>
      </c>
      <c r="N24" s="24">
        <f>'91'!$X24</f>
        <v>10.3</v>
      </c>
      <c r="O24" s="24">
        <f>'92'!$X24</f>
        <v>12.516500000000001</v>
      </c>
      <c r="P24" s="24">
        <f>'93'!$X24</f>
        <v>13.38711</v>
      </c>
      <c r="Q24" s="24">
        <f>'94'!$X24</f>
        <v>9.7450399999999995</v>
      </c>
      <c r="R24" s="24">
        <f>'95'!$X24</f>
        <v>8.2638999999999996</v>
      </c>
      <c r="S24" s="24">
        <f>'96'!$X24</f>
        <v>8.3608600000000006</v>
      </c>
      <c r="T24" s="24">
        <f>'97'!$X24</f>
        <v>6.7908400000000002</v>
      </c>
      <c r="U24" s="24">
        <f>'98'!$X24</f>
        <v>7.8986999999999998</v>
      </c>
      <c r="V24" s="24">
        <f>'99'!$X24</f>
        <v>9.5497899999999998</v>
      </c>
      <c r="W24" s="24">
        <f>'00'!$X24</f>
        <v>10.4849</v>
      </c>
      <c r="X24" s="24">
        <f>'01'!$X24</f>
        <v>9.2904</v>
      </c>
      <c r="Y24" s="24">
        <f>'02'!$X24</f>
        <v>9.8759999999999994</v>
      </c>
      <c r="Z24" s="24">
        <f>'03'!$X24</f>
        <v>9.6282859999999992</v>
      </c>
      <c r="AA24" s="24">
        <f>'04'!$X24</f>
        <v>7.0824870000000004</v>
      </c>
      <c r="AB24" s="24">
        <f>'05'!$X24</f>
        <v>9.5296970000000005</v>
      </c>
      <c r="AC24" s="24">
        <f>'06'!$X24</f>
        <v>7.7285000000000004</v>
      </c>
      <c r="AD24" s="24">
        <f>'07'!$X24</f>
        <v>7.8308026955456</v>
      </c>
      <c r="AE24" s="24">
        <f>'08'!$X24</f>
        <v>8.9563240000000004</v>
      </c>
      <c r="AF24" s="24">
        <f>'09'!$X24</f>
        <v>8.9563240000000004</v>
      </c>
      <c r="AG24" s="24">
        <f>'10'!$X24</f>
        <v>8.2747810000000008</v>
      </c>
      <c r="AH24" s="24">
        <f>'11'!$X24</f>
        <v>6.2678209999999996</v>
      </c>
      <c r="AI24" s="24">
        <f>'12'!$X24</f>
        <v>5.4812669999999999</v>
      </c>
      <c r="AJ24" s="24">
        <f>'13'!$X24</f>
        <v>5.234178</v>
      </c>
      <c r="AK24" s="24">
        <f>'14'!$X24</f>
        <v>4.4011440000000004</v>
      </c>
      <c r="AL24" s="24">
        <f>'15'!$X24</f>
        <v>5.2515000000000001</v>
      </c>
      <c r="AM24" s="24">
        <f>'16'!$X24</f>
        <v>5.2320000000000002</v>
      </c>
      <c r="AN24" s="25">
        <f>'17'!$X24</f>
        <v>5.8593047619047622</v>
      </c>
    </row>
    <row r="25" spans="1:40" ht="15" customHeight="1" x14ac:dyDescent="0.25">
      <c r="A25" s="104" t="s">
        <v>64</v>
      </c>
      <c r="B25" s="105"/>
      <c r="C25" s="24">
        <f>'80'!$X25</f>
        <v>0</v>
      </c>
      <c r="D25" s="24">
        <f>'81'!$X25</f>
        <v>0</v>
      </c>
      <c r="E25" s="24">
        <f>'82'!$X25</f>
        <v>0</v>
      </c>
      <c r="F25" s="24">
        <f>'83'!$X25</f>
        <v>0</v>
      </c>
      <c r="G25" s="24">
        <f>'84'!$X25</f>
        <v>0</v>
      </c>
      <c r="H25" s="24">
        <f>'85'!$X25</f>
        <v>0</v>
      </c>
      <c r="I25" s="24">
        <f>'86'!$X25</f>
        <v>0</v>
      </c>
      <c r="J25" s="24">
        <f>'87'!$X25</f>
        <v>0</v>
      </c>
      <c r="K25" s="24">
        <f>'88'!$X25</f>
        <v>0</v>
      </c>
      <c r="L25" s="24">
        <f>'89'!$X25</f>
        <v>0</v>
      </c>
      <c r="M25" s="24">
        <f>'90'!$X25</f>
        <v>0</v>
      </c>
      <c r="N25" s="24">
        <f>'91'!$X25</f>
        <v>0</v>
      </c>
      <c r="O25" s="24">
        <f>'92'!$X25</f>
        <v>4.4999999999999998E-2</v>
      </c>
      <c r="P25" s="24">
        <f>'93'!$X25</f>
        <v>0.125</v>
      </c>
      <c r="Q25" s="24">
        <f>'94'!$X25</f>
        <v>0.06</v>
      </c>
      <c r="R25" s="24">
        <f>'95'!$X25</f>
        <v>3.5000000000000003E-2</v>
      </c>
      <c r="S25" s="24">
        <f>'96'!$X25</f>
        <v>5.0000000000000001E-3</v>
      </c>
      <c r="T25" s="24">
        <f>'97'!$X25</f>
        <v>0</v>
      </c>
      <c r="U25" s="24">
        <f>'98'!$X25</f>
        <v>0</v>
      </c>
      <c r="V25" s="24">
        <f>'99'!$X25</f>
        <v>0</v>
      </c>
      <c r="W25" s="24">
        <f>'00'!$X25</f>
        <v>0</v>
      </c>
      <c r="X25" s="24">
        <f>'01'!$X25</f>
        <v>0</v>
      </c>
      <c r="Y25" s="24">
        <f>'02'!$X25</f>
        <v>0</v>
      </c>
      <c r="Z25" s="24">
        <f>'03'!$X25</f>
        <v>0</v>
      </c>
      <c r="AA25" s="24">
        <f>'04'!$X25</f>
        <v>0</v>
      </c>
      <c r="AB25" s="24">
        <f>'05'!$X25</f>
        <v>0</v>
      </c>
      <c r="AC25" s="24">
        <f>'06'!$X25</f>
        <v>0</v>
      </c>
      <c r="AD25" s="24">
        <f>'07'!$X25</f>
        <v>0</v>
      </c>
      <c r="AE25" s="24">
        <f>'08'!$X25</f>
        <v>0</v>
      </c>
      <c r="AF25" s="24">
        <f>'09'!$X25</f>
        <v>0</v>
      </c>
      <c r="AG25" s="24">
        <f>'10'!$X25</f>
        <v>0</v>
      </c>
      <c r="AH25" s="24">
        <f>'11'!$X25</f>
        <v>0</v>
      </c>
      <c r="AI25" s="24">
        <f>'12'!$X25</f>
        <v>0</v>
      </c>
      <c r="AJ25" s="24">
        <f>'13'!$X25</f>
        <v>0</v>
      </c>
      <c r="AK25" s="24">
        <f>'14'!$X25</f>
        <v>0</v>
      </c>
      <c r="AL25" s="24">
        <f>'15'!$X25</f>
        <v>0</v>
      </c>
      <c r="AM25" s="24">
        <f>'16'!$X25</f>
        <v>0</v>
      </c>
      <c r="AN25" s="25">
        <f>'17'!$X25</f>
        <v>0</v>
      </c>
    </row>
    <row r="26" spans="1:40" ht="15" customHeight="1" x14ac:dyDescent="0.25">
      <c r="A26" s="104" t="s">
        <v>3</v>
      </c>
      <c r="B26" s="105"/>
      <c r="C26" s="24">
        <f>'80'!$X26</f>
        <v>12.6</v>
      </c>
      <c r="D26" s="24">
        <f>'81'!$X26</f>
        <v>18.5</v>
      </c>
      <c r="E26" s="24">
        <f>'82'!$X26</f>
        <v>27.1</v>
      </c>
      <c r="F26" s="24">
        <f>'83'!$X26</f>
        <v>36.299999999999997</v>
      </c>
      <c r="G26" s="24">
        <f>'84'!$X26</f>
        <v>0</v>
      </c>
      <c r="H26" s="24">
        <f>'85'!$X26</f>
        <v>17.7</v>
      </c>
      <c r="I26" s="24">
        <f>'86'!$X26</f>
        <v>41.4</v>
      </c>
      <c r="J26" s="24">
        <f>'87'!$X26</f>
        <v>26.1</v>
      </c>
      <c r="K26" s="24">
        <f>'88'!$X26</f>
        <v>10.8</v>
      </c>
      <c r="L26" s="24">
        <f>'89'!$X26</f>
        <v>11.7</v>
      </c>
      <c r="M26" s="24">
        <f>'90'!$X26</f>
        <v>0.6</v>
      </c>
      <c r="N26" s="24">
        <f>'91'!$X26</f>
        <v>3.1</v>
      </c>
      <c r="O26" s="24">
        <f>'92'!$X26</f>
        <v>14.88768</v>
      </c>
      <c r="P26" s="24">
        <f>'93'!$X26</f>
        <v>15.830310000000001</v>
      </c>
      <c r="Q26" s="24">
        <f>'94'!$X26</f>
        <v>4.5416699999999999</v>
      </c>
      <c r="R26" s="24">
        <f>'95'!$X26</f>
        <v>5.0952999999999999</v>
      </c>
      <c r="S26" s="24">
        <f>'96'!$X26</f>
        <v>6.3418000000000001</v>
      </c>
      <c r="T26" s="24">
        <f>'97'!$X26</f>
        <v>7.6547499999999999</v>
      </c>
      <c r="U26" s="24">
        <f>'98'!$X26</f>
        <v>18.123999999999999</v>
      </c>
      <c r="V26" s="24">
        <f>'99'!$X26</f>
        <v>17.313348999999999</v>
      </c>
      <c r="W26" s="24">
        <f>'00'!$X26</f>
        <v>2.2130000000000001</v>
      </c>
      <c r="X26" s="24">
        <f>'01'!$X26</f>
        <v>2.5179999999999998</v>
      </c>
      <c r="Y26" s="24">
        <f>'02'!$X26</f>
        <v>15.491250000000001</v>
      </c>
      <c r="Z26" s="24">
        <f>'03'!$X26</f>
        <v>20.759</v>
      </c>
      <c r="AA26" s="24">
        <f>'04'!$X26</f>
        <v>51.956949999999999</v>
      </c>
      <c r="AB26" s="24">
        <f>'05'!$X26</f>
        <v>62.255623</v>
      </c>
      <c r="AC26" s="24">
        <f>'06'!$X26</f>
        <v>55.290596000000001</v>
      </c>
      <c r="AD26" s="24">
        <f>'07'!$X26</f>
        <v>56.022481489955723</v>
      </c>
      <c r="AE26" s="24">
        <f>'08'!$X26</f>
        <v>59.874326000000003</v>
      </c>
      <c r="AF26" s="24">
        <f>'09'!$X26</f>
        <v>50.752184999999997</v>
      </c>
      <c r="AG26" s="24">
        <f>'10'!$X26</f>
        <v>19.056916999999999</v>
      </c>
      <c r="AH26" s="24">
        <f>'11'!$X26</f>
        <v>18.705204999999999</v>
      </c>
      <c r="AI26" s="24">
        <f>'12'!$X26</f>
        <v>19.088397000000001</v>
      </c>
      <c r="AJ26" s="24">
        <f>'13'!$X26</f>
        <v>18.858834999999999</v>
      </c>
      <c r="AK26" s="24">
        <f>'14'!$X26</f>
        <v>32.293802999999997</v>
      </c>
      <c r="AL26" s="24">
        <f>'15'!$X26</f>
        <v>5.7035</v>
      </c>
      <c r="AM26" s="24">
        <f>'16'!$X26</f>
        <v>5.339499</v>
      </c>
      <c r="AN26" s="25">
        <f>'17'!$X26</f>
        <v>4.7344999999999997</v>
      </c>
    </row>
    <row r="27" spans="1:40" ht="15" customHeight="1" x14ac:dyDescent="0.25">
      <c r="A27" s="106" t="s">
        <v>61</v>
      </c>
      <c r="B27" s="23" t="s">
        <v>65</v>
      </c>
      <c r="C27" s="24">
        <f>'80'!$X27</f>
        <v>15.5</v>
      </c>
      <c r="D27" s="24">
        <f>'81'!$X27</f>
        <v>13.8</v>
      </c>
      <c r="E27" s="24">
        <f>'82'!$X27</f>
        <v>9.3000000000000007</v>
      </c>
      <c r="F27" s="24">
        <f>'83'!$X27</f>
        <v>9.1</v>
      </c>
      <c r="G27" s="24">
        <f>'84'!$X27</f>
        <v>13.4</v>
      </c>
      <c r="H27" s="24">
        <f>'85'!$X27</f>
        <v>12.6</v>
      </c>
      <c r="I27" s="24">
        <f>'86'!$X27</f>
        <v>12</v>
      </c>
      <c r="J27" s="24">
        <f>'87'!$X27</f>
        <v>11.1</v>
      </c>
      <c r="K27" s="24">
        <f>'88'!$X27</f>
        <v>11.3</v>
      </c>
      <c r="L27" s="24">
        <f>'89'!$X27</f>
        <v>9</v>
      </c>
      <c r="M27" s="24">
        <f>'90'!$X27</f>
        <v>8.8000000000000007</v>
      </c>
      <c r="N27" s="24">
        <f>'91'!$X27</f>
        <v>13.4</v>
      </c>
      <c r="O27" s="24">
        <f>'92'!$X27</f>
        <v>13.70495</v>
      </c>
      <c r="P27" s="24">
        <f>'93'!$X27</f>
        <v>9.7257999999999996</v>
      </c>
      <c r="Q27" s="24">
        <f>'94'!$X27</f>
        <v>8.8181999999999992</v>
      </c>
      <c r="R27" s="24">
        <f>'95'!$X27</f>
        <v>8.2222500000000007</v>
      </c>
      <c r="S27" s="24">
        <f>'96'!$X27</f>
        <v>8.9597560000000005</v>
      </c>
      <c r="T27" s="24">
        <f>'97'!$X27</f>
        <v>5.2368540000000001</v>
      </c>
      <c r="U27" s="24">
        <f>'98'!$X27</f>
        <v>4.1067999999999998</v>
      </c>
      <c r="V27" s="24">
        <f>'99'!$X27</f>
        <v>3.2786499999999998</v>
      </c>
      <c r="W27" s="24">
        <f>'00'!$X27</f>
        <v>2.71</v>
      </c>
      <c r="X27" s="24">
        <f>'01'!$X27</f>
        <v>1.9942489999999999</v>
      </c>
      <c r="Y27" s="24">
        <f>'02'!$X27</f>
        <v>2.8592979999999999</v>
      </c>
      <c r="Z27" s="24">
        <f>'03'!$X27</f>
        <v>3.2765</v>
      </c>
      <c r="AA27" s="24">
        <f>'04'!$X27</f>
        <v>2.5254989999999999</v>
      </c>
      <c r="AB27" s="24">
        <f>'05'!$X27</f>
        <v>3.4620880000000001</v>
      </c>
      <c r="AC27" s="24">
        <f>'06'!$X27</f>
        <v>5.6721620000000001</v>
      </c>
      <c r="AD27" s="24">
        <f>'07'!$X27</f>
        <v>8.4642400087050333</v>
      </c>
      <c r="AE27" s="24">
        <f>'08'!$X27</f>
        <v>9.4756319999999992</v>
      </c>
      <c r="AF27" s="24">
        <f>'09'!$X27</f>
        <v>9.4756319999999992</v>
      </c>
      <c r="AG27" s="24">
        <f>'10'!$X27</f>
        <v>0</v>
      </c>
      <c r="AH27" s="24">
        <f>'11'!$X27</f>
        <v>0</v>
      </c>
      <c r="AI27" s="24">
        <f>'12'!$X27</f>
        <v>0</v>
      </c>
      <c r="AJ27" s="24">
        <f>'13'!$X27</f>
        <v>0</v>
      </c>
      <c r="AK27" s="24">
        <f>'14'!$X27</f>
        <v>0</v>
      </c>
      <c r="AL27" s="24">
        <f>'15'!$X27</f>
        <v>0</v>
      </c>
      <c r="AM27" s="24">
        <f>'16'!$X27</f>
        <v>0</v>
      </c>
      <c r="AN27" s="25">
        <f>'17'!$X27</f>
        <v>0</v>
      </c>
    </row>
    <row r="28" spans="1:40" ht="15" customHeight="1" x14ac:dyDescent="0.25">
      <c r="A28" s="106"/>
      <c r="B28" s="23" t="s">
        <v>21</v>
      </c>
      <c r="C28" s="24">
        <f>'80'!$X28</f>
        <v>0</v>
      </c>
      <c r="D28" s="24">
        <f>'81'!$X28</f>
        <v>0</v>
      </c>
      <c r="E28" s="24">
        <f>'82'!$X28</f>
        <v>0</v>
      </c>
      <c r="F28" s="24">
        <f>'83'!$X28</f>
        <v>0</v>
      </c>
      <c r="G28" s="24">
        <f>'84'!$X28</f>
        <v>0</v>
      </c>
      <c r="H28" s="24">
        <f>'85'!$X28</f>
        <v>0</v>
      </c>
      <c r="I28" s="24">
        <f>'86'!$X28</f>
        <v>0</v>
      </c>
      <c r="J28" s="24">
        <f>'87'!$X28</f>
        <v>0</v>
      </c>
      <c r="K28" s="24">
        <f>'88'!$X28</f>
        <v>0</v>
      </c>
      <c r="L28" s="24">
        <f>'89'!$X28</f>
        <v>0</v>
      </c>
      <c r="M28" s="24">
        <f>'90'!$X28</f>
        <v>0</v>
      </c>
      <c r="N28" s="24">
        <f>'91'!$X28</f>
        <v>0</v>
      </c>
      <c r="O28" s="24">
        <f>'92'!$X28</f>
        <v>0</v>
      </c>
      <c r="P28" s="24">
        <f>'93'!$X28</f>
        <v>0.11840000000000001</v>
      </c>
      <c r="Q28" s="24">
        <f>'94'!$X28</f>
        <v>0.30740000000000001</v>
      </c>
      <c r="R28" s="24">
        <f>'95'!$X28</f>
        <v>0.125</v>
      </c>
      <c r="S28" s="24">
        <f>'96'!$X28</f>
        <v>0.1</v>
      </c>
      <c r="T28" s="24">
        <f>'97'!$X28</f>
        <v>0.115</v>
      </c>
      <c r="U28" s="24">
        <f>'98'!$X28</f>
        <v>0.09</v>
      </c>
      <c r="V28" s="24">
        <f>'99'!$X28</f>
        <v>1.4650000000000001</v>
      </c>
      <c r="W28" s="24">
        <f>'00'!$X28</f>
        <v>2.387</v>
      </c>
      <c r="X28" s="24">
        <f>'01'!$X28</f>
        <v>2.3519999999999999</v>
      </c>
      <c r="Y28" s="24">
        <f>'02'!$X28</f>
        <v>2.09</v>
      </c>
      <c r="Z28" s="24">
        <f>'03'!$X28</f>
        <v>1.3049999999999999</v>
      </c>
      <c r="AA28" s="24">
        <f>'04'!$X28</f>
        <v>1.423</v>
      </c>
      <c r="AB28" s="24">
        <f>'05'!$X28</f>
        <v>0.99</v>
      </c>
      <c r="AC28" s="24">
        <f>'06'!$X28</f>
        <v>0.78100000000000003</v>
      </c>
      <c r="AD28" s="24">
        <f>'07'!$X28</f>
        <v>0</v>
      </c>
      <c r="AE28" s="24">
        <f>'08'!$X28</f>
        <v>0</v>
      </c>
      <c r="AF28" s="24">
        <f>'09'!$X28</f>
        <v>0</v>
      </c>
      <c r="AG28" s="24">
        <f>'10'!$X28</f>
        <v>0</v>
      </c>
      <c r="AH28" s="24">
        <f>'11'!$X28</f>
        <v>0</v>
      </c>
      <c r="AI28" s="24">
        <f>'12'!$X28</f>
        <v>0</v>
      </c>
      <c r="AJ28" s="24">
        <f>'13'!$X28</f>
        <v>0</v>
      </c>
      <c r="AK28" s="24">
        <f>'14'!$X28</f>
        <v>0</v>
      </c>
      <c r="AL28" s="24">
        <f>'15'!$X28</f>
        <v>0</v>
      </c>
      <c r="AM28" s="24">
        <f>'16'!$X28</f>
        <v>0</v>
      </c>
      <c r="AN28" s="25">
        <f>'17'!$X28</f>
        <v>0</v>
      </c>
    </row>
    <row r="29" spans="1:40" ht="15" customHeight="1" x14ac:dyDescent="0.25">
      <c r="A29" s="104" t="s">
        <v>62</v>
      </c>
      <c r="B29" s="105"/>
      <c r="C29" s="24">
        <f>'80'!$X29</f>
        <v>0</v>
      </c>
      <c r="D29" s="24">
        <f>'81'!$X29</f>
        <v>0</v>
      </c>
      <c r="E29" s="24">
        <f>'82'!$X29</f>
        <v>0</v>
      </c>
      <c r="F29" s="24">
        <f>'83'!$X29</f>
        <v>0.4</v>
      </c>
      <c r="G29" s="24">
        <f>'84'!$X29</f>
        <v>0.3</v>
      </c>
      <c r="H29" s="24">
        <f>'85'!$X29</f>
        <v>0.3</v>
      </c>
      <c r="I29" s="24">
        <f>'86'!$X29</f>
        <v>0.5</v>
      </c>
      <c r="J29" s="24">
        <f>'87'!$X29</f>
        <v>0.6</v>
      </c>
      <c r="K29" s="24">
        <f>'88'!$X29</f>
        <v>0.8</v>
      </c>
      <c r="L29" s="24">
        <f>'89'!$X29</f>
        <v>0.6</v>
      </c>
      <c r="M29" s="24">
        <f>'90'!$X29</f>
        <v>0.6</v>
      </c>
      <c r="N29" s="24">
        <f>'91'!$X29</f>
        <v>1</v>
      </c>
      <c r="O29" s="24">
        <f>'92'!$X29</f>
        <v>0.92200000000000004</v>
      </c>
      <c r="P29" s="24">
        <f>'93'!$X29</f>
        <v>1.516</v>
      </c>
      <c r="Q29" s="24">
        <f>'94'!$X29</f>
        <v>1.4350000000000001</v>
      </c>
      <c r="R29" s="24">
        <f>'95'!$X29</f>
        <v>1.4026989999999999</v>
      </c>
      <c r="S29" s="24">
        <f>'96'!$X29</f>
        <v>3.6720000000000002</v>
      </c>
      <c r="T29" s="24">
        <f>'97'!$X29</f>
        <v>2.2250000000000001</v>
      </c>
      <c r="U29" s="24">
        <f>'98'!$X29</f>
        <v>2.6044999999999998</v>
      </c>
      <c r="V29" s="24">
        <f>'99'!$X29</f>
        <v>2.1204999999999998</v>
      </c>
      <c r="W29" s="24">
        <f>'00'!$X29</f>
        <v>2.0030000000000001</v>
      </c>
      <c r="X29" s="24">
        <f>'01'!$X29</f>
        <v>1.9536</v>
      </c>
      <c r="Y29" s="24">
        <f>'02'!$X29</f>
        <v>2.2021000000000002</v>
      </c>
      <c r="Z29" s="24">
        <f>'03'!$X29</f>
        <v>1.4450000000000001</v>
      </c>
      <c r="AA29" s="24">
        <f>'04'!$X29</f>
        <v>1.93</v>
      </c>
      <c r="AB29" s="24">
        <f>'05'!$X29</f>
        <v>0</v>
      </c>
      <c r="AC29" s="24">
        <f>'06'!$X29</f>
        <v>0</v>
      </c>
      <c r="AD29" s="24">
        <f>'07'!$X29</f>
        <v>0.25919820135251487</v>
      </c>
      <c r="AE29" s="24">
        <f>'08'!$X29</f>
        <v>0.30158600000000002</v>
      </c>
      <c r="AF29" s="24">
        <f>'09'!$X29</f>
        <v>0.28457399999999999</v>
      </c>
      <c r="AG29" s="24">
        <f>'10'!$X29</f>
        <v>0.91970399999999997</v>
      </c>
      <c r="AH29" s="24">
        <f>'11'!$X29</f>
        <v>0.75749999999999995</v>
      </c>
      <c r="AI29" s="24">
        <f>'12'!$X29</f>
        <v>4.3840000000000003</v>
      </c>
      <c r="AJ29" s="24">
        <f>'13'!$X29</f>
        <v>3.7240000000000002</v>
      </c>
      <c r="AK29" s="24">
        <f>'14'!$X29</f>
        <v>0.35799999999999998</v>
      </c>
      <c r="AL29" s="24">
        <f>'15'!$X29</f>
        <v>4.8250000000000002</v>
      </c>
      <c r="AM29" s="24">
        <f>'16'!$X29</f>
        <v>4.72</v>
      </c>
      <c r="AN29" s="25">
        <f>'17'!$X29</f>
        <v>4.2366869047619051</v>
      </c>
    </row>
    <row r="30" spans="1:40" ht="15" customHeight="1" x14ac:dyDescent="0.25">
      <c r="A30" s="104" t="s">
        <v>63</v>
      </c>
      <c r="B30" s="105"/>
      <c r="C30" s="24">
        <f>'80'!$X30</f>
        <v>1</v>
      </c>
      <c r="D30" s="24">
        <f>'81'!$X30</f>
        <v>1.6</v>
      </c>
      <c r="E30" s="24">
        <f>'82'!$X30</f>
        <v>1.9</v>
      </c>
      <c r="F30" s="24">
        <f>'83'!$X30</f>
        <v>1.7</v>
      </c>
      <c r="G30" s="24">
        <f>'84'!$X30</f>
        <v>0</v>
      </c>
      <c r="H30" s="24">
        <f>'85'!$X30</f>
        <v>0</v>
      </c>
      <c r="I30" s="24">
        <f>'86'!$X30</f>
        <v>0</v>
      </c>
      <c r="J30" s="24">
        <f>'87'!$X30</f>
        <v>1</v>
      </c>
      <c r="K30" s="24">
        <f>'88'!$X30</f>
        <v>0.3</v>
      </c>
      <c r="L30" s="24">
        <f>'89'!$X30</f>
        <v>0.4</v>
      </c>
      <c r="M30" s="24">
        <f>'90'!$X30</f>
        <v>0.4</v>
      </c>
      <c r="N30" s="24">
        <f>'91'!$X30</f>
        <v>0.4</v>
      </c>
      <c r="O30" s="24">
        <f>'92'!$X30</f>
        <v>0.20300000000000001</v>
      </c>
      <c r="P30" s="24">
        <f>'93'!$X30</f>
        <v>8.5000000000000006E-2</v>
      </c>
      <c r="Q30" s="24">
        <f>'94'!$X30</f>
        <v>0.75860000000000005</v>
      </c>
      <c r="R30" s="24">
        <f>'95'!$X30</f>
        <v>0.67190000000000005</v>
      </c>
      <c r="S30" s="24">
        <f>'96'!$X30</f>
        <v>0.29680000000000001</v>
      </c>
      <c r="T30" s="24">
        <f>'97'!$X30</f>
        <v>0.38161699999999998</v>
      </c>
      <c r="U30" s="24">
        <f>'98'!$X30</f>
        <v>0.78759999999999997</v>
      </c>
      <c r="V30" s="24">
        <f>'99'!$X30</f>
        <v>0.48799999999999999</v>
      </c>
      <c r="W30" s="24">
        <f>'00'!$X30</f>
        <v>0.35699999999999998</v>
      </c>
      <c r="X30" s="24">
        <f>'01'!$X30</f>
        <v>0.71765000000000001</v>
      </c>
      <c r="Y30" s="24">
        <f>'02'!$X30</f>
        <v>1.1078349999999999</v>
      </c>
      <c r="Z30" s="24">
        <f>'03'!$X30</f>
        <v>1.3253839999999999</v>
      </c>
      <c r="AA30" s="24">
        <f>'04'!$X30</f>
        <v>1.2749999999999999</v>
      </c>
      <c r="AB30" s="24">
        <f>'05'!$X30</f>
        <v>1.4</v>
      </c>
      <c r="AC30" s="24">
        <f>'06'!$X30</f>
        <v>2.5764999999999998</v>
      </c>
      <c r="AD30" s="24">
        <f>'07'!$X30</f>
        <v>0</v>
      </c>
      <c r="AE30" s="24">
        <f>'08'!$X30</f>
        <v>0</v>
      </c>
      <c r="AF30" s="24">
        <f>'09'!$X30</f>
        <v>0</v>
      </c>
      <c r="AG30" s="24">
        <f>'10'!$X30</f>
        <v>0</v>
      </c>
      <c r="AH30" s="24">
        <f>'11'!$X30</f>
        <v>0</v>
      </c>
      <c r="AI30" s="24">
        <f>'12'!$X30</f>
        <v>0</v>
      </c>
      <c r="AJ30" s="24">
        <f>'13'!$X30</f>
        <v>0</v>
      </c>
      <c r="AK30" s="24">
        <f>'14'!$X30</f>
        <v>0</v>
      </c>
      <c r="AL30" s="24">
        <f>'15'!$X30</f>
        <v>0</v>
      </c>
      <c r="AM30" s="24">
        <f>'16'!$X30</f>
        <v>0</v>
      </c>
      <c r="AN30" s="25">
        <f>'17'!$X30</f>
        <v>0</v>
      </c>
    </row>
    <row r="31" spans="1:40" ht="15" customHeight="1" x14ac:dyDescent="0.25">
      <c r="A31" s="104" t="s">
        <v>4</v>
      </c>
      <c r="B31" s="105"/>
      <c r="C31" s="24">
        <f>'80'!$X31</f>
        <v>0</v>
      </c>
      <c r="D31" s="24">
        <f>'81'!$X31</f>
        <v>0</v>
      </c>
      <c r="E31" s="24">
        <f>'82'!$X31</f>
        <v>0</v>
      </c>
      <c r="F31" s="24">
        <f>'83'!$X31</f>
        <v>0</v>
      </c>
      <c r="G31" s="24">
        <f>'84'!$X31</f>
        <v>0</v>
      </c>
      <c r="H31" s="24">
        <f>'85'!$X31</f>
        <v>50.4</v>
      </c>
      <c r="I31" s="24">
        <f>'86'!$X31</f>
        <v>61.7</v>
      </c>
      <c r="J31" s="24">
        <f>'87'!$X31</f>
        <v>67.400000000000006</v>
      </c>
      <c r="K31" s="24">
        <f>'88'!$X31</f>
        <v>77.400000000000006</v>
      </c>
      <c r="L31" s="24">
        <f>'89'!$X31</f>
        <v>80.900000000000006</v>
      </c>
      <c r="M31" s="24">
        <f>'90'!$X31</f>
        <v>80.2</v>
      </c>
      <c r="N31" s="24">
        <f>'91'!$X31</f>
        <v>101.1</v>
      </c>
      <c r="O31" s="24">
        <f>'92'!$X31</f>
        <v>112.93067000000001</v>
      </c>
      <c r="P31" s="24">
        <f>'93'!$X31</f>
        <v>171.80350000000001</v>
      </c>
      <c r="Q31" s="24">
        <f>'94'!$X31</f>
        <v>142.89671000000001</v>
      </c>
      <c r="R31" s="24">
        <f>'95'!$X31</f>
        <v>118.76432699999999</v>
      </c>
      <c r="S31" s="24">
        <f>'96'!$X31</f>
        <v>118.935312</v>
      </c>
      <c r="T31" s="24">
        <f>'97'!$X31</f>
        <v>130.62368799999999</v>
      </c>
      <c r="U31" s="24">
        <f>'98'!$X31</f>
        <v>147.922572</v>
      </c>
      <c r="V31" s="24">
        <f>'99'!$X31</f>
        <v>177.31555</v>
      </c>
      <c r="W31" s="24">
        <f>'00'!$X31</f>
        <v>217.990184</v>
      </c>
      <c r="X31" s="24">
        <f>'01'!$X31</f>
        <v>253.456649</v>
      </c>
      <c r="Y31" s="24">
        <f>'02'!$X31</f>
        <v>309.341249</v>
      </c>
      <c r="Z31" s="24">
        <f>'03'!$X31</f>
        <v>333.667101</v>
      </c>
      <c r="AA31" s="24">
        <f>'04'!$X31</f>
        <v>344.99544500000002</v>
      </c>
      <c r="AB31" s="24">
        <f>'05'!$X31</f>
        <v>345.85792400000003</v>
      </c>
      <c r="AC31" s="24">
        <f>'06'!$X31</f>
        <v>320.73129499999999</v>
      </c>
      <c r="AD31" s="24">
        <f>'07'!$X31</f>
        <v>367.949341</v>
      </c>
      <c r="AE31" s="24">
        <f>'08'!$X31</f>
        <v>405.234038</v>
      </c>
      <c r="AF31" s="24">
        <f>'09'!$X31</f>
        <v>424.64094900000003</v>
      </c>
      <c r="AG31" s="24">
        <f>'10'!$X31</f>
        <v>488.044533</v>
      </c>
      <c r="AH31" s="24">
        <f>'11'!$X31</f>
        <v>530.03355499999998</v>
      </c>
      <c r="AI31" s="24">
        <f>'12'!$X31</f>
        <v>548.91054699999995</v>
      </c>
      <c r="AJ31" s="24">
        <f>'13'!$X31</f>
        <v>601.50748199999998</v>
      </c>
      <c r="AK31" s="24">
        <f>'14'!$X31</f>
        <v>634.02329999999995</v>
      </c>
      <c r="AL31" s="24">
        <f>'15'!$X31</f>
        <v>610.98550499999999</v>
      </c>
      <c r="AM31" s="24">
        <f>'16'!$X31</f>
        <v>640.023955</v>
      </c>
      <c r="AN31" s="25">
        <f>'17'!$X31</f>
        <v>798.33342976190477</v>
      </c>
    </row>
    <row r="32" spans="1:40" ht="15" customHeight="1" x14ac:dyDescent="0.25">
      <c r="A32" s="104" t="s">
        <v>66</v>
      </c>
      <c r="B32" s="105"/>
      <c r="C32" s="24">
        <f>'80'!$X32</f>
        <v>0</v>
      </c>
      <c r="D32" s="24">
        <f>'81'!$X32</f>
        <v>0</v>
      </c>
      <c r="E32" s="24">
        <f>'82'!$X32</f>
        <v>17.8</v>
      </c>
      <c r="F32" s="24">
        <f>'83'!$X32</f>
        <v>18.7</v>
      </c>
      <c r="G32" s="24">
        <f>'84'!$X32</f>
        <v>8.3000000000000007</v>
      </c>
      <c r="H32" s="24">
        <f>'85'!$X32</f>
        <v>21.8</v>
      </c>
      <c r="I32" s="24">
        <f>'86'!$X32</f>
        <v>9.1</v>
      </c>
      <c r="J32" s="24">
        <f>'87'!$X32</f>
        <v>7.3</v>
      </c>
      <c r="K32" s="24">
        <f>'88'!$X32</f>
        <v>10.7</v>
      </c>
      <c r="L32" s="24">
        <f>'89'!$X32</f>
        <v>16.3</v>
      </c>
      <c r="M32" s="24">
        <f>'90'!$X32</f>
        <v>15.8</v>
      </c>
      <c r="N32" s="24">
        <f>'91'!$X32</f>
        <v>6.2</v>
      </c>
      <c r="O32" s="24">
        <f>'92'!$X32</f>
        <v>3.7938000000000001</v>
      </c>
      <c r="P32" s="24">
        <f>'93'!$X32</f>
        <v>3.3888500000000001</v>
      </c>
      <c r="Q32" s="24">
        <f>'94'!$X32</f>
        <v>0.82184999999999997</v>
      </c>
      <c r="R32" s="24">
        <f>'95'!$X32</f>
        <v>1.4155</v>
      </c>
      <c r="S32" s="24">
        <f>'96'!$X32</f>
        <v>3.0097999999999998</v>
      </c>
      <c r="T32" s="24">
        <f>'97'!$X32</f>
        <v>1.2490000000000001</v>
      </c>
      <c r="U32" s="24">
        <f>'98'!$X32</f>
        <v>1.127</v>
      </c>
      <c r="V32" s="24">
        <f>'99'!$X32</f>
        <v>1.33</v>
      </c>
      <c r="W32" s="24">
        <f>'00'!$X32</f>
        <v>1.3925000000000001</v>
      </c>
      <c r="X32" s="24">
        <f>'01'!$X32</f>
        <v>1.274988</v>
      </c>
      <c r="Y32" s="24">
        <f>'02'!$X32</f>
        <v>2.4804919999999999</v>
      </c>
      <c r="Z32" s="24">
        <f>'03'!$X32</f>
        <v>2.2097609999999999</v>
      </c>
      <c r="AA32" s="24">
        <f>'04'!$X32</f>
        <v>1.952</v>
      </c>
      <c r="AB32" s="24">
        <f>'05'!$X32</f>
        <v>3.3839329999999999</v>
      </c>
      <c r="AC32" s="24">
        <f>'06'!$X32</f>
        <v>8.494154</v>
      </c>
      <c r="AD32" s="24">
        <f>'07'!$X32</f>
        <v>8.606591711144393</v>
      </c>
      <c r="AE32" s="24">
        <f>'08'!$X32</f>
        <v>0</v>
      </c>
      <c r="AF32" s="24">
        <f>'09'!$X32</f>
        <v>0</v>
      </c>
      <c r="AG32" s="24">
        <f>'10'!$X32</f>
        <v>0</v>
      </c>
      <c r="AH32" s="24">
        <f>'11'!$X32</f>
        <v>0</v>
      </c>
      <c r="AI32" s="24">
        <f>'12'!$X32</f>
        <v>0</v>
      </c>
      <c r="AJ32" s="24">
        <f>'13'!$X32</f>
        <v>0</v>
      </c>
      <c r="AK32" s="24">
        <f>'14'!$X32</f>
        <v>0</v>
      </c>
      <c r="AL32" s="24">
        <f>'15'!$X32</f>
        <v>0</v>
      </c>
      <c r="AM32" s="24">
        <f>'16'!$X32</f>
        <v>0</v>
      </c>
      <c r="AN32" s="25">
        <f>'17'!$X32</f>
        <v>0</v>
      </c>
    </row>
    <row r="33" spans="1:40" ht="15" customHeight="1" x14ac:dyDescent="0.25">
      <c r="A33" s="104" t="s">
        <v>67</v>
      </c>
      <c r="B33" s="105"/>
      <c r="C33" s="24">
        <f>'80'!$X33</f>
        <v>0</v>
      </c>
      <c r="D33" s="24">
        <f>'81'!$X33</f>
        <v>0.1</v>
      </c>
      <c r="E33" s="24">
        <f>'82'!$X33</f>
        <v>0</v>
      </c>
      <c r="F33" s="24">
        <f>'83'!$X33</f>
        <v>0</v>
      </c>
      <c r="G33" s="24">
        <f>'84'!$X33</f>
        <v>0</v>
      </c>
      <c r="H33" s="24">
        <f>'85'!$X33</f>
        <v>0</v>
      </c>
      <c r="I33" s="24">
        <f>'86'!$X33</f>
        <v>0</v>
      </c>
      <c r="J33" s="24">
        <f>'87'!$X33</f>
        <v>0</v>
      </c>
      <c r="K33" s="24">
        <f>'88'!$X33</f>
        <v>0</v>
      </c>
      <c r="L33" s="24">
        <f>'89'!$X33</f>
        <v>0</v>
      </c>
      <c r="M33" s="24">
        <f>'90'!$X33</f>
        <v>0</v>
      </c>
      <c r="N33" s="24">
        <f>'91'!$X33</f>
        <v>0</v>
      </c>
      <c r="O33" s="24">
        <f>'92'!$X33</f>
        <v>4.0999999999999999E-4</v>
      </c>
      <c r="P33" s="24">
        <f>'93'!$X33</f>
        <v>3.5900000000000001E-2</v>
      </c>
      <c r="Q33" s="24">
        <f>'94'!$X33</f>
        <v>4.0000000000000002E-4</v>
      </c>
      <c r="R33" s="24">
        <f>'95'!$X33</f>
        <v>4.7820000000000001E-2</v>
      </c>
      <c r="S33" s="24">
        <f>'96'!$X33</f>
        <v>2.8995E-2</v>
      </c>
      <c r="T33" s="24">
        <f>'97'!$X33</f>
        <v>1.2999999999999999E-4</v>
      </c>
      <c r="U33" s="24">
        <f>'98'!$X33</f>
        <v>0</v>
      </c>
      <c r="V33" s="24">
        <f>'99'!$X33</f>
        <v>0</v>
      </c>
      <c r="W33" s="24">
        <f>'00'!$X33</f>
        <v>0</v>
      </c>
      <c r="X33" s="24">
        <f>'01'!$X33</f>
        <v>0</v>
      </c>
      <c r="Y33" s="24">
        <f>'02'!$X33</f>
        <v>0</v>
      </c>
      <c r="Z33" s="24">
        <f>'03'!$X33</f>
        <v>4.4075000000000003E-2</v>
      </c>
      <c r="AA33" s="24">
        <f>'04'!$X33</f>
        <v>0.315135</v>
      </c>
      <c r="AB33" s="24">
        <f>'05'!$X33</f>
        <v>0.25177299999999997</v>
      </c>
      <c r="AC33" s="24">
        <f>'06'!$X33</f>
        <v>0.25581200000000004</v>
      </c>
      <c r="AD33" s="24">
        <f>'07'!$X33</f>
        <v>0</v>
      </c>
      <c r="AE33" s="24">
        <f>'08'!$X33</f>
        <v>0</v>
      </c>
      <c r="AF33" s="24">
        <f>'09'!$X33</f>
        <v>0</v>
      </c>
      <c r="AG33" s="24">
        <f>'10'!$X33</f>
        <v>0</v>
      </c>
      <c r="AH33" s="24">
        <f>'11'!$X33</f>
        <v>0</v>
      </c>
      <c r="AI33" s="24">
        <f>'12'!$X33</f>
        <v>0</v>
      </c>
      <c r="AJ33" s="24">
        <f>'13'!$X33</f>
        <v>0</v>
      </c>
      <c r="AK33" s="24">
        <f>'14'!$X33</f>
        <v>0</v>
      </c>
      <c r="AL33" s="24">
        <f>'15'!$X33</f>
        <v>0</v>
      </c>
      <c r="AM33" s="24">
        <f>'16'!$X33</f>
        <v>0</v>
      </c>
      <c r="AN33" s="25">
        <f>'17'!$X33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'80'!$X34</f>
        <v>0</v>
      </c>
      <c r="D34" s="24">
        <f>'81'!$X34</f>
        <v>0</v>
      </c>
      <c r="E34" s="24">
        <f>'82'!$X34</f>
        <v>0</v>
      </c>
      <c r="F34" s="24">
        <f>'83'!$X34</f>
        <v>0</v>
      </c>
      <c r="G34" s="24">
        <f>'84'!$X34</f>
        <v>0</v>
      </c>
      <c r="H34" s="24">
        <f>'85'!$X34</f>
        <v>0</v>
      </c>
      <c r="I34" s="24">
        <f>'86'!$X34</f>
        <v>0</v>
      </c>
      <c r="J34" s="24">
        <f>'87'!$X34</f>
        <v>0</v>
      </c>
      <c r="K34" s="24">
        <f>'88'!$X34</f>
        <v>0</v>
      </c>
      <c r="L34" s="24">
        <f>'89'!$X34</f>
        <v>0.1</v>
      </c>
      <c r="M34" s="24">
        <f>'90'!$X34</f>
        <v>0.1</v>
      </c>
      <c r="N34" s="24">
        <f>'91'!$X34</f>
        <v>0</v>
      </c>
      <c r="O34" s="24">
        <f>'92'!$X34</f>
        <v>0</v>
      </c>
      <c r="P34" s="24">
        <f>'93'!$X34</f>
        <v>0.14599999999999999</v>
      </c>
      <c r="Q34" s="24">
        <f>'94'!$X34</f>
        <v>0</v>
      </c>
      <c r="R34" s="24">
        <f>'95'!$X34</f>
        <v>0</v>
      </c>
      <c r="S34" s="24">
        <f>'96'!$X34</f>
        <v>0</v>
      </c>
      <c r="T34" s="24">
        <f>'97'!$X34</f>
        <v>0</v>
      </c>
      <c r="U34" s="24">
        <f>'98'!$X34</f>
        <v>0</v>
      </c>
      <c r="V34" s="24">
        <f>'99'!$X34</f>
        <v>0</v>
      </c>
      <c r="W34" s="24">
        <f>'00'!$X34</f>
        <v>0</v>
      </c>
      <c r="X34" s="24">
        <f>'01'!$X34</f>
        <v>0</v>
      </c>
      <c r="Y34" s="24">
        <f>'02'!$X34</f>
        <v>0</v>
      </c>
      <c r="Z34" s="24">
        <f>'03'!$X34</f>
        <v>0</v>
      </c>
      <c r="AA34" s="24">
        <f>'04'!$X34</f>
        <v>0</v>
      </c>
      <c r="AB34" s="24">
        <f>'05'!$X34</f>
        <v>0</v>
      </c>
      <c r="AC34" s="24">
        <f>'06'!$X34</f>
        <v>0</v>
      </c>
      <c r="AD34" s="24">
        <f>'07'!$X34</f>
        <v>0</v>
      </c>
      <c r="AE34" s="24">
        <f>'08'!$X34</f>
        <v>0</v>
      </c>
      <c r="AF34" s="24">
        <f>'09'!$X34</f>
        <v>0</v>
      </c>
      <c r="AG34" s="24">
        <f>'10'!$X34</f>
        <v>0</v>
      </c>
      <c r="AH34" s="24">
        <f>'11'!$X34</f>
        <v>0</v>
      </c>
      <c r="AI34" s="24">
        <f>'12'!$X34</f>
        <v>0</v>
      </c>
      <c r="AJ34" s="24">
        <f>'13'!$X34</f>
        <v>0</v>
      </c>
      <c r="AK34" s="24">
        <f>'14'!$X34</f>
        <v>0</v>
      </c>
      <c r="AL34" s="24">
        <f>'15'!$X34</f>
        <v>0</v>
      </c>
      <c r="AM34" s="24">
        <f>'16'!$X34</f>
        <v>0.03</v>
      </c>
      <c r="AN34" s="25">
        <f>'17'!$X34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'80'!$X35</f>
        <v>0</v>
      </c>
      <c r="D35" s="24">
        <f>'81'!$X35</f>
        <v>0</v>
      </c>
      <c r="E35" s="24">
        <f>'82'!$X35</f>
        <v>0</v>
      </c>
      <c r="F35" s="24">
        <f>'83'!$X35</f>
        <v>0</v>
      </c>
      <c r="G35" s="24">
        <f>'84'!$X35</f>
        <v>0</v>
      </c>
      <c r="H35" s="24">
        <f>'85'!$X35</f>
        <v>0</v>
      </c>
      <c r="I35" s="24">
        <f>'86'!$X35</f>
        <v>0</v>
      </c>
      <c r="J35" s="24">
        <f>'87'!$X35</f>
        <v>0</v>
      </c>
      <c r="K35" s="24">
        <f>'88'!$X35</f>
        <v>0</v>
      </c>
      <c r="L35" s="24">
        <f>'89'!$X35</f>
        <v>0</v>
      </c>
      <c r="M35" s="24">
        <f>'90'!$X35</f>
        <v>0</v>
      </c>
      <c r="N35" s="24">
        <f>'91'!$X35</f>
        <v>0</v>
      </c>
      <c r="O35" s="24">
        <f>'92'!$X35</f>
        <v>0</v>
      </c>
      <c r="P35" s="24">
        <f>'93'!$X35</f>
        <v>0</v>
      </c>
      <c r="Q35" s="24">
        <f>'94'!$X35</f>
        <v>0</v>
      </c>
      <c r="R35" s="24">
        <f>'95'!$X35</f>
        <v>0</v>
      </c>
      <c r="S35" s="24">
        <f>'96'!$X35</f>
        <v>0</v>
      </c>
      <c r="T35" s="24">
        <f>'97'!$X35</f>
        <v>0</v>
      </c>
      <c r="U35" s="24">
        <f>'98'!$X35</f>
        <v>0</v>
      </c>
      <c r="V35" s="24">
        <f>'99'!$X35</f>
        <v>0</v>
      </c>
      <c r="W35" s="24">
        <f>'00'!$X35</f>
        <v>0</v>
      </c>
      <c r="X35" s="24">
        <f>'01'!$X35</f>
        <v>0</v>
      </c>
      <c r="Y35" s="24">
        <f>'02'!$X35</f>
        <v>0</v>
      </c>
      <c r="Z35" s="24">
        <f>'03'!$X35</f>
        <v>0</v>
      </c>
      <c r="AA35" s="24">
        <f>'04'!$X35</f>
        <v>0</v>
      </c>
      <c r="AB35" s="24">
        <f>'05'!$X35</f>
        <v>0</v>
      </c>
      <c r="AC35" s="24">
        <f>'06'!$X35</f>
        <v>0</v>
      </c>
      <c r="AD35" s="24">
        <f>'07'!$X35</f>
        <v>0</v>
      </c>
      <c r="AE35" s="24">
        <f>'08'!$X35</f>
        <v>0</v>
      </c>
      <c r="AF35" s="24">
        <f>'09'!$X35</f>
        <v>0</v>
      </c>
      <c r="AG35" s="24">
        <f>'10'!$X35</f>
        <v>0</v>
      </c>
      <c r="AH35" s="24">
        <f>'11'!$X35</f>
        <v>0</v>
      </c>
      <c r="AI35" s="24">
        <f>'12'!$X35</f>
        <v>0</v>
      </c>
      <c r="AJ35" s="24">
        <f>'13'!$X35</f>
        <v>0</v>
      </c>
      <c r="AK35" s="24">
        <f>'14'!$X35</f>
        <v>0</v>
      </c>
      <c r="AL35" s="24">
        <f>'15'!$X35</f>
        <v>0</v>
      </c>
      <c r="AM35" s="24">
        <f>'16'!$X35</f>
        <v>0</v>
      </c>
      <c r="AN35" s="25">
        <f>'17'!$X35</f>
        <v>0</v>
      </c>
    </row>
    <row r="36" spans="1:40" s="13" customFormat="1" ht="15" customHeight="1" thickBot="1" x14ac:dyDescent="0.3">
      <c r="A36" s="108" t="s">
        <v>68</v>
      </c>
      <c r="B36" s="109"/>
      <c r="C36" s="27">
        <f>'80'!$X36</f>
        <v>685.8</v>
      </c>
      <c r="D36" s="27">
        <f>'81'!$X36</f>
        <v>661</v>
      </c>
      <c r="E36" s="27">
        <f>'82'!$X36</f>
        <v>702.8</v>
      </c>
      <c r="F36" s="27">
        <f>'83'!$X36</f>
        <v>681.3</v>
      </c>
      <c r="G36" s="27">
        <f>'84'!$X36</f>
        <v>706.49999999999989</v>
      </c>
      <c r="H36" s="27">
        <f>'85'!$X36</f>
        <v>756.2</v>
      </c>
      <c r="I36" s="27">
        <f>'86'!$X36</f>
        <v>810.7</v>
      </c>
      <c r="J36" s="27">
        <f>'87'!$X36</f>
        <v>829.80000000000007</v>
      </c>
      <c r="K36" s="27">
        <f>'88'!$X36</f>
        <v>882.6999999999997</v>
      </c>
      <c r="L36" s="27">
        <f>'89'!$X36</f>
        <v>881.30000000000007</v>
      </c>
      <c r="M36" s="27">
        <f>'90'!$X36</f>
        <v>886.7</v>
      </c>
      <c r="N36" s="27">
        <f>'91'!$X36</f>
        <v>985.2</v>
      </c>
      <c r="O36" s="27">
        <f>'92'!$X36</f>
        <v>967.54460800000004</v>
      </c>
      <c r="P36" s="27">
        <f>'93'!$X36</f>
        <v>1129.9714450000001</v>
      </c>
      <c r="Q36" s="27">
        <f>'94'!$X36</f>
        <v>1100.0546119999999</v>
      </c>
      <c r="R36" s="27">
        <f>'95'!$X36</f>
        <v>1140.8345060000001</v>
      </c>
      <c r="S36" s="27">
        <f>'96'!$X36</f>
        <v>1229.2121810000001</v>
      </c>
      <c r="T36" s="27">
        <f>'97'!$X36</f>
        <v>1266.7017289999994</v>
      </c>
      <c r="U36" s="27">
        <f>'98'!$X36</f>
        <v>1339.0784719999999</v>
      </c>
      <c r="V36" s="27">
        <f>'99'!$X36</f>
        <v>1485.815102</v>
      </c>
      <c r="W36" s="27">
        <f>'00'!$X36</f>
        <v>1533.3811469999998</v>
      </c>
      <c r="X36" s="27">
        <f>'01'!$X36</f>
        <v>1619.5823520000001</v>
      </c>
      <c r="Y36" s="27">
        <f>'02'!$X36</f>
        <v>1718.8143789999999</v>
      </c>
      <c r="Z36" s="27">
        <f>'03'!$X36</f>
        <v>1669.4266540000001</v>
      </c>
      <c r="AA36" s="27">
        <f>'04'!$X36</f>
        <v>1778.1114800000003</v>
      </c>
      <c r="AB36" s="27">
        <f>'05'!$X36</f>
        <v>1805.982555</v>
      </c>
      <c r="AC36" s="27">
        <f>'06'!$X36</f>
        <v>1639.7109680000001</v>
      </c>
      <c r="AD36" s="27">
        <f>'07'!$X36</f>
        <v>1867.8666396494077</v>
      </c>
      <c r="AE36" s="27">
        <f>'08'!$X36</f>
        <v>2002.7091026665062</v>
      </c>
      <c r="AF36" s="27">
        <f>'09'!$X36</f>
        <v>2001.6325080000001</v>
      </c>
      <c r="AG36" s="27">
        <f>'10'!$X36</f>
        <v>2182.9271688511076</v>
      </c>
      <c r="AH36" s="27">
        <f>'11'!$X36</f>
        <v>2299.1185460000002</v>
      </c>
      <c r="AI36" s="27">
        <f>'12'!$X36</f>
        <v>2378.4934580000004</v>
      </c>
      <c r="AJ36" s="27">
        <f>'13'!$X36</f>
        <v>2479.643067</v>
      </c>
      <c r="AK36" s="27">
        <f>'14'!$X36</f>
        <v>2562.0310049999998</v>
      </c>
      <c r="AL36" s="27">
        <f>'15'!$X36</f>
        <v>2421.6944086385706</v>
      </c>
      <c r="AM36" s="27">
        <f>'16'!$X36</f>
        <v>2417.9078140000001</v>
      </c>
      <c r="AN36" s="28">
        <f>'17'!$X36</f>
        <v>2908.170975</v>
      </c>
    </row>
    <row r="37" spans="1:40" ht="15" customHeight="1" thickBot="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40" ht="15" customHeight="1" x14ac:dyDescent="0.25">
      <c r="A38" s="112" t="s">
        <v>71</v>
      </c>
      <c r="B38" s="113"/>
      <c r="C38" s="29">
        <f>'80'!$X38</f>
        <v>0</v>
      </c>
      <c r="D38" s="29">
        <f>'81'!$X38</f>
        <v>0</v>
      </c>
      <c r="E38" s="29">
        <f>'82'!$X38</f>
        <v>0</v>
      </c>
      <c r="F38" s="29">
        <f>'83'!$X38</f>
        <v>0</v>
      </c>
      <c r="G38" s="29">
        <f>'84'!$X38</f>
        <v>0</v>
      </c>
      <c r="H38" s="29">
        <f>'85'!$X38</f>
        <v>0</v>
      </c>
      <c r="I38" s="29">
        <f>'86'!$X38</f>
        <v>0</v>
      </c>
      <c r="J38" s="29">
        <f>'87'!$X38</f>
        <v>0</v>
      </c>
      <c r="K38" s="29">
        <f>'88'!$X38</f>
        <v>0</v>
      </c>
      <c r="L38" s="29">
        <f>'89'!$X38</f>
        <v>0</v>
      </c>
      <c r="M38" s="29">
        <f>'90'!$X38</f>
        <v>0</v>
      </c>
      <c r="N38" s="29">
        <f>'91'!$X38</f>
        <v>0</v>
      </c>
      <c r="O38" s="29">
        <f>'92'!$X38</f>
        <v>0</v>
      </c>
      <c r="P38" s="29">
        <f>'93'!$X38</f>
        <v>0</v>
      </c>
      <c r="Q38" s="29">
        <f>'94'!$X38</f>
        <v>0</v>
      </c>
      <c r="R38" s="29">
        <f>'95'!$X38</f>
        <v>0</v>
      </c>
      <c r="S38" s="29">
        <f>'96'!$X38</f>
        <v>0</v>
      </c>
      <c r="T38" s="29">
        <f>'97'!$X38</f>
        <v>0</v>
      </c>
      <c r="U38" s="29">
        <f>'98'!$X38</f>
        <v>0</v>
      </c>
      <c r="V38" s="29">
        <f>'99'!$X38</f>
        <v>0</v>
      </c>
      <c r="W38" s="29">
        <f>'00'!$X38</f>
        <v>0</v>
      </c>
      <c r="X38" s="29">
        <f>'01'!$X38</f>
        <v>0</v>
      </c>
      <c r="Y38" s="29">
        <f>'02'!$X38</f>
        <v>0</v>
      </c>
      <c r="Z38" s="29">
        <f>'03'!$X38</f>
        <v>0</v>
      </c>
      <c r="AA38" s="29">
        <f>'04'!$X38</f>
        <v>0</v>
      </c>
      <c r="AB38" s="29">
        <f>'05'!$X38</f>
        <v>0</v>
      </c>
      <c r="AC38" s="29">
        <f>'06'!$X38</f>
        <v>0</v>
      </c>
      <c r="AD38" s="29">
        <f>'07'!$X38</f>
        <v>0</v>
      </c>
      <c r="AE38" s="29">
        <f>'08'!$X38</f>
        <v>0</v>
      </c>
      <c r="AF38" s="29">
        <f>'09'!$X38</f>
        <v>0</v>
      </c>
      <c r="AG38" s="29">
        <f>'10'!$X38</f>
        <v>0</v>
      </c>
      <c r="AH38" s="29">
        <f>'11'!$X38</f>
        <v>0</v>
      </c>
      <c r="AI38" s="29">
        <f>'12'!$X38</f>
        <v>0</v>
      </c>
      <c r="AJ38" s="29">
        <f>'13'!$X38</f>
        <v>0</v>
      </c>
      <c r="AK38" s="29">
        <f>'14'!$X38</f>
        <v>0</v>
      </c>
      <c r="AL38" s="29">
        <f>'15'!$X38</f>
        <v>0</v>
      </c>
      <c r="AM38" s="29">
        <f>'16'!$X38</f>
        <v>0.01</v>
      </c>
      <c r="AN38" s="30">
        <f>'17'!$X38</f>
        <v>0</v>
      </c>
    </row>
    <row r="39" spans="1:40" ht="15" customHeight="1" x14ac:dyDescent="0.25">
      <c r="A39" s="114" t="s">
        <v>72</v>
      </c>
      <c r="B39" s="115"/>
      <c r="C39" s="24">
        <f>'80'!$X39</f>
        <v>0</v>
      </c>
      <c r="D39" s="24">
        <f>'81'!$X39</f>
        <v>0</v>
      </c>
      <c r="E39" s="24">
        <f>'82'!$X39</f>
        <v>0</v>
      </c>
      <c r="F39" s="24">
        <f>'83'!$X39</f>
        <v>0</v>
      </c>
      <c r="G39" s="24">
        <f>'84'!$X39</f>
        <v>0</v>
      </c>
      <c r="H39" s="24">
        <f>'85'!$X39</f>
        <v>0</v>
      </c>
      <c r="I39" s="24">
        <f>'86'!$X39</f>
        <v>0</v>
      </c>
      <c r="J39" s="24">
        <f>'87'!$X39</f>
        <v>0</v>
      </c>
      <c r="K39" s="24">
        <f>'88'!$X39</f>
        <v>0</v>
      </c>
      <c r="L39" s="24">
        <f>'89'!$X39</f>
        <v>0</v>
      </c>
      <c r="M39" s="24">
        <f>'90'!$X39</f>
        <v>0</v>
      </c>
      <c r="N39" s="24">
        <f>'91'!$X39</f>
        <v>0</v>
      </c>
      <c r="O39" s="24">
        <f>'92'!$X39</f>
        <v>0</v>
      </c>
      <c r="P39" s="24">
        <f>'93'!$X39</f>
        <v>0</v>
      </c>
      <c r="Q39" s="24">
        <f>'94'!$X39</f>
        <v>0</v>
      </c>
      <c r="R39" s="24">
        <f>'95'!$X39</f>
        <v>0</v>
      </c>
      <c r="S39" s="24">
        <f>'96'!$X39</f>
        <v>0</v>
      </c>
      <c r="T39" s="24">
        <f>'97'!$X39</f>
        <v>0</v>
      </c>
      <c r="U39" s="24">
        <f>'98'!$X39</f>
        <v>0</v>
      </c>
      <c r="V39" s="24">
        <f>'99'!$X39</f>
        <v>0</v>
      </c>
      <c r="W39" s="24">
        <f>'00'!$X39</f>
        <v>0</v>
      </c>
      <c r="X39" s="24">
        <f>'01'!$X39</f>
        <v>0</v>
      </c>
      <c r="Y39" s="24">
        <f>'02'!$X39</f>
        <v>0</v>
      </c>
      <c r="Z39" s="24">
        <f>'03'!$X39</f>
        <v>0</v>
      </c>
      <c r="AA39" s="24">
        <f>'04'!$X39</f>
        <v>0</v>
      </c>
      <c r="AB39" s="24">
        <f>'05'!$X39</f>
        <v>0</v>
      </c>
      <c r="AC39" s="24">
        <f>'06'!$X39</f>
        <v>0</v>
      </c>
      <c r="AD39" s="24">
        <f>'07'!$X39</f>
        <v>0</v>
      </c>
      <c r="AE39" s="24">
        <f>'08'!$X39</f>
        <v>0</v>
      </c>
      <c r="AF39" s="24">
        <f>'09'!$X39</f>
        <v>0</v>
      </c>
      <c r="AG39" s="24">
        <f>'10'!$X39</f>
        <v>0</v>
      </c>
      <c r="AH39" s="24">
        <f>'11'!$X39</f>
        <v>0</v>
      </c>
      <c r="AI39" s="24">
        <f>'12'!$X39</f>
        <v>0</v>
      </c>
      <c r="AJ39" s="24">
        <f>'13'!$X39</f>
        <v>0</v>
      </c>
      <c r="AK39" s="24">
        <f>'14'!$X39</f>
        <v>0</v>
      </c>
      <c r="AL39" s="24">
        <f>'15'!$X39</f>
        <v>0</v>
      </c>
      <c r="AM39" s="24">
        <f>'16'!$X39</f>
        <v>0</v>
      </c>
      <c r="AN39" s="25">
        <f>'17'!$X39</f>
        <v>0</v>
      </c>
    </row>
    <row r="40" spans="1:40" ht="15" customHeight="1" x14ac:dyDescent="0.25">
      <c r="A40" s="114" t="s">
        <v>73</v>
      </c>
      <c r="B40" s="115"/>
      <c r="C40" s="24">
        <f>'80'!$X40</f>
        <v>0</v>
      </c>
      <c r="D40" s="24">
        <f>'81'!$X40</f>
        <v>0</v>
      </c>
      <c r="E40" s="24">
        <f>'82'!$X40</f>
        <v>0</v>
      </c>
      <c r="F40" s="24">
        <f>'83'!$X40</f>
        <v>0</v>
      </c>
      <c r="G40" s="24">
        <f>'84'!$X40</f>
        <v>0</v>
      </c>
      <c r="H40" s="24">
        <f>'85'!$X40</f>
        <v>0</v>
      </c>
      <c r="I40" s="24">
        <f>'86'!$X40</f>
        <v>0</v>
      </c>
      <c r="J40" s="24">
        <f>'87'!$X40</f>
        <v>0</v>
      </c>
      <c r="K40" s="24">
        <f>'88'!$X40</f>
        <v>0</v>
      </c>
      <c r="L40" s="24">
        <f>'89'!$X40</f>
        <v>0</v>
      </c>
      <c r="M40" s="24">
        <f>'90'!$X40</f>
        <v>0</v>
      </c>
      <c r="N40" s="24">
        <f>'91'!$X40</f>
        <v>0</v>
      </c>
      <c r="O40" s="24">
        <f>'92'!$X40</f>
        <v>0</v>
      </c>
      <c r="P40" s="24">
        <f>'93'!$X40</f>
        <v>0</v>
      </c>
      <c r="Q40" s="24">
        <f>'94'!$X40</f>
        <v>0</v>
      </c>
      <c r="R40" s="24">
        <f>'95'!$X40</f>
        <v>0</v>
      </c>
      <c r="S40" s="24">
        <f>'96'!$X40</f>
        <v>0</v>
      </c>
      <c r="T40" s="24">
        <f>'97'!$X40</f>
        <v>0</v>
      </c>
      <c r="U40" s="24">
        <f>'98'!$X40</f>
        <v>0</v>
      </c>
      <c r="V40" s="24">
        <f>'99'!$X40</f>
        <v>0</v>
      </c>
      <c r="W40" s="24">
        <f>'00'!$X40</f>
        <v>0</v>
      </c>
      <c r="X40" s="24">
        <f>'01'!$X40</f>
        <v>0</v>
      </c>
      <c r="Y40" s="24">
        <f>'02'!$X40</f>
        <v>0</v>
      </c>
      <c r="Z40" s="24">
        <f>'03'!$X40</f>
        <v>0</v>
      </c>
      <c r="AA40" s="24">
        <f>'04'!$X40</f>
        <v>0</v>
      </c>
      <c r="AB40" s="24">
        <f>'05'!$X40</f>
        <v>0</v>
      </c>
      <c r="AC40" s="24">
        <f>'06'!$X40</f>
        <v>0</v>
      </c>
      <c r="AD40" s="24">
        <f>'07'!$X40</f>
        <v>0</v>
      </c>
      <c r="AE40" s="24">
        <f>'08'!$X40</f>
        <v>0</v>
      </c>
      <c r="AF40" s="24">
        <f>'09'!$X40</f>
        <v>0</v>
      </c>
      <c r="AG40" s="24">
        <f>'10'!$X40</f>
        <v>1.6950000000000001</v>
      </c>
      <c r="AH40" s="24">
        <f>'11'!$X40</f>
        <v>1.97</v>
      </c>
      <c r="AI40" s="24">
        <f>'12'!$X40</f>
        <v>1.9350000000000001</v>
      </c>
      <c r="AJ40" s="24">
        <f>'13'!$X40</f>
        <v>2.0049999999999999</v>
      </c>
      <c r="AK40" s="24">
        <f>'14'!$X40</f>
        <v>1.92</v>
      </c>
      <c r="AL40" s="24">
        <f>'15'!$X40</f>
        <v>1.7</v>
      </c>
      <c r="AM40" s="24">
        <f>'16'!$X40</f>
        <v>1.7649999999999999</v>
      </c>
      <c r="AN40" s="25">
        <f>'17'!$X40</f>
        <v>2.4285714285714284</v>
      </c>
    </row>
    <row r="41" spans="1:40" ht="15" customHeight="1" x14ac:dyDescent="0.25">
      <c r="A41" s="114" t="s">
        <v>74</v>
      </c>
      <c r="B41" s="115"/>
      <c r="C41" s="24">
        <f>'80'!$X41</f>
        <v>0</v>
      </c>
      <c r="D41" s="24">
        <f>'81'!$X41</f>
        <v>0</v>
      </c>
      <c r="E41" s="24">
        <f>'82'!$X41</f>
        <v>0</v>
      </c>
      <c r="F41" s="24">
        <f>'83'!$X41</f>
        <v>0</v>
      </c>
      <c r="G41" s="24">
        <f>'84'!$X41</f>
        <v>0</v>
      </c>
      <c r="H41" s="24">
        <f>'85'!$X41</f>
        <v>0</v>
      </c>
      <c r="I41" s="24">
        <f>'86'!$X41</f>
        <v>0</v>
      </c>
      <c r="J41" s="24">
        <f>'87'!$X41</f>
        <v>0</v>
      </c>
      <c r="K41" s="24">
        <f>'88'!$X41</f>
        <v>0</v>
      </c>
      <c r="L41" s="24">
        <f>'89'!$X41</f>
        <v>0</v>
      </c>
      <c r="M41" s="24">
        <f>'90'!$X41</f>
        <v>0</v>
      </c>
      <c r="N41" s="24">
        <f>'91'!$X41</f>
        <v>0</v>
      </c>
      <c r="O41" s="24">
        <f>'92'!$X41</f>
        <v>0</v>
      </c>
      <c r="P41" s="24">
        <f>'93'!$X41</f>
        <v>0</v>
      </c>
      <c r="Q41" s="24">
        <f>'94'!$X41</f>
        <v>0</v>
      </c>
      <c r="R41" s="24">
        <f>'95'!$X41</f>
        <v>0</v>
      </c>
      <c r="S41" s="24">
        <f>'96'!$X41</f>
        <v>0</v>
      </c>
      <c r="T41" s="24">
        <f>'97'!$X41</f>
        <v>0</v>
      </c>
      <c r="U41" s="24">
        <f>'98'!$X41</f>
        <v>0</v>
      </c>
      <c r="V41" s="24">
        <f>'99'!$X41</f>
        <v>0</v>
      </c>
      <c r="W41" s="24">
        <f>'00'!$X41</f>
        <v>0</v>
      </c>
      <c r="X41" s="24">
        <f>'01'!$X41</f>
        <v>0</v>
      </c>
      <c r="Y41" s="24">
        <f>'02'!$X41</f>
        <v>0</v>
      </c>
      <c r="Z41" s="24">
        <f>'03'!$X41</f>
        <v>0</v>
      </c>
      <c r="AA41" s="24">
        <f>'04'!$X41</f>
        <v>0</v>
      </c>
      <c r="AB41" s="24">
        <f>'05'!$X41</f>
        <v>0</v>
      </c>
      <c r="AC41" s="24">
        <f>'06'!$X41</f>
        <v>0</v>
      </c>
      <c r="AD41" s="24">
        <f>'07'!$X41</f>
        <v>0</v>
      </c>
      <c r="AE41" s="24">
        <f>'08'!$X41</f>
        <v>0</v>
      </c>
      <c r="AF41" s="24">
        <f>'09'!$X41</f>
        <v>0</v>
      </c>
      <c r="AG41" s="24">
        <f>'10'!$X41</f>
        <v>0.108</v>
      </c>
      <c r="AH41" s="24">
        <f>'11'!$X41</f>
        <v>0.04</v>
      </c>
      <c r="AI41" s="24">
        <f>'12'!$X41</f>
        <v>0.11</v>
      </c>
      <c r="AJ41" s="24">
        <f>'13'!$X41</f>
        <v>0.125</v>
      </c>
      <c r="AK41" s="24">
        <f>'14'!$X41</f>
        <v>0</v>
      </c>
      <c r="AL41" s="24">
        <f>'15'!$X41</f>
        <v>0</v>
      </c>
      <c r="AM41" s="24">
        <f>'16'!$X41</f>
        <v>7.4999999999999997E-2</v>
      </c>
      <c r="AN41" s="25">
        <f>'17'!$X41</f>
        <v>0</v>
      </c>
    </row>
    <row r="42" spans="1:40" ht="15" customHeight="1" x14ac:dyDescent="0.25">
      <c r="A42" s="114" t="s">
        <v>75</v>
      </c>
      <c r="B42" s="115"/>
      <c r="C42" s="24">
        <f>'80'!$X42</f>
        <v>0</v>
      </c>
      <c r="D42" s="24">
        <f>'81'!$X42</f>
        <v>0</v>
      </c>
      <c r="E42" s="24">
        <f>'82'!$X42</f>
        <v>0</v>
      </c>
      <c r="F42" s="24">
        <f>'83'!$X42</f>
        <v>0</v>
      </c>
      <c r="G42" s="24">
        <f>'84'!$X42</f>
        <v>0</v>
      </c>
      <c r="H42" s="24">
        <f>'85'!$X42</f>
        <v>0</v>
      </c>
      <c r="I42" s="24">
        <f>'86'!$X42</f>
        <v>0</v>
      </c>
      <c r="J42" s="24">
        <f>'87'!$X42</f>
        <v>0</v>
      </c>
      <c r="K42" s="24">
        <f>'88'!$X42</f>
        <v>0</v>
      </c>
      <c r="L42" s="24">
        <f>'89'!$X42</f>
        <v>0</v>
      </c>
      <c r="M42" s="24">
        <f>'90'!$X42</f>
        <v>0</v>
      </c>
      <c r="N42" s="24">
        <f>'91'!$X42</f>
        <v>0</v>
      </c>
      <c r="O42" s="24">
        <f>'92'!$X42</f>
        <v>0</v>
      </c>
      <c r="P42" s="24">
        <f>'93'!$X42</f>
        <v>0</v>
      </c>
      <c r="Q42" s="24">
        <f>'94'!$X42</f>
        <v>0</v>
      </c>
      <c r="R42" s="24">
        <f>'95'!$X42</f>
        <v>0</v>
      </c>
      <c r="S42" s="24">
        <f>'96'!$X42</f>
        <v>0</v>
      </c>
      <c r="T42" s="24">
        <f>'97'!$X42</f>
        <v>0</v>
      </c>
      <c r="U42" s="24">
        <f>'98'!$X42</f>
        <v>0</v>
      </c>
      <c r="V42" s="24">
        <f>'99'!$X42</f>
        <v>0</v>
      </c>
      <c r="W42" s="24">
        <f>'00'!$X42</f>
        <v>0</v>
      </c>
      <c r="X42" s="24">
        <f>'01'!$X42</f>
        <v>0</v>
      </c>
      <c r="Y42" s="24">
        <f>'02'!$X42</f>
        <v>0</v>
      </c>
      <c r="Z42" s="24">
        <f>'03'!$X42</f>
        <v>0</v>
      </c>
      <c r="AA42" s="24">
        <f>'04'!$X42</f>
        <v>0</v>
      </c>
      <c r="AB42" s="24">
        <f>'05'!$X42</f>
        <v>0</v>
      </c>
      <c r="AC42" s="24">
        <f>'06'!$X42</f>
        <v>0</v>
      </c>
      <c r="AD42" s="24">
        <f>'07'!$X42</f>
        <v>0.79133815167511345</v>
      </c>
      <c r="AE42" s="24">
        <f>'08'!$X42</f>
        <v>0.87564799999999998</v>
      </c>
      <c r="AF42" s="24">
        <f>'09'!$X42</f>
        <v>0.86254700000000006</v>
      </c>
      <c r="AG42" s="24">
        <f>'10'!$X42</f>
        <v>2.9828999999999999</v>
      </c>
      <c r="AH42" s="24">
        <f>'11'!$X42</f>
        <v>4.2745879999999996</v>
      </c>
      <c r="AI42" s="24">
        <f>'12'!$X42</f>
        <v>6.4762899999999997</v>
      </c>
      <c r="AJ42" s="24">
        <f>'13'!$X42</f>
        <v>3.4483730000000001</v>
      </c>
      <c r="AK42" s="24">
        <f>'14'!$X42</f>
        <v>2.8125800000000001</v>
      </c>
      <c r="AL42" s="24">
        <f>'15'!$X42</f>
        <v>2.7198060000000002</v>
      </c>
      <c r="AM42" s="24">
        <f>'16'!$X42</f>
        <v>1.7766980000000001</v>
      </c>
      <c r="AN42" s="25">
        <f>'17'!$X42</f>
        <v>1.7229166666666667</v>
      </c>
    </row>
    <row r="43" spans="1:40" ht="15" customHeight="1" thickBot="1" x14ac:dyDescent="0.3">
      <c r="A43" s="110" t="s">
        <v>70</v>
      </c>
      <c r="B43" s="111"/>
      <c r="C43" s="31">
        <f>'80'!$X43</f>
        <v>0</v>
      </c>
      <c r="D43" s="31">
        <f>'81'!$X43</f>
        <v>0</v>
      </c>
      <c r="E43" s="31">
        <f>'82'!$X43</f>
        <v>0</v>
      </c>
      <c r="F43" s="31">
        <f>'83'!$X43</f>
        <v>0</v>
      </c>
      <c r="G43" s="31">
        <f>'84'!$X43</f>
        <v>0</v>
      </c>
      <c r="H43" s="31">
        <f>'85'!$X43</f>
        <v>0</v>
      </c>
      <c r="I43" s="31">
        <f>'86'!$X43</f>
        <v>0</v>
      </c>
      <c r="J43" s="31">
        <f>'87'!$X43</f>
        <v>0</v>
      </c>
      <c r="K43" s="31">
        <f>'88'!$X43</f>
        <v>0</v>
      </c>
      <c r="L43" s="31">
        <f>'89'!$X43</f>
        <v>0</v>
      </c>
      <c r="M43" s="31">
        <f>'90'!$X43</f>
        <v>0</v>
      </c>
      <c r="N43" s="31">
        <f>'91'!$X43</f>
        <v>0</v>
      </c>
      <c r="O43" s="31">
        <f>'92'!$X43</f>
        <v>0</v>
      </c>
      <c r="P43" s="31">
        <f>'93'!$X43</f>
        <v>0</v>
      </c>
      <c r="Q43" s="31">
        <f>'94'!$X43</f>
        <v>0</v>
      </c>
      <c r="R43" s="31">
        <f>'95'!$X43</f>
        <v>0</v>
      </c>
      <c r="S43" s="31">
        <f>'96'!$X43</f>
        <v>0</v>
      </c>
      <c r="T43" s="31">
        <f>'97'!$X43</f>
        <v>0</v>
      </c>
      <c r="U43" s="31">
        <f>'98'!$X43</f>
        <v>0</v>
      </c>
      <c r="V43" s="31">
        <f>'99'!$X43</f>
        <v>0</v>
      </c>
      <c r="W43" s="31">
        <f>'00'!$X43</f>
        <v>0</v>
      </c>
      <c r="X43" s="31">
        <f>'01'!$X43</f>
        <v>0</v>
      </c>
      <c r="Y43" s="31">
        <f>'02'!$X43</f>
        <v>0</v>
      </c>
      <c r="Z43" s="31">
        <f>'03'!$X43</f>
        <v>0</v>
      </c>
      <c r="AA43" s="31">
        <f>'04'!$X43</f>
        <v>0</v>
      </c>
      <c r="AB43" s="31">
        <f>'05'!$X43</f>
        <v>0</v>
      </c>
      <c r="AC43" s="31">
        <f>'06'!$X43</f>
        <v>0</v>
      </c>
      <c r="AD43" s="31">
        <f>'07'!$X43</f>
        <v>0</v>
      </c>
      <c r="AE43" s="31">
        <f>'08'!$X43</f>
        <v>0</v>
      </c>
      <c r="AF43" s="31">
        <f>'09'!$X43</f>
        <v>0</v>
      </c>
      <c r="AG43" s="31">
        <f>'10'!$X43</f>
        <v>5.9657720000000003</v>
      </c>
      <c r="AH43" s="31">
        <f>'11'!$X43</f>
        <v>7.3034980000000003</v>
      </c>
      <c r="AI43" s="31">
        <f>'12'!$X43</f>
        <v>5.6906299999999996</v>
      </c>
      <c r="AJ43" s="31">
        <f>'13'!$X43</f>
        <v>5.1231540000000004</v>
      </c>
      <c r="AK43" s="31">
        <f>'14'!$X43</f>
        <v>5.8709680000000004</v>
      </c>
      <c r="AL43" s="31">
        <f>'15'!$X43</f>
        <v>4.9817479999999996</v>
      </c>
      <c r="AM43" s="31">
        <f>'16'!$X43</f>
        <v>4.7962819999999997</v>
      </c>
      <c r="AN43" s="32">
        <f>'17'!$X43</f>
        <v>5.3343880952380953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3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45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E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ref="AF5:AK5" si="1">AE5+1</f>
        <v>2009</v>
      </c>
      <c r="AG5" s="21">
        <f t="shared" si="1"/>
        <v>2010</v>
      </c>
      <c r="AH5" s="21">
        <f t="shared" si="1"/>
        <v>2011</v>
      </c>
      <c r="AI5" s="21">
        <f t="shared" si="1"/>
        <v>2012</v>
      </c>
      <c r="AJ5" s="21">
        <f t="shared" si="1"/>
        <v>2013</v>
      </c>
      <c r="AK5" s="21">
        <f t="shared" si="1"/>
        <v>2014</v>
      </c>
      <c r="AL5" s="21">
        <f>AK5+1</f>
        <v>2015</v>
      </c>
      <c r="AM5" s="21">
        <f>AL5+1</f>
        <v>2016</v>
      </c>
      <c r="AN5" s="22">
        <f>AM5+1</f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'80'!$Y6</f>
        <v>0</v>
      </c>
      <c r="D6" s="24">
        <f>'81'!$Y6</f>
        <v>0</v>
      </c>
      <c r="E6" s="24">
        <f>'82'!$Y6</f>
        <v>0.2</v>
      </c>
      <c r="F6" s="24">
        <f>'83'!$Y6</f>
        <v>0.1</v>
      </c>
      <c r="G6" s="24">
        <f>'84'!$Y6</f>
        <v>0.1</v>
      </c>
      <c r="H6" s="24">
        <f>'85'!$Y6</f>
        <v>0.1</v>
      </c>
      <c r="I6" s="24">
        <f>'86'!$Y6</f>
        <v>0.2</v>
      </c>
      <c r="J6" s="24">
        <f>'87'!$Y6</f>
        <v>0.2</v>
      </c>
      <c r="K6" s="24">
        <f>'88'!$Y6</f>
        <v>0.3</v>
      </c>
      <c r="L6" s="24">
        <f>'89'!$Y6</f>
        <v>0.4</v>
      </c>
      <c r="M6" s="24">
        <f>'90'!$Y6</f>
        <v>0.1</v>
      </c>
      <c r="N6" s="24">
        <f>'91'!$Y6</f>
        <v>0</v>
      </c>
      <c r="O6" s="24">
        <f>'92'!$Y6</f>
        <v>0</v>
      </c>
      <c r="P6" s="24">
        <f>'93'!$Y6</f>
        <v>5.0000000000000001E-3</v>
      </c>
      <c r="Q6" s="24">
        <f>'94'!$Y6</f>
        <v>0</v>
      </c>
      <c r="R6" s="24">
        <f>'95'!$Y6</f>
        <v>0</v>
      </c>
      <c r="S6" s="24">
        <f>'96'!$Y6</f>
        <v>0</v>
      </c>
      <c r="T6" s="24">
        <f>'97'!$Y6</f>
        <v>0</v>
      </c>
      <c r="U6" s="24">
        <f>'98'!$Y6</f>
        <v>0</v>
      </c>
      <c r="V6" s="24">
        <f>'99'!$Y6</f>
        <v>0</v>
      </c>
      <c r="W6" s="24">
        <f>'00'!$Y6</f>
        <v>0</v>
      </c>
      <c r="X6" s="24">
        <f>'01'!$Y6</f>
        <v>0</v>
      </c>
      <c r="Y6" s="24">
        <f>'02'!$Y6</f>
        <v>7.0000000000000007E-2</v>
      </c>
      <c r="Z6" s="24">
        <f>'03'!$Y6</f>
        <v>3.6999999999999998E-2</v>
      </c>
      <c r="AA6" s="24">
        <f>'04'!$Y6</f>
        <v>8.0000000000000002E-3</v>
      </c>
      <c r="AB6" s="24">
        <f>'05'!$Y6</f>
        <v>0.05</v>
      </c>
      <c r="AC6" s="24">
        <f>'06'!$Y6</f>
        <v>8.4000000000000005E-2</v>
      </c>
      <c r="AD6" s="24">
        <f>'07'!$Y6</f>
        <v>8.8496128555763748E-2</v>
      </c>
      <c r="AE6" s="24">
        <f>'08'!$Y6</f>
        <v>0.40799599999999997</v>
      </c>
      <c r="AF6" s="24">
        <f>'09'!$Y6</f>
        <v>0.38547100000000001</v>
      </c>
      <c r="AG6" s="24">
        <f>'10'!$Y6</f>
        <v>0.03</v>
      </c>
      <c r="AH6" s="24">
        <f>'11'!$Y6</f>
        <v>0.01</v>
      </c>
      <c r="AI6" s="24">
        <f>'12'!$Y6</f>
        <v>0</v>
      </c>
      <c r="AJ6" s="24">
        <f>'13'!$Y6</f>
        <v>0</v>
      </c>
      <c r="AK6" s="24">
        <f>'14'!$Y6</f>
        <v>0</v>
      </c>
      <c r="AL6" s="24">
        <f>'15'!$Y6</f>
        <v>0</v>
      </c>
      <c r="AM6" s="24">
        <f>'16'!$Y6</f>
        <v>0</v>
      </c>
      <c r="AN6" s="25">
        <f>'17'!$Y6</f>
        <v>0</v>
      </c>
    </row>
    <row r="7" spans="1:40" ht="15" customHeight="1" x14ac:dyDescent="0.25">
      <c r="A7" s="107"/>
      <c r="B7" s="23" t="s">
        <v>6</v>
      </c>
      <c r="C7" s="24">
        <f>'80'!$Y7</f>
        <v>0</v>
      </c>
      <c r="D7" s="24">
        <f>'81'!$Y7</f>
        <v>0</v>
      </c>
      <c r="E7" s="24">
        <f>'82'!$Y7</f>
        <v>2.7</v>
      </c>
      <c r="F7" s="24">
        <f>'83'!$Y7</f>
        <v>1.6</v>
      </c>
      <c r="G7" s="24">
        <f>'84'!$Y7</f>
        <v>1</v>
      </c>
      <c r="H7" s="24">
        <f>'85'!$Y7</f>
        <v>0.7</v>
      </c>
      <c r="I7" s="24">
        <f>'86'!$Y7</f>
        <v>0.8</v>
      </c>
      <c r="J7" s="24">
        <f>'87'!$Y7</f>
        <v>0.9</v>
      </c>
      <c r="K7" s="24">
        <f>'88'!$Y7</f>
        <v>0.7</v>
      </c>
      <c r="L7" s="24">
        <f>'89'!$Y7</f>
        <v>0</v>
      </c>
      <c r="M7" s="24">
        <f>'90'!$Y7</f>
        <v>0</v>
      </c>
      <c r="N7" s="24">
        <f>'91'!$Y7</f>
        <v>0</v>
      </c>
      <c r="O7" s="24">
        <f>'92'!$Y7</f>
        <v>0.56289999999999996</v>
      </c>
      <c r="P7" s="24">
        <f>'93'!$Y7</f>
        <v>0.54520000000000002</v>
      </c>
      <c r="Q7" s="24">
        <f>'94'!$Y7</f>
        <v>0.875</v>
      </c>
      <c r="R7" s="24">
        <f>'95'!$Y7</f>
        <v>0.86499999999999999</v>
      </c>
      <c r="S7" s="24">
        <f>'96'!$Y7</f>
        <v>0.59</v>
      </c>
      <c r="T7" s="24">
        <f>'97'!$Y7</f>
        <v>0.35499999999999998</v>
      </c>
      <c r="U7" s="24">
        <f>'98'!$Y7</f>
        <v>0.68843500000000002</v>
      </c>
      <c r="V7" s="24">
        <f>'99'!$Y7</f>
        <v>1.6130770000000001</v>
      </c>
      <c r="W7" s="24">
        <f>'00'!$Y7</f>
        <v>1.6348560000000001</v>
      </c>
      <c r="X7" s="24">
        <f>'01'!$Y7</f>
        <v>1.2509999999999999</v>
      </c>
      <c r="Y7" s="24">
        <f>'02'!$Y7</f>
        <v>0.80097499999999999</v>
      </c>
      <c r="Z7" s="24">
        <f>'03'!$Y7</f>
        <v>1.00125</v>
      </c>
      <c r="AA7" s="24">
        <f>'04'!$Y7</f>
        <v>1.1279999999999999</v>
      </c>
      <c r="AB7" s="24">
        <f>'05'!$Y7</f>
        <v>0.90800000000000003</v>
      </c>
      <c r="AC7" s="24">
        <f>'06'!$Y7</f>
        <v>1.1459999999999999</v>
      </c>
      <c r="AD7" s="24">
        <f>'07'!$Y7</f>
        <v>1.2073400395822054</v>
      </c>
      <c r="AE7" s="24">
        <f>'08'!$Y7</f>
        <v>1.4604999999999999</v>
      </c>
      <c r="AF7" s="24">
        <f>'09'!$Y7</f>
        <v>1.3584700000000001</v>
      </c>
      <c r="AG7" s="24">
        <f>'10'!$Y7</f>
        <v>0.34711399999999998</v>
      </c>
      <c r="AH7" s="24">
        <f>'11'!$Y7</f>
        <v>1.4424999999999999</v>
      </c>
      <c r="AI7" s="24">
        <f>'12'!$Y7</f>
        <v>1.3919999999999999</v>
      </c>
      <c r="AJ7" s="24">
        <f>'13'!$Y7</f>
        <v>1.17</v>
      </c>
      <c r="AK7" s="24">
        <f>'14'!$Y7</f>
        <v>2.448</v>
      </c>
      <c r="AL7" s="24">
        <f>'15'!$Y7</f>
        <v>2.1890000000000001</v>
      </c>
      <c r="AM7" s="24">
        <f>'16'!$Y7</f>
        <v>7.9050000000000002</v>
      </c>
      <c r="AN7" s="25">
        <f>'17'!$Y7</f>
        <v>7.6445190476190472</v>
      </c>
    </row>
    <row r="8" spans="1:40" ht="15" customHeight="1" x14ac:dyDescent="0.25">
      <c r="A8" s="107"/>
      <c r="B8" s="23" t="s">
        <v>7</v>
      </c>
      <c r="C8" s="24">
        <f>'80'!$Y8</f>
        <v>0</v>
      </c>
      <c r="D8" s="24">
        <f>'81'!$Y8</f>
        <v>0</v>
      </c>
      <c r="E8" s="24">
        <f>'82'!$Y8</f>
        <v>1.1000000000000001</v>
      </c>
      <c r="F8" s="24">
        <f>'83'!$Y8</f>
        <v>0.4</v>
      </c>
      <c r="G8" s="24">
        <f>'84'!$Y8</f>
        <v>0.3</v>
      </c>
      <c r="H8" s="24">
        <f>'85'!$Y8</f>
        <v>0.1</v>
      </c>
      <c r="I8" s="24">
        <f>'86'!$Y8</f>
        <v>0.2</v>
      </c>
      <c r="J8" s="24">
        <f>'87'!$Y8</f>
        <v>0.1</v>
      </c>
      <c r="K8" s="24">
        <f>'88'!$Y8</f>
        <v>0.1</v>
      </c>
      <c r="L8" s="24">
        <f>'89'!$Y8</f>
        <v>0.1</v>
      </c>
      <c r="M8" s="24">
        <f>'90'!$Y8</f>
        <v>0.1</v>
      </c>
      <c r="N8" s="24">
        <f>'91'!$Y8</f>
        <v>0.3</v>
      </c>
      <c r="O8" s="24">
        <f>'92'!$Y8</f>
        <v>9.6000000000000002E-2</v>
      </c>
      <c r="P8" s="24">
        <f>'93'!$Y8</f>
        <v>8.2159999999999997E-2</v>
      </c>
      <c r="Q8" s="24">
        <f>'94'!$Y8</f>
        <v>0</v>
      </c>
      <c r="R8" s="24">
        <f>'95'!$Y8</f>
        <v>0</v>
      </c>
      <c r="S8" s="24">
        <f>'96'!$Y8</f>
        <v>0</v>
      </c>
      <c r="T8" s="24">
        <f>'97'!$Y8</f>
        <v>0.01</v>
      </c>
      <c r="U8" s="24">
        <f>'98'!$Y8</f>
        <v>0.02</v>
      </c>
      <c r="V8" s="24">
        <f>'99'!$Y8</f>
        <v>3.5000000000000003E-2</v>
      </c>
      <c r="W8" s="24">
        <f>'00'!$Y8</f>
        <v>4.4999999999999998E-2</v>
      </c>
      <c r="X8" s="24">
        <f>'01'!$Y8</f>
        <v>3.737E-2</v>
      </c>
      <c r="Y8" s="24">
        <f>'02'!$Y8</f>
        <v>1.4999999999999999E-2</v>
      </c>
      <c r="Z8" s="24">
        <f>'03'!$Y8</f>
        <v>0.02</v>
      </c>
      <c r="AA8" s="24">
        <f>'04'!$Y8</f>
        <v>0.02</v>
      </c>
      <c r="AB8" s="24">
        <f>'05'!$Y8</f>
        <v>3.5000000000000003E-2</v>
      </c>
      <c r="AC8" s="24">
        <f>'06'!$Y8</f>
        <v>3.5000000000000003E-2</v>
      </c>
      <c r="AD8" s="24">
        <f>'07'!$Y8</f>
        <v>3.687338689823489E-2</v>
      </c>
      <c r="AE8" s="24">
        <f>'08'!$Y8</f>
        <v>0.38483999999999996</v>
      </c>
      <c r="AF8" s="24">
        <f>'09'!$Y8</f>
        <v>0.325847</v>
      </c>
      <c r="AG8" s="24">
        <f>'10'!$Y8</f>
        <v>1.4999999999999999E-2</v>
      </c>
      <c r="AH8" s="24">
        <f>'11'!$Y8</f>
        <v>0.02</v>
      </c>
      <c r="AI8" s="24">
        <f>'12'!$Y8</f>
        <v>7.4999999999999997E-2</v>
      </c>
      <c r="AJ8" s="24">
        <f>'13'!$Y8</f>
        <v>2.5000000000000001E-2</v>
      </c>
      <c r="AK8" s="24">
        <f>'14'!$Y8</f>
        <v>0</v>
      </c>
      <c r="AL8" s="24">
        <f>'15'!$Y8</f>
        <v>0</v>
      </c>
      <c r="AM8" s="24">
        <f>'16'!$Y8</f>
        <v>0</v>
      </c>
      <c r="AN8" s="25">
        <f>'17'!$Y8</f>
        <v>0</v>
      </c>
    </row>
    <row r="9" spans="1:40" ht="15" customHeight="1" x14ac:dyDescent="0.25">
      <c r="A9" s="107"/>
      <c r="B9" s="23" t="s">
        <v>8</v>
      </c>
      <c r="C9" s="24">
        <f>'80'!$Y9</f>
        <v>0</v>
      </c>
      <c r="D9" s="24">
        <f>'81'!$Y9</f>
        <v>0</v>
      </c>
      <c r="E9" s="24">
        <f>'82'!$Y9</f>
        <v>2.8</v>
      </c>
      <c r="F9" s="24">
        <f>'83'!$Y9</f>
        <v>0.4</v>
      </c>
      <c r="G9" s="24">
        <f>'84'!$Y9</f>
        <v>0.3</v>
      </c>
      <c r="H9" s="24">
        <f>'85'!$Y9</f>
        <v>0.5</v>
      </c>
      <c r="I9" s="24">
        <f>'86'!$Y9</f>
        <v>0.6</v>
      </c>
      <c r="J9" s="24">
        <f>'87'!$Y9</f>
        <v>0.6</v>
      </c>
      <c r="K9" s="24">
        <f>'88'!$Y9</f>
        <v>0.7</v>
      </c>
      <c r="L9" s="24">
        <f>'89'!$Y9</f>
        <v>1.3</v>
      </c>
      <c r="M9" s="24">
        <f>'90'!$Y9</f>
        <v>1.7</v>
      </c>
      <c r="N9" s="24">
        <f>'91'!$Y9</f>
        <v>1.6</v>
      </c>
      <c r="O9" s="24">
        <f>'92'!$Y9</f>
        <v>1.1855500000000001</v>
      </c>
      <c r="P9" s="24">
        <f>'93'!$Y9</f>
        <v>1.28135</v>
      </c>
      <c r="Q9" s="24">
        <f>'94'!$Y9</f>
        <v>0.95245000000000002</v>
      </c>
      <c r="R9" s="24">
        <f>'95'!$Y9</f>
        <v>0.94555</v>
      </c>
      <c r="S9" s="24">
        <f>'96'!$Y9</f>
        <v>0.70309999999999995</v>
      </c>
      <c r="T9" s="24">
        <f>'97'!$Y9</f>
        <v>0.45665</v>
      </c>
      <c r="U9" s="24">
        <f>'98'!$Y9</f>
        <v>0.36899999999999999</v>
      </c>
      <c r="V9" s="24">
        <f>'99'!$Y9</f>
        <v>0.92400000000000004</v>
      </c>
      <c r="W9" s="24">
        <f>'00'!$Y9</f>
        <v>2.6763539999999999</v>
      </c>
      <c r="X9" s="24">
        <f>'01'!$Y9</f>
        <v>2.087205</v>
      </c>
      <c r="Y9" s="24">
        <f>'02'!$Y9</f>
        <v>1.6598599999999999</v>
      </c>
      <c r="Z9" s="24">
        <f>'03'!$Y9</f>
        <v>1.0054510000000001</v>
      </c>
      <c r="AA9" s="24">
        <f>'04'!$Y9</f>
        <v>0.890096</v>
      </c>
      <c r="AB9" s="24">
        <f>'05'!$Y9</f>
        <v>0.73636100000000004</v>
      </c>
      <c r="AC9" s="24">
        <f>'06'!$Y9</f>
        <v>0.86040399999999995</v>
      </c>
      <c r="AD9" s="24">
        <f>'07'!$Y9</f>
        <v>0.9064574165939685</v>
      </c>
      <c r="AE9" s="24">
        <f>'08'!$Y9</f>
        <v>1.11625</v>
      </c>
      <c r="AF9" s="24">
        <f>'09'!$Y9</f>
        <v>1.0254749999999999</v>
      </c>
      <c r="AG9" s="24">
        <f>'10'!$Y9</f>
        <v>0.48499999999999999</v>
      </c>
      <c r="AH9" s="24">
        <f>'11'!$Y9</f>
        <v>0.87</v>
      </c>
      <c r="AI9" s="24">
        <f>'12'!$Y9</f>
        <v>1.02</v>
      </c>
      <c r="AJ9" s="24">
        <f>'13'!$Y9</f>
        <v>1.105</v>
      </c>
      <c r="AK9" s="24">
        <f>'14'!$Y9</f>
        <v>1.0900000000000001</v>
      </c>
      <c r="AL9" s="24">
        <f>'15'!$Y9</f>
        <v>0.81100000000000005</v>
      </c>
      <c r="AM9" s="24">
        <f>'16'!$Y9</f>
        <v>0.48</v>
      </c>
      <c r="AN9" s="25">
        <f>'17'!$Y9</f>
        <v>0.62415952380952378</v>
      </c>
    </row>
    <row r="10" spans="1:40" ht="15" customHeight="1" x14ac:dyDescent="0.25">
      <c r="A10" s="106" t="s">
        <v>58</v>
      </c>
      <c r="B10" s="23" t="s">
        <v>9</v>
      </c>
      <c r="C10" s="24">
        <f>'80'!$Y10</f>
        <v>0</v>
      </c>
      <c r="D10" s="24">
        <f>'81'!$Y10</f>
        <v>0</v>
      </c>
      <c r="E10" s="24">
        <f>'82'!$Y10</f>
        <v>3.5</v>
      </c>
      <c r="F10" s="24">
        <f>'83'!$Y10</f>
        <v>1.8</v>
      </c>
      <c r="G10" s="24">
        <f>'84'!$Y10</f>
        <v>2.2999999999999998</v>
      </c>
      <c r="H10" s="24">
        <f>'85'!$Y10</f>
        <v>1.7</v>
      </c>
      <c r="I10" s="24">
        <f>'86'!$Y10</f>
        <v>1.8</v>
      </c>
      <c r="J10" s="24">
        <f>'87'!$Y10</f>
        <v>1.5</v>
      </c>
      <c r="K10" s="24">
        <f>'88'!$Y10</f>
        <v>1.4</v>
      </c>
      <c r="L10" s="24">
        <f>'89'!$Y10</f>
        <v>1.3</v>
      </c>
      <c r="M10" s="24">
        <f>'90'!$Y10</f>
        <v>1.1000000000000001</v>
      </c>
      <c r="N10" s="24">
        <f>'91'!$Y10</f>
        <v>1.1000000000000001</v>
      </c>
      <c r="O10" s="24">
        <f>'92'!$Y10</f>
        <v>1.05125</v>
      </c>
      <c r="P10" s="24">
        <f>'93'!$Y10</f>
        <v>1.3641799999999999</v>
      </c>
      <c r="Q10" s="24">
        <f>'94'!$Y10</f>
        <v>1.37907</v>
      </c>
      <c r="R10" s="24">
        <f>'95'!$Y10</f>
        <v>1.6027100000000001</v>
      </c>
      <c r="S10" s="24">
        <f>'96'!$Y10</f>
        <v>1.9162699999999999</v>
      </c>
      <c r="T10" s="24">
        <f>'97'!$Y10</f>
        <v>2.1003240000000001</v>
      </c>
      <c r="U10" s="24">
        <f>'98'!$Y10</f>
        <v>1.3877999999999999</v>
      </c>
      <c r="V10" s="24">
        <f>'99'!$Y10</f>
        <v>0.98729999999999996</v>
      </c>
      <c r="W10" s="24">
        <f>'00'!$Y10</f>
        <v>0.82536799999999999</v>
      </c>
      <c r="X10" s="24">
        <f>'01'!$Y10</f>
        <v>1.0649189999999999</v>
      </c>
      <c r="Y10" s="24">
        <f>'02'!$Y10</f>
        <v>0.93984500000000004</v>
      </c>
      <c r="Z10" s="24">
        <f>'03'!$Y10</f>
        <v>1.123999</v>
      </c>
      <c r="AA10" s="24">
        <f>'04'!$Y10</f>
        <v>1.1875979999999999</v>
      </c>
      <c r="AB10" s="24">
        <f>'05'!$Y10</f>
        <v>1.610676</v>
      </c>
      <c r="AC10" s="24">
        <f>'06'!$Y10</f>
        <v>1.9747410000000001</v>
      </c>
      <c r="AD10" s="24">
        <f>'07'!$Y10</f>
        <v>2.0804396833373504</v>
      </c>
      <c r="AE10" s="24">
        <f>'08'!$Y10</f>
        <v>3.25814</v>
      </c>
      <c r="AF10" s="24">
        <f>'09'!$Y10</f>
        <v>3.0254780000000001</v>
      </c>
      <c r="AG10" s="24">
        <f>'10'!$Y10</f>
        <v>0</v>
      </c>
      <c r="AH10" s="24">
        <f>'11'!$Y10</f>
        <v>0</v>
      </c>
      <c r="AI10" s="24">
        <f>'12'!$Y10</f>
        <v>0</v>
      </c>
      <c r="AJ10" s="24">
        <f>'13'!$Y10</f>
        <v>0</v>
      </c>
      <c r="AK10" s="24">
        <f>'14'!$Y10</f>
        <v>0</v>
      </c>
      <c r="AL10" s="24">
        <f>'15'!$Y10</f>
        <v>0</v>
      </c>
      <c r="AM10" s="24">
        <f>'16'!$Y10</f>
        <v>0</v>
      </c>
      <c r="AN10" s="25">
        <f>'17'!$Y10</f>
        <v>0</v>
      </c>
    </row>
    <row r="11" spans="1:40" ht="15" customHeight="1" x14ac:dyDescent="0.25">
      <c r="A11" s="106"/>
      <c r="B11" s="23" t="s">
        <v>56</v>
      </c>
      <c r="C11" s="24">
        <f>'80'!$Y11</f>
        <v>0</v>
      </c>
      <c r="D11" s="24">
        <f>'81'!$Y11</f>
        <v>0</v>
      </c>
      <c r="E11" s="24">
        <f>'82'!$Y11</f>
        <v>2.6</v>
      </c>
      <c r="F11" s="24">
        <f>'83'!$Y11</f>
        <v>1.9</v>
      </c>
      <c r="G11" s="24">
        <f>'84'!$Y11</f>
        <v>1.4</v>
      </c>
      <c r="H11" s="24">
        <f>'85'!$Y11</f>
        <v>1.2</v>
      </c>
      <c r="I11" s="24">
        <f>'86'!$Y11</f>
        <v>1.5</v>
      </c>
      <c r="J11" s="24">
        <f>'87'!$Y11</f>
        <v>2</v>
      </c>
      <c r="K11" s="24">
        <f>'88'!$Y11</f>
        <v>1.9</v>
      </c>
      <c r="L11" s="24">
        <f>'89'!$Y11</f>
        <v>1.7</v>
      </c>
      <c r="M11" s="24">
        <f>'90'!$Y11</f>
        <v>1.3</v>
      </c>
      <c r="N11" s="24">
        <f>'91'!$Y11</f>
        <v>0.3</v>
      </c>
      <c r="O11" s="24">
        <f>'92'!$Y11</f>
        <v>0.44400000000000001</v>
      </c>
      <c r="P11" s="24">
        <f>'93'!$Y11</f>
        <v>0.30199999999999999</v>
      </c>
      <c r="Q11" s="24">
        <f>'94'!$Y11</f>
        <v>0</v>
      </c>
      <c r="R11" s="24">
        <f>'95'!$Y11</f>
        <v>7.4999999999999997E-2</v>
      </c>
      <c r="S11" s="24">
        <f>'96'!$Y11</f>
        <v>0.23</v>
      </c>
      <c r="T11" s="24">
        <f>'97'!$Y11</f>
        <v>0.2097</v>
      </c>
      <c r="U11" s="24">
        <f>'98'!$Y11</f>
        <v>0.15</v>
      </c>
      <c r="V11" s="24">
        <f>'99'!$Y11</f>
        <v>0.28499999999999998</v>
      </c>
      <c r="W11" s="24">
        <f>'00'!$Y11</f>
        <v>0.09</v>
      </c>
      <c r="X11" s="24">
        <f>'01'!$Y11</f>
        <v>0</v>
      </c>
      <c r="Y11" s="24">
        <f>'02'!$Y11</f>
        <v>1.4336</v>
      </c>
      <c r="Z11" s="24">
        <f>'03'!$Y11</f>
        <v>1.2888379999999999</v>
      </c>
      <c r="AA11" s="24">
        <f>'04'!$Y11</f>
        <v>0.54230800000000001</v>
      </c>
      <c r="AB11" s="24">
        <f>'05'!$Y11</f>
        <v>0</v>
      </c>
      <c r="AC11" s="24">
        <f>'06'!$Y11</f>
        <v>0.39</v>
      </c>
      <c r="AD11" s="24">
        <f>'07'!$Y11</f>
        <v>0.41087488258033167</v>
      </c>
      <c r="AE11" s="24">
        <f>'08'!$Y11</f>
        <v>0.58042499999999997</v>
      </c>
      <c r="AF11" s="24">
        <f>'09'!$Y11</f>
        <v>0.55054700000000001</v>
      </c>
      <c r="AG11" s="24">
        <f>'10'!$Y11</f>
        <v>0.58750000000000002</v>
      </c>
      <c r="AH11" s="24">
        <f>'11'!$Y11</f>
        <v>0.40500000000000003</v>
      </c>
      <c r="AI11" s="24">
        <f>'12'!$Y11</f>
        <v>0.41</v>
      </c>
      <c r="AJ11" s="24">
        <f>'13'!$Y11</f>
        <v>1.1296580000000001</v>
      </c>
      <c r="AK11" s="24">
        <f>'14'!$Y11</f>
        <v>0.45500000000000002</v>
      </c>
      <c r="AL11" s="24">
        <f>'15'!$Y11</f>
        <v>1.34073</v>
      </c>
      <c r="AM11" s="24">
        <f>'16'!$Y11</f>
        <v>0.09</v>
      </c>
      <c r="AN11" s="25">
        <f>'17'!$Y11</f>
        <v>0.10714285714285714</v>
      </c>
    </row>
    <row r="12" spans="1:40" ht="15" customHeight="1" x14ac:dyDescent="0.25">
      <c r="A12" s="106"/>
      <c r="B12" s="23" t="s">
        <v>10</v>
      </c>
      <c r="C12" s="24">
        <f>'80'!$Y12</f>
        <v>0</v>
      </c>
      <c r="D12" s="24">
        <f>'81'!$Y12</f>
        <v>0</v>
      </c>
      <c r="E12" s="24">
        <f>'82'!$Y12</f>
        <v>5.6</v>
      </c>
      <c r="F12" s="24">
        <f>'83'!$Y12</f>
        <v>5.4</v>
      </c>
      <c r="G12" s="24">
        <f>'84'!$Y12</f>
        <v>4.8</v>
      </c>
      <c r="H12" s="24">
        <f>'85'!$Y12</f>
        <v>3.8</v>
      </c>
      <c r="I12" s="24">
        <f>'86'!$Y12</f>
        <v>3.9</v>
      </c>
      <c r="J12" s="24">
        <f>'87'!$Y12</f>
        <v>3.8</v>
      </c>
      <c r="K12" s="24">
        <f>'88'!$Y12</f>
        <v>4.8</v>
      </c>
      <c r="L12" s="24">
        <f>'89'!$Y12</f>
        <v>3.4</v>
      </c>
      <c r="M12" s="24">
        <f>'90'!$Y12</f>
        <v>3.3</v>
      </c>
      <c r="N12" s="24">
        <f>'91'!$Y12</f>
        <v>4.0999999999999996</v>
      </c>
      <c r="O12" s="24">
        <f>'92'!$Y12</f>
        <v>3.6102240000000001</v>
      </c>
      <c r="P12" s="24">
        <f>'93'!$Y12</f>
        <v>3.5036999999999998</v>
      </c>
      <c r="Q12" s="24">
        <f>'94'!$Y12</f>
        <v>3.793739</v>
      </c>
      <c r="R12" s="24">
        <f>'95'!$Y12</f>
        <v>2.6190069999999999</v>
      </c>
      <c r="S12" s="24">
        <f>'96'!$Y12</f>
        <v>3.3919000000000001</v>
      </c>
      <c r="T12" s="24">
        <f>'97'!$Y12</f>
        <v>3.7916099999999999</v>
      </c>
      <c r="U12" s="24">
        <f>'98'!$Y12</f>
        <v>4.2676999999999996</v>
      </c>
      <c r="V12" s="24">
        <f>'99'!$Y12</f>
        <v>6.9313000000000002</v>
      </c>
      <c r="W12" s="24">
        <f>'00'!$Y12</f>
        <v>5.407044</v>
      </c>
      <c r="X12" s="24">
        <f>'01'!$Y12</f>
        <v>5.0576970000000001</v>
      </c>
      <c r="Y12" s="24">
        <f>'02'!$Y12</f>
        <v>4.7173790000000002</v>
      </c>
      <c r="Z12" s="24">
        <f>'03'!$Y12</f>
        <v>4.20587</v>
      </c>
      <c r="AA12" s="24">
        <f>'04'!$Y12</f>
        <v>4.0206869999999997</v>
      </c>
      <c r="AB12" s="24">
        <f>'05'!$Y12</f>
        <v>3.8538769999999998</v>
      </c>
      <c r="AC12" s="24">
        <f>'06'!$Y12</f>
        <v>4.3210829999999998</v>
      </c>
      <c r="AD12" s="24">
        <f>'07'!$Y12</f>
        <v>4.552370436525301</v>
      </c>
      <c r="AE12" s="24">
        <f>'08'!$Y12</f>
        <v>5.1283750000000001</v>
      </c>
      <c r="AF12" s="24">
        <f>'09'!$Y12</f>
        <v>4.8576249999999996</v>
      </c>
      <c r="AG12" s="24">
        <f>'10'!$Y12</f>
        <v>3.314063</v>
      </c>
      <c r="AH12" s="24">
        <f>'11'!$Y12</f>
        <v>2.4393379999999998</v>
      </c>
      <c r="AI12" s="24">
        <f>'12'!$Y12</f>
        <v>3.6010819999999999</v>
      </c>
      <c r="AJ12" s="24">
        <f>'13'!$Y12</f>
        <v>5.9133120000000003</v>
      </c>
      <c r="AK12" s="24">
        <f>'14'!$Y12</f>
        <v>3.610061</v>
      </c>
      <c r="AL12" s="24">
        <f>'15'!$Y12</f>
        <v>2.728062</v>
      </c>
      <c r="AM12" s="24">
        <f>'16'!$Y12</f>
        <v>2.165794</v>
      </c>
      <c r="AN12" s="25">
        <f>'17'!$Y12</f>
        <v>2.0202857142857145</v>
      </c>
    </row>
    <row r="13" spans="1:40" ht="15" customHeight="1" x14ac:dyDescent="0.25">
      <c r="A13" s="106"/>
      <c r="B13" s="23" t="s">
        <v>11</v>
      </c>
      <c r="C13" s="24">
        <f>'80'!$Y13</f>
        <v>0</v>
      </c>
      <c r="D13" s="24">
        <f>'81'!$Y13</f>
        <v>0</v>
      </c>
      <c r="E13" s="24">
        <f>'82'!$Y13</f>
        <v>0</v>
      </c>
      <c r="F13" s="24">
        <f>'83'!$Y13</f>
        <v>0</v>
      </c>
      <c r="G13" s="24">
        <f>'84'!$Y13</f>
        <v>0</v>
      </c>
      <c r="H13" s="24">
        <f>'85'!$Y13</f>
        <v>0</v>
      </c>
      <c r="I13" s="24">
        <f>'86'!$Y13</f>
        <v>0</v>
      </c>
      <c r="J13" s="24">
        <f>'87'!$Y13</f>
        <v>0</v>
      </c>
      <c r="K13" s="24">
        <f>'88'!$Y13</f>
        <v>0</v>
      </c>
      <c r="L13" s="24">
        <f>'89'!$Y13</f>
        <v>0</v>
      </c>
      <c r="M13" s="24">
        <f>'90'!$Y13</f>
        <v>0</v>
      </c>
      <c r="N13" s="24">
        <f>'91'!$Y13</f>
        <v>0</v>
      </c>
      <c r="O13" s="24">
        <f>'92'!$Y13</f>
        <v>0</v>
      </c>
      <c r="P13" s="24">
        <f>'93'!$Y13</f>
        <v>3.805E-2</v>
      </c>
      <c r="Q13" s="24">
        <f>'94'!$Y13</f>
        <v>0.335254</v>
      </c>
      <c r="R13" s="24">
        <f>'95'!$Y13</f>
        <v>0.27416000000000001</v>
      </c>
      <c r="S13" s="24">
        <f>'96'!$Y13</f>
        <v>0.29099999999999998</v>
      </c>
      <c r="T13" s="24">
        <f>'97'!$Y13</f>
        <v>0.39700000000000002</v>
      </c>
      <c r="U13" s="24">
        <f>'98'!$Y13</f>
        <v>0.50600000000000001</v>
      </c>
      <c r="V13" s="24">
        <f>'99'!$Y13</f>
        <v>0.49299999999999999</v>
      </c>
      <c r="W13" s="24">
        <f>'00'!$Y13</f>
        <v>0.56561799999999995</v>
      </c>
      <c r="X13" s="24">
        <f>'01'!$Y13</f>
        <v>0.77331399999999995</v>
      </c>
      <c r="Y13" s="24">
        <f>'02'!$Y13</f>
        <v>0.700241</v>
      </c>
      <c r="Z13" s="24">
        <f>'03'!$Y13</f>
        <v>0.44345099999999998</v>
      </c>
      <c r="AA13" s="24">
        <f>'04'!$Y13</f>
        <v>0.23392099999999999</v>
      </c>
      <c r="AB13" s="24">
        <f>'05'!$Y13</f>
        <v>0.109599</v>
      </c>
      <c r="AC13" s="24">
        <f>'06'!$Y13</f>
        <v>0.34634899999999996</v>
      </c>
      <c r="AD13" s="24">
        <f>'07'!$Y13</f>
        <v>0.36488744796619299</v>
      </c>
      <c r="AE13" s="24">
        <f>'08'!$Y13</f>
        <v>0.72092499999999993</v>
      </c>
      <c r="AF13" s="24">
        <f>'09'!$Y13</f>
        <v>0.71047799999999994</v>
      </c>
      <c r="AG13" s="24">
        <f>'10'!$Y13</f>
        <v>0.31</v>
      </c>
      <c r="AH13" s="24">
        <f>'11'!$Y13</f>
        <v>0.16</v>
      </c>
      <c r="AI13" s="24">
        <f>'12'!$Y13</f>
        <v>0.14000000000000001</v>
      </c>
      <c r="AJ13" s="24">
        <f>'13'!$Y13</f>
        <v>0.13</v>
      </c>
      <c r="AK13" s="24">
        <f>'14'!$Y13</f>
        <v>0.14000000000000001</v>
      </c>
      <c r="AL13" s="24">
        <f>'15'!$Y13</f>
        <v>7.4999999999999997E-2</v>
      </c>
      <c r="AM13" s="24">
        <f>'16'!$Y13</f>
        <v>0.105</v>
      </c>
      <c r="AN13" s="25">
        <f>'17'!$Y13</f>
        <v>0.14273809523809525</v>
      </c>
    </row>
    <row r="14" spans="1:40" ht="15" customHeight="1" x14ac:dyDescent="0.25">
      <c r="A14" s="106"/>
      <c r="B14" s="23" t="s">
        <v>12</v>
      </c>
      <c r="C14" s="24">
        <f>'80'!$Y14</f>
        <v>0</v>
      </c>
      <c r="D14" s="24">
        <f>'81'!$Y14</f>
        <v>0</v>
      </c>
      <c r="E14" s="24">
        <f>'82'!$Y14</f>
        <v>15.4</v>
      </c>
      <c r="F14" s="24">
        <f>'83'!$Y14</f>
        <v>11</v>
      </c>
      <c r="G14" s="24">
        <f>'84'!$Y14</f>
        <v>11.2</v>
      </c>
      <c r="H14" s="24">
        <f>'85'!$Y14</f>
        <v>8.1</v>
      </c>
      <c r="I14" s="24">
        <f>'86'!$Y14</f>
        <v>11.3</v>
      </c>
      <c r="J14" s="24">
        <f>'87'!$Y14</f>
        <v>11.7</v>
      </c>
      <c r="K14" s="24">
        <f>'88'!$Y14</f>
        <v>12.9</v>
      </c>
      <c r="L14" s="24">
        <f>'89'!$Y14</f>
        <v>9</v>
      </c>
      <c r="M14" s="24">
        <f>'90'!$Y14</f>
        <v>8.8000000000000007</v>
      </c>
      <c r="N14" s="24">
        <f>'91'!$Y14</f>
        <v>10.9</v>
      </c>
      <c r="O14" s="24">
        <f>'92'!$Y14</f>
        <v>10.585940000000001</v>
      </c>
      <c r="P14" s="24">
        <f>'93'!$Y14</f>
        <v>13.406651999999999</v>
      </c>
      <c r="Q14" s="24">
        <f>'94'!$Y14</f>
        <v>4.6146599999999998</v>
      </c>
      <c r="R14" s="24">
        <f>'95'!$Y14</f>
        <v>4.3161500000000004</v>
      </c>
      <c r="S14" s="24">
        <f>'96'!$Y14</f>
        <v>4.6988000000000003</v>
      </c>
      <c r="T14" s="24">
        <f>'97'!$Y14</f>
        <v>5.4191500000000001</v>
      </c>
      <c r="U14" s="24">
        <f>'98'!$Y14</f>
        <v>7.8539000000000003</v>
      </c>
      <c r="V14" s="24">
        <f>'99'!$Y14</f>
        <v>10.966850000000001</v>
      </c>
      <c r="W14" s="24">
        <f>'00'!$Y14</f>
        <v>8.1741759999999992</v>
      </c>
      <c r="X14" s="24">
        <f>'01'!$Y14</f>
        <v>9.5253160000000001</v>
      </c>
      <c r="Y14" s="24">
        <f>'02'!$Y14</f>
        <v>15.538288</v>
      </c>
      <c r="Z14" s="24">
        <f>'03'!$Y14</f>
        <v>18.867197000000001</v>
      </c>
      <c r="AA14" s="24">
        <f>'04'!$Y14</f>
        <v>18.002210000000002</v>
      </c>
      <c r="AB14" s="24">
        <f>'05'!$Y14</f>
        <v>19.505294000000003</v>
      </c>
      <c r="AC14" s="24">
        <f>'06'!$Y14</f>
        <v>18.690127</v>
      </c>
      <c r="AD14" s="24">
        <f>'07'!$Y14</f>
        <v>19.690522401375606</v>
      </c>
      <c r="AE14" s="24">
        <f>'08'!$Y14</f>
        <v>21.065228999999999</v>
      </c>
      <c r="AF14" s="24">
        <f>'09'!$Y14</f>
        <v>20.125477999999998</v>
      </c>
      <c r="AG14" s="24">
        <f>'10'!$Y14</f>
        <v>16.086521000000001</v>
      </c>
      <c r="AH14" s="24">
        <f>'11'!$Y14</f>
        <v>13.92468</v>
      </c>
      <c r="AI14" s="24">
        <f>'12'!$Y14</f>
        <v>13.076404</v>
      </c>
      <c r="AJ14" s="24">
        <f>'13'!$Y14</f>
        <v>11.99</v>
      </c>
      <c r="AK14" s="24">
        <f>'14'!$Y14</f>
        <v>11.827</v>
      </c>
      <c r="AL14" s="24">
        <f>'15'!$Y14</f>
        <v>11.5115</v>
      </c>
      <c r="AM14" s="24">
        <f>'16'!$Y14</f>
        <v>10.452</v>
      </c>
      <c r="AN14" s="25">
        <f>'17'!$Y14</f>
        <v>11.845567857142857</v>
      </c>
    </row>
    <row r="15" spans="1:40" ht="15" customHeight="1" x14ac:dyDescent="0.25">
      <c r="A15" s="106"/>
      <c r="B15" s="23" t="s">
        <v>13</v>
      </c>
      <c r="C15" s="24">
        <f>'80'!$Y15</f>
        <v>0</v>
      </c>
      <c r="D15" s="24">
        <f>'81'!$Y15</f>
        <v>0</v>
      </c>
      <c r="E15" s="24">
        <f>'82'!$Y15</f>
        <v>0.3</v>
      </c>
      <c r="F15" s="24">
        <f>'83'!$Y15</f>
        <v>0.1</v>
      </c>
      <c r="G15" s="24">
        <f>'84'!$Y15</f>
        <v>0</v>
      </c>
      <c r="H15" s="24">
        <f>'85'!$Y15</f>
        <v>0</v>
      </c>
      <c r="I15" s="24">
        <f>'86'!$Y15</f>
        <v>0</v>
      </c>
      <c r="J15" s="24">
        <f>'87'!$Y15</f>
        <v>0</v>
      </c>
      <c r="K15" s="24">
        <f>'88'!$Y15</f>
        <v>0</v>
      </c>
      <c r="L15" s="24">
        <f>'89'!$Y15</f>
        <v>0</v>
      </c>
      <c r="M15" s="24">
        <f>'90'!$Y15</f>
        <v>0</v>
      </c>
      <c r="N15" s="24">
        <f>'91'!$Y15</f>
        <v>0</v>
      </c>
      <c r="O15" s="24">
        <f>'92'!$Y15</f>
        <v>1.4999999999999999E-2</v>
      </c>
      <c r="P15" s="24">
        <f>'93'!$Y15</f>
        <v>3.4000000000000002E-2</v>
      </c>
      <c r="Q15" s="24">
        <f>'94'!$Y15</f>
        <v>0.1018</v>
      </c>
      <c r="R15" s="24">
        <f>'95'!$Y15</f>
        <v>0.95809999999999995</v>
      </c>
      <c r="S15" s="24">
        <f>'96'!$Y15</f>
        <v>0.85253999999999996</v>
      </c>
      <c r="T15" s="24">
        <f>'97'!$Y15</f>
        <v>0.623</v>
      </c>
      <c r="U15" s="24">
        <f>'98'!$Y15</f>
        <v>0.115</v>
      </c>
      <c r="V15" s="24">
        <f>'99'!$Y15</f>
        <v>0.01</v>
      </c>
      <c r="W15" s="24">
        <f>'00'!$Y15</f>
        <v>0</v>
      </c>
      <c r="X15" s="24">
        <f>'01'!$Y15</f>
        <v>1.9968E-2</v>
      </c>
      <c r="Y15" s="24">
        <f>'02'!$Y15</f>
        <v>9.9340000000000001E-3</v>
      </c>
      <c r="Z15" s="24">
        <f>'03'!$Y15</f>
        <v>0</v>
      </c>
      <c r="AA15" s="24">
        <f>'04'!$Y15</f>
        <v>0.01</v>
      </c>
      <c r="AB15" s="24">
        <f>'05'!$Y15</f>
        <v>0.13075000000000001</v>
      </c>
      <c r="AC15" s="24">
        <f>'06'!$Y15</f>
        <v>0.48555000000000004</v>
      </c>
      <c r="AD15" s="24">
        <f>'07'!$Y15</f>
        <v>0.5115392288125129</v>
      </c>
      <c r="AE15" s="24">
        <f>'08'!$Y15</f>
        <v>0.83174999999999999</v>
      </c>
      <c r="AF15" s="24">
        <f>'09'!$Y15</f>
        <v>0.80584100000000003</v>
      </c>
      <c r="AG15" s="24">
        <f>'10'!$Y15</f>
        <v>0.36299999999999999</v>
      </c>
      <c r="AH15" s="24">
        <f>'11'!$Y15</f>
        <v>0.23</v>
      </c>
      <c r="AI15" s="24">
        <f>'12'!$Y15</f>
        <v>2.8000000000000001E-2</v>
      </c>
      <c r="AJ15" s="24">
        <f>'13'!$Y15</f>
        <v>6.0000000000000001E-3</v>
      </c>
      <c r="AK15" s="24">
        <f>'14'!$Y15</f>
        <v>0</v>
      </c>
      <c r="AL15" s="24">
        <f>'15'!$Y15</f>
        <v>0</v>
      </c>
      <c r="AM15" s="24">
        <f>'16'!$Y15</f>
        <v>0.32</v>
      </c>
      <c r="AN15" s="25">
        <f>'17'!$Y15</f>
        <v>0.7134571428571429</v>
      </c>
    </row>
    <row r="16" spans="1:40" ht="15" customHeight="1" x14ac:dyDescent="0.25">
      <c r="A16" s="106"/>
      <c r="B16" s="23" t="s">
        <v>14</v>
      </c>
      <c r="C16" s="24">
        <f>'80'!$Y16</f>
        <v>0</v>
      </c>
      <c r="D16" s="24">
        <f>'81'!$Y16</f>
        <v>0</v>
      </c>
      <c r="E16" s="24">
        <f>'82'!$Y16</f>
        <v>5.6</v>
      </c>
      <c r="F16" s="24">
        <f>'83'!$Y16</f>
        <v>5.6</v>
      </c>
      <c r="G16" s="24">
        <f>'84'!$Y16</f>
        <v>6.9</v>
      </c>
      <c r="H16" s="24">
        <f>'85'!$Y16</f>
        <v>5.8</v>
      </c>
      <c r="I16" s="24">
        <f>'86'!$Y16</f>
        <v>5.4</v>
      </c>
      <c r="J16" s="24">
        <f>'87'!$Y16</f>
        <v>4.2</v>
      </c>
      <c r="K16" s="24">
        <f>'88'!$Y16</f>
        <v>3.6</v>
      </c>
      <c r="L16" s="24">
        <f>'89'!$Y16</f>
        <v>4.0999999999999996</v>
      </c>
      <c r="M16" s="24">
        <f>'90'!$Y16</f>
        <v>3.8</v>
      </c>
      <c r="N16" s="24">
        <f>'91'!$Y16</f>
        <v>3.6</v>
      </c>
      <c r="O16" s="24">
        <f>'92'!$Y16</f>
        <v>4.44665</v>
      </c>
      <c r="P16" s="24">
        <f>'93'!$Y16</f>
        <v>4.0758999999999999</v>
      </c>
      <c r="Q16" s="24">
        <f>'94'!$Y16</f>
        <v>4.6891999999999996</v>
      </c>
      <c r="R16" s="24">
        <f>'95'!$Y16</f>
        <v>4.4938000000000002</v>
      </c>
      <c r="S16" s="24">
        <f>'96'!$Y16</f>
        <v>4.0636000000000001</v>
      </c>
      <c r="T16" s="24">
        <f>'97'!$Y16</f>
        <v>2.9660000000000002</v>
      </c>
      <c r="U16" s="24">
        <f>'98'!$Y16</f>
        <v>4.431</v>
      </c>
      <c r="V16" s="24">
        <f>'99'!$Y16</f>
        <v>2.7725</v>
      </c>
      <c r="W16" s="24">
        <f>'00'!$Y16</f>
        <v>3.4860000000000002</v>
      </c>
      <c r="X16" s="24">
        <f>'01'!$Y16</f>
        <v>2.4307409999999998</v>
      </c>
      <c r="Y16" s="24">
        <f>'02'!$Y16</f>
        <v>2.8964490000000001</v>
      </c>
      <c r="Z16" s="24">
        <f>'03'!$Y16</f>
        <v>4.6879400000000002</v>
      </c>
      <c r="AA16" s="24">
        <f>'04'!$Y16</f>
        <v>7.5014469999999998</v>
      </c>
      <c r="AB16" s="24">
        <f>'05'!$Y16</f>
        <v>10.416632999999999</v>
      </c>
      <c r="AC16" s="24">
        <f>'06'!$Y16</f>
        <v>12.436120000000001</v>
      </c>
      <c r="AD16" s="24">
        <f>'07'!$Y16</f>
        <v>13.101767550653625</v>
      </c>
      <c r="AE16" s="24">
        <f>'08'!$Y16</f>
        <v>14.050049999999999</v>
      </c>
      <c r="AF16" s="24">
        <f>'09'!$Y16</f>
        <v>13.258471999999999</v>
      </c>
      <c r="AG16" s="24">
        <f>'10'!$Y16</f>
        <v>22.262439000000001</v>
      </c>
      <c r="AH16" s="24">
        <f>'11'!$Y16</f>
        <v>24.780999999999999</v>
      </c>
      <c r="AI16" s="24">
        <f>'12'!$Y16</f>
        <v>22.747</v>
      </c>
      <c r="AJ16" s="24">
        <f>'13'!$Y16</f>
        <v>24.242000000000001</v>
      </c>
      <c r="AK16" s="24">
        <f>'14'!$Y16</f>
        <v>20.068000000000001</v>
      </c>
      <c r="AL16" s="24">
        <f>'15'!$Y16</f>
        <v>20.745000000000001</v>
      </c>
      <c r="AM16" s="24">
        <f>'16'!$Y16</f>
        <v>20.95</v>
      </c>
      <c r="AN16" s="25">
        <f>'17'!$Y16</f>
        <v>20.866190476190475</v>
      </c>
    </row>
    <row r="17" spans="1:40" ht="15" customHeight="1" x14ac:dyDescent="0.25">
      <c r="A17" s="106"/>
      <c r="B17" s="23" t="s">
        <v>15</v>
      </c>
      <c r="C17" s="24">
        <f>'80'!$Y17</f>
        <v>77.2</v>
      </c>
      <c r="D17" s="24">
        <f>'81'!$Y17</f>
        <v>67.2</v>
      </c>
      <c r="E17" s="24">
        <f>'82'!$Y17</f>
        <v>56.6</v>
      </c>
      <c r="F17" s="24">
        <f>'83'!$Y17</f>
        <v>37.1</v>
      </c>
      <c r="G17" s="24">
        <f>'84'!$Y17</f>
        <v>43.8</v>
      </c>
      <c r="H17" s="24">
        <f>'85'!$Y17</f>
        <v>44</v>
      </c>
      <c r="I17" s="24">
        <f>'86'!$Y17</f>
        <v>36.9</v>
      </c>
      <c r="J17" s="24">
        <f>'87'!$Y17</f>
        <v>30.6</v>
      </c>
      <c r="K17" s="24">
        <f>'88'!$Y17</f>
        <v>32.799999999999997</v>
      </c>
      <c r="L17" s="24">
        <f>'89'!$Y17</f>
        <v>28.7</v>
      </c>
      <c r="M17" s="24">
        <f>'90'!$Y17</f>
        <v>30.7</v>
      </c>
      <c r="N17" s="24">
        <f>'91'!$Y17</f>
        <v>18.399999999999999</v>
      </c>
      <c r="O17" s="24">
        <f>'92'!$Y17</f>
        <v>22.554130000000001</v>
      </c>
      <c r="P17" s="24">
        <f>'93'!$Y17</f>
        <v>14.83028</v>
      </c>
      <c r="Q17" s="24">
        <f>'94'!$Y17</f>
        <v>15.08672</v>
      </c>
      <c r="R17" s="24">
        <f>'95'!$Y17</f>
        <v>15.28861</v>
      </c>
      <c r="S17" s="24">
        <f>'96'!$Y17</f>
        <v>20.84395</v>
      </c>
      <c r="T17" s="24">
        <f>'97'!$Y17</f>
        <v>32.800730000000001</v>
      </c>
      <c r="U17" s="24">
        <f>'98'!$Y17</f>
        <v>45.886569999999999</v>
      </c>
      <c r="V17" s="24">
        <f>'99'!$Y17</f>
        <v>33.3307</v>
      </c>
      <c r="W17" s="24">
        <f>'00'!$Y17</f>
        <v>24.568317</v>
      </c>
      <c r="X17" s="24">
        <f>'01'!$Y17</f>
        <v>19.661145000000001</v>
      </c>
      <c r="Y17" s="24">
        <f>'02'!$Y17</f>
        <v>26.512058</v>
      </c>
      <c r="Z17" s="24">
        <f>'03'!$Y17</f>
        <v>29.422764999999998</v>
      </c>
      <c r="AA17" s="24">
        <f>'04'!$Y17</f>
        <v>22.742825</v>
      </c>
      <c r="AB17" s="24">
        <f>'05'!$Y17</f>
        <v>17.277239000000002</v>
      </c>
      <c r="AC17" s="24">
        <f>'06'!$Y17</f>
        <v>20.076249000000001</v>
      </c>
      <c r="AD17" s="24">
        <f>'07'!$Y17</f>
        <v>21.150837052637183</v>
      </c>
      <c r="AE17" s="24">
        <f>'08'!$Y17</f>
        <v>22.029067999999999</v>
      </c>
      <c r="AF17" s="24">
        <f>'09'!$Y17</f>
        <v>20.854721000000001</v>
      </c>
      <c r="AG17" s="24">
        <f>'10'!$Y17</f>
        <v>35.655141</v>
      </c>
      <c r="AH17" s="24">
        <f>'11'!$Y17</f>
        <v>28.707000000000001</v>
      </c>
      <c r="AI17" s="24">
        <f>'12'!$Y17</f>
        <v>22.754999999999999</v>
      </c>
      <c r="AJ17" s="24">
        <f>'13'!$Y17</f>
        <v>23.752911999999998</v>
      </c>
      <c r="AK17" s="24">
        <f>'14'!$Y17</f>
        <v>20.861319999999999</v>
      </c>
      <c r="AL17" s="24">
        <f>'15'!$Y17</f>
        <v>17.580915999999998</v>
      </c>
      <c r="AM17" s="24">
        <f>'16'!$Y17</f>
        <v>14.335000000000001</v>
      </c>
      <c r="AN17" s="25">
        <f>'17'!$Y17</f>
        <v>18.401980952380953</v>
      </c>
    </row>
    <row r="18" spans="1:40" ht="15" customHeight="1" x14ac:dyDescent="0.25">
      <c r="A18" s="106" t="s">
        <v>1</v>
      </c>
      <c r="B18" s="23" t="s">
        <v>16</v>
      </c>
      <c r="C18" s="24">
        <f>'80'!$Y18</f>
        <v>16.3</v>
      </c>
      <c r="D18" s="24">
        <f>'81'!$Y18</f>
        <v>17.100000000000001</v>
      </c>
      <c r="E18" s="24">
        <f>'82'!$Y18</f>
        <v>33.5</v>
      </c>
      <c r="F18" s="24">
        <f>'83'!$Y18</f>
        <v>33.5</v>
      </c>
      <c r="G18" s="24">
        <f>'84'!$Y18</f>
        <v>32.6</v>
      </c>
      <c r="H18" s="24">
        <f>'85'!$Y18</f>
        <v>28.8</v>
      </c>
      <c r="I18" s="24">
        <f>'86'!$Y18</f>
        <v>27</v>
      </c>
      <c r="J18" s="24">
        <f>'87'!$Y18</f>
        <v>17.7</v>
      </c>
      <c r="K18" s="24">
        <f>'88'!$Y18</f>
        <v>19.899999999999999</v>
      </c>
      <c r="L18" s="24">
        <f>'89'!$Y18</f>
        <v>19</v>
      </c>
      <c r="M18" s="24">
        <f>'90'!$Y18</f>
        <v>16</v>
      </c>
      <c r="N18" s="24">
        <f>'91'!$Y18</f>
        <v>11.5</v>
      </c>
      <c r="O18" s="24">
        <f>'92'!$Y18</f>
        <v>10.540406000000001</v>
      </c>
      <c r="P18" s="24">
        <f>'93'!$Y18</f>
        <v>8.5068199999999994</v>
      </c>
      <c r="Q18" s="24">
        <f>'94'!$Y18</f>
        <v>6.8500350000000001</v>
      </c>
      <c r="R18" s="24">
        <f>'95'!$Y18</f>
        <v>2.04684</v>
      </c>
      <c r="S18" s="24">
        <f>'96'!$Y18</f>
        <v>0.17489399999999999</v>
      </c>
      <c r="T18" s="24">
        <f>'97'!$Y18</f>
        <v>2.1449180000000001</v>
      </c>
      <c r="U18" s="24">
        <f>'98'!$Y18</f>
        <v>4.0286609999999996</v>
      </c>
      <c r="V18" s="24">
        <f>'99'!$Y18</f>
        <v>3.9798870000000002</v>
      </c>
      <c r="W18" s="24">
        <f>'00'!$Y18</f>
        <v>4.3774379999999997</v>
      </c>
      <c r="X18" s="24">
        <f>'01'!$Y18</f>
        <v>2.77495</v>
      </c>
      <c r="Y18" s="24">
        <f>'02'!$Y18</f>
        <v>1.3327089999999999</v>
      </c>
      <c r="Z18" s="24">
        <f>'03'!$Y18</f>
        <v>0.34499999999999997</v>
      </c>
      <c r="AA18" s="24">
        <f>'04'!$Y18</f>
        <v>0.43</v>
      </c>
      <c r="AB18" s="24">
        <f>'05'!$Y18</f>
        <v>0.14000000000000001</v>
      </c>
      <c r="AC18" s="24">
        <f>'06'!$Y18</f>
        <v>0.93038999999999994</v>
      </c>
      <c r="AD18" s="24">
        <f>'07'!$Y18</f>
        <v>0.98018944103567907</v>
      </c>
      <c r="AE18" s="24">
        <f>'08'!$Y18</f>
        <v>1.494939</v>
      </c>
      <c r="AF18" s="24">
        <f>'09'!$Y18</f>
        <v>7.7983880000000001</v>
      </c>
      <c r="AG18" s="24">
        <f>'10'!$Y18</f>
        <v>6.6849999999999996</v>
      </c>
      <c r="AH18" s="24">
        <f>'11'!$Y18</f>
        <v>6.6050000000000004</v>
      </c>
      <c r="AI18" s="24">
        <f>'12'!$Y18</f>
        <v>7.1</v>
      </c>
      <c r="AJ18" s="24">
        <f>'13'!$Y18</f>
        <v>9.23</v>
      </c>
      <c r="AK18" s="24">
        <f>'14'!$Y18</f>
        <v>7.78</v>
      </c>
      <c r="AL18" s="24">
        <f>'15'!$Y18</f>
        <v>8.91</v>
      </c>
      <c r="AM18" s="24">
        <f>'16'!$Y18</f>
        <v>9.125</v>
      </c>
      <c r="AN18" s="25">
        <f>'17'!$Y18</f>
        <v>8.0756690476190478</v>
      </c>
    </row>
    <row r="19" spans="1:40" ht="15" customHeight="1" x14ac:dyDescent="0.25">
      <c r="A19" s="106"/>
      <c r="B19" s="23" t="s">
        <v>17</v>
      </c>
      <c r="C19" s="24">
        <f>'80'!$Y19</f>
        <v>139.9</v>
      </c>
      <c r="D19" s="24">
        <f>'81'!$Y19</f>
        <v>152.19999999999999</v>
      </c>
      <c r="E19" s="24">
        <f>'82'!$Y19</f>
        <v>35</v>
      </c>
      <c r="F19" s="24">
        <f>'83'!$Y19</f>
        <v>30.3</v>
      </c>
      <c r="G19" s="24">
        <f>'84'!$Y19</f>
        <v>31.9</v>
      </c>
      <c r="H19" s="24">
        <f>'85'!$Y19</f>
        <v>30.4</v>
      </c>
      <c r="I19" s="24">
        <f>'86'!$Y19</f>
        <v>35.9</v>
      </c>
      <c r="J19" s="24">
        <f>'87'!$Y19</f>
        <v>36.700000000000003</v>
      </c>
      <c r="K19" s="24">
        <f>'88'!$Y19</f>
        <v>34</v>
      </c>
      <c r="L19" s="24">
        <f>'89'!$Y19</f>
        <v>30.6</v>
      </c>
      <c r="M19" s="24">
        <f>'90'!$Y19</f>
        <v>28</v>
      </c>
      <c r="N19" s="24">
        <f>'91'!$Y19</f>
        <v>28.1</v>
      </c>
      <c r="O19" s="24">
        <f>'92'!$Y19</f>
        <v>31.454239000000001</v>
      </c>
      <c r="P19" s="24">
        <f>'93'!$Y19</f>
        <v>30.596758999999999</v>
      </c>
      <c r="Q19" s="24">
        <f>'94'!$Y19</f>
        <v>33.760587999999998</v>
      </c>
      <c r="R19" s="24">
        <f>'95'!$Y19</f>
        <v>23.458202</v>
      </c>
      <c r="S19" s="24">
        <f>'96'!$Y19</f>
        <v>22.388048000000001</v>
      </c>
      <c r="T19" s="24">
        <f>'97'!$Y19</f>
        <v>9.4104189999999992</v>
      </c>
      <c r="U19" s="24">
        <f>'98'!$Y19</f>
        <v>24.098918999999999</v>
      </c>
      <c r="V19" s="24">
        <f>'99'!$Y19</f>
        <v>22.402958000000002</v>
      </c>
      <c r="W19" s="24">
        <f>'00'!$Y19</f>
        <v>22.794165</v>
      </c>
      <c r="X19" s="24">
        <f>'01'!$Y19</f>
        <v>25.127139</v>
      </c>
      <c r="Y19" s="24">
        <f>'02'!$Y19</f>
        <v>26.461257</v>
      </c>
      <c r="Z19" s="24">
        <f>'03'!$Y19</f>
        <v>28.225857000000001</v>
      </c>
      <c r="AA19" s="24">
        <f>'04'!$Y19</f>
        <v>32.718074999999999</v>
      </c>
      <c r="AB19" s="24">
        <f>'05'!$Y19</f>
        <v>26.340803000000001</v>
      </c>
      <c r="AC19" s="24">
        <f>'06'!$Y19</f>
        <v>31.298012999999997</v>
      </c>
      <c r="AD19" s="24">
        <f>'07'!$Y19</f>
        <v>32.973249785571006</v>
      </c>
      <c r="AE19" s="24">
        <f>'08'!$Y19</f>
        <v>111.33825</v>
      </c>
      <c r="AF19" s="24">
        <f>'09'!$Y19</f>
        <v>104.58784</v>
      </c>
      <c r="AG19" s="24">
        <f>'10'!$Y19</f>
        <v>35.047454000000002</v>
      </c>
      <c r="AH19" s="24">
        <f>'11'!$Y19</f>
        <v>38.279358999999999</v>
      </c>
      <c r="AI19" s="24">
        <f>'12'!$Y19</f>
        <v>25.532612</v>
      </c>
      <c r="AJ19" s="24">
        <f>'13'!$Y19</f>
        <v>25.076522000000001</v>
      </c>
      <c r="AK19" s="24">
        <f>'14'!$Y19</f>
        <v>27.753644999999999</v>
      </c>
      <c r="AL19" s="24">
        <f>'15'!$Y19</f>
        <v>30.779755999999999</v>
      </c>
      <c r="AM19" s="24">
        <f>'16'!$Y19</f>
        <v>24.170314999999999</v>
      </c>
      <c r="AN19" s="25">
        <f>'17'!$Y19</f>
        <v>31.898021428571429</v>
      </c>
    </row>
    <row r="20" spans="1:40" ht="15" customHeight="1" x14ac:dyDescent="0.25">
      <c r="A20" s="106"/>
      <c r="B20" s="23" t="s">
        <v>18</v>
      </c>
      <c r="C20" s="24">
        <f>'80'!$Y20</f>
        <v>0</v>
      </c>
      <c r="D20" s="24">
        <f>'81'!$Y20</f>
        <v>0</v>
      </c>
      <c r="E20" s="24">
        <f>'82'!$Y20</f>
        <v>234.4</v>
      </c>
      <c r="F20" s="24">
        <f>'83'!$Y20</f>
        <v>231.2</v>
      </c>
      <c r="G20" s="24">
        <f>'84'!$Y20</f>
        <v>428.9</v>
      </c>
      <c r="H20" s="24">
        <f>'85'!$Y20</f>
        <v>171.2</v>
      </c>
      <c r="I20" s="24">
        <f>'86'!$Y20</f>
        <v>181</v>
      </c>
      <c r="J20" s="24">
        <f>'87'!$Y20</f>
        <v>181.3</v>
      </c>
      <c r="K20" s="24">
        <f>'88'!$Y20</f>
        <v>182.4</v>
      </c>
      <c r="L20" s="24">
        <f>'89'!$Y20</f>
        <v>183.2</v>
      </c>
      <c r="M20" s="24">
        <f>'90'!$Y20</f>
        <v>170</v>
      </c>
      <c r="N20" s="24">
        <f>'91'!$Y20</f>
        <v>169.9</v>
      </c>
      <c r="O20" s="24">
        <f>'92'!$Y20</f>
        <v>163.596969</v>
      </c>
      <c r="P20" s="24">
        <f>'93'!$Y20</f>
        <v>168.92762300000001</v>
      </c>
      <c r="Q20" s="24">
        <f>'94'!$Y20</f>
        <v>165.863519</v>
      </c>
      <c r="R20" s="24">
        <f>'95'!$Y20</f>
        <v>175.17990399999999</v>
      </c>
      <c r="S20" s="24">
        <f>'96'!$Y20</f>
        <v>192.43328600000001</v>
      </c>
      <c r="T20" s="24">
        <f>'97'!$Y20</f>
        <v>191.08969200000001</v>
      </c>
      <c r="U20" s="24">
        <f>'98'!$Y20</f>
        <v>206.025791</v>
      </c>
      <c r="V20" s="24">
        <f>'99'!$Y20</f>
        <v>218.17311599999999</v>
      </c>
      <c r="W20" s="24">
        <f>'00'!$Y20</f>
        <v>231.4033</v>
      </c>
      <c r="X20" s="24">
        <f>'01'!$Y20</f>
        <v>234.26118299999999</v>
      </c>
      <c r="Y20" s="24">
        <f>'02'!$Y20</f>
        <v>255.677941</v>
      </c>
      <c r="Z20" s="24">
        <f>'03'!$Y20</f>
        <v>246.82010299999999</v>
      </c>
      <c r="AA20" s="24">
        <f>'04'!$Y20</f>
        <v>254.232978</v>
      </c>
      <c r="AB20" s="24">
        <f>'05'!$Y20</f>
        <v>251.773314</v>
      </c>
      <c r="AC20" s="24">
        <f>'06'!$Y20</f>
        <v>243.836994</v>
      </c>
      <c r="AD20" s="24">
        <f>'07'!$Y20</f>
        <v>256.99904055106538</v>
      </c>
      <c r="AE20" s="24">
        <f>'08'!$Y20</f>
        <v>227.34791689632991</v>
      </c>
      <c r="AF20" s="24">
        <f>'09'!$Y20</f>
        <v>197.41661199999999</v>
      </c>
      <c r="AG20" s="24">
        <f>'10'!$Y20</f>
        <v>289.38349943217037</v>
      </c>
      <c r="AH20" s="24">
        <f>'11'!$Y20</f>
        <v>296.09187500000002</v>
      </c>
      <c r="AI20" s="24">
        <f>'12'!$Y20</f>
        <v>293.90819900000002</v>
      </c>
      <c r="AJ20" s="24">
        <f>'13'!$Y20</f>
        <v>296.120047</v>
      </c>
      <c r="AK20" s="24">
        <f>'14'!$Y20</f>
        <v>283.89714700000002</v>
      </c>
      <c r="AL20" s="24">
        <f>'15'!$Y20</f>
        <v>285.18639999999999</v>
      </c>
      <c r="AM20" s="24">
        <f>'16'!$Y20</f>
        <v>285.75940700000001</v>
      </c>
      <c r="AN20" s="25">
        <f>'17'!$Y20</f>
        <v>296.7426785714286</v>
      </c>
    </row>
    <row r="21" spans="1:40" ht="15" customHeight="1" x14ac:dyDescent="0.25">
      <c r="A21" s="106"/>
      <c r="B21" s="23" t="s">
        <v>19</v>
      </c>
      <c r="C21" s="24">
        <f>'80'!$Y21</f>
        <v>0</v>
      </c>
      <c r="D21" s="24">
        <f>'81'!$Y21</f>
        <v>0.1</v>
      </c>
      <c r="E21" s="24">
        <f>'82'!$Y21</f>
        <v>0.2</v>
      </c>
      <c r="F21" s="24">
        <f>'83'!$Y21</f>
        <v>0.1</v>
      </c>
      <c r="G21" s="24">
        <f>'84'!$Y21</f>
        <v>0</v>
      </c>
      <c r="H21" s="24">
        <f>'85'!$Y21</f>
        <v>0</v>
      </c>
      <c r="I21" s="24">
        <f>'86'!$Y21</f>
        <v>0</v>
      </c>
      <c r="J21" s="24">
        <f>'87'!$Y21</f>
        <v>0</v>
      </c>
      <c r="K21" s="24">
        <f>'88'!$Y21</f>
        <v>0</v>
      </c>
      <c r="L21" s="24">
        <f>'89'!$Y21</f>
        <v>0</v>
      </c>
      <c r="M21" s="24">
        <f>'90'!$Y21</f>
        <v>0</v>
      </c>
      <c r="N21" s="24">
        <f>'91'!$Y21</f>
        <v>0</v>
      </c>
      <c r="O21" s="24">
        <f>'92'!$Y21</f>
        <v>0</v>
      </c>
      <c r="P21" s="24">
        <f>'93'!$Y21</f>
        <v>0</v>
      </c>
      <c r="Q21" s="24">
        <f>'94'!$Y21</f>
        <v>6.1025999999999997E-2</v>
      </c>
      <c r="R21" s="24">
        <f>'95'!$Y21</f>
        <v>0</v>
      </c>
      <c r="S21" s="24">
        <f>'96'!$Y21</f>
        <v>8.5599999999999999E-3</v>
      </c>
      <c r="T21" s="24">
        <f>'97'!$Y21</f>
        <v>0.04</v>
      </c>
      <c r="U21" s="24">
        <f>'98'!$Y21</f>
        <v>5.1999999999999998E-2</v>
      </c>
      <c r="V21" s="24">
        <f>'99'!$Y21</f>
        <v>4.1702000000000003E-2</v>
      </c>
      <c r="W21" s="24">
        <f>'00'!$Y21</f>
        <v>3.5149999999999999E-3</v>
      </c>
      <c r="X21" s="24">
        <f>'01'!$Y21</f>
        <v>4.3678000000000002E-2</v>
      </c>
      <c r="Y21" s="24">
        <f>'02'!$Y21</f>
        <v>0.18126500000000001</v>
      </c>
      <c r="Z21" s="24">
        <f>'03'!$Y21</f>
        <v>2.1961999999999999E-2</v>
      </c>
      <c r="AA21" s="24">
        <f>'04'!$Y21</f>
        <v>2.7564999999999999E-2</v>
      </c>
      <c r="AB21" s="24">
        <f>'05'!$Y21</f>
        <v>2.7011E-2</v>
      </c>
      <c r="AC21" s="24">
        <f>'06'!$Y21</f>
        <v>2.6969999999999997E-2</v>
      </c>
      <c r="AD21" s="24">
        <f>'07'!$Y21</f>
        <v>0</v>
      </c>
      <c r="AE21" s="24">
        <f>'08'!$Y21</f>
        <v>0</v>
      </c>
      <c r="AF21" s="24">
        <f>'09'!$Y21</f>
        <v>0</v>
      </c>
      <c r="AG21" s="24">
        <f>'10'!$Y21</f>
        <v>0</v>
      </c>
      <c r="AH21" s="24">
        <f>'11'!$Y21</f>
        <v>7.0000000000000007E-2</v>
      </c>
      <c r="AI21" s="24">
        <f>'12'!$Y21</f>
        <v>0.123</v>
      </c>
      <c r="AJ21" s="24">
        <f>'13'!$Y21</f>
        <v>0.106</v>
      </c>
      <c r="AK21" s="24">
        <f>'14'!$Y21</f>
        <v>0.09</v>
      </c>
      <c r="AL21" s="24">
        <f>'15'!$Y21</f>
        <v>0.06</v>
      </c>
      <c r="AM21" s="24">
        <f>'16'!$Y21</f>
        <v>2.5000000000000001E-2</v>
      </c>
      <c r="AN21" s="25">
        <f>'17'!$Y21</f>
        <v>1.7833333333333333E-2</v>
      </c>
    </row>
    <row r="22" spans="1:40" ht="15" customHeight="1" x14ac:dyDescent="0.25">
      <c r="A22" s="106"/>
      <c r="B22" s="80" t="s">
        <v>60</v>
      </c>
      <c r="C22" s="24">
        <f>'80'!$Y22</f>
        <v>0</v>
      </c>
      <c r="D22" s="24">
        <f>'81'!$Y22</f>
        <v>0</v>
      </c>
      <c r="E22" s="24">
        <f>'82'!$Y22</f>
        <v>2.1</v>
      </c>
      <c r="F22" s="24">
        <f>'83'!$Y22</f>
        <v>2.7</v>
      </c>
      <c r="G22" s="24">
        <f>'84'!$Y22</f>
        <v>0</v>
      </c>
      <c r="H22" s="24">
        <f>'85'!$Y22</f>
        <v>0</v>
      </c>
      <c r="I22" s="24">
        <f>'86'!$Y22</f>
        <v>0</v>
      </c>
      <c r="J22" s="24">
        <f>'87'!$Y22</f>
        <v>0</v>
      </c>
      <c r="K22" s="24">
        <f>'88'!$Y22</f>
        <v>0</v>
      </c>
      <c r="L22" s="24">
        <f>'89'!$Y22</f>
        <v>0</v>
      </c>
      <c r="M22" s="24">
        <f>'90'!$Y22</f>
        <v>0</v>
      </c>
      <c r="N22" s="24">
        <f>'91'!$Y22</f>
        <v>0</v>
      </c>
      <c r="O22" s="24">
        <f>'92'!$Y22</f>
        <v>0</v>
      </c>
      <c r="P22" s="24">
        <f>'93'!$Y22</f>
        <v>0</v>
      </c>
      <c r="Q22" s="24">
        <f>'94'!$Y22</f>
        <v>0</v>
      </c>
      <c r="R22" s="24">
        <f>'95'!$Y22</f>
        <v>0</v>
      </c>
      <c r="S22" s="24">
        <f>'96'!$Y22</f>
        <v>0</v>
      </c>
      <c r="T22" s="24">
        <f>'97'!$Y22</f>
        <v>0</v>
      </c>
      <c r="U22" s="24">
        <f>'98'!$Y22</f>
        <v>0</v>
      </c>
      <c r="V22" s="24">
        <f>'99'!$Y22</f>
        <v>0</v>
      </c>
      <c r="W22" s="24">
        <f>'00'!$Y22</f>
        <v>0</v>
      </c>
      <c r="X22" s="24">
        <f>'01'!$Y22</f>
        <v>0</v>
      </c>
      <c r="Y22" s="24">
        <f>'02'!$Y22</f>
        <v>0</v>
      </c>
      <c r="Z22" s="24">
        <f>'03'!$Y22</f>
        <v>8.0000000000000002E-3</v>
      </c>
      <c r="AA22" s="24">
        <f>'04'!$Y22</f>
        <v>0</v>
      </c>
      <c r="AB22" s="24">
        <f>'05'!$Y22</f>
        <v>0</v>
      </c>
      <c r="AC22" s="24">
        <f>'06'!$Y22</f>
        <v>7.8E-2</v>
      </c>
      <c r="AD22" s="24">
        <f>'07'!$Y22</f>
        <v>0</v>
      </c>
      <c r="AE22" s="24">
        <f>'08'!$Y22</f>
        <v>0</v>
      </c>
      <c r="AF22" s="24">
        <f>'09'!$Y22</f>
        <v>0</v>
      </c>
      <c r="AG22" s="24">
        <f>'10'!$Y22</f>
        <v>0</v>
      </c>
      <c r="AH22" s="24">
        <f>'11'!$Y22</f>
        <v>0</v>
      </c>
      <c r="AI22" s="24">
        <f>'12'!$Y22</f>
        <v>0</v>
      </c>
      <c r="AJ22" s="24">
        <f>'13'!$Y22</f>
        <v>0</v>
      </c>
      <c r="AK22" s="24">
        <f>'14'!$Y22</f>
        <v>0</v>
      </c>
      <c r="AL22" s="24">
        <f>'15'!$Y22</f>
        <v>0</v>
      </c>
      <c r="AM22" s="24">
        <f>'16'!$Y22</f>
        <v>0</v>
      </c>
      <c r="AN22" s="25">
        <f>'17'!$Y22</f>
        <v>0</v>
      </c>
    </row>
    <row r="23" spans="1:40" ht="15" customHeight="1" x14ac:dyDescent="0.25">
      <c r="A23" s="104" t="s">
        <v>59</v>
      </c>
      <c r="B23" s="105"/>
      <c r="C23" s="24">
        <f>'80'!$Y23</f>
        <v>1140.2</v>
      </c>
      <c r="D23" s="24">
        <f>'81'!$Y23</f>
        <v>1095</v>
      </c>
      <c r="E23" s="24">
        <f>'82'!$Y23</f>
        <v>808.1</v>
      </c>
      <c r="F23" s="24">
        <f>'83'!$Y23</f>
        <v>803.6</v>
      </c>
      <c r="G23" s="24">
        <f>'84'!$Y23</f>
        <v>881.9</v>
      </c>
      <c r="H23" s="24">
        <f>'85'!$Y23</f>
        <v>933.3</v>
      </c>
      <c r="I23" s="24">
        <f>'86'!$Y23</f>
        <v>787</v>
      </c>
      <c r="J23" s="24">
        <f>'87'!$Y23</f>
        <v>913.8</v>
      </c>
      <c r="K23" s="24">
        <f>'88'!$Y23</f>
        <v>1022.1</v>
      </c>
      <c r="L23" s="24">
        <f>'89'!$Y23</f>
        <v>1044.9000000000001</v>
      </c>
      <c r="M23" s="24">
        <f>'90'!$Y23</f>
        <v>1152.2</v>
      </c>
      <c r="N23" s="24">
        <f>'91'!$Y23</f>
        <v>1218.5</v>
      </c>
      <c r="O23" s="24">
        <f>'92'!$Y23</f>
        <v>1296.22757</v>
      </c>
      <c r="P23" s="24">
        <f>'93'!$Y23</f>
        <v>1309.3200979999999</v>
      </c>
      <c r="Q23" s="24">
        <f>'94'!$Y23</f>
        <v>1315.28297</v>
      </c>
      <c r="R23" s="24">
        <f>'95'!$Y23</f>
        <v>1335.3737610000001</v>
      </c>
      <c r="S23" s="24">
        <f>'96'!$Y23</f>
        <v>1404.2045169999999</v>
      </c>
      <c r="T23" s="24">
        <f>'97'!$Y23</f>
        <v>1488.112842</v>
      </c>
      <c r="U23" s="24">
        <f>'98'!$Y23</f>
        <v>1528.7739730000001</v>
      </c>
      <c r="V23" s="24">
        <f>'99'!$Y23</f>
        <v>1650.7072330000001</v>
      </c>
      <c r="W23" s="24">
        <f>'00'!$Y23</f>
        <v>1760.408144</v>
      </c>
      <c r="X23" s="24">
        <f>'01'!$Y23</f>
        <v>1919.6464960000001</v>
      </c>
      <c r="Y23" s="24">
        <f>'02'!$Y23</f>
        <v>1806.966827</v>
      </c>
      <c r="Z23" s="24">
        <f>'03'!$Y23</f>
        <v>1706.2145949999999</v>
      </c>
      <c r="AA23" s="24">
        <f>'04'!$Y23</f>
        <v>1723.7079530000001</v>
      </c>
      <c r="AB23" s="24">
        <f>'05'!$Y23</f>
        <v>1526.429864</v>
      </c>
      <c r="AC23" s="24">
        <f>'06'!$Y23</f>
        <v>1428.3150220000002</v>
      </c>
      <c r="AD23" s="24">
        <f>'07'!$Y23</f>
        <v>1584.5524459999999</v>
      </c>
      <c r="AE23" s="24">
        <f>'08'!$Y23</f>
        <v>1667.3332637497015</v>
      </c>
      <c r="AF23" s="24">
        <f>'09'!$Y23</f>
        <v>1656.1432460000001</v>
      </c>
      <c r="AG23" s="24">
        <f>'10'!$Y23</f>
        <v>1903.180055</v>
      </c>
      <c r="AH23" s="24">
        <f>'11'!$Y23</f>
        <v>2034.3815039999999</v>
      </c>
      <c r="AI23" s="24">
        <f>'12'!$Y23</f>
        <v>2124.3584980000001</v>
      </c>
      <c r="AJ23" s="24">
        <f>'13'!$Y23</f>
        <v>2271.9303850000001</v>
      </c>
      <c r="AK23" s="24">
        <f>'14'!$Y23</f>
        <v>2303.7786350000001</v>
      </c>
      <c r="AL23" s="24">
        <f>'15'!$Y23</f>
        <v>2228.6743918655884</v>
      </c>
      <c r="AM23" s="24">
        <f>'16'!$Y23</f>
        <v>2194.3599490000001</v>
      </c>
      <c r="AN23" s="25">
        <f>'17'!$Y23</f>
        <v>2582.0059916666669</v>
      </c>
    </row>
    <row r="24" spans="1:40" ht="15" customHeight="1" x14ac:dyDescent="0.25">
      <c r="A24" s="81" t="s">
        <v>2</v>
      </c>
      <c r="B24" s="23" t="s">
        <v>20</v>
      </c>
      <c r="C24" s="24">
        <f>'80'!$Y24</f>
        <v>68.2</v>
      </c>
      <c r="D24" s="24">
        <f>'81'!$Y24</f>
        <v>45.5</v>
      </c>
      <c r="E24" s="24">
        <f>'82'!$Y24</f>
        <v>19.7</v>
      </c>
      <c r="F24" s="24">
        <f>'83'!$Y24</f>
        <v>12.4</v>
      </c>
      <c r="G24" s="24">
        <f>'84'!$Y24</f>
        <v>21.5</v>
      </c>
      <c r="H24" s="24">
        <f>'85'!$Y24</f>
        <v>25.6</v>
      </c>
      <c r="I24" s="24">
        <f>'86'!$Y24</f>
        <v>27.2</v>
      </c>
      <c r="J24" s="24">
        <f>'87'!$Y24</f>
        <v>25.3</v>
      </c>
      <c r="K24" s="24">
        <f>'88'!$Y24</f>
        <v>21.8</v>
      </c>
      <c r="L24" s="24">
        <f>'89'!$Y24</f>
        <v>18.399999999999999</v>
      </c>
      <c r="M24" s="24">
        <f>'90'!$Y24</f>
        <v>14.7</v>
      </c>
      <c r="N24" s="24">
        <f>'91'!$Y24</f>
        <v>17</v>
      </c>
      <c r="O24" s="24">
        <f>'92'!$Y24</f>
        <v>11.009399999999999</v>
      </c>
      <c r="P24" s="24">
        <f>'93'!$Y24</f>
        <v>10.589650000000001</v>
      </c>
      <c r="Q24" s="24">
        <f>'94'!$Y24</f>
        <v>6.1163999999999996</v>
      </c>
      <c r="R24" s="24">
        <f>'95'!$Y24</f>
        <v>3.7426499999999998</v>
      </c>
      <c r="S24" s="24">
        <f>'96'!$Y24</f>
        <v>4.5660999999999996</v>
      </c>
      <c r="T24" s="24">
        <f>'97'!$Y24</f>
        <v>5.2225799999999998</v>
      </c>
      <c r="U24" s="24">
        <f>'98'!$Y24</f>
        <v>5.1089900000000004</v>
      </c>
      <c r="V24" s="24">
        <f>'99'!$Y24</f>
        <v>7.2470999999999997</v>
      </c>
      <c r="W24" s="24">
        <f>'00'!$Y24</f>
        <v>5.8776999999999999</v>
      </c>
      <c r="X24" s="24">
        <f>'01'!$Y24</f>
        <v>6.6665000000000001</v>
      </c>
      <c r="Y24" s="24">
        <f>'02'!$Y24</f>
        <v>10.66868</v>
      </c>
      <c r="Z24" s="24">
        <f>'03'!$Y24</f>
        <v>13.897345</v>
      </c>
      <c r="AA24" s="24">
        <f>'04'!$Y24</f>
        <v>12.240118000000001</v>
      </c>
      <c r="AB24" s="24">
        <f>'05'!$Y24</f>
        <v>10.445095999999999</v>
      </c>
      <c r="AC24" s="24">
        <f>'06'!$Y24</f>
        <v>14.190818</v>
      </c>
      <c r="AD24" s="24">
        <f>'07'!$Y24</f>
        <v>14.950386357612455</v>
      </c>
      <c r="AE24" s="24">
        <f>'08'!$Y24</f>
        <v>15.882975</v>
      </c>
      <c r="AF24" s="24">
        <f>'09'!$Y24</f>
        <v>14.258426999999999</v>
      </c>
      <c r="AG24" s="24">
        <f>'10'!$Y24</f>
        <v>3.5190000000000001</v>
      </c>
      <c r="AH24" s="24">
        <f>'11'!$Y24</f>
        <v>4.468</v>
      </c>
      <c r="AI24" s="24">
        <f>'12'!$Y24</f>
        <v>3.875</v>
      </c>
      <c r="AJ24" s="24">
        <f>'13'!$Y24</f>
        <v>3.8</v>
      </c>
      <c r="AK24" s="24">
        <f>'14'!$Y24</f>
        <v>4.5875000000000004</v>
      </c>
      <c r="AL24" s="24">
        <f>'15'!$Y24</f>
        <v>6.0864479999999999</v>
      </c>
      <c r="AM24" s="24">
        <f>'16'!$Y24</f>
        <v>4.9524999999999997</v>
      </c>
      <c r="AN24" s="25">
        <f>'17'!$Y24</f>
        <v>5.3229178571428575</v>
      </c>
    </row>
    <row r="25" spans="1:40" ht="15" customHeight="1" x14ac:dyDescent="0.25">
      <c r="A25" s="104" t="s">
        <v>64</v>
      </c>
      <c r="B25" s="105"/>
      <c r="C25" s="24">
        <f>'80'!$Y25</f>
        <v>0</v>
      </c>
      <c r="D25" s="24">
        <f>'81'!$Y25</f>
        <v>0</v>
      </c>
      <c r="E25" s="24">
        <f>'82'!$Y25</f>
        <v>0</v>
      </c>
      <c r="F25" s="24">
        <f>'83'!$Y25</f>
        <v>0</v>
      </c>
      <c r="G25" s="24">
        <f>'84'!$Y25</f>
        <v>0</v>
      </c>
      <c r="H25" s="24">
        <f>'85'!$Y25</f>
        <v>0</v>
      </c>
      <c r="I25" s="24">
        <f>'86'!$Y25</f>
        <v>0</v>
      </c>
      <c r="J25" s="24">
        <f>'87'!$Y25</f>
        <v>0</v>
      </c>
      <c r="K25" s="24">
        <f>'88'!$Y25</f>
        <v>0</v>
      </c>
      <c r="L25" s="24">
        <f>'89'!$Y25</f>
        <v>0</v>
      </c>
      <c r="M25" s="24">
        <f>'90'!$Y25</f>
        <v>0</v>
      </c>
      <c r="N25" s="24">
        <f>'91'!$Y25</f>
        <v>0.4</v>
      </c>
      <c r="O25" s="24">
        <f>'92'!$Y25</f>
        <v>0.33800000000000002</v>
      </c>
      <c r="P25" s="24">
        <f>'93'!$Y25</f>
        <v>0.191</v>
      </c>
      <c r="Q25" s="24">
        <f>'94'!$Y25</f>
        <v>0.23499999999999999</v>
      </c>
      <c r="R25" s="24">
        <f>'95'!$Y25</f>
        <v>0.32</v>
      </c>
      <c r="S25" s="24">
        <f>'96'!$Y25</f>
        <v>0.19500000000000001</v>
      </c>
      <c r="T25" s="24">
        <f>'97'!$Y25</f>
        <v>0.185</v>
      </c>
      <c r="U25" s="24">
        <f>'98'!$Y25</f>
        <v>0.01</v>
      </c>
      <c r="V25" s="24">
        <f>'99'!$Y25</f>
        <v>4.4999999999999998E-2</v>
      </c>
      <c r="W25" s="24">
        <f>'00'!$Y25</f>
        <v>0.215</v>
      </c>
      <c r="X25" s="24">
        <f>'01'!$Y25</f>
        <v>0.15</v>
      </c>
      <c r="Y25" s="24">
        <f>'02'!$Y25</f>
        <v>0</v>
      </c>
      <c r="Z25" s="24">
        <f>'03'!$Y25</f>
        <v>0.115</v>
      </c>
      <c r="AA25" s="24">
        <f>'04'!$Y25</f>
        <v>0.49</v>
      </c>
      <c r="AB25" s="24">
        <f>'05'!$Y25</f>
        <v>8.1000000000000003E-2</v>
      </c>
      <c r="AC25" s="24">
        <f>'06'!$Y25</f>
        <v>0.27900000000000003</v>
      </c>
      <c r="AD25" s="24">
        <f>'07'!$Y25</f>
        <v>0</v>
      </c>
      <c r="AE25" s="24">
        <f>'08'!$Y25</f>
        <v>0</v>
      </c>
      <c r="AF25" s="24">
        <f>'09'!$Y25</f>
        <v>0</v>
      </c>
      <c r="AG25" s="24">
        <f>'10'!$Y25</f>
        <v>0</v>
      </c>
      <c r="AH25" s="24">
        <f>'11'!$Y25</f>
        <v>0</v>
      </c>
      <c r="AI25" s="24">
        <f>'12'!$Y25</f>
        <v>0</v>
      </c>
      <c r="AJ25" s="24">
        <f>'13'!$Y25</f>
        <v>0</v>
      </c>
      <c r="AK25" s="24">
        <f>'14'!$Y25</f>
        <v>0</v>
      </c>
      <c r="AL25" s="24">
        <f>'15'!$Y25</f>
        <v>0</v>
      </c>
      <c r="AM25" s="24">
        <f>'16'!$Y25</f>
        <v>0</v>
      </c>
      <c r="AN25" s="25">
        <f>'17'!$Y25</f>
        <v>0</v>
      </c>
    </row>
    <row r="26" spans="1:40" ht="15" customHeight="1" x14ac:dyDescent="0.25">
      <c r="A26" s="104" t="s">
        <v>3</v>
      </c>
      <c r="B26" s="105"/>
      <c r="C26" s="24">
        <f>'80'!$Y26</f>
        <v>25.1</v>
      </c>
      <c r="D26" s="24">
        <f>'81'!$Y26</f>
        <v>38.700000000000003</v>
      </c>
      <c r="E26" s="24">
        <f>'82'!$Y26</f>
        <v>49.8</v>
      </c>
      <c r="F26" s="24">
        <f>'83'!$Y26</f>
        <v>77.400000000000006</v>
      </c>
      <c r="G26" s="24">
        <f>'84'!$Y26</f>
        <v>0</v>
      </c>
      <c r="H26" s="24">
        <f>'85'!$Y26</f>
        <v>62.5</v>
      </c>
      <c r="I26" s="24">
        <f>'86'!$Y26</f>
        <v>316.7</v>
      </c>
      <c r="J26" s="24">
        <f>'87'!$Y26</f>
        <v>195.2</v>
      </c>
      <c r="K26" s="24">
        <f>'88'!$Y26</f>
        <v>106.6</v>
      </c>
      <c r="L26" s="24">
        <f>'89'!$Y26</f>
        <v>124.9</v>
      </c>
      <c r="M26" s="24">
        <f>'90'!$Y26</f>
        <v>1.9</v>
      </c>
      <c r="N26" s="24">
        <f>'91'!$Y26</f>
        <v>15.3</v>
      </c>
      <c r="O26" s="24">
        <f>'92'!$Y26</f>
        <v>18.236599999999999</v>
      </c>
      <c r="P26" s="24">
        <f>'93'!$Y26</f>
        <v>17.153036</v>
      </c>
      <c r="Q26" s="24">
        <f>'94'!$Y26</f>
        <v>13.9049</v>
      </c>
      <c r="R26" s="24">
        <f>'95'!$Y26</f>
        <v>9.3425899999999995</v>
      </c>
      <c r="S26" s="24">
        <f>'96'!$Y26</f>
        <v>15.453536</v>
      </c>
      <c r="T26" s="24">
        <f>'97'!$Y26</f>
        <v>15.528093</v>
      </c>
      <c r="U26" s="24">
        <f>'98'!$Y26</f>
        <v>11.946574</v>
      </c>
      <c r="V26" s="24">
        <f>'99'!$Y26</f>
        <v>12.810776000000001</v>
      </c>
      <c r="W26" s="24">
        <f>'00'!$Y26</f>
        <v>13.875389999999999</v>
      </c>
      <c r="X26" s="24">
        <f>'01'!$Y26</f>
        <v>12.207001999999999</v>
      </c>
      <c r="Y26" s="24">
        <f>'02'!$Y26</f>
        <v>17.711528999999999</v>
      </c>
      <c r="Z26" s="24">
        <f>'03'!$Y26</f>
        <v>34.772589000000004</v>
      </c>
      <c r="AA26" s="24">
        <f>'04'!$Y26</f>
        <v>43.563104000000003</v>
      </c>
      <c r="AB26" s="24">
        <f>'05'!$Y26</f>
        <v>45.611893999999999</v>
      </c>
      <c r="AC26" s="24">
        <f>'06'!$Y26</f>
        <v>45.435252999999996</v>
      </c>
      <c r="AD26" s="24">
        <f>'07'!$Y26</f>
        <v>48.161123932365577</v>
      </c>
      <c r="AE26" s="24">
        <f>'08'!$Y26</f>
        <v>39.811425999999997</v>
      </c>
      <c r="AF26" s="24">
        <f>'09'!$Y26</f>
        <v>35.847631999999997</v>
      </c>
      <c r="AG26" s="24">
        <f>'10'!$Y26</f>
        <v>13.3803</v>
      </c>
      <c r="AH26" s="24">
        <f>'11'!$Y26</f>
        <v>11.926450000000001</v>
      </c>
      <c r="AI26" s="24">
        <f>'12'!$Y26</f>
        <v>7.2108650000000001</v>
      </c>
      <c r="AJ26" s="24">
        <f>'13'!$Y26</f>
        <v>4.8929999999999998</v>
      </c>
      <c r="AK26" s="24">
        <f>'14'!$Y26</f>
        <v>4.85175</v>
      </c>
      <c r="AL26" s="24">
        <f>'15'!$Y26</f>
        <v>4.1805430000000001</v>
      </c>
      <c r="AM26" s="24">
        <f>'16'!$Y26</f>
        <v>5.0418500000000002</v>
      </c>
      <c r="AN26" s="25">
        <f>'17'!$Y26</f>
        <v>7.468061904761905</v>
      </c>
    </row>
    <row r="27" spans="1:40" ht="15" customHeight="1" x14ac:dyDescent="0.25">
      <c r="A27" s="106" t="s">
        <v>61</v>
      </c>
      <c r="B27" s="23" t="s">
        <v>65</v>
      </c>
      <c r="C27" s="24">
        <f>'80'!$Y27</f>
        <v>98.5</v>
      </c>
      <c r="D27" s="24">
        <f>'81'!$Y27</f>
        <v>99.9</v>
      </c>
      <c r="E27" s="24">
        <f>'82'!$Y27</f>
        <v>31.2</v>
      </c>
      <c r="F27" s="24">
        <f>'83'!$Y27</f>
        <v>35.6</v>
      </c>
      <c r="G27" s="24">
        <f>'84'!$Y27</f>
        <v>43.2</v>
      </c>
      <c r="H27" s="24">
        <f>'85'!$Y27</f>
        <v>45.1</v>
      </c>
      <c r="I27" s="24">
        <f>'86'!$Y27</f>
        <v>46.1</v>
      </c>
      <c r="J27" s="24">
        <f>'87'!$Y27</f>
        <v>44.6</v>
      </c>
      <c r="K27" s="24">
        <f>'88'!$Y27</f>
        <v>40.5</v>
      </c>
      <c r="L27" s="24">
        <f>'89'!$Y27</f>
        <v>25</v>
      </c>
      <c r="M27" s="24">
        <f>'90'!$Y27</f>
        <v>24.1</v>
      </c>
      <c r="N27" s="24">
        <f>'91'!$Y27</f>
        <v>39</v>
      </c>
      <c r="O27" s="24">
        <f>'92'!$Y27</f>
        <v>37.713839999999998</v>
      </c>
      <c r="P27" s="24">
        <f>'93'!$Y27</f>
        <v>28.89254</v>
      </c>
      <c r="Q27" s="24">
        <f>'94'!$Y27</f>
        <v>28.081889</v>
      </c>
      <c r="R27" s="24">
        <f>'95'!$Y27</f>
        <v>27.010535000000001</v>
      </c>
      <c r="S27" s="24">
        <f>'96'!$Y27</f>
        <v>25.275950999999999</v>
      </c>
      <c r="T27" s="24">
        <f>'97'!$Y27</f>
        <v>19.998469</v>
      </c>
      <c r="U27" s="24">
        <f>'98'!$Y27</f>
        <v>22.497499999999999</v>
      </c>
      <c r="V27" s="24">
        <f>'99'!$Y27</f>
        <v>21.228549999999998</v>
      </c>
      <c r="W27" s="24">
        <f>'00'!$Y27</f>
        <v>19.937578999999999</v>
      </c>
      <c r="X27" s="24">
        <f>'01'!$Y27</f>
        <v>21.386800000000001</v>
      </c>
      <c r="Y27" s="24">
        <f>'02'!$Y27</f>
        <v>24.864049999999999</v>
      </c>
      <c r="Z27" s="24">
        <f>'03'!$Y27</f>
        <v>22.896599999999999</v>
      </c>
      <c r="AA27" s="24">
        <f>'04'!$Y27</f>
        <v>22.250086</v>
      </c>
      <c r="AB27" s="24">
        <f>'05'!$Y27</f>
        <v>22.4163</v>
      </c>
      <c r="AC27" s="24">
        <f>'06'!$Y27</f>
        <v>21.151880000000002</v>
      </c>
      <c r="AD27" s="24">
        <f>'07'!$Y27</f>
        <v>27.659651454089126</v>
      </c>
      <c r="AE27" s="24">
        <f>'08'!$Y27</f>
        <v>29.044940999999998</v>
      </c>
      <c r="AF27" s="24">
        <f>'09'!$Y27</f>
        <v>25.825307000000002</v>
      </c>
      <c r="AG27" s="24">
        <f>'10'!$Y27</f>
        <v>0</v>
      </c>
      <c r="AH27" s="24">
        <f>'11'!$Y27</f>
        <v>0</v>
      </c>
      <c r="AI27" s="24">
        <f>'12'!$Y27</f>
        <v>0</v>
      </c>
      <c r="AJ27" s="24">
        <f>'13'!$Y27</f>
        <v>0</v>
      </c>
      <c r="AK27" s="24">
        <f>'14'!$Y27</f>
        <v>0</v>
      </c>
      <c r="AL27" s="24">
        <f>'15'!$Y27</f>
        <v>0</v>
      </c>
      <c r="AM27" s="24">
        <f>'16'!$Y27</f>
        <v>0</v>
      </c>
      <c r="AN27" s="25">
        <f>'17'!$Y27</f>
        <v>0</v>
      </c>
    </row>
    <row r="28" spans="1:40" ht="15" customHeight="1" x14ac:dyDescent="0.25">
      <c r="A28" s="106"/>
      <c r="B28" s="23" t="s">
        <v>21</v>
      </c>
      <c r="C28" s="24">
        <f>'80'!$Y28</f>
        <v>0</v>
      </c>
      <c r="D28" s="24">
        <f>'81'!$Y28</f>
        <v>0</v>
      </c>
      <c r="E28" s="24">
        <f>'82'!$Y28</f>
        <v>0.2</v>
      </c>
      <c r="F28" s="24">
        <f>'83'!$Y28</f>
        <v>0.3</v>
      </c>
      <c r="G28" s="24">
        <f>'84'!$Y28</f>
        <v>0</v>
      </c>
      <c r="H28" s="24">
        <f>'85'!$Y28</f>
        <v>0</v>
      </c>
      <c r="I28" s="24">
        <f>'86'!$Y28</f>
        <v>0</v>
      </c>
      <c r="J28" s="24">
        <f>'87'!$Y28</f>
        <v>0</v>
      </c>
      <c r="K28" s="24">
        <f>'88'!$Y28</f>
        <v>0</v>
      </c>
      <c r="L28" s="24">
        <f>'89'!$Y28</f>
        <v>0.1</v>
      </c>
      <c r="M28" s="24">
        <f>'90'!$Y28</f>
        <v>0.1</v>
      </c>
      <c r="N28" s="24">
        <f>'91'!$Y28</f>
        <v>0.1</v>
      </c>
      <c r="O28" s="24">
        <f>'92'!$Y28</f>
        <v>0.11745</v>
      </c>
      <c r="P28" s="24">
        <f>'93'!$Y28</f>
        <v>8.8650000000000007E-2</v>
      </c>
      <c r="Q28" s="24">
        <f>'94'!$Y28</f>
        <v>7.4999999999999997E-2</v>
      </c>
      <c r="R28" s="24">
        <f>'95'!$Y28</f>
        <v>5.3999999999999999E-2</v>
      </c>
      <c r="S28" s="24">
        <f>'96'!$Y28</f>
        <v>0.18049999999999999</v>
      </c>
      <c r="T28" s="24">
        <f>'97'!$Y28</f>
        <v>0.12634999999999999</v>
      </c>
      <c r="U28" s="24">
        <f>'98'!$Y28</f>
        <v>0.125</v>
      </c>
      <c r="V28" s="24">
        <f>'99'!$Y28</f>
        <v>0.13750000000000001</v>
      </c>
      <c r="W28" s="24">
        <f>'00'!$Y28</f>
        <v>0.10059999999999999</v>
      </c>
      <c r="X28" s="24">
        <f>'01'!$Y28</f>
        <v>0.106</v>
      </c>
      <c r="Y28" s="24">
        <f>'02'!$Y28</f>
        <v>0.13414999999999999</v>
      </c>
      <c r="Z28" s="24">
        <f>'03'!$Y28</f>
        <v>0.22420000000000001</v>
      </c>
      <c r="AA28" s="24">
        <f>'04'!$Y28</f>
        <v>0.26300000000000001</v>
      </c>
      <c r="AB28" s="24">
        <f>'05'!$Y28</f>
        <v>0.47699999999999998</v>
      </c>
      <c r="AC28" s="24">
        <f>'06'!$Y28</f>
        <v>0.38900000000000001</v>
      </c>
      <c r="AD28" s="24">
        <f>'07'!$Y28</f>
        <v>0</v>
      </c>
      <c r="AE28" s="24">
        <f>'08'!$Y28</f>
        <v>0</v>
      </c>
      <c r="AF28" s="24">
        <f>'09'!$Y28</f>
        <v>0</v>
      </c>
      <c r="AG28" s="24">
        <f>'10'!$Y28</f>
        <v>0</v>
      </c>
      <c r="AH28" s="24">
        <f>'11'!$Y28</f>
        <v>0</v>
      </c>
      <c r="AI28" s="24">
        <f>'12'!$Y28</f>
        <v>0</v>
      </c>
      <c r="AJ28" s="24">
        <f>'13'!$Y28</f>
        <v>0</v>
      </c>
      <c r="AK28" s="24">
        <f>'14'!$Y28</f>
        <v>0</v>
      </c>
      <c r="AL28" s="24">
        <f>'15'!$Y28</f>
        <v>0</v>
      </c>
      <c r="AM28" s="24">
        <f>'16'!$Y28</f>
        <v>0</v>
      </c>
      <c r="AN28" s="25">
        <f>'17'!$Y28</f>
        <v>0</v>
      </c>
    </row>
    <row r="29" spans="1:40" ht="15" customHeight="1" x14ac:dyDescent="0.25">
      <c r="A29" s="104" t="s">
        <v>62</v>
      </c>
      <c r="B29" s="105"/>
      <c r="C29" s="24">
        <f>'80'!$Y29</f>
        <v>11.5</v>
      </c>
      <c r="D29" s="24">
        <f>'81'!$Y29</f>
        <v>11.7</v>
      </c>
      <c r="E29" s="24">
        <f>'82'!$Y29</f>
        <v>0</v>
      </c>
      <c r="F29" s="24">
        <f>'83'!$Y29</f>
        <v>13.2</v>
      </c>
      <c r="G29" s="24">
        <f>'84'!$Y29</f>
        <v>13.7</v>
      </c>
      <c r="H29" s="24">
        <f>'85'!$Y29</f>
        <v>15.2</v>
      </c>
      <c r="I29" s="24">
        <f>'86'!$Y29</f>
        <v>14.7</v>
      </c>
      <c r="J29" s="24">
        <f>'87'!$Y29</f>
        <v>15.9</v>
      </c>
      <c r="K29" s="24">
        <f>'88'!$Y29</f>
        <v>15.6</v>
      </c>
      <c r="L29" s="24">
        <f>'89'!$Y29</f>
        <v>15.3</v>
      </c>
      <c r="M29" s="24">
        <f>'90'!$Y29</f>
        <v>13.8</v>
      </c>
      <c r="N29" s="24">
        <f>'91'!$Y29</f>
        <v>16.8</v>
      </c>
      <c r="O29" s="24">
        <f>'92'!$Y29</f>
        <v>17.369</v>
      </c>
      <c r="P29" s="24">
        <f>'93'!$Y29</f>
        <v>18.369</v>
      </c>
      <c r="Q29" s="24">
        <f>'94'!$Y29</f>
        <v>15.66</v>
      </c>
      <c r="R29" s="24">
        <f>'95'!$Y29</f>
        <v>15.365</v>
      </c>
      <c r="S29" s="24">
        <f>'96'!$Y29</f>
        <v>14.5</v>
      </c>
      <c r="T29" s="24">
        <f>'97'!$Y29</f>
        <v>13.275</v>
      </c>
      <c r="U29" s="24">
        <f>'98'!$Y29</f>
        <v>11.395</v>
      </c>
      <c r="V29" s="24">
        <f>'99'!$Y29</f>
        <v>4.54</v>
      </c>
      <c r="W29" s="24">
        <f>'00'!$Y29</f>
        <v>0.44500000000000001</v>
      </c>
      <c r="X29" s="24">
        <f>'01'!$Y29</f>
        <v>0.34480699999999997</v>
      </c>
      <c r="Y29" s="24">
        <f>'02'!$Y29</f>
        <v>1.76</v>
      </c>
      <c r="Z29" s="24">
        <f>'03'!$Y29</f>
        <v>0.98</v>
      </c>
      <c r="AA29" s="24">
        <f>'04'!$Y29</f>
        <v>0</v>
      </c>
      <c r="AB29" s="24">
        <f>'05'!$Y29</f>
        <v>0</v>
      </c>
      <c r="AC29" s="24">
        <f>'06'!$Y29</f>
        <v>8.6999999999999994E-2</v>
      </c>
      <c r="AD29" s="24">
        <f>'07'!$Y29</f>
        <v>0.1367507497014738</v>
      </c>
      <c r="AE29" s="24">
        <f>'08'!$Y29</f>
        <v>0.9457000000000001</v>
      </c>
      <c r="AF29" s="24">
        <f>'09'!$Y29</f>
        <v>0.95874999999999999</v>
      </c>
      <c r="AG29" s="24">
        <f>'10'!$Y29</f>
        <v>2.4460000000000002</v>
      </c>
      <c r="AH29" s="24">
        <f>'11'!$Y29</f>
        <v>1.04</v>
      </c>
      <c r="AI29" s="24">
        <f>'12'!$Y29</f>
        <v>1.1599999999999999</v>
      </c>
      <c r="AJ29" s="24">
        <f>'13'!$Y29</f>
        <v>1.125332</v>
      </c>
      <c r="AK29" s="24">
        <f>'14'!$Y29</f>
        <v>1.325</v>
      </c>
      <c r="AL29" s="24">
        <f>'15'!$Y29</f>
        <v>1.4450000000000001</v>
      </c>
      <c r="AM29" s="24">
        <f>'16'!$Y29</f>
        <v>0.89500000000000002</v>
      </c>
      <c r="AN29" s="25">
        <f>'17'!$Y29</f>
        <v>0.11904761904761904</v>
      </c>
    </row>
    <row r="30" spans="1:40" ht="15" customHeight="1" x14ac:dyDescent="0.25">
      <c r="A30" s="104" t="s">
        <v>63</v>
      </c>
      <c r="B30" s="105"/>
      <c r="C30" s="24">
        <f>'80'!$Y30</f>
        <v>3</v>
      </c>
      <c r="D30" s="24">
        <f>'81'!$Y30</f>
        <v>3.3</v>
      </c>
      <c r="E30" s="24">
        <f>'82'!$Y30</f>
        <v>3.4</v>
      </c>
      <c r="F30" s="24">
        <f>'83'!$Y30</f>
        <v>2.2999999999999998</v>
      </c>
      <c r="G30" s="24">
        <f>'84'!$Y30</f>
        <v>0</v>
      </c>
      <c r="H30" s="24">
        <f>'85'!$Y30</f>
        <v>0</v>
      </c>
      <c r="I30" s="24">
        <f>'86'!$Y30</f>
        <v>0</v>
      </c>
      <c r="J30" s="24">
        <f>'87'!$Y30</f>
        <v>1</v>
      </c>
      <c r="K30" s="24">
        <f>'88'!$Y30</f>
        <v>0.4</v>
      </c>
      <c r="L30" s="24">
        <f>'89'!$Y30</f>
        <v>1.7</v>
      </c>
      <c r="M30" s="24">
        <f>'90'!$Y30</f>
        <v>2.8</v>
      </c>
      <c r="N30" s="24">
        <f>'91'!$Y30</f>
        <v>4.4000000000000004</v>
      </c>
      <c r="O30" s="24">
        <f>'92'!$Y30</f>
        <v>4.2915720000000004</v>
      </c>
      <c r="P30" s="24">
        <f>'93'!$Y30</f>
        <v>2.4575</v>
      </c>
      <c r="Q30" s="24">
        <f>'94'!$Y30</f>
        <v>20.816949000000001</v>
      </c>
      <c r="R30" s="24">
        <f>'95'!$Y30</f>
        <v>21.763833999999999</v>
      </c>
      <c r="S30" s="24">
        <f>'96'!$Y30</f>
        <v>2.9339339999999998</v>
      </c>
      <c r="T30" s="24">
        <f>'97'!$Y30</f>
        <v>3.241533</v>
      </c>
      <c r="U30" s="24">
        <f>'98'!$Y30</f>
        <v>4.472683</v>
      </c>
      <c r="V30" s="24">
        <f>'99'!$Y30</f>
        <v>3.4155549999999999</v>
      </c>
      <c r="W30" s="24">
        <f>'00'!$Y30</f>
        <v>2.6963189999999999</v>
      </c>
      <c r="X30" s="24">
        <f>'01'!$Y30</f>
        <v>2.1656529999999998</v>
      </c>
      <c r="Y30" s="24">
        <f>'02'!$Y30</f>
        <v>3.1546159999999999</v>
      </c>
      <c r="Z30" s="24">
        <f>'03'!$Y30</f>
        <v>4.4971360000000002</v>
      </c>
      <c r="AA30" s="24">
        <f>'04'!$Y30</f>
        <v>4.0139189999999996</v>
      </c>
      <c r="AB30" s="24">
        <f>'05'!$Y30</f>
        <v>3.096762</v>
      </c>
      <c r="AC30" s="24">
        <f>'06'!$Y30</f>
        <v>5.1024970000000005</v>
      </c>
      <c r="AD30" s="24">
        <f>'07'!$Y30</f>
        <v>0</v>
      </c>
      <c r="AE30" s="24">
        <f>'08'!$Y30</f>
        <v>0</v>
      </c>
      <c r="AF30" s="24">
        <f>'09'!$Y30</f>
        <v>0</v>
      </c>
      <c r="AG30" s="24">
        <f>'10'!$Y30</f>
        <v>0</v>
      </c>
      <c r="AH30" s="24">
        <f>'11'!$Y30</f>
        <v>0</v>
      </c>
      <c r="AI30" s="24">
        <f>'12'!$Y30</f>
        <v>0</v>
      </c>
      <c r="AJ30" s="24">
        <f>'13'!$Y30</f>
        <v>0</v>
      </c>
      <c r="AK30" s="24">
        <f>'14'!$Y30</f>
        <v>0</v>
      </c>
      <c r="AL30" s="24">
        <f>'15'!$Y30</f>
        <v>0</v>
      </c>
      <c r="AM30" s="24">
        <f>'16'!$Y30</f>
        <v>0</v>
      </c>
      <c r="AN30" s="25">
        <f>'17'!$Y30</f>
        <v>0</v>
      </c>
    </row>
    <row r="31" spans="1:40" ht="15" customHeight="1" x14ac:dyDescent="0.25">
      <c r="A31" s="104" t="s">
        <v>4</v>
      </c>
      <c r="B31" s="105"/>
      <c r="C31" s="24">
        <f>'80'!$Y31</f>
        <v>0</v>
      </c>
      <c r="D31" s="24">
        <f>'81'!$Y31</f>
        <v>0</v>
      </c>
      <c r="E31" s="24">
        <f>'82'!$Y31</f>
        <v>0</v>
      </c>
      <c r="F31" s="24">
        <f>'83'!$Y31</f>
        <v>0</v>
      </c>
      <c r="G31" s="24">
        <f>'84'!$Y31</f>
        <v>0</v>
      </c>
      <c r="H31" s="24">
        <f>'85'!$Y31</f>
        <v>193.5</v>
      </c>
      <c r="I31" s="24">
        <f>'86'!$Y31</f>
        <v>192.7</v>
      </c>
      <c r="J31" s="24">
        <f>'87'!$Y31</f>
        <v>267.2</v>
      </c>
      <c r="K31" s="24">
        <f>'88'!$Y31</f>
        <v>352.6</v>
      </c>
      <c r="L31" s="24">
        <f>'89'!$Y31</f>
        <v>344.6</v>
      </c>
      <c r="M31" s="24">
        <f>'90'!$Y31</f>
        <v>359.5</v>
      </c>
      <c r="N31" s="24">
        <f>'91'!$Y31</f>
        <v>411</v>
      </c>
      <c r="O31" s="24">
        <f>'92'!$Y31</f>
        <v>509.21729199999999</v>
      </c>
      <c r="P31" s="24">
        <f>'93'!$Y31</f>
        <v>494.73630200000002</v>
      </c>
      <c r="Q31" s="24">
        <f>'94'!$Y31</f>
        <v>494.673858</v>
      </c>
      <c r="R31" s="24">
        <f>'95'!$Y31</f>
        <v>475.14254599999998</v>
      </c>
      <c r="S31" s="24">
        <f>'96'!$Y31</f>
        <v>473.98642100000001</v>
      </c>
      <c r="T31" s="24">
        <f>'97'!$Y31</f>
        <v>458.13410099999999</v>
      </c>
      <c r="U31" s="24">
        <f>'98'!$Y31</f>
        <v>505.18273499999998</v>
      </c>
      <c r="V31" s="24">
        <f>'99'!$Y31</f>
        <v>517.31706999999994</v>
      </c>
      <c r="W31" s="24">
        <f>'00'!$Y31</f>
        <v>460.34423199999998</v>
      </c>
      <c r="X31" s="24">
        <f>'01'!$Y31</f>
        <v>445.171111</v>
      </c>
      <c r="Y31" s="24">
        <f>'02'!$Y31</f>
        <v>469.12859099999997</v>
      </c>
      <c r="Z31" s="24">
        <f>'03'!$Y31</f>
        <v>513.01319899999999</v>
      </c>
      <c r="AA31" s="24">
        <f>'04'!$Y31</f>
        <v>580.39351799999997</v>
      </c>
      <c r="AB31" s="24">
        <f>'05'!$Y31</f>
        <v>529.65997800000002</v>
      </c>
      <c r="AC31" s="24">
        <f>'06'!$Y31</f>
        <v>466.57014600000002</v>
      </c>
      <c r="AD31" s="24">
        <f>'07'!$Y31</f>
        <v>547.06133799999998</v>
      </c>
      <c r="AE31" s="24">
        <f>'08'!$Y31</f>
        <v>590.20842099999993</v>
      </c>
      <c r="AF31" s="24">
        <f>'09'!$Y31</f>
        <v>659.98666400000002</v>
      </c>
      <c r="AG31" s="24">
        <f>'10'!$Y31</f>
        <v>706.42715299999998</v>
      </c>
      <c r="AH31" s="24">
        <f>'11'!$Y31</f>
        <v>743.62882400000001</v>
      </c>
      <c r="AI31" s="24">
        <f>'12'!$Y31</f>
        <v>786.26986599999998</v>
      </c>
      <c r="AJ31" s="24">
        <f>'13'!$Y31</f>
        <v>861.24600099999998</v>
      </c>
      <c r="AK31" s="24">
        <f>'14'!$Y31</f>
        <v>885.16499499999998</v>
      </c>
      <c r="AL31" s="24">
        <f>'15'!$Y31</f>
        <v>904.37720200000001</v>
      </c>
      <c r="AM31" s="24">
        <f>'16'!$Y31</f>
        <v>945.76697300000001</v>
      </c>
      <c r="AN31" s="25">
        <f>'17'!$Y31</f>
        <v>1198.9143583333334</v>
      </c>
    </row>
    <row r="32" spans="1:40" ht="15" customHeight="1" x14ac:dyDescent="0.25">
      <c r="A32" s="104" t="s">
        <v>66</v>
      </c>
      <c r="B32" s="105"/>
      <c r="C32" s="24">
        <f>'80'!$Y32</f>
        <v>0</v>
      </c>
      <c r="D32" s="24">
        <f>'81'!$Y32</f>
        <v>0</v>
      </c>
      <c r="E32" s="24">
        <f>'82'!$Y32</f>
        <v>18.399999999999999</v>
      </c>
      <c r="F32" s="24">
        <f>'83'!$Y32</f>
        <v>13.5</v>
      </c>
      <c r="G32" s="24">
        <f>'84'!$Y32</f>
        <v>12.3</v>
      </c>
      <c r="H32" s="24">
        <f>'85'!$Y32</f>
        <v>19.8</v>
      </c>
      <c r="I32" s="24">
        <f>'86'!$Y32</f>
        <v>39.299999999999997</v>
      </c>
      <c r="J32" s="24">
        <f>'87'!$Y32</f>
        <v>36.1</v>
      </c>
      <c r="K32" s="24">
        <f>'88'!$Y32</f>
        <v>40.799999999999997</v>
      </c>
      <c r="L32" s="24">
        <f>'89'!$Y32</f>
        <v>51.2</v>
      </c>
      <c r="M32" s="24">
        <f>'90'!$Y32</f>
        <v>63.2</v>
      </c>
      <c r="N32" s="24">
        <f>'91'!$Y32</f>
        <v>7.3</v>
      </c>
      <c r="O32" s="24">
        <f>'92'!$Y32</f>
        <v>4.16052</v>
      </c>
      <c r="P32" s="24">
        <f>'93'!$Y32</f>
        <v>2.0079400000000001</v>
      </c>
      <c r="Q32" s="24">
        <f>'94'!$Y32</f>
        <v>2.3151799999999998</v>
      </c>
      <c r="R32" s="24">
        <f>'95'!$Y32</f>
        <v>2.9035099999999998</v>
      </c>
      <c r="S32" s="24">
        <f>'96'!$Y32</f>
        <v>1.36877</v>
      </c>
      <c r="T32" s="24">
        <f>'97'!$Y32</f>
        <v>2.0327000000000002</v>
      </c>
      <c r="U32" s="24">
        <f>'98'!$Y32</f>
        <v>3.78905</v>
      </c>
      <c r="V32" s="24">
        <f>'99'!$Y32</f>
        <v>6.3169399999999998</v>
      </c>
      <c r="W32" s="24">
        <f>'00'!$Y32</f>
        <v>5.4384870000000003</v>
      </c>
      <c r="X32" s="24">
        <f>'01'!$Y32</f>
        <v>6.113143</v>
      </c>
      <c r="Y32" s="24">
        <f>'02'!$Y32</f>
        <v>4.7968659999999996</v>
      </c>
      <c r="Z32" s="24">
        <f>'03'!$Y32</f>
        <v>5.7896960000000002</v>
      </c>
      <c r="AA32" s="24">
        <f>'04'!$Y32</f>
        <v>10.468181</v>
      </c>
      <c r="AB32" s="24">
        <f>'05'!$Y32</f>
        <v>9.6633560000000003</v>
      </c>
      <c r="AC32" s="24">
        <f>'06'!$Y32</f>
        <v>13.490671000000001</v>
      </c>
      <c r="AD32" s="24">
        <f>'07'!$Y32</f>
        <v>14.212763751422782</v>
      </c>
      <c r="AE32" s="24">
        <f>'08'!$Y32</f>
        <v>0</v>
      </c>
      <c r="AF32" s="24">
        <f>'09'!$Y32</f>
        <v>0</v>
      </c>
      <c r="AG32" s="24">
        <f>'10'!$Y32</f>
        <v>0</v>
      </c>
      <c r="AH32" s="24">
        <f>'11'!$Y32</f>
        <v>0</v>
      </c>
      <c r="AI32" s="24">
        <f>'12'!$Y32</f>
        <v>0</v>
      </c>
      <c r="AJ32" s="24">
        <f>'13'!$Y32</f>
        <v>0</v>
      </c>
      <c r="AK32" s="24">
        <f>'14'!$Y32</f>
        <v>0</v>
      </c>
      <c r="AL32" s="24">
        <f>'15'!$Y32</f>
        <v>0</v>
      </c>
      <c r="AM32" s="24">
        <f>'16'!$Y32</f>
        <v>0</v>
      </c>
      <c r="AN32" s="25">
        <f>'17'!$Y32</f>
        <v>0</v>
      </c>
    </row>
    <row r="33" spans="1:40" ht="15" customHeight="1" x14ac:dyDescent="0.25">
      <c r="A33" s="104" t="s">
        <v>67</v>
      </c>
      <c r="B33" s="105"/>
      <c r="C33" s="24">
        <f>'80'!$Y33</f>
        <v>0.6</v>
      </c>
      <c r="D33" s="24">
        <f>'81'!$Y33</f>
        <v>0.2</v>
      </c>
      <c r="E33" s="24">
        <f>'82'!$Y33</f>
        <v>0.2</v>
      </c>
      <c r="F33" s="24">
        <f>'83'!$Y33</f>
        <v>0.3</v>
      </c>
      <c r="G33" s="24">
        <f>'84'!$Y33</f>
        <v>0.3</v>
      </c>
      <c r="H33" s="24">
        <f>'85'!$Y33</f>
        <v>0</v>
      </c>
      <c r="I33" s="24">
        <f>'86'!$Y33</f>
        <v>0</v>
      </c>
      <c r="J33" s="24">
        <f>'87'!$Y33</f>
        <v>0</v>
      </c>
      <c r="K33" s="24">
        <f>'88'!$Y33</f>
        <v>0</v>
      </c>
      <c r="L33" s="24">
        <f>'89'!$Y33</f>
        <v>0.2</v>
      </c>
      <c r="M33" s="24">
        <f>'90'!$Y33</f>
        <v>0.2</v>
      </c>
      <c r="N33" s="24">
        <f>'91'!$Y33</f>
        <v>0.2</v>
      </c>
      <c r="O33" s="24">
        <f>'92'!$Y33</f>
        <v>8.9707999999999996E-2</v>
      </c>
      <c r="P33" s="24">
        <f>'93'!$Y33</f>
        <v>6.3924999999999996E-2</v>
      </c>
      <c r="Q33" s="24">
        <f>'94'!$Y33</f>
        <v>2.4979000000000001E-2</v>
      </c>
      <c r="R33" s="24">
        <f>'95'!$Y33</f>
        <v>2.1652000000000001E-2</v>
      </c>
      <c r="S33" s="24">
        <f>'96'!$Y33</f>
        <v>3.6020000000000003E-2</v>
      </c>
      <c r="T33" s="24">
        <f>'97'!$Y33</f>
        <v>5.2576999999999999E-2</v>
      </c>
      <c r="U33" s="24">
        <f>'98'!$Y33</f>
        <v>5.0109000000000001E-2</v>
      </c>
      <c r="V33" s="24">
        <f>'99'!$Y33</f>
        <v>4.1156999999999999E-2</v>
      </c>
      <c r="W33" s="24">
        <f>'00'!$Y33</f>
        <v>4.2001999999999998E-2</v>
      </c>
      <c r="X33" s="24">
        <f>'01'!$Y33</f>
        <v>0.13827800000000001</v>
      </c>
      <c r="Y33" s="24">
        <f>'02'!$Y33</f>
        <v>3.4724999999999999E-2</v>
      </c>
      <c r="Z33" s="24">
        <f>'03'!$Y33</f>
        <v>5.2690000000000001E-2</v>
      </c>
      <c r="AA33" s="24">
        <f>'04'!$Y33</f>
        <v>0.110457</v>
      </c>
      <c r="AB33" s="24">
        <f>'05'!$Y33</f>
        <v>3.7829000000000002E-2</v>
      </c>
      <c r="AC33" s="24">
        <f>'06'!$Y33</f>
        <v>4.2802999999999994E-2</v>
      </c>
      <c r="AD33" s="24">
        <f>'07'!$Y33</f>
        <v>0</v>
      </c>
      <c r="AE33" s="24">
        <f>'08'!$Y33</f>
        <v>0</v>
      </c>
      <c r="AF33" s="24">
        <f>'09'!$Y33</f>
        <v>0</v>
      </c>
      <c r="AG33" s="24">
        <f>'10'!$Y33</f>
        <v>0</v>
      </c>
      <c r="AH33" s="24">
        <f>'11'!$Y33</f>
        <v>0</v>
      </c>
      <c r="AI33" s="24">
        <f>'12'!$Y33</f>
        <v>0</v>
      </c>
      <c r="AJ33" s="24">
        <f>'13'!$Y33</f>
        <v>0</v>
      </c>
      <c r="AK33" s="24">
        <f>'14'!$Y33</f>
        <v>0</v>
      </c>
      <c r="AL33" s="24">
        <f>'15'!$Y33</f>
        <v>0</v>
      </c>
      <c r="AM33" s="24">
        <f>'16'!$Y33</f>
        <v>0</v>
      </c>
      <c r="AN33" s="25">
        <f>'17'!$Y33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'80'!$Y34</f>
        <v>0</v>
      </c>
      <c r="D34" s="24">
        <f>'81'!$Y34</f>
        <v>0</v>
      </c>
      <c r="E34" s="24">
        <f>'82'!$Y34</f>
        <v>0</v>
      </c>
      <c r="F34" s="24">
        <f>'83'!$Y34</f>
        <v>0</v>
      </c>
      <c r="G34" s="24">
        <f>'84'!$Y34</f>
        <v>0</v>
      </c>
      <c r="H34" s="24">
        <f>'85'!$Y34</f>
        <v>0</v>
      </c>
      <c r="I34" s="24">
        <f>'86'!$Y34</f>
        <v>0</v>
      </c>
      <c r="J34" s="24">
        <f>'87'!$Y34</f>
        <v>0</v>
      </c>
      <c r="K34" s="24">
        <f>'88'!$Y34</f>
        <v>0</v>
      </c>
      <c r="L34" s="24">
        <f>'89'!$Y34</f>
        <v>0.6</v>
      </c>
      <c r="M34" s="24">
        <f>'90'!$Y34</f>
        <v>0.1</v>
      </c>
      <c r="N34" s="24">
        <f>'91'!$Y34</f>
        <v>0.1</v>
      </c>
      <c r="O34" s="24">
        <f>'92'!$Y34</f>
        <v>0</v>
      </c>
      <c r="P34" s="24">
        <f>'93'!$Y34</f>
        <v>0</v>
      </c>
      <c r="Q34" s="24">
        <f>'94'!$Y34</f>
        <v>0</v>
      </c>
      <c r="R34" s="24">
        <f>'95'!$Y34</f>
        <v>0</v>
      </c>
      <c r="S34" s="24">
        <f>'96'!$Y34</f>
        <v>0</v>
      </c>
      <c r="T34" s="24">
        <f>'97'!$Y34</f>
        <v>0</v>
      </c>
      <c r="U34" s="24">
        <f>'98'!$Y34</f>
        <v>0</v>
      </c>
      <c r="V34" s="24">
        <f>'99'!$Y34</f>
        <v>0</v>
      </c>
      <c r="W34" s="24">
        <f>'00'!$Y34</f>
        <v>0</v>
      </c>
      <c r="X34" s="24">
        <f>'01'!$Y34</f>
        <v>0</v>
      </c>
      <c r="Y34" s="24">
        <f>'02'!$Y34</f>
        <v>0</v>
      </c>
      <c r="Z34" s="24">
        <f>'03'!$Y34</f>
        <v>0</v>
      </c>
      <c r="AA34" s="24">
        <f>'04'!$Y34</f>
        <v>0</v>
      </c>
      <c r="AB34" s="24">
        <f>'05'!$Y34</f>
        <v>0</v>
      </c>
      <c r="AC34" s="24">
        <f>'06'!$Y34</f>
        <v>0</v>
      </c>
      <c r="AD34" s="24">
        <f>'07'!$Y34</f>
        <v>0</v>
      </c>
      <c r="AE34" s="24">
        <f>'08'!$Y34</f>
        <v>0.8579199999999999</v>
      </c>
      <c r="AF34" s="24">
        <f>'09'!$Y34</f>
        <v>0.8579199999999999</v>
      </c>
      <c r="AG34" s="24">
        <f>'10'!$Y34</f>
        <v>0</v>
      </c>
      <c r="AH34" s="24">
        <f>'11'!$Y34</f>
        <v>0</v>
      </c>
      <c r="AI34" s="24">
        <f>'12'!$Y34</f>
        <v>0</v>
      </c>
      <c r="AJ34" s="24">
        <f>'13'!$Y34</f>
        <v>0</v>
      </c>
      <c r="AK34" s="24">
        <f>'14'!$Y34</f>
        <v>0</v>
      </c>
      <c r="AL34" s="24">
        <f>'15'!$Y34</f>
        <v>0.18</v>
      </c>
      <c r="AM34" s="24">
        <f>'16'!$Y34</f>
        <v>0</v>
      </c>
      <c r="AN34" s="25">
        <f>'17'!$Y34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'80'!$Y35</f>
        <v>0</v>
      </c>
      <c r="D35" s="24">
        <f>'81'!$Y35</f>
        <v>0</v>
      </c>
      <c r="E35" s="24">
        <f>'82'!$Y35</f>
        <v>0</v>
      </c>
      <c r="F35" s="24">
        <f>'83'!$Y35</f>
        <v>0</v>
      </c>
      <c r="G35" s="24">
        <f>'84'!$Y35</f>
        <v>0</v>
      </c>
      <c r="H35" s="24">
        <f>'85'!$Y35</f>
        <v>0</v>
      </c>
      <c r="I35" s="24">
        <f>'86'!$Y35</f>
        <v>0</v>
      </c>
      <c r="J35" s="24">
        <f>'87'!$Y35</f>
        <v>0</v>
      </c>
      <c r="K35" s="24">
        <f>'88'!$Y35</f>
        <v>0</v>
      </c>
      <c r="L35" s="24">
        <f>'89'!$Y35</f>
        <v>0</v>
      </c>
      <c r="M35" s="24">
        <f>'90'!$Y35</f>
        <v>0</v>
      </c>
      <c r="N35" s="24">
        <f>'91'!$Y35</f>
        <v>0</v>
      </c>
      <c r="O35" s="24">
        <f>'92'!$Y35</f>
        <v>0</v>
      </c>
      <c r="P35" s="24">
        <f>'93'!$Y35</f>
        <v>0</v>
      </c>
      <c r="Q35" s="24">
        <f>'94'!$Y35</f>
        <v>0</v>
      </c>
      <c r="R35" s="24">
        <f>'95'!$Y35</f>
        <v>0</v>
      </c>
      <c r="S35" s="24">
        <f>'96'!$Y35</f>
        <v>0</v>
      </c>
      <c r="T35" s="24">
        <f>'97'!$Y35</f>
        <v>0</v>
      </c>
      <c r="U35" s="24">
        <f>'98'!$Y35</f>
        <v>0</v>
      </c>
      <c r="V35" s="24">
        <f>'99'!$Y35</f>
        <v>0</v>
      </c>
      <c r="W35" s="24">
        <f>'00'!$Y35</f>
        <v>0</v>
      </c>
      <c r="X35" s="24">
        <f>'01'!$Y35</f>
        <v>0</v>
      </c>
      <c r="Y35" s="24">
        <f>'02'!$Y35</f>
        <v>0</v>
      </c>
      <c r="Z35" s="24">
        <f>'03'!$Y35</f>
        <v>0</v>
      </c>
      <c r="AA35" s="24">
        <f>'04'!$Y35</f>
        <v>0</v>
      </c>
      <c r="AB35" s="24">
        <f>'05'!$Y35</f>
        <v>0</v>
      </c>
      <c r="AC35" s="24">
        <f>'06'!$Y35</f>
        <v>0</v>
      </c>
      <c r="AD35" s="24">
        <f>'07'!$Y35</f>
        <v>0</v>
      </c>
      <c r="AE35" s="24">
        <f>'08'!$Y35</f>
        <v>0</v>
      </c>
      <c r="AF35" s="24">
        <f>'09'!$Y35</f>
        <v>0</v>
      </c>
      <c r="AG35" s="24">
        <f>'10'!$Y35</f>
        <v>0</v>
      </c>
      <c r="AH35" s="24">
        <f>'11'!$Y35</f>
        <v>0</v>
      </c>
      <c r="AI35" s="24">
        <f>'12'!$Y35</f>
        <v>0</v>
      </c>
      <c r="AJ35" s="24">
        <f>'13'!$Y35</f>
        <v>0</v>
      </c>
      <c r="AK35" s="24">
        <f>'14'!$Y35</f>
        <v>0</v>
      </c>
      <c r="AL35" s="24">
        <f>'15'!$Y35</f>
        <v>0</v>
      </c>
      <c r="AM35" s="24">
        <f>'16'!$Y35</f>
        <v>0</v>
      </c>
      <c r="AN35" s="25">
        <f>'17'!$Y35</f>
        <v>0</v>
      </c>
    </row>
    <row r="36" spans="1:40" s="18" customFormat="1" ht="15" customHeight="1" thickBot="1" x14ac:dyDescent="0.3">
      <c r="A36" s="132" t="s">
        <v>68</v>
      </c>
      <c r="B36" s="133"/>
      <c r="C36" s="27">
        <f>'80'!$Y36</f>
        <v>1580.5</v>
      </c>
      <c r="D36" s="27">
        <f>'81'!$Y36</f>
        <v>1530.9</v>
      </c>
      <c r="E36" s="27">
        <f>'82'!$Y36</f>
        <v>1332.6000000000004</v>
      </c>
      <c r="F36" s="27">
        <f>'83'!$Y36</f>
        <v>1321.8</v>
      </c>
      <c r="G36" s="27">
        <f>'84'!$Y36</f>
        <v>1538.4</v>
      </c>
      <c r="H36" s="27">
        <f>'85'!$Y36</f>
        <v>1591.3999999999996</v>
      </c>
      <c r="I36" s="27">
        <f>'86'!$Y36</f>
        <v>1730.2</v>
      </c>
      <c r="J36" s="27">
        <f>'87'!$Y36</f>
        <v>1790.3999999999999</v>
      </c>
      <c r="K36" s="27">
        <f>'88'!$Y36</f>
        <v>1895.8999999999999</v>
      </c>
      <c r="L36" s="27">
        <f>'89'!$Y36</f>
        <v>1909.7000000000003</v>
      </c>
      <c r="M36" s="27">
        <f>'90'!$Y36</f>
        <v>1897.4999999999998</v>
      </c>
      <c r="N36" s="27">
        <f>'91'!$Y36</f>
        <v>1979.8999999999999</v>
      </c>
      <c r="O36" s="27">
        <f>'92'!$Y36</f>
        <v>2148.9142099999995</v>
      </c>
      <c r="P36" s="27">
        <f>'93'!$Y36</f>
        <v>2131.3693149999995</v>
      </c>
      <c r="Q36" s="27">
        <f>'94'!$Y36</f>
        <v>2135.5501859999999</v>
      </c>
      <c r="R36" s="27">
        <f>'95'!$Y36</f>
        <v>2123.1631109999998</v>
      </c>
      <c r="S36" s="27">
        <f>'96'!$Y36</f>
        <v>2195.2866969999995</v>
      </c>
      <c r="T36" s="27">
        <f>'97'!$Y36</f>
        <v>2257.723438</v>
      </c>
      <c r="U36" s="27">
        <f>'98'!$Y36</f>
        <v>2393.2323899999997</v>
      </c>
      <c r="V36" s="27">
        <f>'99'!$Y36</f>
        <v>2526.7532710000005</v>
      </c>
      <c r="W36" s="27">
        <f>'00'!$Y36</f>
        <v>2575.4316040000008</v>
      </c>
      <c r="X36" s="27">
        <f>'01'!$Y36</f>
        <v>2718.2114150000007</v>
      </c>
      <c r="Y36" s="27">
        <f>'02'!$Y36</f>
        <v>2678.1668350000004</v>
      </c>
      <c r="Z36" s="27">
        <f>'03'!$Y36</f>
        <v>2639.9777329999997</v>
      </c>
      <c r="AA36" s="27">
        <f>'04'!$Y36</f>
        <v>2741.196046</v>
      </c>
      <c r="AB36" s="27">
        <f>'05'!$Y36</f>
        <v>2480.8336359999998</v>
      </c>
      <c r="AC36" s="27">
        <f>'06'!$Y36</f>
        <v>2332.07008</v>
      </c>
      <c r="AD36" s="27">
        <f>'07'!$Y36</f>
        <v>2592.1991670356215</v>
      </c>
      <c r="AE36" s="27">
        <f>'08'!$Y36</f>
        <v>2756.1898006460315</v>
      </c>
      <c r="AF36" s="27">
        <f>'09'!$Y36</f>
        <v>2771.815529</v>
      </c>
      <c r="AG36" s="27">
        <f>'10'!$Y36</f>
        <v>3057.8845704321698</v>
      </c>
      <c r="AH36" s="27">
        <f>'11'!$Y36</f>
        <v>3231.5458519999993</v>
      </c>
      <c r="AI36" s="27">
        <f>'12'!$Y36</f>
        <v>3334.3685829999999</v>
      </c>
      <c r="AJ36" s="27">
        <f>'13'!$Y36</f>
        <v>3560.1870190000004</v>
      </c>
      <c r="AK36" s="27">
        <f>'14'!$Y36</f>
        <v>3595.2281369999996</v>
      </c>
      <c r="AL36" s="27">
        <f>'15'!$Y36</f>
        <v>3540.4974488655885</v>
      </c>
      <c r="AM36" s="27">
        <f>'16'!$Y36</f>
        <v>3538.5389320000004</v>
      </c>
      <c r="AN36" s="28">
        <f>'17'!$Y36</f>
        <v>4207.2339988095237</v>
      </c>
    </row>
    <row r="37" spans="1:40" ht="15" customHeight="1" thickBot="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40" ht="15" customHeight="1" x14ac:dyDescent="0.25">
      <c r="A38" s="112" t="s">
        <v>71</v>
      </c>
      <c r="B38" s="113"/>
      <c r="C38" s="29">
        <f>'80'!$Y38</f>
        <v>0</v>
      </c>
      <c r="D38" s="29">
        <f>'81'!$Y38</f>
        <v>0</v>
      </c>
      <c r="E38" s="29">
        <f>'82'!$Y38</f>
        <v>0</v>
      </c>
      <c r="F38" s="29">
        <f>'83'!$Y38</f>
        <v>0</v>
      </c>
      <c r="G38" s="29">
        <f>'84'!$Y38</f>
        <v>0</v>
      </c>
      <c r="H38" s="29">
        <f>'85'!$Y38</f>
        <v>0</v>
      </c>
      <c r="I38" s="29">
        <f>'86'!$Y38</f>
        <v>0</v>
      </c>
      <c r="J38" s="29">
        <f>'87'!$Y38</f>
        <v>0</v>
      </c>
      <c r="K38" s="29">
        <f>'88'!$Y38</f>
        <v>0</v>
      </c>
      <c r="L38" s="29">
        <f>'89'!$Y38</f>
        <v>0</v>
      </c>
      <c r="M38" s="29">
        <f>'90'!$Y38</f>
        <v>0</v>
      </c>
      <c r="N38" s="29">
        <f>'91'!$Y38</f>
        <v>0</v>
      </c>
      <c r="O38" s="29">
        <f>'92'!$Y38</f>
        <v>0</v>
      </c>
      <c r="P38" s="29">
        <f>'93'!$Y38</f>
        <v>0</v>
      </c>
      <c r="Q38" s="29">
        <f>'94'!$Y38</f>
        <v>0</v>
      </c>
      <c r="R38" s="29">
        <f>'95'!$Y38</f>
        <v>0</v>
      </c>
      <c r="S38" s="29">
        <f>'96'!$Y38</f>
        <v>0</v>
      </c>
      <c r="T38" s="29">
        <f>'97'!$Y38</f>
        <v>0</v>
      </c>
      <c r="U38" s="29">
        <f>'98'!$Y38</f>
        <v>0</v>
      </c>
      <c r="V38" s="29">
        <f>'99'!$Y38</f>
        <v>0</v>
      </c>
      <c r="W38" s="29">
        <f>'00'!$Y38</f>
        <v>0</v>
      </c>
      <c r="X38" s="29">
        <f>'01'!$Y38</f>
        <v>0</v>
      </c>
      <c r="Y38" s="29">
        <f>'02'!$Y38</f>
        <v>0</v>
      </c>
      <c r="Z38" s="29">
        <f>'03'!$Y38</f>
        <v>0</v>
      </c>
      <c r="AA38" s="29">
        <f>'04'!$Y38</f>
        <v>0</v>
      </c>
      <c r="AB38" s="29">
        <f>'05'!$Y38</f>
        <v>0</v>
      </c>
      <c r="AC38" s="29">
        <f>'06'!$Y38</f>
        <v>0</v>
      </c>
      <c r="AD38" s="29">
        <f>'07'!$Y38</f>
        <v>0</v>
      </c>
      <c r="AE38" s="29">
        <f>'08'!$Y38</f>
        <v>0</v>
      </c>
      <c r="AF38" s="29">
        <f>'09'!$Y38</f>
        <v>0</v>
      </c>
      <c r="AG38" s="29">
        <f>'10'!$Y38</f>
        <v>1.65</v>
      </c>
      <c r="AH38" s="29">
        <f>'11'!$Y38</f>
        <v>1.7949999999999999</v>
      </c>
      <c r="AI38" s="29">
        <f>'12'!$Y38</f>
        <v>1.845</v>
      </c>
      <c r="AJ38" s="29">
        <f>'13'!$Y38</f>
        <v>2.0699999999999998</v>
      </c>
      <c r="AK38" s="29">
        <f>'14'!$Y38</f>
        <v>2.06</v>
      </c>
      <c r="AL38" s="29">
        <f>'15'!$Y38</f>
        <v>1.98</v>
      </c>
      <c r="AM38" s="29">
        <f>'16'!$Y38</f>
        <v>1.845</v>
      </c>
      <c r="AN38" s="30">
        <f>'17'!$Y38</f>
        <v>2.4166666666666665</v>
      </c>
    </row>
    <row r="39" spans="1:40" ht="15" customHeight="1" x14ac:dyDescent="0.25">
      <c r="A39" s="114" t="s">
        <v>72</v>
      </c>
      <c r="B39" s="115"/>
      <c r="C39" s="24">
        <f>'80'!$Y39</f>
        <v>0</v>
      </c>
      <c r="D39" s="24">
        <f>'81'!$Y39</f>
        <v>0</v>
      </c>
      <c r="E39" s="24">
        <f>'82'!$Y39</f>
        <v>0</v>
      </c>
      <c r="F39" s="24">
        <f>'83'!$Y39</f>
        <v>0</v>
      </c>
      <c r="G39" s="24">
        <f>'84'!$Y39</f>
        <v>0</v>
      </c>
      <c r="H39" s="24">
        <f>'85'!$Y39</f>
        <v>0</v>
      </c>
      <c r="I39" s="24">
        <f>'86'!$Y39</f>
        <v>0</v>
      </c>
      <c r="J39" s="24">
        <f>'87'!$Y39</f>
        <v>0</v>
      </c>
      <c r="K39" s="24">
        <f>'88'!$Y39</f>
        <v>0</v>
      </c>
      <c r="L39" s="24">
        <f>'89'!$Y39</f>
        <v>0</v>
      </c>
      <c r="M39" s="24">
        <f>'90'!$Y39</f>
        <v>0</v>
      </c>
      <c r="N39" s="24">
        <f>'91'!$Y39</f>
        <v>0</v>
      </c>
      <c r="O39" s="24">
        <f>'92'!$Y39</f>
        <v>0</v>
      </c>
      <c r="P39" s="24">
        <f>'93'!$Y39</f>
        <v>0</v>
      </c>
      <c r="Q39" s="24">
        <f>'94'!$Y39</f>
        <v>0</v>
      </c>
      <c r="R39" s="24">
        <f>'95'!$Y39</f>
        <v>0</v>
      </c>
      <c r="S39" s="24">
        <f>'96'!$Y39</f>
        <v>0</v>
      </c>
      <c r="T39" s="24">
        <f>'97'!$Y39</f>
        <v>0</v>
      </c>
      <c r="U39" s="24">
        <f>'98'!$Y39</f>
        <v>0</v>
      </c>
      <c r="V39" s="24">
        <f>'99'!$Y39</f>
        <v>0</v>
      </c>
      <c r="W39" s="24">
        <f>'00'!$Y39</f>
        <v>0</v>
      </c>
      <c r="X39" s="24">
        <f>'01'!$Y39</f>
        <v>0</v>
      </c>
      <c r="Y39" s="24">
        <f>'02'!$Y39</f>
        <v>0</v>
      </c>
      <c r="Z39" s="24">
        <f>'03'!$Y39</f>
        <v>0</v>
      </c>
      <c r="AA39" s="24">
        <f>'04'!$Y39</f>
        <v>0</v>
      </c>
      <c r="AB39" s="24">
        <f>'05'!$Y39</f>
        <v>0</v>
      </c>
      <c r="AC39" s="24">
        <f>'06'!$Y39</f>
        <v>0</v>
      </c>
      <c r="AD39" s="24">
        <f>'07'!$Y39</f>
        <v>0</v>
      </c>
      <c r="AE39" s="24">
        <f>'08'!$Y39</f>
        <v>0</v>
      </c>
      <c r="AF39" s="24">
        <f>'09'!$Y39</f>
        <v>0</v>
      </c>
      <c r="AG39" s="24">
        <f>'10'!$Y39</f>
        <v>0</v>
      </c>
      <c r="AH39" s="24">
        <f>'11'!$Y39</f>
        <v>0</v>
      </c>
      <c r="AI39" s="24">
        <f>'12'!$Y39</f>
        <v>0</v>
      </c>
      <c r="AJ39" s="24">
        <f>'13'!$Y39</f>
        <v>0</v>
      </c>
      <c r="AK39" s="24">
        <f>'14'!$Y39</f>
        <v>0</v>
      </c>
      <c r="AL39" s="24">
        <f>'15'!$Y39</f>
        <v>0</v>
      </c>
      <c r="AM39" s="24">
        <f>'16'!$Y39</f>
        <v>0</v>
      </c>
      <c r="AN39" s="25">
        <f>'17'!$Y39</f>
        <v>0</v>
      </c>
    </row>
    <row r="40" spans="1:40" ht="15" customHeight="1" x14ac:dyDescent="0.25">
      <c r="A40" s="114" t="s">
        <v>73</v>
      </c>
      <c r="B40" s="115"/>
      <c r="C40" s="24">
        <f>'80'!$Y40</f>
        <v>0</v>
      </c>
      <c r="D40" s="24">
        <f>'81'!$Y40</f>
        <v>0</v>
      </c>
      <c r="E40" s="24">
        <f>'82'!$Y40</f>
        <v>0</v>
      </c>
      <c r="F40" s="24">
        <f>'83'!$Y40</f>
        <v>0</v>
      </c>
      <c r="G40" s="24">
        <f>'84'!$Y40</f>
        <v>0</v>
      </c>
      <c r="H40" s="24">
        <f>'85'!$Y40</f>
        <v>0</v>
      </c>
      <c r="I40" s="24">
        <f>'86'!$Y40</f>
        <v>0</v>
      </c>
      <c r="J40" s="24">
        <f>'87'!$Y40</f>
        <v>0</v>
      </c>
      <c r="K40" s="24">
        <f>'88'!$Y40</f>
        <v>0</v>
      </c>
      <c r="L40" s="24">
        <f>'89'!$Y40</f>
        <v>0</v>
      </c>
      <c r="M40" s="24">
        <f>'90'!$Y40</f>
        <v>0</v>
      </c>
      <c r="N40" s="24">
        <f>'91'!$Y40</f>
        <v>0</v>
      </c>
      <c r="O40" s="24">
        <f>'92'!$Y40</f>
        <v>0</v>
      </c>
      <c r="P40" s="24">
        <f>'93'!$Y40</f>
        <v>0</v>
      </c>
      <c r="Q40" s="24">
        <f>'94'!$Y40</f>
        <v>0</v>
      </c>
      <c r="R40" s="24">
        <f>'95'!$Y40</f>
        <v>0</v>
      </c>
      <c r="S40" s="24">
        <f>'96'!$Y40</f>
        <v>0</v>
      </c>
      <c r="T40" s="24">
        <f>'97'!$Y40</f>
        <v>0</v>
      </c>
      <c r="U40" s="24">
        <f>'98'!$Y40</f>
        <v>0</v>
      </c>
      <c r="V40" s="24">
        <f>'99'!$Y40</f>
        <v>0</v>
      </c>
      <c r="W40" s="24">
        <f>'00'!$Y40</f>
        <v>0</v>
      </c>
      <c r="X40" s="24">
        <f>'01'!$Y40</f>
        <v>0</v>
      </c>
      <c r="Y40" s="24">
        <f>'02'!$Y40</f>
        <v>0</v>
      </c>
      <c r="Z40" s="24">
        <f>'03'!$Y40</f>
        <v>0</v>
      </c>
      <c r="AA40" s="24">
        <f>'04'!$Y40</f>
        <v>0</v>
      </c>
      <c r="AB40" s="24">
        <f>'05'!$Y40</f>
        <v>0</v>
      </c>
      <c r="AC40" s="24">
        <f>'06'!$Y40</f>
        <v>0</v>
      </c>
      <c r="AD40" s="24">
        <f>'07'!$Y40</f>
        <v>0</v>
      </c>
      <c r="AE40" s="24">
        <f>'08'!$Y40</f>
        <v>0</v>
      </c>
      <c r="AF40" s="24">
        <f>'09'!$Y40</f>
        <v>0</v>
      </c>
      <c r="AG40" s="24">
        <f>'10'!$Y40</f>
        <v>0</v>
      </c>
      <c r="AH40" s="24">
        <f>'11'!$Y40</f>
        <v>0</v>
      </c>
      <c r="AI40" s="24">
        <f>'12'!$Y40</f>
        <v>0</v>
      </c>
      <c r="AJ40" s="24">
        <f>'13'!$Y40</f>
        <v>0</v>
      </c>
      <c r="AK40" s="24">
        <f>'14'!$Y40</f>
        <v>0</v>
      </c>
      <c r="AL40" s="24">
        <f>'15'!$Y40</f>
        <v>0</v>
      </c>
      <c r="AM40" s="24">
        <f>'16'!$Y40</f>
        <v>0</v>
      </c>
      <c r="AN40" s="25">
        <f>'17'!$Y40</f>
        <v>0</v>
      </c>
    </row>
    <row r="41" spans="1:40" ht="15" customHeight="1" x14ac:dyDescent="0.25">
      <c r="A41" s="114" t="s">
        <v>74</v>
      </c>
      <c r="B41" s="115"/>
      <c r="C41" s="24">
        <f>'80'!$Y41</f>
        <v>0</v>
      </c>
      <c r="D41" s="24">
        <f>'81'!$Y41</f>
        <v>0</v>
      </c>
      <c r="E41" s="24">
        <f>'82'!$Y41</f>
        <v>0</v>
      </c>
      <c r="F41" s="24">
        <f>'83'!$Y41</f>
        <v>0</v>
      </c>
      <c r="G41" s="24">
        <f>'84'!$Y41</f>
        <v>0</v>
      </c>
      <c r="H41" s="24">
        <f>'85'!$Y41</f>
        <v>0</v>
      </c>
      <c r="I41" s="24">
        <f>'86'!$Y41</f>
        <v>0</v>
      </c>
      <c r="J41" s="24">
        <f>'87'!$Y41</f>
        <v>0</v>
      </c>
      <c r="K41" s="24">
        <f>'88'!$Y41</f>
        <v>0</v>
      </c>
      <c r="L41" s="24">
        <f>'89'!$Y41</f>
        <v>0</v>
      </c>
      <c r="M41" s="24">
        <f>'90'!$Y41</f>
        <v>0</v>
      </c>
      <c r="N41" s="24">
        <f>'91'!$Y41</f>
        <v>0</v>
      </c>
      <c r="O41" s="24">
        <f>'92'!$Y41</f>
        <v>0</v>
      </c>
      <c r="P41" s="24">
        <f>'93'!$Y41</f>
        <v>0</v>
      </c>
      <c r="Q41" s="24">
        <f>'94'!$Y41</f>
        <v>0</v>
      </c>
      <c r="R41" s="24">
        <f>'95'!$Y41</f>
        <v>0</v>
      </c>
      <c r="S41" s="24">
        <f>'96'!$Y41</f>
        <v>0</v>
      </c>
      <c r="T41" s="24">
        <f>'97'!$Y41</f>
        <v>0</v>
      </c>
      <c r="U41" s="24">
        <f>'98'!$Y41</f>
        <v>0</v>
      </c>
      <c r="V41" s="24">
        <f>'99'!$Y41</f>
        <v>0</v>
      </c>
      <c r="W41" s="24">
        <f>'00'!$Y41</f>
        <v>0</v>
      </c>
      <c r="X41" s="24">
        <f>'01'!$Y41</f>
        <v>0</v>
      </c>
      <c r="Y41" s="24">
        <f>'02'!$Y41</f>
        <v>0</v>
      </c>
      <c r="Z41" s="24">
        <f>'03'!$Y41</f>
        <v>0</v>
      </c>
      <c r="AA41" s="24">
        <f>'04'!$Y41</f>
        <v>0</v>
      </c>
      <c r="AB41" s="24">
        <f>'05'!$Y41</f>
        <v>0</v>
      </c>
      <c r="AC41" s="24">
        <f>'06'!$Y41</f>
        <v>0</v>
      </c>
      <c r="AD41" s="24">
        <f>'07'!$Y41</f>
        <v>0</v>
      </c>
      <c r="AE41" s="24">
        <f>'08'!$Y41</f>
        <v>0</v>
      </c>
      <c r="AF41" s="24">
        <f>'09'!$Y41</f>
        <v>0</v>
      </c>
      <c r="AG41" s="24">
        <f>'10'!$Y41</f>
        <v>0.70499999999999996</v>
      </c>
      <c r="AH41" s="24">
        <f>'11'!$Y41</f>
        <v>0.63499899999999998</v>
      </c>
      <c r="AI41" s="24">
        <f>'12'!$Y41</f>
        <v>0.60358599999999996</v>
      </c>
      <c r="AJ41" s="24">
        <f>'13'!$Y41</f>
        <v>0.41199999999999998</v>
      </c>
      <c r="AK41" s="24">
        <f>'14'!$Y41</f>
        <v>0.505</v>
      </c>
      <c r="AL41" s="24">
        <f>'15'!$Y41</f>
        <v>0.35299999999999998</v>
      </c>
      <c r="AM41" s="24">
        <f>'16'!$Y41</f>
        <v>0.47</v>
      </c>
      <c r="AN41" s="25">
        <f>'17'!$Y41</f>
        <v>0.35714285714285715</v>
      </c>
    </row>
    <row r="42" spans="1:40" ht="15" customHeight="1" x14ac:dyDescent="0.25">
      <c r="A42" s="114" t="s">
        <v>75</v>
      </c>
      <c r="B42" s="115"/>
      <c r="C42" s="24">
        <f>'80'!$Y42</f>
        <v>0</v>
      </c>
      <c r="D42" s="24">
        <f>'81'!$Y42</f>
        <v>0</v>
      </c>
      <c r="E42" s="24">
        <f>'82'!$Y42</f>
        <v>0</v>
      </c>
      <c r="F42" s="24">
        <f>'83'!$Y42</f>
        <v>0</v>
      </c>
      <c r="G42" s="24">
        <f>'84'!$Y42</f>
        <v>0</v>
      </c>
      <c r="H42" s="24">
        <f>'85'!$Y42</f>
        <v>0</v>
      </c>
      <c r="I42" s="24">
        <f>'86'!$Y42</f>
        <v>0</v>
      </c>
      <c r="J42" s="24">
        <f>'87'!$Y42</f>
        <v>0</v>
      </c>
      <c r="K42" s="24">
        <f>'88'!$Y42</f>
        <v>0</v>
      </c>
      <c r="L42" s="24">
        <f>'89'!$Y42</f>
        <v>0</v>
      </c>
      <c r="M42" s="24">
        <f>'90'!$Y42</f>
        <v>0</v>
      </c>
      <c r="N42" s="24">
        <f>'91'!$Y42</f>
        <v>0</v>
      </c>
      <c r="O42" s="24">
        <f>'92'!$Y42</f>
        <v>0</v>
      </c>
      <c r="P42" s="24">
        <f>'93'!$Y42</f>
        <v>0</v>
      </c>
      <c r="Q42" s="24">
        <f>'94'!$Y42</f>
        <v>0</v>
      </c>
      <c r="R42" s="24">
        <f>'95'!$Y42</f>
        <v>0</v>
      </c>
      <c r="S42" s="24">
        <f>'96'!$Y42</f>
        <v>0</v>
      </c>
      <c r="T42" s="24">
        <f>'97'!$Y42</f>
        <v>0</v>
      </c>
      <c r="U42" s="24">
        <f>'98'!$Y42</f>
        <v>0</v>
      </c>
      <c r="V42" s="24">
        <f>'99'!$Y42</f>
        <v>0</v>
      </c>
      <c r="W42" s="24">
        <f>'00'!$Y42</f>
        <v>0</v>
      </c>
      <c r="X42" s="24">
        <f>'01'!$Y42</f>
        <v>0</v>
      </c>
      <c r="Y42" s="24">
        <f>'02'!$Y42</f>
        <v>0</v>
      </c>
      <c r="Z42" s="24">
        <f>'03'!$Y42</f>
        <v>0</v>
      </c>
      <c r="AA42" s="24">
        <f>'04'!$Y42</f>
        <v>0</v>
      </c>
      <c r="AB42" s="24">
        <f>'05'!$Y42</f>
        <v>0</v>
      </c>
      <c r="AC42" s="24">
        <f>'06'!$Y42</f>
        <v>0</v>
      </c>
      <c r="AD42" s="24">
        <f>'07'!$Y42</f>
        <v>0.4098213572403821</v>
      </c>
      <c r="AE42" s="24">
        <f>'08'!$Y42</f>
        <v>0.89049999999999996</v>
      </c>
      <c r="AF42" s="24">
        <f>'09'!$Y42</f>
        <v>0.85084000000000004</v>
      </c>
      <c r="AG42" s="24">
        <f>'10'!$Y42</f>
        <v>4.5294999999999996</v>
      </c>
      <c r="AH42" s="24">
        <f>'11'!$Y42</f>
        <v>6.774</v>
      </c>
      <c r="AI42" s="24">
        <f>'12'!$Y42</f>
        <v>5.8860000000000001</v>
      </c>
      <c r="AJ42" s="24">
        <f>'13'!$Y42</f>
        <v>5.38985</v>
      </c>
      <c r="AK42" s="24">
        <f>'14'!$Y42</f>
        <v>4.4345840000000001</v>
      </c>
      <c r="AL42" s="24">
        <f>'15'!$Y42</f>
        <v>4</v>
      </c>
      <c r="AM42" s="24">
        <f>'16'!$Y42</f>
        <v>3.070144</v>
      </c>
      <c r="AN42" s="25">
        <f>'17'!$Y42</f>
        <v>3.2870440476190477</v>
      </c>
    </row>
    <row r="43" spans="1:40" ht="15" customHeight="1" thickBot="1" x14ac:dyDescent="0.3">
      <c r="A43" s="110" t="s">
        <v>70</v>
      </c>
      <c r="B43" s="111"/>
      <c r="C43" s="31">
        <f>'80'!$Y43</f>
        <v>0</v>
      </c>
      <c r="D43" s="31">
        <f>'81'!$Y43</f>
        <v>0</v>
      </c>
      <c r="E43" s="31">
        <f>'82'!$Y43</f>
        <v>0</v>
      </c>
      <c r="F43" s="31">
        <f>'83'!$Y43</f>
        <v>0</v>
      </c>
      <c r="G43" s="31">
        <f>'84'!$Y43</f>
        <v>0</v>
      </c>
      <c r="H43" s="31">
        <f>'85'!$Y43</f>
        <v>0</v>
      </c>
      <c r="I43" s="31">
        <f>'86'!$Y43</f>
        <v>0</v>
      </c>
      <c r="J43" s="31">
        <f>'87'!$Y43</f>
        <v>0</v>
      </c>
      <c r="K43" s="31">
        <f>'88'!$Y43</f>
        <v>0</v>
      </c>
      <c r="L43" s="31">
        <f>'89'!$Y43</f>
        <v>0</v>
      </c>
      <c r="M43" s="31">
        <f>'90'!$Y43</f>
        <v>0</v>
      </c>
      <c r="N43" s="31">
        <f>'91'!$Y43</f>
        <v>0</v>
      </c>
      <c r="O43" s="31">
        <f>'92'!$Y43</f>
        <v>0</v>
      </c>
      <c r="P43" s="31">
        <f>'93'!$Y43</f>
        <v>0</v>
      </c>
      <c r="Q43" s="31">
        <f>'94'!$Y43</f>
        <v>0</v>
      </c>
      <c r="R43" s="31">
        <f>'95'!$Y43</f>
        <v>0</v>
      </c>
      <c r="S43" s="31">
        <f>'96'!$Y43</f>
        <v>0</v>
      </c>
      <c r="T43" s="31">
        <f>'97'!$Y43</f>
        <v>0</v>
      </c>
      <c r="U43" s="31">
        <f>'98'!$Y43</f>
        <v>0</v>
      </c>
      <c r="V43" s="31">
        <f>'99'!$Y43</f>
        <v>0</v>
      </c>
      <c r="W43" s="31">
        <f>'00'!$Y43</f>
        <v>0</v>
      </c>
      <c r="X43" s="31">
        <f>'01'!$Y43</f>
        <v>0</v>
      </c>
      <c r="Y43" s="31">
        <f>'02'!$Y43</f>
        <v>0</v>
      </c>
      <c r="Z43" s="31">
        <f>'03'!$Y43</f>
        <v>0</v>
      </c>
      <c r="AA43" s="31">
        <f>'04'!$Y43</f>
        <v>0</v>
      </c>
      <c r="AB43" s="31">
        <f>'05'!$Y43</f>
        <v>0</v>
      </c>
      <c r="AC43" s="31">
        <f>'06'!$Y43</f>
        <v>0</v>
      </c>
      <c r="AD43" s="31">
        <f>'07'!$Y43</f>
        <v>0</v>
      </c>
      <c r="AE43" s="31">
        <f>'08'!$Y43</f>
        <v>0</v>
      </c>
      <c r="AF43" s="31">
        <f>'09'!$Y43</f>
        <v>0</v>
      </c>
      <c r="AG43" s="31">
        <f>'10'!$Y43</f>
        <v>11.475830999999999</v>
      </c>
      <c r="AH43" s="31">
        <f>'11'!$Y43</f>
        <v>12.861323000000001</v>
      </c>
      <c r="AI43" s="31">
        <f>'12'!$Y43</f>
        <v>11.251471</v>
      </c>
      <c r="AJ43" s="31">
        <f>'13'!$Y43</f>
        <v>9.3239999999999998</v>
      </c>
      <c r="AK43" s="31">
        <f>'14'!$Y43</f>
        <v>8.5005000000000006</v>
      </c>
      <c r="AL43" s="31">
        <f>'15'!$Y43</f>
        <v>7.3034999999999997</v>
      </c>
      <c r="AM43" s="31">
        <f>'16'!$Y43</f>
        <v>6.2549999999999999</v>
      </c>
      <c r="AN43" s="32">
        <f>'17'!$Y43</f>
        <v>8.24252380952381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0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46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E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ref="AF5:AK5" si="1">AE5+1</f>
        <v>2009</v>
      </c>
      <c r="AG5" s="21">
        <f t="shared" si="1"/>
        <v>2010</v>
      </c>
      <c r="AH5" s="21">
        <f t="shared" si="1"/>
        <v>2011</v>
      </c>
      <c r="AI5" s="21">
        <f t="shared" si="1"/>
        <v>2012</v>
      </c>
      <c r="AJ5" s="21">
        <f t="shared" si="1"/>
        <v>2013</v>
      </c>
      <c r="AK5" s="21">
        <f t="shared" si="1"/>
        <v>2014</v>
      </c>
      <c r="AL5" s="21">
        <f>AK5+1</f>
        <v>2015</v>
      </c>
      <c r="AM5" s="21">
        <f>AL5+1</f>
        <v>2016</v>
      </c>
      <c r="AN5" s="22">
        <f>AM5+1</f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'80'!$Z6</f>
        <v>0</v>
      </c>
      <c r="D6" s="24">
        <f>'81'!$Z6</f>
        <v>0</v>
      </c>
      <c r="E6" s="24">
        <f>'82'!$Z6</f>
        <v>0</v>
      </c>
      <c r="F6" s="24">
        <f>'83'!$Z6</f>
        <v>0</v>
      </c>
      <c r="G6" s="24">
        <f>'84'!$Z6</f>
        <v>0</v>
      </c>
      <c r="H6" s="24">
        <f>'85'!$Z6</f>
        <v>0</v>
      </c>
      <c r="I6" s="24">
        <f>'86'!$Z6</f>
        <v>0</v>
      </c>
      <c r="J6" s="24">
        <f>'87'!$Z6</f>
        <v>0</v>
      </c>
      <c r="K6" s="24">
        <f>'88'!$Z6</f>
        <v>0</v>
      </c>
      <c r="L6" s="24">
        <f>'89'!$Z6</f>
        <v>0</v>
      </c>
      <c r="M6" s="24">
        <f>'90'!$Z6</f>
        <v>0</v>
      </c>
      <c r="N6" s="24">
        <f>'91'!$Z6</f>
        <v>0.2</v>
      </c>
      <c r="O6" s="24">
        <f>'92'!$Z6</f>
        <v>0.46</v>
      </c>
      <c r="P6" s="24">
        <f>'93'!$Z6</f>
        <v>0.49854999999999999</v>
      </c>
      <c r="Q6" s="24">
        <f>'94'!$Z6</f>
        <v>0.316</v>
      </c>
      <c r="R6" s="24">
        <f>'95'!$Z6</f>
        <v>0.21199999999999999</v>
      </c>
      <c r="S6" s="24">
        <f>'96'!$Z6</f>
        <v>0.26200000000000001</v>
      </c>
      <c r="T6" s="24">
        <f>'97'!$Z6</f>
        <v>0.27200000000000002</v>
      </c>
      <c r="U6" s="24">
        <f>'98'!$Z6</f>
        <v>0.35859999999999997</v>
      </c>
      <c r="V6" s="24">
        <f>'99'!$Z6</f>
        <v>0.29125000000000001</v>
      </c>
      <c r="W6" s="24">
        <f>'00'!$Z6</f>
        <v>0.33040000000000003</v>
      </c>
      <c r="X6" s="24">
        <f>'01'!$Z6</f>
        <v>0.25</v>
      </c>
      <c r="Y6" s="24">
        <f>'02'!$Z6</f>
        <v>0.36004999999999998</v>
      </c>
      <c r="Z6" s="24">
        <f>'03'!$Z6</f>
        <v>0.36499999999999999</v>
      </c>
      <c r="AA6" s="24">
        <f>'04'!$Z6</f>
        <v>0.19</v>
      </c>
      <c r="AB6" s="24">
        <f>'05'!$Z6</f>
        <v>0</v>
      </c>
      <c r="AC6" s="24">
        <f>'06'!$Z6</f>
        <v>0</v>
      </c>
      <c r="AD6" s="24">
        <f>'07'!$Z6</f>
        <v>0</v>
      </c>
      <c r="AE6" s="24">
        <f>'08'!$Z6</f>
        <v>0.17199999999999999</v>
      </c>
      <c r="AF6" s="24">
        <f>'09'!$Z6</f>
        <v>0.17786000000000002</v>
      </c>
      <c r="AG6" s="24">
        <f>'10'!$Z6</f>
        <v>0.2235</v>
      </c>
      <c r="AH6" s="24">
        <f>'11'!$Z6</f>
        <v>0.30299999999999999</v>
      </c>
      <c r="AI6" s="24">
        <f>'12'!$Z6</f>
        <v>0.248</v>
      </c>
      <c r="AJ6" s="24">
        <f>'13'!$Z6</f>
        <v>0.36749999999999999</v>
      </c>
      <c r="AK6" s="24">
        <f>'14'!$Z6</f>
        <v>0.27300000000000002</v>
      </c>
      <c r="AL6" s="24">
        <f>'15'!$Z6</f>
        <v>9.4E-2</v>
      </c>
      <c r="AM6" s="24">
        <f>'16'!$Z6</f>
        <v>1.4999999999999999E-2</v>
      </c>
      <c r="AN6" s="25">
        <f>'17'!$Z6</f>
        <v>2.1428571428571429E-2</v>
      </c>
    </row>
    <row r="7" spans="1:40" ht="15" customHeight="1" x14ac:dyDescent="0.25">
      <c r="A7" s="107"/>
      <c r="B7" s="23" t="s">
        <v>6</v>
      </c>
      <c r="C7" s="24">
        <f>'80'!$Z7</f>
        <v>0</v>
      </c>
      <c r="D7" s="24">
        <f>'81'!$Z7</f>
        <v>0</v>
      </c>
      <c r="E7" s="24">
        <f>'82'!$Z7</f>
        <v>0.5</v>
      </c>
      <c r="F7" s="24">
        <f>'83'!$Z7</f>
        <v>0.3</v>
      </c>
      <c r="G7" s="24">
        <f>'84'!$Z7</f>
        <v>0.3</v>
      </c>
      <c r="H7" s="24">
        <f>'85'!$Z7</f>
        <v>0.3</v>
      </c>
      <c r="I7" s="24">
        <f>'86'!$Z7</f>
        <v>0.4</v>
      </c>
      <c r="J7" s="24">
        <f>'87'!$Z7</f>
        <v>0.6</v>
      </c>
      <c r="K7" s="24">
        <f>'88'!$Z7</f>
        <v>0.7</v>
      </c>
      <c r="L7" s="24">
        <f>'89'!$Z7</f>
        <v>0.4</v>
      </c>
      <c r="M7" s="24">
        <f>'90'!$Z7</f>
        <v>0.3</v>
      </c>
      <c r="N7" s="24">
        <f>'91'!$Z7</f>
        <v>0.2</v>
      </c>
      <c r="O7" s="24">
        <f>'92'!$Z7</f>
        <v>0.61199999999999999</v>
      </c>
      <c r="P7" s="24">
        <f>'93'!$Z7</f>
        <v>0.47720000000000001</v>
      </c>
      <c r="Q7" s="24">
        <f>'94'!$Z7</f>
        <v>0.29360000000000003</v>
      </c>
      <c r="R7" s="24">
        <f>'95'!$Z7</f>
        <v>0.14000000000000001</v>
      </c>
      <c r="S7" s="24">
        <f>'96'!$Z7</f>
        <v>0.14000000000000001</v>
      </c>
      <c r="T7" s="24">
        <f>'97'!$Z7</f>
        <v>0.1903</v>
      </c>
      <c r="U7" s="24">
        <f>'98'!$Z7</f>
        <v>0.3503</v>
      </c>
      <c r="V7" s="24">
        <f>'99'!$Z7</f>
        <v>0.28000000000000003</v>
      </c>
      <c r="W7" s="24">
        <f>'00'!$Z7</f>
        <v>0.19</v>
      </c>
      <c r="X7" s="24">
        <f>'01'!$Z7</f>
        <v>0.64500000000000002</v>
      </c>
      <c r="Y7" s="24">
        <f>'02'!$Z7</f>
        <v>0.28999999999999998</v>
      </c>
      <c r="Z7" s="24">
        <f>'03'!$Z7</f>
        <v>0.19</v>
      </c>
      <c r="AA7" s="24">
        <f>'04'!$Z7</f>
        <v>0.23499999999999999</v>
      </c>
      <c r="AB7" s="24">
        <f>'05'!$Z7</f>
        <v>0.64600000000000002</v>
      </c>
      <c r="AC7" s="24">
        <f>'06'!$Z7</f>
        <v>0.59499999999999997</v>
      </c>
      <c r="AD7" s="24">
        <f>'07'!$Z7</f>
        <v>0.75156120174477603</v>
      </c>
      <c r="AE7" s="24">
        <f>'08'!$Z7</f>
        <v>1.082395</v>
      </c>
      <c r="AF7" s="24">
        <f>'09'!$Z7</f>
        <v>1.1254860000000002</v>
      </c>
      <c r="AG7" s="24">
        <f>'10'!$Z7</f>
        <v>0.7</v>
      </c>
      <c r="AH7" s="24">
        <f>'11'!$Z7</f>
        <v>0.87849999999999995</v>
      </c>
      <c r="AI7" s="24">
        <f>'12'!$Z7</f>
        <v>0.80700000000000005</v>
      </c>
      <c r="AJ7" s="24">
        <f>'13'!$Z7</f>
        <v>0.85899999999999999</v>
      </c>
      <c r="AK7" s="24">
        <f>'14'!$Z7</f>
        <v>0.72599999999999998</v>
      </c>
      <c r="AL7" s="24">
        <f>'15'!$Z7</f>
        <v>0.52300000000000002</v>
      </c>
      <c r="AM7" s="24">
        <f>'16'!$Z7</f>
        <v>0.44419999999999998</v>
      </c>
      <c r="AN7" s="25">
        <f>'17'!$Z7</f>
        <v>0.50952380952380949</v>
      </c>
    </row>
    <row r="8" spans="1:40" ht="15" customHeight="1" x14ac:dyDescent="0.25">
      <c r="A8" s="107"/>
      <c r="B8" s="23" t="s">
        <v>7</v>
      </c>
      <c r="C8" s="24">
        <f>'80'!$Z8</f>
        <v>0</v>
      </c>
      <c r="D8" s="24">
        <f>'81'!$Z8</f>
        <v>0</v>
      </c>
      <c r="E8" s="24">
        <f>'82'!$Z8</f>
        <v>0</v>
      </c>
      <c r="F8" s="24">
        <f>'83'!$Z8</f>
        <v>0</v>
      </c>
      <c r="G8" s="24">
        <f>'84'!$Z8</f>
        <v>0</v>
      </c>
      <c r="H8" s="24">
        <f>'85'!$Z8</f>
        <v>0</v>
      </c>
      <c r="I8" s="24">
        <f>'86'!$Z8</f>
        <v>0</v>
      </c>
      <c r="J8" s="24">
        <f>'87'!$Z8</f>
        <v>0</v>
      </c>
      <c r="K8" s="24">
        <f>'88'!$Z8</f>
        <v>0</v>
      </c>
      <c r="L8" s="24">
        <f>'89'!$Z8</f>
        <v>0</v>
      </c>
      <c r="M8" s="24">
        <f>'90'!$Z8</f>
        <v>0</v>
      </c>
      <c r="N8" s="24">
        <f>'91'!$Z8</f>
        <v>0</v>
      </c>
      <c r="O8" s="24">
        <f>'92'!$Z8</f>
        <v>0</v>
      </c>
      <c r="P8" s="24">
        <f>'93'!$Z8</f>
        <v>0</v>
      </c>
      <c r="Q8" s="24">
        <f>'94'!$Z8</f>
        <v>0</v>
      </c>
      <c r="R8" s="24">
        <f>'95'!$Z8</f>
        <v>0</v>
      </c>
      <c r="S8" s="24">
        <f>'96'!$Z8</f>
        <v>0</v>
      </c>
      <c r="T8" s="24">
        <f>'97'!$Z8</f>
        <v>0</v>
      </c>
      <c r="U8" s="24">
        <f>'98'!$Z8</f>
        <v>0</v>
      </c>
      <c r="V8" s="24">
        <f>'99'!$Z8</f>
        <v>0</v>
      </c>
      <c r="W8" s="24">
        <f>'00'!$Z8</f>
        <v>0</v>
      </c>
      <c r="X8" s="24">
        <f>'01'!$Z8</f>
        <v>0</v>
      </c>
      <c r="Y8" s="24">
        <f>'02'!$Z8</f>
        <v>0</v>
      </c>
      <c r="Z8" s="24">
        <f>'03'!$Z8</f>
        <v>0</v>
      </c>
      <c r="AA8" s="24">
        <f>'04'!$Z8</f>
        <v>0</v>
      </c>
      <c r="AB8" s="24">
        <f>'05'!$Z8</f>
        <v>0</v>
      </c>
      <c r="AC8" s="24">
        <f>'06'!$Z8</f>
        <v>0</v>
      </c>
      <c r="AD8" s="24">
        <f>'07'!$Z8</f>
        <v>0</v>
      </c>
      <c r="AE8" s="24">
        <f>'08'!$Z8</f>
        <v>0</v>
      </c>
      <c r="AF8" s="24">
        <f>'09'!$Z8</f>
        <v>0</v>
      </c>
      <c r="AG8" s="24">
        <f>'10'!$Z8</f>
        <v>0</v>
      </c>
      <c r="AH8" s="24">
        <f>'11'!$Z8</f>
        <v>0</v>
      </c>
      <c r="AI8" s="24">
        <f>'12'!$Z8</f>
        <v>0</v>
      </c>
      <c r="AJ8" s="24">
        <f>'13'!$Z8</f>
        <v>0</v>
      </c>
      <c r="AK8" s="24">
        <f>'14'!$Z8</f>
        <v>0</v>
      </c>
      <c r="AL8" s="24">
        <f>'15'!$Z8</f>
        <v>0</v>
      </c>
      <c r="AM8" s="24">
        <f>'16'!$Z8</f>
        <v>0</v>
      </c>
      <c r="AN8" s="25">
        <f>'17'!$Z8</f>
        <v>0</v>
      </c>
    </row>
    <row r="9" spans="1:40" ht="15" customHeight="1" x14ac:dyDescent="0.25">
      <c r="A9" s="107"/>
      <c r="B9" s="23" t="s">
        <v>8</v>
      </c>
      <c r="C9" s="24">
        <f>'80'!$Z9</f>
        <v>0</v>
      </c>
      <c r="D9" s="24">
        <f>'81'!$Z9</f>
        <v>0</v>
      </c>
      <c r="E9" s="24">
        <f>'82'!$Z9</f>
        <v>0</v>
      </c>
      <c r="F9" s="24">
        <f>'83'!$Z9</f>
        <v>0.1</v>
      </c>
      <c r="G9" s="24">
        <f>'84'!$Z9</f>
        <v>0.1</v>
      </c>
      <c r="H9" s="24">
        <f>'85'!$Z9</f>
        <v>0.2</v>
      </c>
      <c r="I9" s="24">
        <f>'86'!$Z9</f>
        <v>0.1</v>
      </c>
      <c r="J9" s="24">
        <f>'87'!$Z9</f>
        <v>0</v>
      </c>
      <c r="K9" s="24">
        <f>'88'!$Z9</f>
        <v>0</v>
      </c>
      <c r="L9" s="24">
        <f>'89'!$Z9</f>
        <v>0.2</v>
      </c>
      <c r="M9" s="24">
        <f>'90'!$Z9</f>
        <v>0.2</v>
      </c>
      <c r="N9" s="24">
        <f>'91'!$Z9</f>
        <v>0.2</v>
      </c>
      <c r="O9" s="24">
        <f>'92'!$Z9</f>
        <v>0</v>
      </c>
      <c r="P9" s="24">
        <f>'93'!$Z9</f>
        <v>0</v>
      </c>
      <c r="Q9" s="24">
        <f>'94'!$Z9</f>
        <v>0</v>
      </c>
      <c r="R9" s="24">
        <f>'95'!$Z9</f>
        <v>0</v>
      </c>
      <c r="S9" s="24">
        <f>'96'!$Z9</f>
        <v>0</v>
      </c>
      <c r="T9" s="24">
        <f>'97'!$Z9</f>
        <v>0</v>
      </c>
      <c r="U9" s="24">
        <f>'98'!$Z9</f>
        <v>0</v>
      </c>
      <c r="V9" s="24">
        <f>'99'!$Z9</f>
        <v>0</v>
      </c>
      <c r="W9" s="24">
        <f>'00'!$Z9</f>
        <v>0</v>
      </c>
      <c r="X9" s="24">
        <f>'01'!$Z9</f>
        <v>0</v>
      </c>
      <c r="Y9" s="24">
        <f>'02'!$Z9</f>
        <v>0</v>
      </c>
      <c r="Z9" s="24">
        <f>'03'!$Z9</f>
        <v>0</v>
      </c>
      <c r="AA9" s="24">
        <f>'04'!$Z9</f>
        <v>0.01</v>
      </c>
      <c r="AB9" s="24">
        <f>'05'!$Z9</f>
        <v>8.7349999999999997E-2</v>
      </c>
      <c r="AC9" s="24">
        <f>'06'!$Z9</f>
        <v>6.8145999999999998E-2</v>
      </c>
      <c r="AD9" s="24">
        <f>'07'!$Z9</f>
        <v>8.6077125469074797E-2</v>
      </c>
      <c r="AE9" s="24">
        <f>'08'!$Z9</f>
        <v>0.152</v>
      </c>
      <c r="AF9" s="24">
        <f>'09'!$Z9</f>
        <v>0.15847</v>
      </c>
      <c r="AG9" s="24">
        <f>'10'!$Z9</f>
        <v>0.123</v>
      </c>
      <c r="AH9" s="24">
        <f>'11'!$Z9</f>
        <v>0.127</v>
      </c>
      <c r="AI9" s="24">
        <f>'12'!$Z9</f>
        <v>0.10299999999999999</v>
      </c>
      <c r="AJ9" s="24">
        <f>'13'!$Z9</f>
        <v>0.11</v>
      </c>
      <c r="AK9" s="24">
        <f>'14'!$Z9</f>
        <v>0.11</v>
      </c>
      <c r="AL9" s="24">
        <f>'15'!$Z9</f>
        <v>0.14199999999999999</v>
      </c>
      <c r="AM9" s="24">
        <f>'16'!$Z9</f>
        <v>5.1999999999999998E-2</v>
      </c>
      <c r="AN9" s="25">
        <f>'17'!$Z9</f>
        <v>6.0714285714285714E-2</v>
      </c>
    </row>
    <row r="10" spans="1:40" ht="15" customHeight="1" x14ac:dyDescent="0.25">
      <c r="A10" s="106" t="s">
        <v>58</v>
      </c>
      <c r="B10" s="23" t="s">
        <v>9</v>
      </c>
      <c r="C10" s="24">
        <f>'80'!$Z10</f>
        <v>0</v>
      </c>
      <c r="D10" s="24">
        <f>'81'!$Z10</f>
        <v>0</v>
      </c>
      <c r="E10" s="24">
        <f>'82'!$Z10</f>
        <v>0</v>
      </c>
      <c r="F10" s="24">
        <f>'83'!$Z10</f>
        <v>0</v>
      </c>
      <c r="G10" s="24">
        <f>'84'!$Z10</f>
        <v>0</v>
      </c>
      <c r="H10" s="24">
        <f>'85'!$Z10</f>
        <v>0</v>
      </c>
      <c r="I10" s="24">
        <f>'86'!$Z10</f>
        <v>0</v>
      </c>
      <c r="J10" s="24">
        <f>'87'!$Z10</f>
        <v>0</v>
      </c>
      <c r="K10" s="24">
        <f>'88'!$Z10</f>
        <v>0</v>
      </c>
      <c r="L10" s="24">
        <f>'89'!$Z10</f>
        <v>0</v>
      </c>
      <c r="M10" s="24">
        <f>'90'!$Z10</f>
        <v>0</v>
      </c>
      <c r="N10" s="24">
        <f>'91'!$Z10</f>
        <v>0</v>
      </c>
      <c r="O10" s="24">
        <f>'92'!$Z10</f>
        <v>0</v>
      </c>
      <c r="P10" s="24">
        <f>'93'!$Z10</f>
        <v>0</v>
      </c>
      <c r="Q10" s="24">
        <f>'94'!$Z10</f>
        <v>0</v>
      </c>
      <c r="R10" s="24">
        <f>'95'!$Z10</f>
        <v>0</v>
      </c>
      <c r="S10" s="24">
        <f>'96'!$Z10</f>
        <v>0</v>
      </c>
      <c r="T10" s="24">
        <f>'97'!$Z10</f>
        <v>0</v>
      </c>
      <c r="U10" s="24">
        <f>'98'!$Z10</f>
        <v>0</v>
      </c>
      <c r="V10" s="24">
        <f>'99'!$Z10</f>
        <v>0</v>
      </c>
      <c r="W10" s="24">
        <f>'00'!$Z10</f>
        <v>0</v>
      </c>
      <c r="X10" s="24">
        <f>'01'!$Z10</f>
        <v>0</v>
      </c>
      <c r="Y10" s="24">
        <f>'02'!$Z10</f>
        <v>0</v>
      </c>
      <c r="Z10" s="24">
        <f>'03'!$Z10</f>
        <v>5.0000000000000001E-3</v>
      </c>
      <c r="AA10" s="24">
        <f>'04'!$Z10</f>
        <v>0.02</v>
      </c>
      <c r="AB10" s="24">
        <f>'05'!$Z10</f>
        <v>0.25300100000000003</v>
      </c>
      <c r="AC10" s="24">
        <f>'06'!$Z10</f>
        <v>0.95640200000000009</v>
      </c>
      <c r="AD10" s="24">
        <f>'07'!$Z10</f>
        <v>1.2080582125564827</v>
      </c>
      <c r="AE10" s="24">
        <f>'08'!$Z10</f>
        <v>1.35117</v>
      </c>
      <c r="AF10" s="24">
        <f>'09'!$Z10</f>
        <v>1.542178</v>
      </c>
      <c r="AG10" s="24">
        <f>'10'!$Z10</f>
        <v>0</v>
      </c>
      <c r="AH10" s="24">
        <f>'11'!$Z10</f>
        <v>0</v>
      </c>
      <c r="AI10" s="24">
        <f>'12'!$Z10</f>
        <v>0</v>
      </c>
      <c r="AJ10" s="24">
        <f>'13'!$Z10</f>
        <v>0</v>
      </c>
      <c r="AK10" s="24">
        <f>'14'!$Z10</f>
        <v>0</v>
      </c>
      <c r="AL10" s="24">
        <f>'15'!$Z10</f>
        <v>0</v>
      </c>
      <c r="AM10" s="24">
        <f>'16'!$Z10</f>
        <v>0</v>
      </c>
      <c r="AN10" s="25">
        <f>'17'!$Z10</f>
        <v>0</v>
      </c>
    </row>
    <row r="11" spans="1:40" ht="15" customHeight="1" x14ac:dyDescent="0.25">
      <c r="A11" s="106"/>
      <c r="B11" s="23" t="s">
        <v>56</v>
      </c>
      <c r="C11" s="24">
        <f>'80'!$Z11</f>
        <v>0</v>
      </c>
      <c r="D11" s="24">
        <f>'81'!$Z11</f>
        <v>0</v>
      </c>
      <c r="E11" s="24">
        <f>'82'!$Z11</f>
        <v>0</v>
      </c>
      <c r="F11" s="24">
        <f>'83'!$Z11</f>
        <v>0</v>
      </c>
      <c r="G11" s="24">
        <f>'84'!$Z11</f>
        <v>0</v>
      </c>
      <c r="H11" s="24">
        <f>'85'!$Z11</f>
        <v>0</v>
      </c>
      <c r="I11" s="24">
        <f>'86'!$Z11</f>
        <v>0</v>
      </c>
      <c r="J11" s="24">
        <f>'87'!$Z11</f>
        <v>0</v>
      </c>
      <c r="K11" s="24">
        <f>'88'!$Z11</f>
        <v>0</v>
      </c>
      <c r="L11" s="24">
        <f>'89'!$Z11</f>
        <v>0</v>
      </c>
      <c r="M11" s="24">
        <f>'90'!$Z11</f>
        <v>0</v>
      </c>
      <c r="N11" s="24">
        <f>'91'!$Z11</f>
        <v>0</v>
      </c>
      <c r="O11" s="24">
        <f>'92'!$Z11</f>
        <v>0</v>
      </c>
      <c r="P11" s="24">
        <f>'93'!$Z11</f>
        <v>0</v>
      </c>
      <c r="Q11" s="24">
        <f>'94'!$Z11</f>
        <v>0</v>
      </c>
      <c r="R11" s="24">
        <f>'95'!$Z11</f>
        <v>0</v>
      </c>
      <c r="S11" s="24">
        <f>'96'!$Z11</f>
        <v>0</v>
      </c>
      <c r="T11" s="24">
        <f>'97'!$Z11</f>
        <v>0</v>
      </c>
      <c r="U11" s="24">
        <f>'98'!$Z11</f>
        <v>0</v>
      </c>
      <c r="V11" s="24">
        <f>'99'!$Z11</f>
        <v>0</v>
      </c>
      <c r="W11" s="24">
        <f>'00'!$Z11</f>
        <v>0</v>
      </c>
      <c r="X11" s="24">
        <f>'01'!$Z11</f>
        <v>0</v>
      </c>
      <c r="Y11" s="24">
        <f>'02'!$Z11</f>
        <v>0.255</v>
      </c>
      <c r="Z11" s="24">
        <f>'03'!$Z11</f>
        <v>0.12</v>
      </c>
      <c r="AA11" s="24">
        <f>'04'!$Z11</f>
        <v>0.52700000000000002</v>
      </c>
      <c r="AB11" s="24">
        <f>'05'!$Z11</f>
        <v>0</v>
      </c>
      <c r="AC11" s="24">
        <f>'06'!$Z11</f>
        <v>0</v>
      </c>
      <c r="AD11" s="24">
        <f>'07'!$Z11</f>
        <v>0</v>
      </c>
      <c r="AE11" s="24">
        <f>'08'!$Z11</f>
        <v>0</v>
      </c>
      <c r="AF11" s="24">
        <f>'09'!$Z11</f>
        <v>0</v>
      </c>
      <c r="AG11" s="24">
        <f>'10'!$Z11</f>
        <v>10.727</v>
      </c>
      <c r="AH11" s="24">
        <f>'11'!$Z11</f>
        <v>19.756</v>
      </c>
      <c r="AI11" s="24">
        <f>'12'!$Z11</f>
        <v>16.560500000000001</v>
      </c>
      <c r="AJ11" s="24">
        <f>'13'!$Z11</f>
        <v>32.190199999999997</v>
      </c>
      <c r="AK11" s="24">
        <f>'14'!$Z11</f>
        <v>56.037300000000002</v>
      </c>
      <c r="AL11" s="24">
        <f>'15'!$Z11</f>
        <v>73.194199999999995</v>
      </c>
      <c r="AM11" s="24">
        <f>'16'!$Z11</f>
        <v>77.399782000000002</v>
      </c>
      <c r="AN11" s="25">
        <f>'17'!$Z11</f>
        <v>81.22468095238095</v>
      </c>
    </row>
    <row r="12" spans="1:40" ht="15" customHeight="1" x14ac:dyDescent="0.25">
      <c r="A12" s="106"/>
      <c r="B12" s="23" t="s">
        <v>10</v>
      </c>
      <c r="C12" s="24">
        <f>'80'!$Z12</f>
        <v>0</v>
      </c>
      <c r="D12" s="24">
        <f>'81'!$Z12</f>
        <v>0</v>
      </c>
      <c r="E12" s="24">
        <f>'82'!$Z12</f>
        <v>1.9</v>
      </c>
      <c r="F12" s="24">
        <f>'83'!$Z12</f>
        <v>0.2</v>
      </c>
      <c r="G12" s="24">
        <f>'84'!$Z12</f>
        <v>0.7</v>
      </c>
      <c r="H12" s="24">
        <f>'85'!$Z12</f>
        <v>0.3</v>
      </c>
      <c r="I12" s="24">
        <f>'86'!$Z12</f>
        <v>0</v>
      </c>
      <c r="J12" s="24">
        <f>'87'!$Z12</f>
        <v>0</v>
      </c>
      <c r="K12" s="24">
        <f>'88'!$Z12</f>
        <v>0</v>
      </c>
      <c r="L12" s="24">
        <f>'89'!$Z12</f>
        <v>0.4</v>
      </c>
      <c r="M12" s="24">
        <f>'90'!$Z12</f>
        <v>0.4</v>
      </c>
      <c r="N12" s="24">
        <f>'91'!$Z12</f>
        <v>0.1</v>
      </c>
      <c r="O12" s="24">
        <f>'92'!$Z12</f>
        <v>0.53600000000000003</v>
      </c>
      <c r="P12" s="24">
        <f>'93'!$Z12</f>
        <v>3.1476000000000002</v>
      </c>
      <c r="Q12" s="24">
        <f>'94'!$Z12</f>
        <v>2.8559999999999999</v>
      </c>
      <c r="R12" s="24">
        <f>'95'!$Z12</f>
        <v>2.6848000000000001</v>
      </c>
      <c r="S12" s="24">
        <f>'96'!$Z12</f>
        <v>1.53735</v>
      </c>
      <c r="T12" s="24">
        <f>'97'!$Z12</f>
        <v>1.944</v>
      </c>
      <c r="U12" s="24">
        <f>'98'!$Z12</f>
        <v>3.4012250000000002</v>
      </c>
      <c r="V12" s="24">
        <f>'99'!$Z12</f>
        <v>2.3199000000000001</v>
      </c>
      <c r="W12" s="24">
        <f>'00'!$Z12</f>
        <v>5.1131000000000002</v>
      </c>
      <c r="X12" s="24">
        <f>'01'!$Z12</f>
        <v>8.6434999999999995</v>
      </c>
      <c r="Y12" s="24">
        <f>'02'!$Z12</f>
        <v>6.6132119999999999</v>
      </c>
      <c r="Z12" s="24">
        <f>'03'!$Z12</f>
        <v>10.197851</v>
      </c>
      <c r="AA12" s="24">
        <f>'04'!$Z12</f>
        <v>3.3904999999999998</v>
      </c>
      <c r="AB12" s="24">
        <f>'05'!$Z12</f>
        <v>6.3989449999999994</v>
      </c>
      <c r="AC12" s="24">
        <f>'06'!$Z12</f>
        <v>9.674004</v>
      </c>
      <c r="AD12" s="24">
        <f>'07'!$Z12</f>
        <v>12.219506003233226</v>
      </c>
      <c r="AE12" s="24">
        <f>'08'!$Z12</f>
        <v>13.00325</v>
      </c>
      <c r="AF12" s="24">
        <f>'09'!$Z12</f>
        <v>15.768941999999999</v>
      </c>
      <c r="AG12" s="24">
        <f>'10'!$Z12</f>
        <v>7.1249999999999994E-2</v>
      </c>
      <c r="AH12" s="24">
        <f>'11'!$Z12</f>
        <v>0.1855</v>
      </c>
      <c r="AI12" s="24">
        <f>'12'!$Z12</f>
        <v>0.34499999999999997</v>
      </c>
      <c r="AJ12" s="24">
        <f>'13'!$Z12</f>
        <v>0.151</v>
      </c>
      <c r="AK12" s="24">
        <f>'14'!$Z12</f>
        <v>8.2000000000000003E-2</v>
      </c>
      <c r="AL12" s="24">
        <f>'15'!$Z12</f>
        <v>7.0999999999999994E-2</v>
      </c>
      <c r="AM12" s="24">
        <f>'16'!$Z12</f>
        <v>2.5000000000000001E-2</v>
      </c>
      <c r="AN12" s="25">
        <f>'17'!$Z12</f>
        <v>4.880952380952381E-2</v>
      </c>
    </row>
    <row r="13" spans="1:40" ht="15" customHeight="1" x14ac:dyDescent="0.25">
      <c r="A13" s="106"/>
      <c r="B13" s="23" t="s">
        <v>11</v>
      </c>
      <c r="C13" s="24">
        <f>'80'!$Z13</f>
        <v>0</v>
      </c>
      <c r="D13" s="24">
        <f>'81'!$Z13</f>
        <v>0</v>
      </c>
      <c r="E13" s="24">
        <f>'82'!$Z13</f>
        <v>0</v>
      </c>
      <c r="F13" s="24">
        <f>'83'!$Z13</f>
        <v>0</v>
      </c>
      <c r="G13" s="24">
        <f>'84'!$Z13</f>
        <v>0</v>
      </c>
      <c r="H13" s="24">
        <f>'85'!$Z13</f>
        <v>0</v>
      </c>
      <c r="I13" s="24">
        <f>'86'!$Z13</f>
        <v>0</v>
      </c>
      <c r="J13" s="24">
        <f>'87'!$Z13</f>
        <v>0</v>
      </c>
      <c r="K13" s="24">
        <f>'88'!$Z13</f>
        <v>0</v>
      </c>
      <c r="L13" s="24">
        <f>'89'!$Z13</f>
        <v>0</v>
      </c>
      <c r="M13" s="24">
        <f>'90'!$Z13</f>
        <v>0</v>
      </c>
      <c r="N13" s="24">
        <f>'91'!$Z13</f>
        <v>0</v>
      </c>
      <c r="O13" s="24">
        <f>'92'!$Z13</f>
        <v>0</v>
      </c>
      <c r="P13" s="24">
        <f>'93'!$Z13</f>
        <v>0</v>
      </c>
      <c r="Q13" s="24">
        <f>'94'!$Z13</f>
        <v>0</v>
      </c>
      <c r="R13" s="24">
        <f>'95'!$Z13</f>
        <v>0</v>
      </c>
      <c r="S13" s="24">
        <f>'96'!$Z13</f>
        <v>0</v>
      </c>
      <c r="T13" s="24">
        <f>'97'!$Z13</f>
        <v>0</v>
      </c>
      <c r="U13" s="24">
        <f>'98'!$Z13</f>
        <v>0</v>
      </c>
      <c r="V13" s="24">
        <f>'99'!$Z13</f>
        <v>0</v>
      </c>
      <c r="W13" s="24">
        <f>'00'!$Z13</f>
        <v>0</v>
      </c>
      <c r="X13" s="24">
        <f>'01'!$Z13</f>
        <v>0</v>
      </c>
      <c r="Y13" s="24">
        <f>'02'!$Z13</f>
        <v>0</v>
      </c>
      <c r="Z13" s="24">
        <f>'03'!$Z13</f>
        <v>0</v>
      </c>
      <c r="AA13" s="24">
        <f>'04'!$Z13</f>
        <v>0</v>
      </c>
      <c r="AB13" s="24">
        <f>'05'!$Z13</f>
        <v>0</v>
      </c>
      <c r="AC13" s="24">
        <f>'06'!$Z13</f>
        <v>0</v>
      </c>
      <c r="AD13" s="24">
        <f>'07'!$Z13</f>
        <v>0</v>
      </c>
      <c r="AE13" s="24">
        <f>'08'!$Z13</f>
        <v>0</v>
      </c>
      <c r="AF13" s="24">
        <f>'09'!$Z13</f>
        <v>0</v>
      </c>
      <c r="AG13" s="24">
        <f>'10'!$Z13</f>
        <v>4.7149999999999997E-2</v>
      </c>
      <c r="AH13" s="24">
        <f>'11'!$Z13</f>
        <v>0.20799999999999999</v>
      </c>
      <c r="AI13" s="24">
        <f>'12'!$Z13</f>
        <v>0.13700000000000001</v>
      </c>
      <c r="AJ13" s="24">
        <f>'13'!$Z13</f>
        <v>3.1E-2</v>
      </c>
      <c r="AK13" s="24">
        <f>'14'!$Z13</f>
        <v>8.0000000000000002E-3</v>
      </c>
      <c r="AL13" s="24">
        <f>'15'!$Z13</f>
        <v>4.7500000000000001E-2</v>
      </c>
      <c r="AM13" s="24">
        <f>'16'!$Z13</f>
        <v>2.1000000000000001E-2</v>
      </c>
      <c r="AN13" s="25">
        <f>'17'!$Z13</f>
        <v>2.6785714285714284E-2</v>
      </c>
    </row>
    <row r="14" spans="1:40" ht="15" customHeight="1" x14ac:dyDescent="0.25">
      <c r="A14" s="106"/>
      <c r="B14" s="23" t="s">
        <v>12</v>
      </c>
      <c r="C14" s="24">
        <f>'80'!$Z14</f>
        <v>0</v>
      </c>
      <c r="D14" s="24">
        <f>'81'!$Z14</f>
        <v>0</v>
      </c>
      <c r="E14" s="24">
        <f>'82'!$Z14</f>
        <v>1</v>
      </c>
      <c r="F14" s="24">
        <f>'83'!$Z14</f>
        <v>0.7</v>
      </c>
      <c r="G14" s="24">
        <f>'84'!$Z14</f>
        <v>2.7</v>
      </c>
      <c r="H14" s="24">
        <f>'85'!$Z14</f>
        <v>2</v>
      </c>
      <c r="I14" s="24">
        <f>'86'!$Z14</f>
        <v>1.2</v>
      </c>
      <c r="J14" s="24">
        <f>'87'!$Z14</f>
        <v>0.8</v>
      </c>
      <c r="K14" s="24">
        <f>'88'!$Z14</f>
        <v>1.5</v>
      </c>
      <c r="L14" s="24">
        <f>'89'!$Z14</f>
        <v>0.2</v>
      </c>
      <c r="M14" s="24">
        <f>'90'!$Z14</f>
        <v>0.2</v>
      </c>
      <c r="N14" s="24">
        <f>'91'!$Z14</f>
        <v>0.3</v>
      </c>
      <c r="O14" s="24">
        <f>'92'!$Z14</f>
        <v>0.60699999999999998</v>
      </c>
      <c r="P14" s="24">
        <f>'93'!$Z14</f>
        <v>1.4084000000000001</v>
      </c>
      <c r="Q14" s="24">
        <f>'94'!$Z14</f>
        <v>0.32700000000000001</v>
      </c>
      <c r="R14" s="24">
        <f>'95'!$Z14</f>
        <v>0.55000000000000004</v>
      </c>
      <c r="S14" s="24">
        <f>'96'!$Z14</f>
        <v>0.51300000000000001</v>
      </c>
      <c r="T14" s="24">
        <f>'97'!$Z14</f>
        <v>0.372</v>
      </c>
      <c r="U14" s="24">
        <f>'98'!$Z14</f>
        <v>0</v>
      </c>
      <c r="V14" s="24">
        <f>'99'!$Z14</f>
        <v>0</v>
      </c>
      <c r="W14" s="24">
        <f>'00'!$Z14</f>
        <v>1.4734000000000001E-2</v>
      </c>
      <c r="X14" s="24">
        <f>'01'!$Z14</f>
        <v>0.28499999999999998</v>
      </c>
      <c r="Y14" s="24">
        <f>'02'!$Z14</f>
        <v>0.34899999999999998</v>
      </c>
      <c r="Z14" s="24">
        <f>'03'!$Z14</f>
        <v>0.35930000000000001</v>
      </c>
      <c r="AA14" s="24">
        <f>'04'!$Z14</f>
        <v>1.3724499999999999</v>
      </c>
      <c r="AB14" s="24">
        <f>'05'!$Z14</f>
        <v>4.6631139999999993</v>
      </c>
      <c r="AC14" s="24">
        <f>'06'!$Z14</f>
        <v>3.3360020000000001</v>
      </c>
      <c r="AD14" s="24">
        <f>'07'!$Z14</f>
        <v>4.213797768307523</v>
      </c>
      <c r="AE14" s="24">
        <f>'08'!$Z14</f>
        <v>4.7203749999999998</v>
      </c>
      <c r="AF14" s="24">
        <f>'09'!$Z14</f>
        <v>5.2475230000000002</v>
      </c>
      <c r="AG14" s="24">
        <f>'10'!$Z14</f>
        <v>53.605379999999997</v>
      </c>
      <c r="AH14" s="24">
        <f>'11'!$Z14</f>
        <v>60.069899999999997</v>
      </c>
      <c r="AI14" s="24">
        <f>'12'!$Z14</f>
        <v>69.100300000000004</v>
      </c>
      <c r="AJ14" s="24">
        <f>'13'!$Z14</f>
        <v>79.593198999999998</v>
      </c>
      <c r="AK14" s="24">
        <f>'14'!$Z14</f>
        <v>82.4602</v>
      </c>
      <c r="AL14" s="24">
        <f>'15'!$Z14</f>
        <v>78.641210000000001</v>
      </c>
      <c r="AM14" s="24">
        <f>'16'!$Z14</f>
        <v>86.874674999999996</v>
      </c>
      <c r="AN14" s="25">
        <f>'17'!$Z14</f>
        <v>94.585480952380948</v>
      </c>
    </row>
    <row r="15" spans="1:40" ht="15" customHeight="1" x14ac:dyDescent="0.25">
      <c r="A15" s="106"/>
      <c r="B15" s="23" t="s">
        <v>13</v>
      </c>
      <c r="C15" s="24">
        <f>'80'!$Z15</f>
        <v>0</v>
      </c>
      <c r="D15" s="24">
        <f>'81'!$Z15</f>
        <v>0</v>
      </c>
      <c r="E15" s="24">
        <f>'82'!$Z15</f>
        <v>1.5</v>
      </c>
      <c r="F15" s="24">
        <f>'83'!$Z15</f>
        <v>3</v>
      </c>
      <c r="G15" s="24">
        <f>'84'!$Z15</f>
        <v>0</v>
      </c>
      <c r="H15" s="24">
        <f>'85'!$Z15</f>
        <v>0</v>
      </c>
      <c r="I15" s="24">
        <f>'86'!$Z15</f>
        <v>0</v>
      </c>
      <c r="J15" s="24">
        <f>'87'!$Z15</f>
        <v>0</v>
      </c>
      <c r="K15" s="24">
        <f>'88'!$Z15</f>
        <v>0</v>
      </c>
      <c r="L15" s="24">
        <f>'89'!$Z15</f>
        <v>0</v>
      </c>
      <c r="M15" s="24">
        <f>'90'!$Z15</f>
        <v>0</v>
      </c>
      <c r="N15" s="24">
        <f>'91'!$Z15</f>
        <v>0.3</v>
      </c>
      <c r="O15" s="24">
        <f>'92'!$Z15</f>
        <v>0.61714999999999998</v>
      </c>
      <c r="P15" s="24">
        <f>'93'!$Z15</f>
        <v>0.55064999999999997</v>
      </c>
      <c r="Q15" s="24">
        <f>'94'!$Z15</f>
        <v>0.64659999999999995</v>
      </c>
      <c r="R15" s="24">
        <f>'95'!$Z15</f>
        <v>0.54779999999999995</v>
      </c>
      <c r="S15" s="24">
        <f>'96'!$Z15</f>
        <v>0.7641</v>
      </c>
      <c r="T15" s="24">
        <f>'97'!$Z15</f>
        <v>0.54210000000000003</v>
      </c>
      <c r="U15" s="24">
        <f>'98'!$Z15</f>
        <v>0.2467</v>
      </c>
      <c r="V15" s="24">
        <f>'99'!$Z15</f>
        <v>1.4999999999999999E-2</v>
      </c>
      <c r="W15" s="24">
        <f>'00'!$Z15</f>
        <v>0</v>
      </c>
      <c r="X15" s="24">
        <f>'01'!$Z15</f>
        <v>0.03</v>
      </c>
      <c r="Y15" s="24">
        <f>'02'!$Z15</f>
        <v>0</v>
      </c>
      <c r="Z15" s="24">
        <f>'03'!$Z15</f>
        <v>0</v>
      </c>
      <c r="AA15" s="24">
        <f>'04'!$Z15</f>
        <v>4.4999999999999998E-2</v>
      </c>
      <c r="AB15" s="24">
        <f>'05'!$Z15</f>
        <v>0.12</v>
      </c>
      <c r="AC15" s="24">
        <f>'06'!$Z15</f>
        <v>0.65500000000000003</v>
      </c>
      <c r="AD15" s="24">
        <f>'07'!$Z15</f>
        <v>0.8273488859543332</v>
      </c>
      <c r="AE15" s="24">
        <f>'08'!$Z15</f>
        <v>0.99546500000000004</v>
      </c>
      <c r="AF15" s="24">
        <f>'09'!$Z15</f>
        <v>1.0548630000000001</v>
      </c>
      <c r="AG15" s="24">
        <f>'10'!$Z15</f>
        <v>2.3E-2</v>
      </c>
      <c r="AH15" s="24">
        <f>'11'!$Z15</f>
        <v>0.25800000000000001</v>
      </c>
      <c r="AI15" s="24">
        <f>'12'!$Z15</f>
        <v>0.34100000000000003</v>
      </c>
      <c r="AJ15" s="24">
        <f>'13'!$Z15</f>
        <v>0.123</v>
      </c>
      <c r="AK15" s="24">
        <f>'14'!$Z15</f>
        <v>7.4999999999999997E-2</v>
      </c>
      <c r="AL15" s="24">
        <f>'15'!$Z15</f>
        <v>0.05</v>
      </c>
      <c r="AM15" s="24">
        <f>'16'!$Z15</f>
        <v>4.4999999999999998E-2</v>
      </c>
      <c r="AN15" s="25">
        <f>'17'!$Z15</f>
        <v>2.1428571428571429E-2</v>
      </c>
    </row>
    <row r="16" spans="1:40" ht="15" customHeight="1" x14ac:dyDescent="0.25">
      <c r="A16" s="106"/>
      <c r="B16" s="23" t="s">
        <v>14</v>
      </c>
      <c r="C16" s="24">
        <f>'80'!$Z16</f>
        <v>0</v>
      </c>
      <c r="D16" s="24">
        <f>'81'!$Z16</f>
        <v>0</v>
      </c>
      <c r="E16" s="24">
        <f>'82'!$Z16</f>
        <v>0</v>
      </c>
      <c r="F16" s="24">
        <f>'83'!$Z16</f>
        <v>0.1</v>
      </c>
      <c r="G16" s="24">
        <f>'84'!$Z16</f>
        <v>0.2</v>
      </c>
      <c r="H16" s="24">
        <f>'85'!$Z16</f>
        <v>0</v>
      </c>
      <c r="I16" s="24">
        <f>'86'!$Z16</f>
        <v>0.1</v>
      </c>
      <c r="J16" s="24">
        <f>'87'!$Z16</f>
        <v>0.2</v>
      </c>
      <c r="K16" s="24">
        <f>'88'!$Z16</f>
        <v>0.4</v>
      </c>
      <c r="L16" s="24">
        <f>'89'!$Z16</f>
        <v>3.4</v>
      </c>
      <c r="M16" s="24">
        <f>'90'!$Z16</f>
        <v>2.4</v>
      </c>
      <c r="N16" s="24">
        <f>'91'!$Z16</f>
        <v>2.8</v>
      </c>
      <c r="O16" s="24">
        <f>'92'!$Z16</f>
        <v>2.786527</v>
      </c>
      <c r="P16" s="24">
        <f>'93'!$Z16</f>
        <v>1.9147000000000001</v>
      </c>
      <c r="Q16" s="24">
        <f>'94'!$Z16</f>
        <v>1.76007</v>
      </c>
      <c r="R16" s="24">
        <f>'95'!$Z16</f>
        <v>2.6837</v>
      </c>
      <c r="S16" s="24">
        <f>'96'!$Z16</f>
        <v>2.3909500000000001</v>
      </c>
      <c r="T16" s="24">
        <f>'97'!$Z16</f>
        <v>2.703522</v>
      </c>
      <c r="U16" s="24">
        <f>'98'!$Z16</f>
        <v>3.3475899999999998</v>
      </c>
      <c r="V16" s="24">
        <f>'99'!$Z16</f>
        <v>2.3380299999999998</v>
      </c>
      <c r="W16" s="24">
        <f>'00'!$Z16</f>
        <v>2.6927500000000002</v>
      </c>
      <c r="X16" s="24">
        <f>'01'!$Z16</f>
        <v>2.3608899999999999</v>
      </c>
      <c r="Y16" s="24">
        <f>'02'!$Z16</f>
        <v>2.86</v>
      </c>
      <c r="Z16" s="24">
        <f>'03'!$Z16</f>
        <v>3.24</v>
      </c>
      <c r="AA16" s="24">
        <f>'04'!$Z16</f>
        <v>4.1452600000000004</v>
      </c>
      <c r="AB16" s="24">
        <f>'05'!$Z16</f>
        <v>4.5250000000000004</v>
      </c>
      <c r="AC16" s="24">
        <f>'06'!$Z16</f>
        <v>4.7300000000000004</v>
      </c>
      <c r="AD16" s="24">
        <f>'07'!$Z16</f>
        <v>5.974595771853429</v>
      </c>
      <c r="AE16" s="24">
        <f>'08'!$Z16</f>
        <v>6.4130600000000006</v>
      </c>
      <c r="AF16" s="24">
        <f>'09'!$Z16</f>
        <v>7.6548210000000001</v>
      </c>
      <c r="AG16" s="24">
        <f>'10'!$Z16</f>
        <v>13.866</v>
      </c>
      <c r="AH16" s="24">
        <f>'11'!$Z16</f>
        <v>13.7315</v>
      </c>
      <c r="AI16" s="24">
        <f>'12'!$Z16</f>
        <v>14.815</v>
      </c>
      <c r="AJ16" s="24">
        <f>'13'!$Z16</f>
        <v>16.123999999999999</v>
      </c>
      <c r="AK16" s="24">
        <f>'14'!$Z16</f>
        <v>16.027864000000001</v>
      </c>
      <c r="AL16" s="24">
        <f>'15'!$Z16</f>
        <v>15.233682</v>
      </c>
      <c r="AM16" s="24">
        <f>'16'!$Z16</f>
        <v>10.659000000000001</v>
      </c>
      <c r="AN16" s="25">
        <f>'17'!$Z16</f>
        <v>11.4313</v>
      </c>
    </row>
    <row r="17" spans="1:40" ht="15" customHeight="1" x14ac:dyDescent="0.25">
      <c r="A17" s="106"/>
      <c r="B17" s="23" t="s">
        <v>15</v>
      </c>
      <c r="C17" s="24">
        <f>'80'!$Z17</f>
        <v>25.4</v>
      </c>
      <c r="D17" s="24">
        <f>'81'!$Z17</f>
        <v>30</v>
      </c>
      <c r="E17" s="24">
        <f>'82'!$Z17</f>
        <v>34</v>
      </c>
      <c r="F17" s="24">
        <f>'83'!$Z17</f>
        <v>9.6</v>
      </c>
      <c r="G17" s="24">
        <f>'84'!$Z17</f>
        <v>19.3</v>
      </c>
      <c r="H17" s="24">
        <f>'85'!$Z17</f>
        <v>23.1</v>
      </c>
      <c r="I17" s="24">
        <f>'86'!$Z17</f>
        <v>22.2</v>
      </c>
      <c r="J17" s="24">
        <f>'87'!$Z17</f>
        <v>8.6</v>
      </c>
      <c r="K17" s="24">
        <f>'88'!$Z17</f>
        <v>9.9</v>
      </c>
      <c r="L17" s="24">
        <f>'89'!$Z17</f>
        <v>5.2</v>
      </c>
      <c r="M17" s="24">
        <f>'90'!$Z17</f>
        <v>5.6</v>
      </c>
      <c r="N17" s="24">
        <f>'91'!$Z17</f>
        <v>4.2</v>
      </c>
      <c r="O17" s="24">
        <f>'92'!$Z17</f>
        <v>6.8988440000000004</v>
      </c>
      <c r="P17" s="24">
        <f>'93'!$Z17</f>
        <v>17.643318000000001</v>
      </c>
      <c r="Q17" s="24">
        <f>'94'!$Z17</f>
        <v>17.012250000000002</v>
      </c>
      <c r="R17" s="24">
        <f>'95'!$Z17</f>
        <v>4.6256500000000003</v>
      </c>
      <c r="S17" s="24">
        <f>'96'!$Z17</f>
        <v>4.1860999999999997</v>
      </c>
      <c r="T17" s="24">
        <f>'97'!$Z17</f>
        <v>4.9515000000000002</v>
      </c>
      <c r="U17" s="24">
        <f>'98'!$Z17</f>
        <v>18.0594</v>
      </c>
      <c r="V17" s="24">
        <f>'99'!$Z17</f>
        <v>8.1233500000000003</v>
      </c>
      <c r="W17" s="24">
        <f>'00'!$Z17</f>
        <v>2.1873999999999998</v>
      </c>
      <c r="X17" s="24">
        <f>'01'!$Z17</f>
        <v>2.64</v>
      </c>
      <c r="Y17" s="24">
        <f>'02'!$Z17</f>
        <v>1.8956999999999999</v>
      </c>
      <c r="Z17" s="24">
        <f>'03'!$Z17</f>
        <v>5.5860000000000003</v>
      </c>
      <c r="AA17" s="24">
        <f>'04'!$Z17</f>
        <v>5.6545699999999997</v>
      </c>
      <c r="AB17" s="24">
        <f>'05'!$Z17</f>
        <v>3.8809899999999997</v>
      </c>
      <c r="AC17" s="24">
        <f>'06'!$Z17</f>
        <v>4.2110000000000003</v>
      </c>
      <c r="AD17" s="24">
        <f>'07'!$Z17</f>
        <v>5.3190323034407596</v>
      </c>
      <c r="AE17" s="24">
        <f>'08'!$Z17</f>
        <v>6.0917820000000003</v>
      </c>
      <c r="AF17" s="24">
        <f>'09'!$Z17</f>
        <v>6.7452839999999998</v>
      </c>
      <c r="AG17" s="24">
        <f>'10'!$Z17</f>
        <v>20.578099999999999</v>
      </c>
      <c r="AH17" s="24">
        <f>'11'!$Z17</f>
        <v>23.475249999999999</v>
      </c>
      <c r="AI17" s="24">
        <f>'12'!$Z17</f>
        <v>11.7567</v>
      </c>
      <c r="AJ17" s="24">
        <f>'13'!$Z17</f>
        <v>13.2347</v>
      </c>
      <c r="AK17" s="24">
        <f>'14'!$Z17</f>
        <v>13.751186000000001</v>
      </c>
      <c r="AL17" s="24">
        <f>'15'!$Z17</f>
        <v>9.9330499999999997</v>
      </c>
      <c r="AM17" s="24">
        <f>'16'!$Z17</f>
        <v>15.096550000000001</v>
      </c>
      <c r="AN17" s="25">
        <f>'17'!$Z17</f>
        <v>9.469065476190476</v>
      </c>
    </row>
    <row r="18" spans="1:40" ht="15" customHeight="1" x14ac:dyDescent="0.25">
      <c r="A18" s="106" t="s">
        <v>1</v>
      </c>
      <c r="B18" s="23" t="s">
        <v>16</v>
      </c>
      <c r="C18" s="24">
        <f>'80'!$Z18</f>
        <v>1.9</v>
      </c>
      <c r="D18" s="24">
        <f>'81'!$Z18</f>
        <v>1.6</v>
      </c>
      <c r="E18" s="24">
        <f>'82'!$Z18</f>
        <v>1.9</v>
      </c>
      <c r="F18" s="24">
        <f>'83'!$Z18</f>
        <v>2.2000000000000002</v>
      </c>
      <c r="G18" s="24">
        <f>'84'!$Z18</f>
        <v>2.6</v>
      </c>
      <c r="H18" s="24">
        <f>'85'!$Z18</f>
        <v>2.5</v>
      </c>
      <c r="I18" s="24">
        <f>'86'!$Z18</f>
        <v>3.3</v>
      </c>
      <c r="J18" s="24">
        <f>'87'!$Z18</f>
        <v>1.7</v>
      </c>
      <c r="K18" s="24">
        <f>'88'!$Z18</f>
        <v>2.1</v>
      </c>
      <c r="L18" s="24">
        <f>'89'!$Z18</f>
        <v>1.6</v>
      </c>
      <c r="M18" s="24">
        <f>'90'!$Z18</f>
        <v>1.9</v>
      </c>
      <c r="N18" s="24">
        <f>'91'!$Z18</f>
        <v>5</v>
      </c>
      <c r="O18" s="24">
        <f>'92'!$Z18</f>
        <v>3.3214999999999999</v>
      </c>
      <c r="P18" s="24">
        <f>'93'!$Z18</f>
        <v>2.6175000000000002</v>
      </c>
      <c r="Q18" s="24">
        <f>'94'!$Z18</f>
        <v>1.486</v>
      </c>
      <c r="R18" s="24">
        <f>'95'!$Z18</f>
        <v>0.7</v>
      </c>
      <c r="S18" s="24">
        <f>'96'!$Z18</f>
        <v>0.65500000000000003</v>
      </c>
      <c r="T18" s="24">
        <f>'97'!$Z18</f>
        <v>1.43</v>
      </c>
      <c r="U18" s="24">
        <f>'98'!$Z18</f>
        <v>0.20499999999999999</v>
      </c>
      <c r="V18" s="24">
        <f>'99'!$Z18</f>
        <v>0.56499999999999995</v>
      </c>
      <c r="W18" s="24">
        <f>'00'!$Z18</f>
        <v>0.25519999999999998</v>
      </c>
      <c r="X18" s="24">
        <f>'01'!$Z18</f>
        <v>0.186</v>
      </c>
      <c r="Y18" s="24">
        <f>'02'!$Z18</f>
        <v>0</v>
      </c>
      <c r="Z18" s="24">
        <f>'03'!$Z18</f>
        <v>1.4999999999999999E-2</v>
      </c>
      <c r="AA18" s="24">
        <f>'04'!$Z18</f>
        <v>0.23100000000000001</v>
      </c>
      <c r="AB18" s="24">
        <f>'05'!$Z18</f>
        <v>0.51</v>
      </c>
      <c r="AC18" s="24">
        <f>'06'!$Z18</f>
        <v>0.159</v>
      </c>
      <c r="AD18" s="24">
        <f>'07'!$Z18</f>
        <v>0.20083736315532669</v>
      </c>
      <c r="AE18" s="24">
        <f>'08'!$Z18</f>
        <v>0.31589999999999996</v>
      </c>
      <c r="AF18" s="24">
        <f>'09'!$Z18</f>
        <v>0.69505600000000001</v>
      </c>
      <c r="AG18" s="24">
        <f>'10'!$Z18</f>
        <v>0.08</v>
      </c>
      <c r="AH18" s="24">
        <f>'11'!$Z18</f>
        <v>0.13700000000000001</v>
      </c>
      <c r="AI18" s="24">
        <f>'12'!$Z18</f>
        <v>0.155</v>
      </c>
      <c r="AJ18" s="24">
        <f>'13'!$Z18</f>
        <v>0.01</v>
      </c>
      <c r="AK18" s="24">
        <f>'14'!$Z18</f>
        <v>0</v>
      </c>
      <c r="AL18" s="24">
        <f>'15'!$Z18</f>
        <v>0</v>
      </c>
      <c r="AM18" s="24">
        <f>'16'!$Z18</f>
        <v>0</v>
      </c>
      <c r="AN18" s="25">
        <f>'17'!$Z18</f>
        <v>0</v>
      </c>
    </row>
    <row r="19" spans="1:40" ht="15" customHeight="1" x14ac:dyDescent="0.25">
      <c r="A19" s="106"/>
      <c r="B19" s="23" t="s">
        <v>17</v>
      </c>
      <c r="C19" s="24">
        <f>'80'!$Z19</f>
        <v>30.6</v>
      </c>
      <c r="D19" s="24">
        <f>'81'!$Z19</f>
        <v>22</v>
      </c>
      <c r="E19" s="24">
        <f>'82'!$Z19</f>
        <v>0</v>
      </c>
      <c r="F19" s="24">
        <f>'83'!$Z19</f>
        <v>14.7</v>
      </c>
      <c r="G19" s="24">
        <f>'84'!$Z19</f>
        <v>17</v>
      </c>
      <c r="H19" s="24">
        <f>'85'!$Z19</f>
        <v>16.8</v>
      </c>
      <c r="I19" s="24">
        <f>'86'!$Z19</f>
        <v>18.5</v>
      </c>
      <c r="J19" s="24">
        <f>'87'!$Z19</f>
        <v>18.8</v>
      </c>
      <c r="K19" s="24">
        <f>'88'!$Z19</f>
        <v>15.8</v>
      </c>
      <c r="L19" s="24">
        <f>'89'!$Z19</f>
        <v>14.5</v>
      </c>
      <c r="M19" s="24">
        <f>'90'!$Z19</f>
        <v>11.4</v>
      </c>
      <c r="N19" s="24">
        <f>'91'!$Z19</f>
        <v>12.6</v>
      </c>
      <c r="O19" s="24">
        <f>'92'!$Z19</f>
        <v>10.818624</v>
      </c>
      <c r="P19" s="24">
        <f>'93'!$Z19</f>
        <v>11.759194000000001</v>
      </c>
      <c r="Q19" s="24">
        <f>'94'!$Z19</f>
        <v>12.433591</v>
      </c>
      <c r="R19" s="24">
        <f>'95'!$Z19</f>
        <v>11.515311000000001</v>
      </c>
      <c r="S19" s="24">
        <f>'96'!$Z19</f>
        <v>8.9689320000000006</v>
      </c>
      <c r="T19" s="24">
        <f>'97'!$Z19</f>
        <v>4.7238920000000002</v>
      </c>
      <c r="U19" s="24">
        <f>'98'!$Z19</f>
        <v>0</v>
      </c>
      <c r="V19" s="24">
        <f>'99'!$Z19</f>
        <v>0</v>
      </c>
      <c r="W19" s="24">
        <f>'00'!$Z19</f>
        <v>7.6749499999999999</v>
      </c>
      <c r="X19" s="24">
        <f>'01'!$Z19</f>
        <v>7.0329899999999999</v>
      </c>
      <c r="Y19" s="24">
        <f>'02'!$Z19</f>
        <v>0.80900000000000005</v>
      </c>
      <c r="Z19" s="24">
        <f>'03'!$Z19</f>
        <v>0.18037</v>
      </c>
      <c r="AA19" s="24">
        <f>'04'!$Z19</f>
        <v>0</v>
      </c>
      <c r="AB19" s="24">
        <f>'05'!$Z19</f>
        <v>0.24839599999999998</v>
      </c>
      <c r="AC19" s="24">
        <f>'06'!$Z19</f>
        <v>3.5340379999999998</v>
      </c>
      <c r="AD19" s="24">
        <f>'07'!$Z19</f>
        <v>4.463942598809588</v>
      </c>
      <c r="AE19" s="24">
        <f>'08'!$Z19</f>
        <v>5.0154499999999995</v>
      </c>
      <c r="AF19" s="24">
        <f>'09'!$Z19</f>
        <v>4.9122749999999993</v>
      </c>
      <c r="AG19" s="24">
        <f>'10'!$Z19</f>
        <v>4.1884379999999997</v>
      </c>
      <c r="AH19" s="24">
        <f>'11'!$Z19</f>
        <v>3.9512700000000001</v>
      </c>
      <c r="AI19" s="24">
        <f>'12'!$Z19</f>
        <v>5.7114700000000003</v>
      </c>
      <c r="AJ19" s="24">
        <f>'13'!$Z19</f>
        <v>5.3577700000000004</v>
      </c>
      <c r="AK19" s="24">
        <f>'14'!$Z19</f>
        <v>5.1526699999999996</v>
      </c>
      <c r="AL19" s="24">
        <f>'15'!$Z19</f>
        <v>2.0649000000000002</v>
      </c>
      <c r="AM19" s="24">
        <f>'16'!$Z19</f>
        <v>0.48</v>
      </c>
      <c r="AN19" s="25">
        <f>'17'!$Z19</f>
        <v>3.0119047619047619</v>
      </c>
    </row>
    <row r="20" spans="1:40" ht="15" customHeight="1" x14ac:dyDescent="0.25">
      <c r="A20" s="106"/>
      <c r="B20" s="23" t="s">
        <v>18</v>
      </c>
      <c r="C20" s="24">
        <f>'80'!$Z20</f>
        <v>0</v>
      </c>
      <c r="D20" s="24">
        <f>'81'!$Z20</f>
        <v>0</v>
      </c>
      <c r="E20" s="24">
        <f>'82'!$Z20</f>
        <v>74</v>
      </c>
      <c r="F20" s="24">
        <f>'83'!$Z20</f>
        <v>85.3</v>
      </c>
      <c r="G20" s="24">
        <f>'84'!$Z20</f>
        <v>159.19999999999999</v>
      </c>
      <c r="H20" s="24">
        <f>'85'!$Z20</f>
        <v>32.1</v>
      </c>
      <c r="I20" s="24">
        <f>'86'!$Z20</f>
        <v>28.7</v>
      </c>
      <c r="J20" s="24">
        <f>'87'!$Z20</f>
        <v>33</v>
      </c>
      <c r="K20" s="24">
        <f>'88'!$Z20</f>
        <v>31.4</v>
      </c>
      <c r="L20" s="24">
        <f>'89'!$Z20</f>
        <v>30.7</v>
      </c>
      <c r="M20" s="24">
        <f>'90'!$Z20</f>
        <v>30</v>
      </c>
      <c r="N20" s="24">
        <f>'91'!$Z20</f>
        <v>33.700000000000003</v>
      </c>
      <c r="O20" s="24">
        <f>'92'!$Z20</f>
        <v>31.050328</v>
      </c>
      <c r="P20" s="24">
        <f>'93'!$Z20</f>
        <v>36.970579999999998</v>
      </c>
      <c r="Q20" s="24">
        <f>'94'!$Z20</f>
        <v>28.961359999999999</v>
      </c>
      <c r="R20" s="24">
        <f>'95'!$Z20</f>
        <v>30.681751999999999</v>
      </c>
      <c r="S20" s="24">
        <f>'96'!$Z20</f>
        <v>32.486621</v>
      </c>
      <c r="T20" s="24">
        <f>'97'!$Z20</f>
        <v>35.628498</v>
      </c>
      <c r="U20" s="24">
        <f>'98'!$Z20</f>
        <v>42.312469999999998</v>
      </c>
      <c r="V20" s="24">
        <f>'99'!$Z20</f>
        <v>41.986983000000002</v>
      </c>
      <c r="W20" s="24">
        <f>'00'!$Z20</f>
        <v>39.045561999999997</v>
      </c>
      <c r="X20" s="24">
        <f>'01'!$Z20</f>
        <v>35.911250000000003</v>
      </c>
      <c r="Y20" s="24">
        <f>'02'!$Z20</f>
        <v>39.484822999999999</v>
      </c>
      <c r="Z20" s="24">
        <f>'03'!$Z20</f>
        <v>42.901209999999999</v>
      </c>
      <c r="AA20" s="24">
        <f>'04'!$Z20</f>
        <v>47.002071999999998</v>
      </c>
      <c r="AB20" s="24">
        <f>'05'!$Z20</f>
        <v>51.174964999999993</v>
      </c>
      <c r="AC20" s="24">
        <f>'06'!$Z20</f>
        <v>47.269207999999999</v>
      </c>
      <c r="AD20" s="24">
        <f>'07'!$Z20</f>
        <v>59.707063478997945</v>
      </c>
      <c r="AE20" s="24">
        <f>'08'!$Z20</f>
        <v>77.345210000000009</v>
      </c>
      <c r="AF20" s="24">
        <f>'09'!$Z20</f>
        <v>88.803110000000004</v>
      </c>
      <c r="AG20" s="24">
        <f>'10'!$Z20</f>
        <v>91.178751766388771</v>
      </c>
      <c r="AH20" s="24">
        <f>'11'!$Z20</f>
        <v>83.404470000000003</v>
      </c>
      <c r="AI20" s="24">
        <f>'12'!$Z20</f>
        <v>104.25259800000001</v>
      </c>
      <c r="AJ20" s="24">
        <f>'13'!$Z20</f>
        <v>68.136743999999993</v>
      </c>
      <c r="AK20" s="24">
        <f>'14'!$Z20</f>
        <v>107.296052</v>
      </c>
      <c r="AL20" s="24">
        <f>'15'!$Z20</f>
        <v>86.864365000000006</v>
      </c>
      <c r="AM20" s="24">
        <f>'16'!$Z20</f>
        <v>74.995345999999998</v>
      </c>
      <c r="AN20" s="25">
        <f>'17'!$Z20</f>
        <v>46.101020238095238</v>
      </c>
    </row>
    <row r="21" spans="1:40" ht="15" customHeight="1" x14ac:dyDescent="0.25">
      <c r="A21" s="106"/>
      <c r="B21" s="23" t="s">
        <v>19</v>
      </c>
      <c r="C21" s="24">
        <f>'80'!$Z21</f>
        <v>0.2</v>
      </c>
      <c r="D21" s="24">
        <f>'81'!$Z21</f>
        <v>0</v>
      </c>
      <c r="E21" s="24">
        <f>'82'!$Z21</f>
        <v>0</v>
      </c>
      <c r="F21" s="24">
        <f>'83'!$Z21</f>
        <v>0</v>
      </c>
      <c r="G21" s="24">
        <f>'84'!$Z21</f>
        <v>0</v>
      </c>
      <c r="H21" s="24">
        <f>'85'!$Z21</f>
        <v>0</v>
      </c>
      <c r="I21" s="24">
        <f>'86'!$Z21</f>
        <v>0</v>
      </c>
      <c r="J21" s="24">
        <f>'87'!$Z21</f>
        <v>0</v>
      </c>
      <c r="K21" s="24">
        <f>'88'!$Z21</f>
        <v>0</v>
      </c>
      <c r="L21" s="24">
        <f>'89'!$Z21</f>
        <v>0</v>
      </c>
      <c r="M21" s="24">
        <f>'90'!$Z21</f>
        <v>0</v>
      </c>
      <c r="N21" s="24">
        <f>'91'!$Z21</f>
        <v>0</v>
      </c>
      <c r="O21" s="24">
        <f>'92'!$Z21</f>
        <v>0</v>
      </c>
      <c r="P21" s="24">
        <f>'93'!$Z21</f>
        <v>0</v>
      </c>
      <c r="Q21" s="24">
        <f>'94'!$Z21</f>
        <v>0.65249999999999997</v>
      </c>
      <c r="R21" s="24">
        <f>'95'!$Z21</f>
        <v>0</v>
      </c>
      <c r="S21" s="24">
        <f>'96'!$Z21</f>
        <v>0</v>
      </c>
      <c r="T21" s="24">
        <f>'97'!$Z21</f>
        <v>0</v>
      </c>
      <c r="U21" s="24">
        <f>'98'!$Z21</f>
        <v>0</v>
      </c>
      <c r="V21" s="24">
        <f>'99'!$Z21</f>
        <v>0</v>
      </c>
      <c r="W21" s="24">
        <f>'00'!$Z21</f>
        <v>0</v>
      </c>
      <c r="X21" s="24">
        <f>'01'!$Z21</f>
        <v>0</v>
      </c>
      <c r="Y21" s="24">
        <f>'02'!$Z21</f>
        <v>0</v>
      </c>
      <c r="Z21" s="24">
        <f>'03'!$Z21</f>
        <v>0</v>
      </c>
      <c r="AA21" s="24">
        <f>'04'!$Z21</f>
        <v>0</v>
      </c>
      <c r="AB21" s="24">
        <f>'05'!$Z21</f>
        <v>0</v>
      </c>
      <c r="AC21" s="24">
        <f>'06'!$Z21</f>
        <v>0</v>
      </c>
      <c r="AD21" s="24">
        <f>'07'!$Z21</f>
        <v>0</v>
      </c>
      <c r="AE21" s="24">
        <f>'08'!$Z21</f>
        <v>0</v>
      </c>
      <c r="AF21" s="24">
        <f>'09'!$Z21</f>
        <v>0</v>
      </c>
      <c r="AG21" s="24">
        <f>'10'!$Z21</f>
        <v>0</v>
      </c>
      <c r="AH21" s="24">
        <f>'11'!$Z21</f>
        <v>0</v>
      </c>
      <c r="AI21" s="24">
        <f>'12'!$Z21</f>
        <v>5.0000000000000001E-3</v>
      </c>
      <c r="AJ21" s="24">
        <f>'13'!$Z21</f>
        <v>5.0000000000000001E-3</v>
      </c>
      <c r="AK21" s="24">
        <f>'14'!$Z21</f>
        <v>0</v>
      </c>
      <c r="AL21" s="24">
        <f>'15'!$Z21</f>
        <v>0</v>
      </c>
      <c r="AM21" s="24">
        <f>'16'!$Z21</f>
        <v>0</v>
      </c>
      <c r="AN21" s="25">
        <f>'17'!$Z21</f>
        <v>0</v>
      </c>
    </row>
    <row r="22" spans="1:40" ht="15" customHeight="1" x14ac:dyDescent="0.25">
      <c r="A22" s="106"/>
      <c r="B22" s="80" t="s">
        <v>60</v>
      </c>
      <c r="C22" s="24">
        <f>'80'!$Z22</f>
        <v>0</v>
      </c>
      <c r="D22" s="24">
        <f>'81'!$Z22</f>
        <v>0</v>
      </c>
      <c r="E22" s="24">
        <f>'82'!$Z22</f>
        <v>22.7</v>
      </c>
      <c r="F22" s="24">
        <f>'83'!$Z22</f>
        <v>16.899999999999999</v>
      </c>
      <c r="G22" s="24">
        <f>'84'!$Z22</f>
        <v>0</v>
      </c>
      <c r="H22" s="24">
        <f>'85'!$Z22</f>
        <v>0</v>
      </c>
      <c r="I22" s="24">
        <f>'86'!$Z22</f>
        <v>0</v>
      </c>
      <c r="J22" s="24">
        <f>'87'!$Z22</f>
        <v>0</v>
      </c>
      <c r="K22" s="24">
        <f>'88'!$Z22</f>
        <v>0</v>
      </c>
      <c r="L22" s="24">
        <f>'89'!$Z22</f>
        <v>0</v>
      </c>
      <c r="M22" s="24">
        <f>'90'!$Z22</f>
        <v>0</v>
      </c>
      <c r="N22" s="24">
        <f>'91'!$Z22</f>
        <v>0</v>
      </c>
      <c r="O22" s="24">
        <f>'92'!$Z22</f>
        <v>0</v>
      </c>
      <c r="P22" s="24">
        <f>'93'!$Z22</f>
        <v>0</v>
      </c>
      <c r="Q22" s="24">
        <f>'94'!$Z22</f>
        <v>0</v>
      </c>
      <c r="R22" s="24">
        <f>'95'!$Z22</f>
        <v>0</v>
      </c>
      <c r="S22" s="24">
        <f>'96'!$Z22</f>
        <v>0</v>
      </c>
      <c r="T22" s="24">
        <f>'97'!$Z22</f>
        <v>0</v>
      </c>
      <c r="U22" s="24">
        <f>'98'!$Z22</f>
        <v>0</v>
      </c>
      <c r="V22" s="24">
        <f>'99'!$Z22</f>
        <v>0</v>
      </c>
      <c r="W22" s="24">
        <f>'00'!$Z22</f>
        <v>0</v>
      </c>
      <c r="X22" s="24">
        <f>'01'!$Z22</f>
        <v>0</v>
      </c>
      <c r="Y22" s="24">
        <f>'02'!$Z22</f>
        <v>0</v>
      </c>
      <c r="Z22" s="24">
        <f>'03'!$Z22</f>
        <v>0</v>
      </c>
      <c r="AA22" s="24">
        <f>'04'!$Z22</f>
        <v>0</v>
      </c>
      <c r="AB22" s="24">
        <f>'05'!$Z22</f>
        <v>0</v>
      </c>
      <c r="AC22" s="24">
        <f>'06'!$Z22</f>
        <v>0</v>
      </c>
      <c r="AD22" s="24">
        <f>'07'!$Z22</f>
        <v>0</v>
      </c>
      <c r="AE22" s="24">
        <f>'08'!$Z22</f>
        <v>0</v>
      </c>
      <c r="AF22" s="24">
        <f>'09'!$Z22</f>
        <v>0</v>
      </c>
      <c r="AG22" s="24">
        <f>'10'!$Z22</f>
        <v>0</v>
      </c>
      <c r="AH22" s="24">
        <f>'11'!$Z22</f>
        <v>0</v>
      </c>
      <c r="AI22" s="24">
        <f>'12'!$Z22</f>
        <v>0</v>
      </c>
      <c r="AJ22" s="24">
        <f>'13'!$Z22</f>
        <v>0</v>
      </c>
      <c r="AK22" s="24">
        <f>'14'!$Z22</f>
        <v>0</v>
      </c>
      <c r="AL22" s="24">
        <f>'15'!$Z22</f>
        <v>0</v>
      </c>
      <c r="AM22" s="24">
        <f>'16'!$Z22</f>
        <v>0</v>
      </c>
      <c r="AN22" s="25">
        <f>'17'!$Z22</f>
        <v>0</v>
      </c>
    </row>
    <row r="23" spans="1:40" ht="15" customHeight="1" x14ac:dyDescent="0.25">
      <c r="A23" s="104" t="s">
        <v>59</v>
      </c>
      <c r="B23" s="105"/>
      <c r="C23" s="24">
        <f>'80'!$Z23</f>
        <v>327.7</v>
      </c>
      <c r="D23" s="24">
        <f>'81'!$Z23</f>
        <v>311.10000000000002</v>
      </c>
      <c r="E23" s="24">
        <f>'82'!$Z23</f>
        <v>287.7</v>
      </c>
      <c r="F23" s="24">
        <f>'83'!$Z23</f>
        <v>297.8</v>
      </c>
      <c r="G23" s="24">
        <f>'84'!$Z23</f>
        <v>324.8</v>
      </c>
      <c r="H23" s="24">
        <f>'85'!$Z23</f>
        <v>341.7</v>
      </c>
      <c r="I23" s="24">
        <f>'86'!$Z23</f>
        <v>423.8</v>
      </c>
      <c r="J23" s="24">
        <f>'87'!$Z23</f>
        <v>430.2</v>
      </c>
      <c r="K23" s="24">
        <f>'88'!$Z23</f>
        <v>434.8</v>
      </c>
      <c r="L23" s="24">
        <f>'89'!$Z23</f>
        <v>490.6</v>
      </c>
      <c r="M23" s="24">
        <f>'90'!$Z23</f>
        <v>506.6</v>
      </c>
      <c r="N23" s="24">
        <f>'91'!$Z23</f>
        <v>624</v>
      </c>
      <c r="O23" s="24">
        <f>'92'!$Z23</f>
        <v>529.01267900000005</v>
      </c>
      <c r="P23" s="24">
        <f>'93'!$Z23</f>
        <v>513.13815</v>
      </c>
      <c r="Q23" s="24">
        <f>'94'!$Z23</f>
        <v>520.60126200000002</v>
      </c>
      <c r="R23" s="24">
        <f>'95'!$Z23</f>
        <v>546.78386599999999</v>
      </c>
      <c r="S23" s="24">
        <f>'96'!$Z23</f>
        <v>574.68223399999999</v>
      </c>
      <c r="T23" s="24">
        <f>'97'!$Z23</f>
        <v>588.93824500000005</v>
      </c>
      <c r="U23" s="24">
        <f>'98'!$Z23</f>
        <v>598.55564200000003</v>
      </c>
      <c r="V23" s="24">
        <f>'99'!$Z23</f>
        <v>622.98735699999997</v>
      </c>
      <c r="W23" s="24">
        <f>'00'!$Z23</f>
        <v>656.15358900000001</v>
      </c>
      <c r="X23" s="24">
        <f>'01'!$Z23</f>
        <v>663.482573</v>
      </c>
      <c r="Y23" s="24">
        <f>'02'!$Z23</f>
        <v>657.31633099999999</v>
      </c>
      <c r="Z23" s="24">
        <f>'03'!$Z23</f>
        <v>636.02678100000003</v>
      </c>
      <c r="AA23" s="24">
        <f>'04'!$Z23</f>
        <v>656.29663400000004</v>
      </c>
      <c r="AB23" s="24">
        <f>'05'!$Z23</f>
        <v>553.65516099999991</v>
      </c>
      <c r="AC23" s="24">
        <f>'06'!$Z23</f>
        <v>469.93543599999998</v>
      </c>
      <c r="AD23" s="24">
        <f>'07'!$Z23</f>
        <v>535.63188100000002</v>
      </c>
      <c r="AE23" s="24">
        <f>'08'!$Z23</f>
        <v>572.43030500000009</v>
      </c>
      <c r="AF23" s="24">
        <f>'09'!$Z23</f>
        <v>511.33318600000001</v>
      </c>
      <c r="AG23" s="24">
        <f>'10'!$Z23</f>
        <v>524.53237999999999</v>
      </c>
      <c r="AH23" s="24">
        <f>'11'!$Z23</f>
        <v>568.10394599999995</v>
      </c>
      <c r="AI23" s="24">
        <f>'12'!$Z23</f>
        <v>608.68359199999998</v>
      </c>
      <c r="AJ23" s="24">
        <f>'13'!$Z23</f>
        <v>694.44211099999995</v>
      </c>
      <c r="AK23" s="24">
        <f>'14'!$Z23</f>
        <v>660.58513800000003</v>
      </c>
      <c r="AL23" s="24">
        <f>'15'!$Z23</f>
        <v>656.27405545974091</v>
      </c>
      <c r="AM23" s="24">
        <f>'16'!$Z23</f>
        <v>608.91483300000004</v>
      </c>
      <c r="AN23" s="25">
        <f>'17'!$Z23</f>
        <v>674.22286071428573</v>
      </c>
    </row>
    <row r="24" spans="1:40" ht="15" customHeight="1" x14ac:dyDescent="0.25">
      <c r="A24" s="81" t="s">
        <v>2</v>
      </c>
      <c r="B24" s="23" t="s">
        <v>20</v>
      </c>
      <c r="C24" s="24">
        <f>'80'!$Z24</f>
        <v>36.799999999999997</v>
      </c>
      <c r="D24" s="24">
        <f>'81'!$Z24</f>
        <v>22.8</v>
      </c>
      <c r="E24" s="24">
        <f>'82'!$Z24</f>
        <v>20.2</v>
      </c>
      <c r="F24" s="24">
        <f>'83'!$Z24</f>
        <v>15</v>
      </c>
      <c r="G24" s="24">
        <f>'84'!$Z24</f>
        <v>12.8</v>
      </c>
      <c r="H24" s="24">
        <f>'85'!$Z24</f>
        <v>9.6999999999999993</v>
      </c>
      <c r="I24" s="24">
        <f>'86'!$Z24</f>
        <v>5.7</v>
      </c>
      <c r="J24" s="24">
        <f>'87'!$Z24</f>
        <v>4.3</v>
      </c>
      <c r="K24" s="24">
        <f>'88'!$Z24</f>
        <v>4.8</v>
      </c>
      <c r="L24" s="24">
        <f>'89'!$Z24</f>
        <v>3.9</v>
      </c>
      <c r="M24" s="24">
        <f>'90'!$Z24</f>
        <v>3.1</v>
      </c>
      <c r="N24" s="24">
        <f>'91'!$Z24</f>
        <v>2</v>
      </c>
      <c r="O24" s="24">
        <f>'92'!$Z24</f>
        <v>1.9304399999999999</v>
      </c>
      <c r="P24" s="24">
        <f>'93'!$Z24</f>
        <v>4.2202299999999999</v>
      </c>
      <c r="Q24" s="24">
        <f>'94'!$Z24</f>
        <v>1.4654100000000001</v>
      </c>
      <c r="R24" s="24">
        <f>'95'!$Z24</f>
        <v>1.80559</v>
      </c>
      <c r="S24" s="24">
        <f>'96'!$Z24</f>
        <v>2.6414499999999999</v>
      </c>
      <c r="T24" s="24">
        <f>'97'!$Z24</f>
        <v>1.0204</v>
      </c>
      <c r="U24" s="24">
        <f>'98'!$Z24</f>
        <v>3.2841</v>
      </c>
      <c r="V24" s="24">
        <f>'99'!$Z24</f>
        <v>3.3245</v>
      </c>
      <c r="W24" s="24">
        <f>'00'!$Z24</f>
        <v>1.2919</v>
      </c>
      <c r="X24" s="24">
        <f>'01'!$Z24</f>
        <v>1.899</v>
      </c>
      <c r="Y24" s="24">
        <f>'02'!$Z24</f>
        <v>38.537788999999997</v>
      </c>
      <c r="Z24" s="24">
        <f>'03'!$Z24</f>
        <v>26.648962999999998</v>
      </c>
      <c r="AA24" s="24">
        <f>'04'!$Z24</f>
        <v>39.163715000000003</v>
      </c>
      <c r="AB24" s="24">
        <f>'05'!$Z24</f>
        <v>61.854078999999999</v>
      </c>
      <c r="AC24" s="24">
        <f>'06'!$Z24</f>
        <v>57.154241999999996</v>
      </c>
      <c r="AD24" s="24">
        <f>'07'!$Z24</f>
        <v>72.193127398876896</v>
      </c>
      <c r="AE24" s="24">
        <f>'08'!$Z24</f>
        <v>87.878016000000002</v>
      </c>
      <c r="AF24" s="24">
        <f>'09'!$Z24</f>
        <v>92.745174000000006</v>
      </c>
      <c r="AG24" s="24">
        <f>'10'!$Z24</f>
        <v>46.959040000000002</v>
      </c>
      <c r="AH24" s="24">
        <f>'11'!$Z24</f>
        <v>45.882759999999998</v>
      </c>
      <c r="AI24" s="24">
        <f>'12'!$Z24</f>
        <v>45.300400000000003</v>
      </c>
      <c r="AJ24" s="24">
        <f>'13'!$Z24</f>
        <v>46.235528000000002</v>
      </c>
      <c r="AK24" s="24">
        <f>'14'!$Z24</f>
        <v>42.821559999999998</v>
      </c>
      <c r="AL24" s="24">
        <f>'15'!$Z24</f>
        <v>36.793199999999999</v>
      </c>
      <c r="AM24" s="24">
        <f>'16'!$Z24</f>
        <v>35.771450000000002</v>
      </c>
      <c r="AN24" s="25">
        <f>'17'!$Z24</f>
        <v>41.555986904761902</v>
      </c>
    </row>
    <row r="25" spans="1:40" ht="15" customHeight="1" x14ac:dyDescent="0.25">
      <c r="A25" s="104" t="s">
        <v>64</v>
      </c>
      <c r="B25" s="105"/>
      <c r="C25" s="24">
        <f>'80'!$Z25</f>
        <v>0</v>
      </c>
      <c r="D25" s="24">
        <f>'81'!$Z25</f>
        <v>0</v>
      </c>
      <c r="E25" s="24">
        <f>'82'!$Z25</f>
        <v>0</v>
      </c>
      <c r="F25" s="24">
        <f>'83'!$Z25</f>
        <v>0</v>
      </c>
      <c r="G25" s="24">
        <f>'84'!$Z25</f>
        <v>0</v>
      </c>
      <c r="H25" s="24">
        <f>'85'!$Z25</f>
        <v>0</v>
      </c>
      <c r="I25" s="24">
        <f>'86'!$Z25</f>
        <v>0</v>
      </c>
      <c r="J25" s="24">
        <f>'87'!$Z25</f>
        <v>0</v>
      </c>
      <c r="K25" s="24">
        <f>'88'!$Z25</f>
        <v>0</v>
      </c>
      <c r="L25" s="24">
        <f>'89'!$Z25</f>
        <v>0</v>
      </c>
      <c r="M25" s="24">
        <f>'90'!$Z25</f>
        <v>0</v>
      </c>
      <c r="N25" s="24">
        <f>'91'!$Z25</f>
        <v>0.9</v>
      </c>
      <c r="O25" s="24">
        <f>'92'!$Z25</f>
        <v>0.78405000000000002</v>
      </c>
      <c r="P25" s="24">
        <f>'93'!$Z25</f>
        <v>1.0398000000000001</v>
      </c>
      <c r="Q25" s="24">
        <f>'94'!$Z25</f>
        <v>0.79142999999999997</v>
      </c>
      <c r="R25" s="24">
        <f>'95'!$Z25</f>
        <v>0.61075000000000002</v>
      </c>
      <c r="S25" s="24">
        <f>'96'!$Z25</f>
        <v>0.57630000000000003</v>
      </c>
      <c r="T25" s="24">
        <f>'97'!$Z25</f>
        <v>0.37724999999999997</v>
      </c>
      <c r="U25" s="24">
        <f>'98'!$Z25</f>
        <v>0.2994</v>
      </c>
      <c r="V25" s="24">
        <f>'99'!$Z25</f>
        <v>0</v>
      </c>
      <c r="W25" s="24">
        <f>'00'!$Z25</f>
        <v>0</v>
      </c>
      <c r="X25" s="24">
        <f>'01'!$Z25</f>
        <v>0</v>
      </c>
      <c r="Y25" s="24">
        <f>'02'!$Z25</f>
        <v>0</v>
      </c>
      <c r="Z25" s="24">
        <f>'03'!$Z25</f>
        <v>0</v>
      </c>
      <c r="AA25" s="24">
        <f>'04'!$Z25</f>
        <v>0</v>
      </c>
      <c r="AB25" s="24">
        <f>'05'!$Z25</f>
        <v>3.0000000000000001E-3</v>
      </c>
      <c r="AC25" s="24">
        <f>'06'!$Z25</f>
        <v>0</v>
      </c>
      <c r="AD25" s="24">
        <f>'07'!$Z25</f>
        <v>0</v>
      </c>
      <c r="AE25" s="24">
        <f>'08'!$Z25</f>
        <v>0</v>
      </c>
      <c r="AF25" s="24">
        <f>'09'!$Z25</f>
        <v>0</v>
      </c>
      <c r="AG25" s="24">
        <f>'10'!$Z25</f>
        <v>0</v>
      </c>
      <c r="AH25" s="24">
        <f>'11'!$Z25</f>
        <v>0</v>
      </c>
      <c r="AI25" s="24">
        <f>'12'!$Z25</f>
        <v>0</v>
      </c>
      <c r="AJ25" s="24">
        <f>'13'!$Z25</f>
        <v>0</v>
      </c>
      <c r="AK25" s="24">
        <f>'14'!$Z25</f>
        <v>0</v>
      </c>
      <c r="AL25" s="24">
        <f>'15'!$Z25</f>
        <v>0</v>
      </c>
      <c r="AM25" s="24">
        <f>'16'!$Z25</f>
        <v>0</v>
      </c>
      <c r="AN25" s="25">
        <f>'17'!$Z25</f>
        <v>0</v>
      </c>
    </row>
    <row r="26" spans="1:40" ht="15" customHeight="1" x14ac:dyDescent="0.25">
      <c r="A26" s="104" t="s">
        <v>3</v>
      </c>
      <c r="B26" s="105"/>
      <c r="C26" s="24">
        <f>'80'!$Z26</f>
        <v>29</v>
      </c>
      <c r="D26" s="24">
        <f>'81'!$Z26</f>
        <v>39.1</v>
      </c>
      <c r="E26" s="24">
        <f>'82'!$Z26</f>
        <v>14</v>
      </c>
      <c r="F26" s="24">
        <f>'83'!$Z26</f>
        <v>28.8</v>
      </c>
      <c r="G26" s="24">
        <f>'84'!$Z26</f>
        <v>0</v>
      </c>
      <c r="H26" s="24">
        <f>'85'!$Z26</f>
        <v>8.8000000000000007</v>
      </c>
      <c r="I26" s="24">
        <f>'86'!$Z26</f>
        <v>2.5</v>
      </c>
      <c r="J26" s="24">
        <f>'87'!$Z26</f>
        <v>2.5</v>
      </c>
      <c r="K26" s="24">
        <f>'88'!$Z26</f>
        <v>2.1</v>
      </c>
      <c r="L26" s="24">
        <f>'89'!$Z26</f>
        <v>1.2</v>
      </c>
      <c r="M26" s="24">
        <f>'90'!$Z26</f>
        <v>1.1000000000000001</v>
      </c>
      <c r="N26" s="24">
        <f>'91'!$Z26</f>
        <v>0.5</v>
      </c>
      <c r="O26" s="24">
        <f>'92'!$Z26</f>
        <v>0.21095</v>
      </c>
      <c r="P26" s="24">
        <f>'93'!$Z26</f>
        <v>0.02</v>
      </c>
      <c r="Q26" s="24">
        <f>'94'!$Z26</f>
        <v>0</v>
      </c>
      <c r="R26" s="24">
        <f>'95'!$Z26</f>
        <v>7.3849999999999999E-2</v>
      </c>
      <c r="S26" s="24">
        <f>'96'!$Z26</f>
        <v>7.1000000000000004E-3</v>
      </c>
      <c r="T26" s="24">
        <f>'97'!$Z26</f>
        <v>0</v>
      </c>
      <c r="U26" s="24">
        <f>'98'!$Z26</f>
        <v>2.1349999999999998</v>
      </c>
      <c r="V26" s="24">
        <f>'99'!$Z26</f>
        <v>1.68</v>
      </c>
      <c r="W26" s="24">
        <f>'00'!$Z26</f>
        <v>0</v>
      </c>
      <c r="X26" s="24">
        <f>'01'!$Z26</f>
        <v>0.4</v>
      </c>
      <c r="Y26" s="24">
        <f>'02'!$Z26</f>
        <v>1.1778999999999999</v>
      </c>
      <c r="Z26" s="24">
        <f>'03'!$Z26</f>
        <v>5.8066000000000004</v>
      </c>
      <c r="AA26" s="24">
        <f>'04'!$Z26</f>
        <v>14.866569</v>
      </c>
      <c r="AB26" s="24">
        <f>'05'!$Z26</f>
        <v>28.608952000000002</v>
      </c>
      <c r="AC26" s="24">
        <f>'06'!$Z26</f>
        <v>9.8860109999999999</v>
      </c>
      <c r="AD26" s="24">
        <f>'07'!$Z26</f>
        <v>12.487297996003486</v>
      </c>
      <c r="AE26" s="24">
        <f>'08'!$Z26</f>
        <v>13.064159999999999</v>
      </c>
      <c r="AF26" s="24">
        <f>'09'!$Z26</f>
        <v>15.742698000000001</v>
      </c>
      <c r="AG26" s="24">
        <f>'10'!$Z26</f>
        <v>6.9831000000000003</v>
      </c>
      <c r="AH26" s="24">
        <f>'11'!$Z26</f>
        <v>5.2618</v>
      </c>
      <c r="AI26" s="24">
        <f>'12'!$Z26</f>
        <v>6.992</v>
      </c>
      <c r="AJ26" s="24">
        <f>'13'!$Z26</f>
        <v>6.32</v>
      </c>
      <c r="AK26" s="24">
        <f>'14'!$Z26</f>
        <v>5.9690000000000003</v>
      </c>
      <c r="AL26" s="24">
        <f>'15'!$Z26</f>
        <v>5.12</v>
      </c>
      <c r="AM26" s="24">
        <f>'16'!$Z26</f>
        <v>1.853</v>
      </c>
      <c r="AN26" s="25">
        <f>'17'!$Z26</f>
        <v>1.4463690476190476</v>
      </c>
    </row>
    <row r="27" spans="1:40" ht="15" customHeight="1" x14ac:dyDescent="0.25">
      <c r="A27" s="106" t="s">
        <v>61</v>
      </c>
      <c r="B27" s="23" t="s">
        <v>65</v>
      </c>
      <c r="C27" s="24">
        <f>'80'!$Z27</f>
        <v>16</v>
      </c>
      <c r="D27" s="24">
        <f>'81'!$Z27</f>
        <v>24.3</v>
      </c>
      <c r="E27" s="24">
        <f>'82'!$Z27</f>
        <v>20.3</v>
      </c>
      <c r="F27" s="24">
        <f>'83'!$Z27</f>
        <v>6.4</v>
      </c>
      <c r="G27" s="24">
        <f>'84'!$Z27</f>
        <v>6.8</v>
      </c>
      <c r="H27" s="24">
        <f>'85'!$Z27</f>
        <v>6.7</v>
      </c>
      <c r="I27" s="24">
        <f>'86'!$Z27</f>
        <v>7.5</v>
      </c>
      <c r="J27" s="24">
        <f>'87'!$Z27</f>
        <v>6.6</v>
      </c>
      <c r="K27" s="24">
        <f>'88'!$Z27</f>
        <v>6.5</v>
      </c>
      <c r="L27" s="24">
        <f>'89'!$Z27</f>
        <v>1</v>
      </c>
      <c r="M27" s="24">
        <f>'90'!$Z27</f>
        <v>0.9</v>
      </c>
      <c r="N27" s="24">
        <f>'91'!$Z27</f>
        <v>2.2999999999999998</v>
      </c>
      <c r="O27" s="24">
        <f>'92'!$Z27</f>
        <v>4.3981789999999998</v>
      </c>
      <c r="P27" s="24">
        <f>'93'!$Z27</f>
        <v>4.8109999999999999</v>
      </c>
      <c r="Q27" s="24">
        <f>'94'!$Z27</f>
        <v>4.8150000000000004</v>
      </c>
      <c r="R27" s="24">
        <f>'95'!$Z27</f>
        <v>3.2650000000000001</v>
      </c>
      <c r="S27" s="24">
        <f>'96'!$Z27</f>
        <v>2.65</v>
      </c>
      <c r="T27" s="24">
        <f>'97'!$Z27</f>
        <v>2.5</v>
      </c>
      <c r="U27" s="24">
        <f>'98'!$Z27</f>
        <v>2.8578999999999999</v>
      </c>
      <c r="V27" s="24">
        <f>'99'!$Z27</f>
        <v>2.4112200000000001</v>
      </c>
      <c r="W27" s="24">
        <f>'00'!$Z27</f>
        <v>4.1645500000000002</v>
      </c>
      <c r="X27" s="24">
        <f>'01'!$Z27</f>
        <v>4.6894999999999998</v>
      </c>
      <c r="Y27" s="24">
        <f>'02'!$Z27</f>
        <v>7.6811449999999999</v>
      </c>
      <c r="Z27" s="24">
        <f>'03'!$Z27</f>
        <v>8.1695499999999992</v>
      </c>
      <c r="AA27" s="24">
        <f>'04'!$Z27</f>
        <v>7.3604000000000003</v>
      </c>
      <c r="AB27" s="24">
        <f>'05'!$Z27</f>
        <v>7.8489380000000004</v>
      </c>
      <c r="AC27" s="24">
        <f>'06'!$Z27</f>
        <v>6.0347600000000003</v>
      </c>
      <c r="AD27" s="24">
        <f>'07'!$Z27</f>
        <v>9.7018719751215592</v>
      </c>
      <c r="AE27" s="24">
        <f>'08'!$Z27</f>
        <v>9.6938449999999996</v>
      </c>
      <c r="AF27" s="24">
        <f>'09'!$Z27</f>
        <v>9.2854120000000009</v>
      </c>
      <c r="AG27" s="24">
        <f>'10'!$Z27</f>
        <v>0</v>
      </c>
      <c r="AH27" s="24">
        <f>'11'!$Z27</f>
        <v>0</v>
      </c>
      <c r="AI27" s="24">
        <f>'12'!$Z27</f>
        <v>0</v>
      </c>
      <c r="AJ27" s="24">
        <f>'13'!$Z27</f>
        <v>0</v>
      </c>
      <c r="AK27" s="24">
        <f>'14'!$Z27</f>
        <v>0</v>
      </c>
      <c r="AL27" s="24">
        <f>'15'!$Z27</f>
        <v>0</v>
      </c>
      <c r="AM27" s="24">
        <f>'16'!$Z27</f>
        <v>0</v>
      </c>
      <c r="AN27" s="25">
        <f>'17'!$Z27</f>
        <v>0</v>
      </c>
    </row>
    <row r="28" spans="1:40" ht="15" customHeight="1" x14ac:dyDescent="0.25">
      <c r="A28" s="106"/>
      <c r="B28" s="23" t="s">
        <v>21</v>
      </c>
      <c r="C28" s="24">
        <f>'80'!$Z28</f>
        <v>0</v>
      </c>
      <c r="D28" s="24">
        <f>'81'!$Z28</f>
        <v>0</v>
      </c>
      <c r="E28" s="24">
        <f>'82'!$Z28</f>
        <v>0.8</v>
      </c>
      <c r="F28" s="24">
        <f>'83'!$Z28</f>
        <v>0</v>
      </c>
      <c r="G28" s="24">
        <f>'84'!$Z28</f>
        <v>0</v>
      </c>
      <c r="H28" s="24">
        <f>'85'!$Z28</f>
        <v>0</v>
      </c>
      <c r="I28" s="24">
        <f>'86'!$Z28</f>
        <v>0</v>
      </c>
      <c r="J28" s="24">
        <f>'87'!$Z28</f>
        <v>0</v>
      </c>
      <c r="K28" s="24">
        <f>'88'!$Z28</f>
        <v>0</v>
      </c>
      <c r="L28" s="24">
        <f>'89'!$Z28</f>
        <v>0</v>
      </c>
      <c r="M28" s="24">
        <f>'90'!$Z28</f>
        <v>0</v>
      </c>
      <c r="N28" s="24">
        <f>'91'!$Z28</f>
        <v>0</v>
      </c>
      <c r="O28" s="24">
        <f>'92'!$Z28</f>
        <v>0.08</v>
      </c>
      <c r="P28" s="24">
        <f>'93'!$Z28</f>
        <v>4.4999999999999998E-2</v>
      </c>
      <c r="Q28" s="24">
        <f>'94'!$Z28</f>
        <v>0.05</v>
      </c>
      <c r="R28" s="24">
        <f>'95'!$Z28</f>
        <v>3.5000000000000003E-2</v>
      </c>
      <c r="S28" s="24">
        <f>'96'!$Z28</f>
        <v>0.01</v>
      </c>
      <c r="T28" s="24">
        <f>'97'!$Z28</f>
        <v>0</v>
      </c>
      <c r="U28" s="24">
        <f>'98'!$Z28</f>
        <v>0</v>
      </c>
      <c r="V28" s="24">
        <f>'99'!$Z28</f>
        <v>0</v>
      </c>
      <c r="W28" s="24">
        <f>'00'!$Z28</f>
        <v>0</v>
      </c>
      <c r="X28" s="24">
        <f>'01'!$Z28</f>
        <v>3.0000000000000001E-3</v>
      </c>
      <c r="Y28" s="24">
        <f>'02'!$Z28</f>
        <v>0</v>
      </c>
      <c r="Z28" s="24">
        <f>'03'!$Z28</f>
        <v>8.77E-2</v>
      </c>
      <c r="AA28" s="24">
        <f>'04'!$Z28</f>
        <v>7.5850000000000001E-2</v>
      </c>
      <c r="AB28" s="24">
        <f>'05'!$Z28</f>
        <v>0.13405</v>
      </c>
      <c r="AC28" s="24">
        <f>'06'!$Z28</f>
        <v>6.3500000000000001E-2</v>
      </c>
      <c r="AD28" s="24">
        <f>'07'!$Z28</f>
        <v>0</v>
      </c>
      <c r="AE28" s="24">
        <f>'08'!$Z28</f>
        <v>0</v>
      </c>
      <c r="AF28" s="24">
        <f>'09'!$Z28</f>
        <v>0</v>
      </c>
      <c r="AG28" s="24">
        <f>'10'!$Z28</f>
        <v>0</v>
      </c>
      <c r="AH28" s="24">
        <f>'11'!$Z28</f>
        <v>0</v>
      </c>
      <c r="AI28" s="24">
        <f>'12'!$Z28</f>
        <v>0</v>
      </c>
      <c r="AJ28" s="24">
        <f>'13'!$Z28</f>
        <v>0</v>
      </c>
      <c r="AK28" s="24">
        <f>'14'!$Z28</f>
        <v>0</v>
      </c>
      <c r="AL28" s="24">
        <f>'15'!$Z28</f>
        <v>0</v>
      </c>
      <c r="AM28" s="24">
        <f>'16'!$Z28</f>
        <v>0</v>
      </c>
      <c r="AN28" s="25">
        <f>'17'!$Z28</f>
        <v>0</v>
      </c>
    </row>
    <row r="29" spans="1:40" ht="15" customHeight="1" x14ac:dyDescent="0.25">
      <c r="A29" s="104" t="s">
        <v>62</v>
      </c>
      <c r="B29" s="105"/>
      <c r="C29" s="24">
        <f>'80'!$Z29</f>
        <v>5</v>
      </c>
      <c r="D29" s="24">
        <f>'81'!$Z29</f>
        <v>7.4</v>
      </c>
      <c r="E29" s="24">
        <f>'82'!$Z29</f>
        <v>0</v>
      </c>
      <c r="F29" s="24">
        <f>'83'!$Z29</f>
        <v>9.4</v>
      </c>
      <c r="G29" s="24">
        <f>'84'!$Z29</f>
        <v>7.4</v>
      </c>
      <c r="H29" s="24">
        <f>'85'!$Z29</f>
        <v>7.6</v>
      </c>
      <c r="I29" s="24">
        <f>'86'!$Z29</f>
        <v>7.8</v>
      </c>
      <c r="J29" s="24">
        <f>'87'!$Z29</f>
        <v>6.2</v>
      </c>
      <c r="K29" s="24">
        <f>'88'!$Z29</f>
        <v>5.5</v>
      </c>
      <c r="L29" s="24">
        <f>'89'!$Z29</f>
        <v>4.5999999999999996</v>
      </c>
      <c r="M29" s="24">
        <f>'90'!$Z29</f>
        <v>3.8</v>
      </c>
      <c r="N29" s="24">
        <f>'91'!$Z29</f>
        <v>3.4</v>
      </c>
      <c r="O29" s="24">
        <f>'92'!$Z29</f>
        <v>3.7650000000000001</v>
      </c>
      <c r="P29" s="24">
        <f>'93'!$Z29</f>
        <v>4.165</v>
      </c>
      <c r="Q29" s="24">
        <f>'94'!$Z29</f>
        <v>4.9210000000000003</v>
      </c>
      <c r="R29" s="24">
        <f>'95'!$Z29</f>
        <v>3.8327</v>
      </c>
      <c r="S29" s="24">
        <f>'96'!$Z29</f>
        <v>2.71</v>
      </c>
      <c r="T29" s="24">
        <f>'97'!$Z29</f>
        <v>2.9649999999999999</v>
      </c>
      <c r="U29" s="24">
        <f>'98'!$Z29</f>
        <v>3.585</v>
      </c>
      <c r="V29" s="24">
        <f>'99'!$Z29</f>
        <v>5.2065000000000001</v>
      </c>
      <c r="W29" s="24">
        <f>'00'!$Z29</f>
        <v>11.17778</v>
      </c>
      <c r="X29" s="24">
        <f>'01'!$Z29</f>
        <v>20.487850000000002</v>
      </c>
      <c r="Y29" s="24">
        <f>'02'!$Z29</f>
        <v>3.6152500000000001</v>
      </c>
      <c r="Z29" s="24">
        <f>'03'!$Z29</f>
        <v>3.18</v>
      </c>
      <c r="AA29" s="24">
        <f>'04'!$Z29</f>
        <v>3.31</v>
      </c>
      <c r="AB29" s="24">
        <f>'05'!$Z29</f>
        <v>3.6890000000000001</v>
      </c>
      <c r="AC29" s="24">
        <f>'06'!$Z29</f>
        <v>1.409</v>
      </c>
      <c r="AD29" s="24">
        <f>'07'!$Z29</f>
        <v>1.7816926680824812</v>
      </c>
      <c r="AE29" s="24">
        <f>'08'!$Z29</f>
        <v>6.4538500000000001</v>
      </c>
      <c r="AF29" s="24">
        <f>'09'!$Z29</f>
        <v>3.5749620000000002</v>
      </c>
      <c r="AG29" s="24">
        <f>'10'!$Z29</f>
        <v>0.29699999999999999</v>
      </c>
      <c r="AH29" s="24">
        <f>'11'!$Z29</f>
        <v>5.1999999999999998E-2</v>
      </c>
      <c r="AI29" s="24">
        <f>'12'!$Z29</f>
        <v>0.59</v>
      </c>
      <c r="AJ29" s="24">
        <f>'13'!$Z29</f>
        <v>0</v>
      </c>
      <c r="AK29" s="24">
        <f>'14'!$Z29</f>
        <v>0</v>
      </c>
      <c r="AL29" s="24">
        <f>'15'!$Z29</f>
        <v>0.40105000000000002</v>
      </c>
      <c r="AM29" s="24">
        <f>'16'!$Z29</f>
        <v>2.8650000000000002</v>
      </c>
      <c r="AN29" s="25">
        <f>'17'!$Z29</f>
        <v>3.977440476190476</v>
      </c>
    </row>
    <row r="30" spans="1:40" ht="15" customHeight="1" x14ac:dyDescent="0.25">
      <c r="A30" s="104" t="s">
        <v>63</v>
      </c>
      <c r="B30" s="105"/>
      <c r="C30" s="24">
        <f>'80'!$Z30</f>
        <v>1.3</v>
      </c>
      <c r="D30" s="24">
        <f>'81'!$Z30</f>
        <v>0.9</v>
      </c>
      <c r="E30" s="24">
        <f>'82'!$Z30</f>
        <v>0.9</v>
      </c>
      <c r="F30" s="24">
        <f>'83'!$Z30</f>
        <v>0.3</v>
      </c>
      <c r="G30" s="24">
        <f>'84'!$Z30</f>
        <v>0</v>
      </c>
      <c r="H30" s="24">
        <f>'85'!$Z30</f>
        <v>0</v>
      </c>
      <c r="I30" s="24">
        <f>'86'!$Z30</f>
        <v>0</v>
      </c>
      <c r="J30" s="24">
        <f>'87'!$Z30</f>
        <v>1.2</v>
      </c>
      <c r="K30" s="24">
        <f>'88'!$Z30</f>
        <v>1.8</v>
      </c>
      <c r="L30" s="24">
        <f>'89'!$Z30</f>
        <v>1.1000000000000001</v>
      </c>
      <c r="M30" s="24">
        <f>'90'!$Z30</f>
        <v>1</v>
      </c>
      <c r="N30" s="24">
        <f>'91'!$Z30</f>
        <v>2.4</v>
      </c>
      <c r="O30" s="24">
        <f>'92'!$Z30</f>
        <v>1.292</v>
      </c>
      <c r="P30" s="24">
        <f>'93'!$Z30</f>
        <v>1.2350000000000001</v>
      </c>
      <c r="Q30" s="24">
        <f>'94'!$Z30</f>
        <v>1.8687959999999999</v>
      </c>
      <c r="R30" s="24">
        <f>'95'!$Z30</f>
        <v>1.432941</v>
      </c>
      <c r="S30" s="24">
        <f>'96'!$Z30</f>
        <v>1.547812</v>
      </c>
      <c r="T30" s="24">
        <f>'97'!$Z30</f>
        <v>1.73655</v>
      </c>
      <c r="U30" s="24">
        <f>'98'!$Z30</f>
        <v>2.3134000000000001</v>
      </c>
      <c r="V30" s="24">
        <f>'99'!$Z30</f>
        <v>0.84240000000000004</v>
      </c>
      <c r="W30" s="24">
        <f>'00'!$Z30</f>
        <v>2.1789000000000001</v>
      </c>
      <c r="X30" s="24">
        <f>'01'!$Z30</f>
        <v>3.2031000000000001</v>
      </c>
      <c r="Y30" s="24">
        <f>'02'!$Z30</f>
        <v>1.529309</v>
      </c>
      <c r="Z30" s="24">
        <f>'03'!$Z30</f>
        <v>1.65479</v>
      </c>
      <c r="AA30" s="24">
        <f>'04'!$Z30</f>
        <v>1.8650800000000001</v>
      </c>
      <c r="AB30" s="24">
        <f>'05'!$Z30</f>
        <v>3.7240000000000002</v>
      </c>
      <c r="AC30" s="24">
        <f>'06'!$Z30</f>
        <v>1.6460699999999999</v>
      </c>
      <c r="AD30" s="24">
        <f>'07'!$Z30</f>
        <v>0</v>
      </c>
      <c r="AE30" s="24">
        <f>'08'!$Z30</f>
        <v>0</v>
      </c>
      <c r="AF30" s="24">
        <f>'09'!$Z30</f>
        <v>0</v>
      </c>
      <c r="AG30" s="24">
        <f>'10'!$Z30</f>
        <v>0</v>
      </c>
      <c r="AH30" s="24">
        <f>'11'!$Z30</f>
        <v>0</v>
      </c>
      <c r="AI30" s="24">
        <f>'12'!$Z30</f>
        <v>0</v>
      </c>
      <c r="AJ30" s="24">
        <f>'13'!$Z30</f>
        <v>0</v>
      </c>
      <c r="AK30" s="24">
        <f>'14'!$Z30</f>
        <v>0</v>
      </c>
      <c r="AL30" s="24">
        <f>'15'!$Z30</f>
        <v>0</v>
      </c>
      <c r="AM30" s="24">
        <f>'16'!$Z30</f>
        <v>0</v>
      </c>
      <c r="AN30" s="25">
        <f>'17'!$Z30</f>
        <v>0</v>
      </c>
    </row>
    <row r="31" spans="1:40" ht="15" customHeight="1" x14ac:dyDescent="0.25">
      <c r="A31" s="104" t="s">
        <v>4</v>
      </c>
      <c r="B31" s="105"/>
      <c r="C31" s="24">
        <f>'80'!$Z31</f>
        <v>0</v>
      </c>
      <c r="D31" s="24">
        <f>'81'!$Z31</f>
        <v>0</v>
      </c>
      <c r="E31" s="24">
        <f>'82'!$Z31</f>
        <v>0</v>
      </c>
      <c r="F31" s="24">
        <f>'83'!$Z31</f>
        <v>0</v>
      </c>
      <c r="G31" s="24">
        <f>'84'!$Z31</f>
        <v>0</v>
      </c>
      <c r="H31" s="24">
        <f>'85'!$Z31</f>
        <v>120.8</v>
      </c>
      <c r="I31" s="24">
        <f>'86'!$Z31</f>
        <v>150.69999999999999</v>
      </c>
      <c r="J31" s="24">
        <f>'87'!$Z31</f>
        <v>171.1</v>
      </c>
      <c r="K31" s="24">
        <f>'88'!$Z31</f>
        <v>182.4</v>
      </c>
      <c r="L31" s="24">
        <f>'89'!$Z31</f>
        <v>181.4</v>
      </c>
      <c r="M31" s="24">
        <f>'90'!$Z31</f>
        <v>180.6</v>
      </c>
      <c r="N31" s="24">
        <f>'91'!$Z31</f>
        <v>173.1</v>
      </c>
      <c r="O31" s="24">
        <f>'92'!$Z31</f>
        <v>221.4906</v>
      </c>
      <c r="P31" s="24">
        <f>'93'!$Z31</f>
        <v>204.19229000000001</v>
      </c>
      <c r="Q31" s="24">
        <f>'94'!$Z31</f>
        <v>205.61892800000001</v>
      </c>
      <c r="R31" s="24">
        <f>'95'!$Z31</f>
        <v>228.427797</v>
      </c>
      <c r="S31" s="24">
        <f>'96'!$Z31</f>
        <v>237.06107800000001</v>
      </c>
      <c r="T31" s="24">
        <f>'97'!$Z31</f>
        <v>244.41475</v>
      </c>
      <c r="U31" s="24">
        <f>'98'!$Z31</f>
        <v>249.20146</v>
      </c>
      <c r="V31" s="24">
        <f>'99'!$Z31</f>
        <v>235.358521</v>
      </c>
      <c r="W31" s="24">
        <f>'00'!$Z31</f>
        <v>203.969651</v>
      </c>
      <c r="X31" s="24">
        <f>'01'!$Z31</f>
        <v>193.753141</v>
      </c>
      <c r="Y31" s="24">
        <f>'02'!$Z31</f>
        <v>217.57031499999999</v>
      </c>
      <c r="Z31" s="24">
        <f>'03'!$Z31</f>
        <v>216.66398000000001</v>
      </c>
      <c r="AA31" s="24">
        <f>'04'!$Z31</f>
        <v>223.49247199999999</v>
      </c>
      <c r="AB31" s="24">
        <f>'05'!$Z31</f>
        <v>167.77090100000001</v>
      </c>
      <c r="AC31" s="24">
        <f>'06'!$Z31</f>
        <v>162.59917100000001</v>
      </c>
      <c r="AD31" s="24">
        <f>'07'!$Z31</f>
        <v>176.04011</v>
      </c>
      <c r="AE31" s="24">
        <f>'08'!$Z31</f>
        <v>212.72379999999998</v>
      </c>
      <c r="AF31" s="24">
        <f>'09'!$Z31</f>
        <v>209.83827299999999</v>
      </c>
      <c r="AG31" s="24">
        <f>'10'!$Z31</f>
        <v>234.48060000000001</v>
      </c>
      <c r="AH31" s="24">
        <f>'11'!$Z31</f>
        <v>257.56335999999999</v>
      </c>
      <c r="AI31" s="24">
        <f>'12'!$Z31</f>
        <v>270.39019999999999</v>
      </c>
      <c r="AJ31" s="24">
        <f>'13'!$Z31</f>
        <v>298.22210000000001</v>
      </c>
      <c r="AK31" s="24">
        <f>'14'!$Z31</f>
        <v>321.93754999999999</v>
      </c>
      <c r="AL31" s="24">
        <f>'15'!$Z31</f>
        <v>332.97830699999997</v>
      </c>
      <c r="AM31" s="24">
        <f>'16'!$Z31</f>
        <v>346.82137699999998</v>
      </c>
      <c r="AN31" s="25">
        <f>'17'!$Z31</f>
        <v>433.09722857142856</v>
      </c>
    </row>
    <row r="32" spans="1:40" ht="15" customHeight="1" x14ac:dyDescent="0.25">
      <c r="A32" s="104" t="s">
        <v>66</v>
      </c>
      <c r="B32" s="105"/>
      <c r="C32" s="24">
        <f>'80'!$Z32</f>
        <v>0</v>
      </c>
      <c r="D32" s="24">
        <f>'81'!$Z32</f>
        <v>0</v>
      </c>
      <c r="E32" s="24">
        <f>'82'!$Z32</f>
        <v>20.3</v>
      </c>
      <c r="F32" s="24">
        <f>'83'!$Z32</f>
        <v>21.9</v>
      </c>
      <c r="G32" s="24">
        <f>'84'!$Z32</f>
        <v>3.4</v>
      </c>
      <c r="H32" s="24">
        <f>'85'!$Z32</f>
        <v>18.899999999999999</v>
      </c>
      <c r="I32" s="24">
        <f>'86'!$Z32</f>
        <v>16.8</v>
      </c>
      <c r="J32" s="24">
        <f>'87'!$Z32</f>
        <v>24.2</v>
      </c>
      <c r="K32" s="24">
        <f>'88'!$Z32</f>
        <v>27</v>
      </c>
      <c r="L32" s="24">
        <f>'89'!$Z32</f>
        <v>39</v>
      </c>
      <c r="M32" s="24">
        <f>'90'!$Z32</f>
        <v>33.5</v>
      </c>
      <c r="N32" s="24">
        <f>'91'!$Z32</f>
        <v>12.4</v>
      </c>
      <c r="O32" s="24">
        <f>'92'!$Z32</f>
        <v>2.2485499999999998</v>
      </c>
      <c r="P32" s="24">
        <f>'93'!$Z32</f>
        <v>2.4449999999999998</v>
      </c>
      <c r="Q32" s="24">
        <f>'94'!$Z32</f>
        <v>2.6743000000000001</v>
      </c>
      <c r="R32" s="24">
        <f>'95'!$Z32</f>
        <v>1.5683</v>
      </c>
      <c r="S32" s="24">
        <f>'96'!$Z32</f>
        <v>0.25</v>
      </c>
      <c r="T32" s="24">
        <f>'97'!$Z32</f>
        <v>0.15</v>
      </c>
      <c r="U32" s="24">
        <f>'98'!$Z32</f>
        <v>2.2200000000000002</v>
      </c>
      <c r="V32" s="24">
        <f>'99'!$Z32</f>
        <v>1.47285</v>
      </c>
      <c r="W32" s="24">
        <f>'00'!$Z32</f>
        <v>3.794</v>
      </c>
      <c r="X32" s="24">
        <f>'01'!$Z32</f>
        <v>4.2699999999999996</v>
      </c>
      <c r="Y32" s="24">
        <f>'02'!$Z32</f>
        <v>4.593</v>
      </c>
      <c r="Z32" s="24">
        <f>'03'!$Z32</f>
        <v>3.68</v>
      </c>
      <c r="AA32" s="24">
        <f>'04'!$Z32</f>
        <v>3.2728999999999999</v>
      </c>
      <c r="AB32" s="24">
        <f>'05'!$Z32</f>
        <v>4.3749909999999996</v>
      </c>
      <c r="AC32" s="24">
        <f>'06'!$Z32</f>
        <v>4.5078000000000005</v>
      </c>
      <c r="AD32" s="24">
        <f>'07'!$Z32</f>
        <v>5.6939287146640352</v>
      </c>
      <c r="AE32" s="24">
        <f>'08'!$Z32</f>
        <v>0</v>
      </c>
      <c r="AF32" s="24">
        <f>'09'!$Z32</f>
        <v>0</v>
      </c>
      <c r="AG32" s="24">
        <f>'10'!$Z32</f>
        <v>0</v>
      </c>
      <c r="AH32" s="24">
        <f>'11'!$Z32</f>
        <v>0</v>
      </c>
      <c r="AI32" s="24">
        <f>'12'!$Z32</f>
        <v>0</v>
      </c>
      <c r="AJ32" s="24">
        <f>'13'!$Z32</f>
        <v>0</v>
      </c>
      <c r="AK32" s="24">
        <f>'14'!$Z32</f>
        <v>0</v>
      </c>
      <c r="AL32" s="24">
        <f>'15'!$Z32</f>
        <v>0</v>
      </c>
      <c r="AM32" s="24">
        <f>'16'!$Z32</f>
        <v>0</v>
      </c>
      <c r="AN32" s="25">
        <f>'17'!$Z32</f>
        <v>0</v>
      </c>
    </row>
    <row r="33" spans="1:40" ht="15" customHeight="1" x14ac:dyDescent="0.25">
      <c r="A33" s="104" t="s">
        <v>67</v>
      </c>
      <c r="B33" s="105"/>
      <c r="C33" s="24">
        <f>'80'!$Z33</f>
        <v>0</v>
      </c>
      <c r="D33" s="24">
        <f>'81'!$Z33</f>
        <v>0</v>
      </c>
      <c r="E33" s="24">
        <f>'82'!$Z33</f>
        <v>0</v>
      </c>
      <c r="F33" s="24">
        <f>'83'!$Z33</f>
        <v>0</v>
      </c>
      <c r="G33" s="24">
        <f>'84'!$Z33</f>
        <v>0</v>
      </c>
      <c r="H33" s="24">
        <f>'85'!$Z33</f>
        <v>0</v>
      </c>
      <c r="I33" s="24">
        <f>'86'!$Z33</f>
        <v>0</v>
      </c>
      <c r="J33" s="24">
        <f>'87'!$Z33</f>
        <v>0</v>
      </c>
      <c r="K33" s="24">
        <f>'88'!$Z33</f>
        <v>0</v>
      </c>
      <c r="L33" s="24">
        <f>'89'!$Z33</f>
        <v>0</v>
      </c>
      <c r="M33" s="24">
        <f>'90'!$Z33</f>
        <v>0</v>
      </c>
      <c r="N33" s="24">
        <f>'91'!$Z33</f>
        <v>0</v>
      </c>
      <c r="O33" s="24">
        <f>'92'!$Z33</f>
        <v>5.2010000000000001E-2</v>
      </c>
      <c r="P33" s="24">
        <f>'93'!$Z33</f>
        <v>5.5254999999999999E-2</v>
      </c>
      <c r="Q33" s="24">
        <f>'94'!$Z33</f>
        <v>1.6941999999999999E-2</v>
      </c>
      <c r="R33" s="24">
        <f>'95'!$Z33</f>
        <v>2.1668E-2</v>
      </c>
      <c r="S33" s="24">
        <f>'96'!$Z33</f>
        <v>1.4600999999999999E-2</v>
      </c>
      <c r="T33" s="24">
        <f>'97'!$Z33</f>
        <v>4.4860000000000004E-3</v>
      </c>
      <c r="U33" s="24">
        <f>'98'!$Z33</f>
        <v>6.0010000000000003E-3</v>
      </c>
      <c r="V33" s="24">
        <f>'99'!$Z33</f>
        <v>3.1120000000000002E-3</v>
      </c>
      <c r="W33" s="24">
        <f>'00'!$Z33</f>
        <v>1.6299999999999999E-3</v>
      </c>
      <c r="X33" s="24">
        <f>'01'!$Z33</f>
        <v>6.7221000000000003E-2</v>
      </c>
      <c r="Y33" s="24">
        <f>'02'!$Z33</f>
        <v>6.5545000000000006E-2</v>
      </c>
      <c r="Z33" s="24">
        <f>'03'!$Z33</f>
        <v>3.1399999999999997E-2</v>
      </c>
      <c r="AA33" s="24">
        <f>'04'!$Z33</f>
        <v>1.7960000000000001E-3</v>
      </c>
      <c r="AB33" s="24">
        <f>'05'!$Z33</f>
        <v>2.6000000000000003E-4</v>
      </c>
      <c r="AC33" s="24">
        <f>'06'!$Z33</f>
        <v>1.5400000000000001E-3</v>
      </c>
      <c r="AD33" s="24">
        <f>'07'!$Z33</f>
        <v>0</v>
      </c>
      <c r="AE33" s="24">
        <f>'08'!$Z33</f>
        <v>0</v>
      </c>
      <c r="AF33" s="24">
        <f>'09'!$Z33</f>
        <v>0</v>
      </c>
      <c r="AG33" s="24">
        <f>'10'!$Z33</f>
        <v>0</v>
      </c>
      <c r="AH33" s="24">
        <f>'11'!$Z33</f>
        <v>0</v>
      </c>
      <c r="AI33" s="24">
        <f>'12'!$Z33</f>
        <v>0</v>
      </c>
      <c r="AJ33" s="24">
        <f>'13'!$Z33</f>
        <v>0</v>
      </c>
      <c r="AK33" s="24">
        <f>'14'!$Z33</f>
        <v>0</v>
      </c>
      <c r="AL33" s="24">
        <f>'15'!$Z33</f>
        <v>0</v>
      </c>
      <c r="AM33" s="24">
        <f>'16'!$Z33</f>
        <v>0</v>
      </c>
      <c r="AN33" s="25">
        <f>'17'!$Z33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'80'!$Z34</f>
        <v>0</v>
      </c>
      <c r="D34" s="24">
        <f>'81'!$Z34</f>
        <v>0</v>
      </c>
      <c r="E34" s="24">
        <f>'82'!$Z34</f>
        <v>0</v>
      </c>
      <c r="F34" s="24">
        <f>'83'!$Z34</f>
        <v>0</v>
      </c>
      <c r="G34" s="24">
        <f>'84'!$Z34</f>
        <v>0</v>
      </c>
      <c r="H34" s="24">
        <f>'85'!$Z34</f>
        <v>0</v>
      </c>
      <c r="I34" s="24">
        <f>'86'!$Z34</f>
        <v>0</v>
      </c>
      <c r="J34" s="24">
        <f>'87'!$Z34</f>
        <v>0</v>
      </c>
      <c r="K34" s="24">
        <f>'88'!$Z34</f>
        <v>0</v>
      </c>
      <c r="L34" s="24">
        <f>'89'!$Z34</f>
        <v>0</v>
      </c>
      <c r="M34" s="24">
        <f>'90'!$Z34</f>
        <v>0</v>
      </c>
      <c r="N34" s="24">
        <f>'91'!$Z34</f>
        <v>0</v>
      </c>
      <c r="O34" s="24">
        <f>'92'!$Z34</f>
        <v>0</v>
      </c>
      <c r="P34" s="24">
        <f>'93'!$Z34</f>
        <v>0</v>
      </c>
      <c r="Q34" s="24">
        <f>'94'!$Z34</f>
        <v>0</v>
      </c>
      <c r="R34" s="24">
        <f>'95'!$Z34</f>
        <v>0</v>
      </c>
      <c r="S34" s="24">
        <f>'96'!$Z34</f>
        <v>0</v>
      </c>
      <c r="T34" s="24">
        <f>'97'!$Z34</f>
        <v>0</v>
      </c>
      <c r="U34" s="24">
        <f>'98'!$Z34</f>
        <v>0</v>
      </c>
      <c r="V34" s="24">
        <f>'99'!$Z34</f>
        <v>0</v>
      </c>
      <c r="W34" s="24">
        <f>'00'!$Z34</f>
        <v>0</v>
      </c>
      <c r="X34" s="24">
        <f>'01'!$Z34</f>
        <v>2.6560000000000001</v>
      </c>
      <c r="Y34" s="24">
        <f>'02'!$Z34</f>
        <v>2.0981000000000001</v>
      </c>
      <c r="Z34" s="24">
        <f>'03'!$Z34</f>
        <v>4.1887350000000003</v>
      </c>
      <c r="AA34" s="24">
        <f>'04'!$Z34</f>
        <v>0.05</v>
      </c>
      <c r="AB34" s="24">
        <f>'05'!$Z34</f>
        <v>0</v>
      </c>
      <c r="AC34" s="24">
        <f>'06'!$Z34</f>
        <v>0</v>
      </c>
      <c r="AD34" s="24">
        <f>'07'!$Z34</f>
        <v>0</v>
      </c>
      <c r="AE34" s="24">
        <f>'08'!$Z34</f>
        <v>0</v>
      </c>
      <c r="AF34" s="24">
        <f>'09'!$Z34</f>
        <v>0</v>
      </c>
      <c r="AG34" s="24">
        <f>'10'!$Z34</f>
        <v>0</v>
      </c>
      <c r="AH34" s="24">
        <f>'11'!$Z34</f>
        <v>0</v>
      </c>
      <c r="AI34" s="24">
        <f>'12'!$Z34</f>
        <v>0</v>
      </c>
      <c r="AJ34" s="24">
        <f>'13'!$Z34</f>
        <v>0</v>
      </c>
      <c r="AK34" s="24">
        <f>'14'!$Z34</f>
        <v>0</v>
      </c>
      <c r="AL34" s="24">
        <f>'15'!$Z34</f>
        <v>0</v>
      </c>
      <c r="AM34" s="24">
        <f>'16'!$Z34</f>
        <v>0</v>
      </c>
      <c r="AN34" s="25">
        <f>'17'!$Z34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'80'!$Z35</f>
        <v>0</v>
      </c>
      <c r="D35" s="24">
        <f>'81'!$Z35</f>
        <v>0</v>
      </c>
      <c r="E35" s="24">
        <f>'82'!$Z35</f>
        <v>0</v>
      </c>
      <c r="F35" s="24">
        <f>'83'!$Z35</f>
        <v>0</v>
      </c>
      <c r="G35" s="24">
        <f>'84'!$Z35</f>
        <v>0</v>
      </c>
      <c r="H35" s="24">
        <f>'85'!$Z35</f>
        <v>0</v>
      </c>
      <c r="I35" s="24">
        <f>'86'!$Z35</f>
        <v>0</v>
      </c>
      <c r="J35" s="24">
        <f>'87'!$Z35</f>
        <v>0</v>
      </c>
      <c r="K35" s="24">
        <f>'88'!$Z35</f>
        <v>0</v>
      </c>
      <c r="L35" s="24">
        <f>'89'!$Z35</f>
        <v>0</v>
      </c>
      <c r="M35" s="24">
        <f>'90'!$Z35</f>
        <v>0</v>
      </c>
      <c r="N35" s="24">
        <f>'91'!$Z35</f>
        <v>0</v>
      </c>
      <c r="O35" s="24">
        <f>'92'!$Z35</f>
        <v>0</v>
      </c>
      <c r="P35" s="24">
        <f>'93'!$Z35</f>
        <v>0</v>
      </c>
      <c r="Q35" s="24">
        <f>'94'!$Z35</f>
        <v>0</v>
      </c>
      <c r="R35" s="24">
        <f>'95'!$Z35</f>
        <v>0</v>
      </c>
      <c r="S35" s="24">
        <f>'96'!$Z35</f>
        <v>0</v>
      </c>
      <c r="T35" s="24">
        <f>'97'!$Z35</f>
        <v>0</v>
      </c>
      <c r="U35" s="24">
        <f>'98'!$Z35</f>
        <v>0</v>
      </c>
      <c r="V35" s="24">
        <f>'99'!$Z35</f>
        <v>0</v>
      </c>
      <c r="W35" s="24">
        <f>'00'!$Z35</f>
        <v>0</v>
      </c>
      <c r="X35" s="24">
        <f>'01'!$Z35</f>
        <v>0</v>
      </c>
      <c r="Y35" s="24">
        <f>'02'!$Z35</f>
        <v>0</v>
      </c>
      <c r="Z35" s="24">
        <f>'03'!$Z35</f>
        <v>0</v>
      </c>
      <c r="AA35" s="24">
        <f>'04'!$Z35</f>
        <v>0</v>
      </c>
      <c r="AB35" s="24">
        <f>'05'!$Z35</f>
        <v>0</v>
      </c>
      <c r="AC35" s="24">
        <f>'06'!$Z35</f>
        <v>0</v>
      </c>
      <c r="AD35" s="24">
        <f>'07'!$Z35</f>
        <v>0</v>
      </c>
      <c r="AE35" s="24">
        <f>'08'!$Z35</f>
        <v>0</v>
      </c>
      <c r="AF35" s="24">
        <f>'09'!$Z35</f>
        <v>0</v>
      </c>
      <c r="AG35" s="24">
        <f>'10'!$Z35</f>
        <v>0</v>
      </c>
      <c r="AH35" s="24">
        <f>'11'!$Z35</f>
        <v>0</v>
      </c>
      <c r="AI35" s="24">
        <f>'12'!$Z35</f>
        <v>0</v>
      </c>
      <c r="AJ35" s="24">
        <f>'13'!$Z35</f>
        <v>0</v>
      </c>
      <c r="AK35" s="24">
        <f>'14'!$Z35</f>
        <v>0</v>
      </c>
      <c r="AL35" s="24">
        <f>'15'!$Z35</f>
        <v>0</v>
      </c>
      <c r="AM35" s="24">
        <f>'16'!$Z35</f>
        <v>0</v>
      </c>
      <c r="AN35" s="25">
        <f>'17'!$Z35</f>
        <v>0</v>
      </c>
    </row>
    <row r="36" spans="1:40" s="13" customFormat="1" ht="15" customHeight="1" thickBot="1" x14ac:dyDescent="0.3">
      <c r="A36" s="108" t="s">
        <v>68</v>
      </c>
      <c r="B36" s="109"/>
      <c r="C36" s="27">
        <f>'80'!$Z36</f>
        <v>473.90000000000003</v>
      </c>
      <c r="D36" s="27">
        <f>'81'!$Z36</f>
        <v>459.20000000000005</v>
      </c>
      <c r="E36" s="27">
        <f>'82'!$Z36</f>
        <v>501.7</v>
      </c>
      <c r="F36" s="27">
        <f>'83'!$Z36</f>
        <v>512.69999999999993</v>
      </c>
      <c r="G36" s="27">
        <f>'84'!$Z36</f>
        <v>557.29999999999984</v>
      </c>
      <c r="H36" s="27">
        <f>'85'!$Z36</f>
        <v>591.5</v>
      </c>
      <c r="I36" s="27">
        <f>'86'!$Z36</f>
        <v>689.3</v>
      </c>
      <c r="J36" s="27">
        <f>'87'!$Z36</f>
        <v>710.00000000000011</v>
      </c>
      <c r="K36" s="27">
        <f>'88'!$Z36</f>
        <v>726.69999999999993</v>
      </c>
      <c r="L36" s="27">
        <f>'89'!$Z36</f>
        <v>779.40000000000009</v>
      </c>
      <c r="M36" s="27">
        <f>'90'!$Z36</f>
        <v>783</v>
      </c>
      <c r="N36" s="27">
        <f>'91'!$Z36</f>
        <v>880.59999999999991</v>
      </c>
      <c r="O36" s="27">
        <f>'92'!$Z36</f>
        <v>822.97243100000014</v>
      </c>
      <c r="P36" s="27">
        <f>'93'!$Z36</f>
        <v>812.35441700000013</v>
      </c>
      <c r="Q36" s="27">
        <f>'94'!$Z36</f>
        <v>809.568039</v>
      </c>
      <c r="R36" s="27">
        <f>'95'!$Z36</f>
        <v>842.19847500000014</v>
      </c>
      <c r="S36" s="27">
        <f>'96'!$Z36</f>
        <v>874.05462799999998</v>
      </c>
      <c r="T36" s="27">
        <f>'97'!$Z36</f>
        <v>894.86449300000015</v>
      </c>
      <c r="U36" s="27">
        <f>'98'!$Z36</f>
        <v>932.73918800000001</v>
      </c>
      <c r="V36" s="27">
        <f>'99'!$Z36</f>
        <v>929.20597299999986</v>
      </c>
      <c r="W36" s="27">
        <f>'00'!$Z36</f>
        <v>940.23609599999997</v>
      </c>
      <c r="X36" s="27">
        <f>'01'!$Z36</f>
        <v>952.89601499999992</v>
      </c>
      <c r="Y36" s="27">
        <f>'02'!$Z36</f>
        <v>987.10146900000007</v>
      </c>
      <c r="Z36" s="27">
        <f>'03'!$Z36</f>
        <v>969.29822999999988</v>
      </c>
      <c r="AA36" s="27">
        <f>'04'!$Z36</f>
        <v>1012.5782680000001</v>
      </c>
      <c r="AB36" s="27">
        <f>'05'!$Z36</f>
        <v>904.17109299999993</v>
      </c>
      <c r="AC36" s="27">
        <f>'06'!$Z36</f>
        <v>788.42532999999992</v>
      </c>
      <c r="AD36" s="27">
        <f>'07'!$Z36</f>
        <v>908.58193909872591</v>
      </c>
      <c r="AE36" s="27">
        <f>'08'!$Z36</f>
        <v>1019.159483</v>
      </c>
      <c r="AF36" s="27">
        <f>'09'!$Z36</f>
        <v>976.70215700000006</v>
      </c>
      <c r="AG36" s="27">
        <f>'10'!$Z36</f>
        <v>1069.9816867663887</v>
      </c>
      <c r="AH36" s="27">
        <f>'11'!$Z36</f>
        <v>1156.702988</v>
      </c>
      <c r="AI36" s="27">
        <f>'12'!$Z36</f>
        <v>1244.9732879999999</v>
      </c>
      <c r="AJ36" s="27">
        <f>'13'!$Z36</f>
        <v>1355.5618080000002</v>
      </c>
      <c r="AK36" s="27">
        <f>'14'!$Z36</f>
        <v>1403.012772</v>
      </c>
      <c r="AL36" s="27">
        <f>'15'!$Z36</f>
        <v>1378.5705964597407</v>
      </c>
      <c r="AM36" s="27">
        <f>'16'!$Z36</f>
        <v>1340.4737299999999</v>
      </c>
      <c r="AN36" s="28">
        <f>'17'!$Z36</f>
        <v>1484.3777238095238</v>
      </c>
    </row>
    <row r="37" spans="1:40" ht="15" customHeight="1" thickBot="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40" ht="15" customHeight="1" x14ac:dyDescent="0.25">
      <c r="A38" s="112" t="s">
        <v>71</v>
      </c>
      <c r="B38" s="113"/>
      <c r="C38" s="29">
        <f>'80'!$Z38</f>
        <v>0</v>
      </c>
      <c r="D38" s="29">
        <f>'81'!$Z38</f>
        <v>0</v>
      </c>
      <c r="E38" s="29">
        <f>'82'!$Z38</f>
        <v>0</v>
      </c>
      <c r="F38" s="29">
        <f>'83'!$Z38</f>
        <v>0</v>
      </c>
      <c r="G38" s="29">
        <f>'84'!$Z38</f>
        <v>0</v>
      </c>
      <c r="H38" s="29">
        <f>'85'!$Z38</f>
        <v>0</v>
      </c>
      <c r="I38" s="29">
        <f>'86'!$Z38</f>
        <v>0</v>
      </c>
      <c r="J38" s="29">
        <f>'87'!$Z38</f>
        <v>0</v>
      </c>
      <c r="K38" s="29">
        <f>'88'!$Z38</f>
        <v>0</v>
      </c>
      <c r="L38" s="29">
        <f>'89'!$Z38</f>
        <v>0</v>
      </c>
      <c r="M38" s="29">
        <f>'90'!$Z38</f>
        <v>0</v>
      </c>
      <c r="N38" s="29">
        <f>'91'!$Z38</f>
        <v>0</v>
      </c>
      <c r="O38" s="29">
        <f>'92'!$Z38</f>
        <v>0</v>
      </c>
      <c r="P38" s="29">
        <f>'93'!$Z38</f>
        <v>0</v>
      </c>
      <c r="Q38" s="29">
        <f>'94'!$Z38</f>
        <v>0</v>
      </c>
      <c r="R38" s="29">
        <f>'95'!$Z38</f>
        <v>0</v>
      </c>
      <c r="S38" s="29">
        <f>'96'!$Z38</f>
        <v>0</v>
      </c>
      <c r="T38" s="29">
        <f>'97'!$Z38</f>
        <v>0</v>
      </c>
      <c r="U38" s="29">
        <f>'98'!$Z38</f>
        <v>0</v>
      </c>
      <c r="V38" s="29">
        <f>'99'!$Z38</f>
        <v>0</v>
      </c>
      <c r="W38" s="29">
        <f>'00'!$Z38</f>
        <v>0</v>
      </c>
      <c r="X38" s="29">
        <f>'01'!$Z38</f>
        <v>0</v>
      </c>
      <c r="Y38" s="29">
        <f>'02'!$Z38</f>
        <v>0</v>
      </c>
      <c r="Z38" s="29">
        <f>'03'!$Z38</f>
        <v>0</v>
      </c>
      <c r="AA38" s="29">
        <f>'04'!$Z38</f>
        <v>0</v>
      </c>
      <c r="AB38" s="29">
        <f>'05'!$Z38</f>
        <v>0</v>
      </c>
      <c r="AC38" s="29">
        <f>'06'!$Z38</f>
        <v>0</v>
      </c>
      <c r="AD38" s="29">
        <f>'07'!$Z38</f>
        <v>0</v>
      </c>
      <c r="AE38" s="29">
        <f>'08'!$Z38</f>
        <v>0</v>
      </c>
      <c r="AF38" s="29">
        <f>'09'!$Z38</f>
        <v>0</v>
      </c>
      <c r="AG38" s="29">
        <f>'10'!$Z38</f>
        <v>1.4765999999999999</v>
      </c>
      <c r="AH38" s="29">
        <f>'11'!$Z38</f>
        <v>2.2530000000000001</v>
      </c>
      <c r="AI38" s="29">
        <f>'12'!$Z38</f>
        <v>3.5539999999999998</v>
      </c>
      <c r="AJ38" s="29">
        <f>'13'!$Z38</f>
        <v>2.004</v>
      </c>
      <c r="AK38" s="29">
        <f>'14'!$Z38</f>
        <v>3.0640000000000001</v>
      </c>
      <c r="AL38" s="29">
        <f>'15'!$Z38</f>
        <v>1.7410000000000001</v>
      </c>
      <c r="AM38" s="29">
        <f>'16'!$Z38</f>
        <v>1.0189999999999999</v>
      </c>
      <c r="AN38" s="30">
        <f>'17'!$Z38</f>
        <v>2.1666666666666665</v>
      </c>
    </row>
    <row r="39" spans="1:40" ht="15" customHeight="1" x14ac:dyDescent="0.25">
      <c r="A39" s="114" t="s">
        <v>72</v>
      </c>
      <c r="B39" s="115"/>
      <c r="C39" s="24">
        <f>'80'!$Z39</f>
        <v>0</v>
      </c>
      <c r="D39" s="24">
        <f>'81'!$Z39</f>
        <v>0</v>
      </c>
      <c r="E39" s="24">
        <f>'82'!$Z39</f>
        <v>0</v>
      </c>
      <c r="F39" s="24">
        <f>'83'!$Z39</f>
        <v>0</v>
      </c>
      <c r="G39" s="24">
        <f>'84'!$Z39</f>
        <v>0</v>
      </c>
      <c r="H39" s="24">
        <f>'85'!$Z39</f>
        <v>0</v>
      </c>
      <c r="I39" s="24">
        <f>'86'!$Z39</f>
        <v>0</v>
      </c>
      <c r="J39" s="24">
        <f>'87'!$Z39</f>
        <v>0</v>
      </c>
      <c r="K39" s="24">
        <f>'88'!$Z39</f>
        <v>0</v>
      </c>
      <c r="L39" s="24">
        <f>'89'!$Z39</f>
        <v>0</v>
      </c>
      <c r="M39" s="24">
        <f>'90'!$Z39</f>
        <v>0</v>
      </c>
      <c r="N39" s="24">
        <f>'91'!$Z39</f>
        <v>0</v>
      </c>
      <c r="O39" s="24">
        <f>'92'!$Z39</f>
        <v>0</v>
      </c>
      <c r="P39" s="24">
        <f>'93'!$Z39</f>
        <v>0</v>
      </c>
      <c r="Q39" s="24">
        <f>'94'!$Z39</f>
        <v>0</v>
      </c>
      <c r="R39" s="24">
        <f>'95'!$Z39</f>
        <v>0</v>
      </c>
      <c r="S39" s="24">
        <f>'96'!$Z39</f>
        <v>0</v>
      </c>
      <c r="T39" s="24">
        <f>'97'!$Z39</f>
        <v>0</v>
      </c>
      <c r="U39" s="24">
        <f>'98'!$Z39</f>
        <v>0</v>
      </c>
      <c r="V39" s="24">
        <f>'99'!$Z39</f>
        <v>0</v>
      </c>
      <c r="W39" s="24">
        <f>'00'!$Z39</f>
        <v>0</v>
      </c>
      <c r="X39" s="24">
        <f>'01'!$Z39</f>
        <v>0</v>
      </c>
      <c r="Y39" s="24">
        <f>'02'!$Z39</f>
        <v>0</v>
      </c>
      <c r="Z39" s="24">
        <f>'03'!$Z39</f>
        <v>0</v>
      </c>
      <c r="AA39" s="24">
        <f>'04'!$Z39</f>
        <v>0</v>
      </c>
      <c r="AB39" s="24">
        <f>'05'!$Z39</f>
        <v>0</v>
      </c>
      <c r="AC39" s="24">
        <f>'06'!$Z39</f>
        <v>0</v>
      </c>
      <c r="AD39" s="24">
        <f>'07'!$Z39</f>
        <v>0</v>
      </c>
      <c r="AE39" s="24">
        <f>'08'!$Z39</f>
        <v>0</v>
      </c>
      <c r="AF39" s="24">
        <f>'09'!$Z39</f>
        <v>0</v>
      </c>
      <c r="AG39" s="24">
        <f>'10'!$Z39</f>
        <v>0</v>
      </c>
      <c r="AH39" s="24">
        <f>'11'!$Z39</f>
        <v>0</v>
      </c>
      <c r="AI39" s="24">
        <f>'12'!$Z39</f>
        <v>0</v>
      </c>
      <c r="AJ39" s="24">
        <f>'13'!$Z39</f>
        <v>0</v>
      </c>
      <c r="AK39" s="24">
        <f>'14'!$Z39</f>
        <v>0</v>
      </c>
      <c r="AL39" s="24">
        <f>'15'!$Z39</f>
        <v>0</v>
      </c>
      <c r="AM39" s="24">
        <f>'16'!$Z39</f>
        <v>0</v>
      </c>
      <c r="AN39" s="25">
        <f>'17'!$Z39</f>
        <v>0</v>
      </c>
    </row>
    <row r="40" spans="1:40" ht="15" customHeight="1" x14ac:dyDescent="0.25">
      <c r="A40" s="114" t="s">
        <v>73</v>
      </c>
      <c r="B40" s="115"/>
      <c r="C40" s="24">
        <f>'80'!$Z40</f>
        <v>0</v>
      </c>
      <c r="D40" s="24">
        <f>'81'!$Z40</f>
        <v>0</v>
      </c>
      <c r="E40" s="24">
        <f>'82'!$Z40</f>
        <v>0</v>
      </c>
      <c r="F40" s="24">
        <f>'83'!$Z40</f>
        <v>0</v>
      </c>
      <c r="G40" s="24">
        <f>'84'!$Z40</f>
        <v>0</v>
      </c>
      <c r="H40" s="24">
        <f>'85'!$Z40</f>
        <v>0</v>
      </c>
      <c r="I40" s="24">
        <f>'86'!$Z40</f>
        <v>0</v>
      </c>
      <c r="J40" s="24">
        <f>'87'!$Z40</f>
        <v>0</v>
      </c>
      <c r="K40" s="24">
        <f>'88'!$Z40</f>
        <v>0</v>
      </c>
      <c r="L40" s="24">
        <f>'89'!$Z40</f>
        <v>0</v>
      </c>
      <c r="M40" s="24">
        <f>'90'!$Z40</f>
        <v>0</v>
      </c>
      <c r="N40" s="24">
        <f>'91'!$Z40</f>
        <v>0</v>
      </c>
      <c r="O40" s="24">
        <f>'92'!$Z40</f>
        <v>0</v>
      </c>
      <c r="P40" s="24">
        <f>'93'!$Z40</f>
        <v>0</v>
      </c>
      <c r="Q40" s="24">
        <f>'94'!$Z40</f>
        <v>0</v>
      </c>
      <c r="R40" s="24">
        <f>'95'!$Z40</f>
        <v>0</v>
      </c>
      <c r="S40" s="24">
        <f>'96'!$Z40</f>
        <v>0</v>
      </c>
      <c r="T40" s="24">
        <f>'97'!$Z40</f>
        <v>0</v>
      </c>
      <c r="U40" s="24">
        <f>'98'!$Z40</f>
        <v>0</v>
      </c>
      <c r="V40" s="24">
        <f>'99'!$Z40</f>
        <v>0</v>
      </c>
      <c r="W40" s="24">
        <f>'00'!$Z40</f>
        <v>0</v>
      </c>
      <c r="X40" s="24">
        <f>'01'!$Z40</f>
        <v>0</v>
      </c>
      <c r="Y40" s="24">
        <f>'02'!$Z40</f>
        <v>0</v>
      </c>
      <c r="Z40" s="24">
        <f>'03'!$Z40</f>
        <v>0</v>
      </c>
      <c r="AA40" s="24">
        <f>'04'!$Z40</f>
        <v>0</v>
      </c>
      <c r="AB40" s="24">
        <f>'05'!$Z40</f>
        <v>0</v>
      </c>
      <c r="AC40" s="24">
        <f>'06'!$Z40</f>
        <v>0</v>
      </c>
      <c r="AD40" s="24">
        <f>'07'!$Z40</f>
        <v>0</v>
      </c>
      <c r="AE40" s="24">
        <f>'08'!$Z40</f>
        <v>0</v>
      </c>
      <c r="AF40" s="24">
        <f>'09'!$Z40</f>
        <v>0</v>
      </c>
      <c r="AG40" s="24">
        <f>'10'!$Z40</f>
        <v>0.13600000000000001</v>
      </c>
      <c r="AH40" s="24">
        <f>'11'!$Z40</f>
        <v>0.127</v>
      </c>
      <c r="AI40" s="24">
        <f>'12'!$Z40</f>
        <v>0.123</v>
      </c>
      <c r="AJ40" s="24">
        <f>'13'!$Z40</f>
        <v>0.126</v>
      </c>
      <c r="AK40" s="24">
        <f>'14'!$Z40</f>
        <v>0.14399999999999999</v>
      </c>
      <c r="AL40" s="24">
        <f>'15'!$Z40</f>
        <v>0.14799999999999999</v>
      </c>
      <c r="AM40" s="24">
        <f>'16'!$Z40</f>
        <v>0.14699999999999999</v>
      </c>
      <c r="AN40" s="25">
        <f>'17'!$Z40</f>
        <v>0.14880952380952381</v>
      </c>
    </row>
    <row r="41" spans="1:40" ht="15" customHeight="1" x14ac:dyDescent="0.25">
      <c r="A41" s="114" t="s">
        <v>74</v>
      </c>
      <c r="B41" s="115"/>
      <c r="C41" s="24">
        <f>'80'!$Z41</f>
        <v>0</v>
      </c>
      <c r="D41" s="24">
        <f>'81'!$Z41</f>
        <v>0</v>
      </c>
      <c r="E41" s="24">
        <f>'82'!$Z41</f>
        <v>0</v>
      </c>
      <c r="F41" s="24">
        <f>'83'!$Z41</f>
        <v>0</v>
      </c>
      <c r="G41" s="24">
        <f>'84'!$Z41</f>
        <v>0</v>
      </c>
      <c r="H41" s="24">
        <f>'85'!$Z41</f>
        <v>0</v>
      </c>
      <c r="I41" s="24">
        <f>'86'!$Z41</f>
        <v>0</v>
      </c>
      <c r="J41" s="24">
        <f>'87'!$Z41</f>
        <v>0</v>
      </c>
      <c r="K41" s="24">
        <f>'88'!$Z41</f>
        <v>0</v>
      </c>
      <c r="L41" s="24">
        <f>'89'!$Z41</f>
        <v>0</v>
      </c>
      <c r="M41" s="24">
        <f>'90'!$Z41</f>
        <v>0</v>
      </c>
      <c r="N41" s="24">
        <f>'91'!$Z41</f>
        <v>0</v>
      </c>
      <c r="O41" s="24">
        <f>'92'!$Z41</f>
        <v>0</v>
      </c>
      <c r="P41" s="24">
        <f>'93'!$Z41</f>
        <v>0</v>
      </c>
      <c r="Q41" s="24">
        <f>'94'!$Z41</f>
        <v>0</v>
      </c>
      <c r="R41" s="24">
        <f>'95'!$Z41</f>
        <v>0</v>
      </c>
      <c r="S41" s="24">
        <f>'96'!$Z41</f>
        <v>0</v>
      </c>
      <c r="T41" s="24">
        <f>'97'!$Z41</f>
        <v>0</v>
      </c>
      <c r="U41" s="24">
        <f>'98'!$Z41</f>
        <v>0</v>
      </c>
      <c r="V41" s="24">
        <f>'99'!$Z41</f>
        <v>0</v>
      </c>
      <c r="W41" s="24">
        <f>'00'!$Z41</f>
        <v>0</v>
      </c>
      <c r="X41" s="24">
        <f>'01'!$Z41</f>
        <v>0</v>
      </c>
      <c r="Y41" s="24">
        <f>'02'!$Z41</f>
        <v>0</v>
      </c>
      <c r="Z41" s="24">
        <f>'03'!$Z41</f>
        <v>0</v>
      </c>
      <c r="AA41" s="24">
        <f>'04'!$Z41</f>
        <v>0</v>
      </c>
      <c r="AB41" s="24">
        <f>'05'!$Z41</f>
        <v>0</v>
      </c>
      <c r="AC41" s="24">
        <f>'06'!$Z41</f>
        <v>0</v>
      </c>
      <c r="AD41" s="24">
        <f>'07'!$Z41</f>
        <v>0</v>
      </c>
      <c r="AE41" s="24">
        <f>'08'!$Z41</f>
        <v>0</v>
      </c>
      <c r="AF41" s="24">
        <f>'09'!$Z41</f>
        <v>0</v>
      </c>
      <c r="AG41" s="24">
        <f>'10'!$Z41</f>
        <v>47.642449999999997</v>
      </c>
      <c r="AH41" s="24">
        <f>'11'!$Z41</f>
        <v>58.973599999999998</v>
      </c>
      <c r="AI41" s="24">
        <f>'12'!$Z41</f>
        <v>72.568646999999999</v>
      </c>
      <c r="AJ41" s="24">
        <f>'13'!$Z41</f>
        <v>80.2684</v>
      </c>
      <c r="AK41" s="24">
        <f>'14'!$Z41</f>
        <v>74.18065</v>
      </c>
      <c r="AL41" s="24">
        <f>'15'!$Z41</f>
        <v>67.925250000000005</v>
      </c>
      <c r="AM41" s="24">
        <f>'16'!$Z41</f>
        <v>67.939071999999996</v>
      </c>
      <c r="AN41" s="25">
        <f>'17'!$Z41</f>
        <v>70.693173809523813</v>
      </c>
    </row>
    <row r="42" spans="1:40" ht="15" customHeight="1" x14ac:dyDescent="0.25">
      <c r="A42" s="114" t="s">
        <v>75</v>
      </c>
      <c r="B42" s="115"/>
      <c r="C42" s="24">
        <f>'80'!$Z42</f>
        <v>0</v>
      </c>
      <c r="D42" s="24">
        <f>'81'!$Z42</f>
        <v>0</v>
      </c>
      <c r="E42" s="24">
        <f>'82'!$Z42</f>
        <v>0</v>
      </c>
      <c r="F42" s="24">
        <f>'83'!$Z42</f>
        <v>0</v>
      </c>
      <c r="G42" s="24">
        <f>'84'!$Z42</f>
        <v>0</v>
      </c>
      <c r="H42" s="24">
        <f>'85'!$Z42</f>
        <v>0</v>
      </c>
      <c r="I42" s="24">
        <f>'86'!$Z42</f>
        <v>0</v>
      </c>
      <c r="J42" s="24">
        <f>'87'!$Z42</f>
        <v>0</v>
      </c>
      <c r="K42" s="24">
        <f>'88'!$Z42</f>
        <v>0</v>
      </c>
      <c r="L42" s="24">
        <f>'89'!$Z42</f>
        <v>0</v>
      </c>
      <c r="M42" s="24">
        <f>'90'!$Z42</f>
        <v>0</v>
      </c>
      <c r="N42" s="24">
        <f>'91'!$Z42</f>
        <v>0</v>
      </c>
      <c r="O42" s="24">
        <f>'92'!$Z42</f>
        <v>0</v>
      </c>
      <c r="P42" s="24">
        <f>'93'!$Z42</f>
        <v>0</v>
      </c>
      <c r="Q42" s="24">
        <f>'94'!$Z42</f>
        <v>0</v>
      </c>
      <c r="R42" s="24">
        <f>'95'!$Z42</f>
        <v>0</v>
      </c>
      <c r="S42" s="24">
        <f>'96'!$Z42</f>
        <v>0</v>
      </c>
      <c r="T42" s="24">
        <f>'97'!$Z42</f>
        <v>0</v>
      </c>
      <c r="U42" s="24">
        <f>'98'!$Z42</f>
        <v>0</v>
      </c>
      <c r="V42" s="24">
        <f>'99'!$Z42</f>
        <v>0</v>
      </c>
      <c r="W42" s="24">
        <f>'00'!$Z42</f>
        <v>0</v>
      </c>
      <c r="X42" s="24">
        <f>'01'!$Z42</f>
        <v>0</v>
      </c>
      <c r="Y42" s="24">
        <f>'02'!$Z42</f>
        <v>0</v>
      </c>
      <c r="Z42" s="24">
        <f>'03'!$Z42</f>
        <v>0</v>
      </c>
      <c r="AA42" s="24">
        <f>'04'!$Z42</f>
        <v>0</v>
      </c>
      <c r="AB42" s="24">
        <f>'05'!$Z42</f>
        <v>0</v>
      </c>
      <c r="AC42" s="24">
        <f>'06'!$Z42</f>
        <v>0</v>
      </c>
      <c r="AD42" s="24">
        <f>'07'!$Z42</f>
        <v>8.0208632455114753E-2</v>
      </c>
      <c r="AE42" s="24">
        <f>'08'!$Z42</f>
        <v>0.25745000000000001</v>
      </c>
      <c r="AF42" s="24">
        <f>'09'!$Z42</f>
        <v>0.29658400000000001</v>
      </c>
      <c r="AG42" s="24">
        <f>'10'!$Z42</f>
        <v>2.6956500000000001</v>
      </c>
      <c r="AH42" s="24">
        <f>'11'!$Z42</f>
        <v>2.82694</v>
      </c>
      <c r="AI42" s="24">
        <f>'12'!$Z42</f>
        <v>4.2239000000000004</v>
      </c>
      <c r="AJ42" s="24">
        <f>'13'!$Z42</f>
        <v>4.48055</v>
      </c>
      <c r="AK42" s="24">
        <f>'14'!$Z42</f>
        <v>4.8811999999999998</v>
      </c>
      <c r="AL42" s="24">
        <f>'15'!$Z42</f>
        <v>4.1752269999999996</v>
      </c>
      <c r="AM42" s="24">
        <f>'16'!$Z42</f>
        <v>2.606735</v>
      </c>
      <c r="AN42" s="25">
        <f>'17'!$Z42</f>
        <v>3.1815476190476191</v>
      </c>
    </row>
    <row r="43" spans="1:40" ht="15" customHeight="1" thickBot="1" x14ac:dyDescent="0.3">
      <c r="A43" s="110" t="s">
        <v>70</v>
      </c>
      <c r="B43" s="111"/>
      <c r="C43" s="31">
        <f>'80'!$Z43</f>
        <v>0</v>
      </c>
      <c r="D43" s="31">
        <f>'81'!$Z43</f>
        <v>0</v>
      </c>
      <c r="E43" s="31">
        <f>'82'!$Z43</f>
        <v>0</v>
      </c>
      <c r="F43" s="31">
        <f>'83'!$Z43</f>
        <v>0</v>
      </c>
      <c r="G43" s="31">
        <f>'84'!$Z43</f>
        <v>0</v>
      </c>
      <c r="H43" s="31">
        <f>'85'!$Z43</f>
        <v>0</v>
      </c>
      <c r="I43" s="31">
        <f>'86'!$Z43</f>
        <v>0</v>
      </c>
      <c r="J43" s="31">
        <f>'87'!$Z43</f>
        <v>0</v>
      </c>
      <c r="K43" s="31">
        <f>'88'!$Z43</f>
        <v>0</v>
      </c>
      <c r="L43" s="31">
        <f>'89'!$Z43</f>
        <v>0</v>
      </c>
      <c r="M43" s="31">
        <f>'90'!$Z43</f>
        <v>0</v>
      </c>
      <c r="N43" s="31">
        <f>'91'!$Z43</f>
        <v>0</v>
      </c>
      <c r="O43" s="31">
        <f>'92'!$Z43</f>
        <v>0</v>
      </c>
      <c r="P43" s="31">
        <f>'93'!$Z43</f>
        <v>0</v>
      </c>
      <c r="Q43" s="31">
        <f>'94'!$Z43</f>
        <v>0</v>
      </c>
      <c r="R43" s="31">
        <f>'95'!$Z43</f>
        <v>0</v>
      </c>
      <c r="S43" s="31">
        <f>'96'!$Z43</f>
        <v>0</v>
      </c>
      <c r="T43" s="31">
        <f>'97'!$Z43</f>
        <v>0</v>
      </c>
      <c r="U43" s="31">
        <f>'98'!$Z43</f>
        <v>0</v>
      </c>
      <c r="V43" s="31">
        <f>'99'!$Z43</f>
        <v>0</v>
      </c>
      <c r="W43" s="31">
        <f>'00'!$Z43</f>
        <v>0</v>
      </c>
      <c r="X43" s="31">
        <f>'01'!$Z43</f>
        <v>0</v>
      </c>
      <c r="Y43" s="31">
        <f>'02'!$Z43</f>
        <v>0</v>
      </c>
      <c r="Z43" s="31">
        <f>'03'!$Z43</f>
        <v>0</v>
      </c>
      <c r="AA43" s="31">
        <f>'04'!$Z43</f>
        <v>0</v>
      </c>
      <c r="AB43" s="31">
        <f>'05'!$Z43</f>
        <v>0</v>
      </c>
      <c r="AC43" s="31">
        <f>'06'!$Z43</f>
        <v>0</v>
      </c>
      <c r="AD43" s="31">
        <f>'07'!$Z43</f>
        <v>0</v>
      </c>
      <c r="AE43" s="31">
        <f>'08'!$Z43</f>
        <v>0</v>
      </c>
      <c r="AF43" s="31">
        <f>'09'!$Z43</f>
        <v>0</v>
      </c>
      <c r="AG43" s="31">
        <f>'10'!$Z43</f>
        <v>9.3672970000000007</v>
      </c>
      <c r="AH43" s="31">
        <f>'11'!$Z43</f>
        <v>9.1731920000000002</v>
      </c>
      <c r="AI43" s="31">
        <f>'12'!$Z43</f>
        <v>8.2099810000000009</v>
      </c>
      <c r="AJ43" s="31">
        <f>'13'!$Z43</f>
        <v>7.1700059999999999</v>
      </c>
      <c r="AK43" s="31">
        <f>'14'!$Z43</f>
        <v>7.430402</v>
      </c>
      <c r="AL43" s="31">
        <f>'15'!$Z43</f>
        <v>6.1555999999999997</v>
      </c>
      <c r="AM43" s="31">
        <f>'16'!$Z43</f>
        <v>6.4287099999999997</v>
      </c>
      <c r="AN43" s="32">
        <f>'17'!$Z43</f>
        <v>7.3754976190476187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5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47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E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ref="AF5:AK5" si="1">AE5+1</f>
        <v>2009</v>
      </c>
      <c r="AG5" s="21">
        <f t="shared" si="1"/>
        <v>2010</v>
      </c>
      <c r="AH5" s="21">
        <f t="shared" si="1"/>
        <v>2011</v>
      </c>
      <c r="AI5" s="21">
        <f t="shared" si="1"/>
        <v>2012</v>
      </c>
      <c r="AJ5" s="21">
        <f t="shared" si="1"/>
        <v>2013</v>
      </c>
      <c r="AK5" s="21">
        <f t="shared" si="1"/>
        <v>2014</v>
      </c>
      <c r="AL5" s="21">
        <f>AK5+1</f>
        <v>2015</v>
      </c>
      <c r="AM5" s="21">
        <f>AL5+1</f>
        <v>2016</v>
      </c>
      <c r="AN5" s="22">
        <f>AM5+1</f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'80'!$AA6</f>
        <v>0</v>
      </c>
      <c r="D6" s="24">
        <f>'81'!$AA6</f>
        <v>0</v>
      </c>
      <c r="E6" s="24">
        <f>'82'!$AA6</f>
        <v>0</v>
      </c>
      <c r="F6" s="24">
        <f>'83'!$AA6</f>
        <v>0.3</v>
      </c>
      <c r="G6" s="24">
        <f>'84'!$AA6</f>
        <v>0.2</v>
      </c>
      <c r="H6" s="24">
        <f>'85'!$AA6</f>
        <v>0.4</v>
      </c>
      <c r="I6" s="24">
        <f>'86'!$AA6</f>
        <v>0.4</v>
      </c>
      <c r="J6" s="24">
        <f>'87'!$AA6</f>
        <v>0.4</v>
      </c>
      <c r="K6" s="24">
        <f>'88'!$AA6</f>
        <v>0.3</v>
      </c>
      <c r="L6" s="24">
        <f>'89'!$AA6</f>
        <v>0.4</v>
      </c>
      <c r="M6" s="24">
        <f>'90'!$AA6</f>
        <v>0.2</v>
      </c>
      <c r="N6" s="24">
        <f>'91'!$AA6</f>
        <v>0.1</v>
      </c>
      <c r="O6" s="24">
        <f>'92'!$AA6</f>
        <v>1.0999999999999999E-2</v>
      </c>
      <c r="P6" s="24">
        <f>'93'!$AA6</f>
        <v>0</v>
      </c>
      <c r="Q6" s="24">
        <f>'94'!$AA6</f>
        <v>0</v>
      </c>
      <c r="R6" s="24">
        <f>'95'!$AA6</f>
        <v>0</v>
      </c>
      <c r="S6" s="24">
        <f>'96'!$AA6</f>
        <v>0</v>
      </c>
      <c r="T6" s="24">
        <f>'97'!$AA6</f>
        <v>0</v>
      </c>
      <c r="U6" s="24">
        <f>'98'!$AA6</f>
        <v>0</v>
      </c>
      <c r="V6" s="24">
        <f>'99'!$AA6</f>
        <v>0</v>
      </c>
      <c r="W6" s="24">
        <f>'00'!$AA6</f>
        <v>0</v>
      </c>
      <c r="X6" s="24">
        <f>'01'!$AA6</f>
        <v>0</v>
      </c>
      <c r="Y6" s="24">
        <f>'02'!$AA6</f>
        <v>0</v>
      </c>
      <c r="Z6" s="24">
        <f>'03'!$AA6</f>
        <v>0</v>
      </c>
      <c r="AA6" s="24">
        <f>'04'!$AA6</f>
        <v>5.8999999999999997E-2</v>
      </c>
      <c r="AB6" s="24">
        <f>'05'!$AA6</f>
        <v>0</v>
      </c>
      <c r="AC6" s="24">
        <f>'06'!$AA6</f>
        <v>0</v>
      </c>
      <c r="AD6" s="24">
        <f>'07'!$AA6</f>
        <v>0</v>
      </c>
      <c r="AE6" s="24">
        <f>'08'!$AA6</f>
        <v>0</v>
      </c>
      <c r="AF6" s="24">
        <f>'09'!$AA6</f>
        <v>0</v>
      </c>
      <c r="AG6" s="24">
        <f>'10'!$AA6</f>
        <v>0.34920000000000001</v>
      </c>
      <c r="AH6" s="24">
        <f>'11'!$AA6</f>
        <v>0.33650000000000002</v>
      </c>
      <c r="AI6" s="24">
        <f>'12'!$AA6</f>
        <v>0.22839999999999999</v>
      </c>
      <c r="AJ6" s="24">
        <f>'13'!$AA6</f>
        <v>0.26600000000000001</v>
      </c>
      <c r="AK6" s="24">
        <f>'14'!$AA6</f>
        <v>0.23300000000000001</v>
      </c>
      <c r="AL6" s="24">
        <f>'15'!$AA6</f>
        <v>0.106</v>
      </c>
      <c r="AM6" s="24">
        <f>'16'!$AA6</f>
        <v>6.6000000000000003E-2</v>
      </c>
      <c r="AN6" s="25">
        <f>'17'!$AA6</f>
        <v>4.4047619047619051E-2</v>
      </c>
    </row>
    <row r="7" spans="1:40" ht="15" customHeight="1" x14ac:dyDescent="0.25">
      <c r="A7" s="107"/>
      <c r="B7" s="23" t="s">
        <v>6</v>
      </c>
      <c r="C7" s="24">
        <f>'80'!$AA7</f>
        <v>0</v>
      </c>
      <c r="D7" s="24">
        <f>'81'!$AA7</f>
        <v>0</v>
      </c>
      <c r="E7" s="24">
        <f>'82'!$AA7</f>
        <v>0</v>
      </c>
      <c r="F7" s="24">
        <f>'83'!$AA7</f>
        <v>0</v>
      </c>
      <c r="G7" s="24">
        <f>'84'!$AA7</f>
        <v>0</v>
      </c>
      <c r="H7" s="24">
        <f>'85'!$AA7</f>
        <v>0</v>
      </c>
      <c r="I7" s="24">
        <f>'86'!$AA7</f>
        <v>0</v>
      </c>
      <c r="J7" s="24">
        <f>'87'!$AA7</f>
        <v>0</v>
      </c>
      <c r="K7" s="24">
        <f>'88'!$AA7</f>
        <v>0</v>
      </c>
      <c r="L7" s="24">
        <f>'89'!$AA7</f>
        <v>0</v>
      </c>
      <c r="M7" s="24">
        <f>'90'!$AA7</f>
        <v>0</v>
      </c>
      <c r="N7" s="24">
        <f>'91'!$AA7</f>
        <v>0</v>
      </c>
      <c r="O7" s="24">
        <f>'92'!$AA7</f>
        <v>0.36459999999999998</v>
      </c>
      <c r="P7" s="24">
        <f>'93'!$AA7</f>
        <v>0.33389999999999997</v>
      </c>
      <c r="Q7" s="24">
        <f>'94'!$AA7</f>
        <v>0.31</v>
      </c>
      <c r="R7" s="24">
        <f>'95'!$AA7</f>
        <v>0.31663999999999998</v>
      </c>
      <c r="S7" s="24">
        <f>'96'!$AA7</f>
        <v>0.28628999999999999</v>
      </c>
      <c r="T7" s="24">
        <f>'97'!$AA7</f>
        <v>0.34578999999999999</v>
      </c>
      <c r="U7" s="24">
        <f>'98'!$AA7</f>
        <v>0.45500000000000002</v>
      </c>
      <c r="V7" s="24">
        <f>'99'!$AA7</f>
        <v>0.42</v>
      </c>
      <c r="W7" s="24">
        <f>'00'!$AA7</f>
        <v>4.4999999999999998E-2</v>
      </c>
      <c r="X7" s="24">
        <f>'01'!$AA7</f>
        <v>0</v>
      </c>
      <c r="Y7" s="24">
        <f>'02'!$AA7</f>
        <v>0</v>
      </c>
      <c r="Z7" s="24">
        <f>'03'!$AA7</f>
        <v>0</v>
      </c>
      <c r="AA7" s="24">
        <f>'04'!$AA7</f>
        <v>0.15</v>
      </c>
      <c r="AB7" s="24">
        <f>'05'!$AA7</f>
        <v>1.0649999999999999</v>
      </c>
      <c r="AC7" s="24">
        <f>'06'!$AA7</f>
        <v>0.8</v>
      </c>
      <c r="AD7" s="24">
        <f>'07'!$AA7</f>
        <v>1.14437928946812</v>
      </c>
      <c r="AE7" s="24">
        <f>'08'!$AA7</f>
        <v>1.7154500000000001</v>
      </c>
      <c r="AF7" s="24">
        <f>'09'!$AA7</f>
        <v>1.6247529999999999</v>
      </c>
      <c r="AG7" s="24">
        <f>'10'!$AA7</f>
        <v>2.5945</v>
      </c>
      <c r="AH7" s="24">
        <f>'11'!$AA7</f>
        <v>2.91</v>
      </c>
      <c r="AI7" s="24">
        <f>'12'!$AA7</f>
        <v>4.3952</v>
      </c>
      <c r="AJ7" s="24">
        <f>'13'!$AA7</f>
        <v>4.3823999999999996</v>
      </c>
      <c r="AK7" s="24">
        <f>'14'!$AA7</f>
        <v>3.69</v>
      </c>
      <c r="AL7" s="24">
        <f>'15'!$AA7</f>
        <v>3.4830000000000001</v>
      </c>
      <c r="AM7" s="24">
        <f>'16'!$AA7</f>
        <v>2.887</v>
      </c>
      <c r="AN7" s="25">
        <f>'17'!$AA7</f>
        <v>2.6400071428571428</v>
      </c>
    </row>
    <row r="8" spans="1:40" ht="15" customHeight="1" x14ac:dyDescent="0.25">
      <c r="A8" s="107"/>
      <c r="B8" s="23" t="s">
        <v>7</v>
      </c>
      <c r="C8" s="24">
        <f>'80'!$AA8</f>
        <v>0</v>
      </c>
      <c r="D8" s="24">
        <f>'81'!$AA8</f>
        <v>0</v>
      </c>
      <c r="E8" s="24">
        <f>'82'!$AA8</f>
        <v>0</v>
      </c>
      <c r="F8" s="24">
        <f>'83'!$AA8</f>
        <v>0</v>
      </c>
      <c r="G8" s="24">
        <f>'84'!$AA8</f>
        <v>0</v>
      </c>
      <c r="H8" s="24">
        <f>'85'!$AA8</f>
        <v>0</v>
      </c>
      <c r="I8" s="24">
        <f>'86'!$AA8</f>
        <v>0</v>
      </c>
      <c r="J8" s="24">
        <f>'87'!$AA8</f>
        <v>0</v>
      </c>
      <c r="K8" s="24">
        <f>'88'!$AA8</f>
        <v>0</v>
      </c>
      <c r="L8" s="24">
        <f>'89'!$AA8</f>
        <v>0</v>
      </c>
      <c r="M8" s="24">
        <f>'90'!$AA8</f>
        <v>0</v>
      </c>
      <c r="N8" s="24">
        <f>'91'!$AA8</f>
        <v>0</v>
      </c>
      <c r="O8" s="24">
        <f>'92'!$AA8</f>
        <v>0</v>
      </c>
      <c r="P8" s="24">
        <f>'93'!$AA8</f>
        <v>0</v>
      </c>
      <c r="Q8" s="24">
        <f>'94'!$AA8</f>
        <v>0</v>
      </c>
      <c r="R8" s="24">
        <f>'95'!$AA8</f>
        <v>0</v>
      </c>
      <c r="S8" s="24">
        <f>'96'!$AA8</f>
        <v>0</v>
      </c>
      <c r="T8" s="24">
        <f>'97'!$AA8</f>
        <v>0</v>
      </c>
      <c r="U8" s="24">
        <f>'98'!$AA8</f>
        <v>0</v>
      </c>
      <c r="V8" s="24">
        <f>'99'!$AA8</f>
        <v>0</v>
      </c>
      <c r="W8" s="24">
        <f>'00'!$AA8</f>
        <v>0</v>
      </c>
      <c r="X8" s="24">
        <f>'01'!$AA8</f>
        <v>0</v>
      </c>
      <c r="Y8" s="24">
        <f>'02'!$AA8</f>
        <v>0</v>
      </c>
      <c r="Z8" s="24">
        <f>'03'!$AA8</f>
        <v>0</v>
      </c>
      <c r="AA8" s="24">
        <f>'04'!$AA8</f>
        <v>0</v>
      </c>
      <c r="AB8" s="24">
        <f>'05'!$AA8</f>
        <v>0</v>
      </c>
      <c r="AC8" s="24">
        <f>'06'!$AA8</f>
        <v>0</v>
      </c>
      <c r="AD8" s="24">
        <f>'07'!$AA8</f>
        <v>0</v>
      </c>
      <c r="AE8" s="24">
        <f>'08'!$AA8</f>
        <v>0</v>
      </c>
      <c r="AF8" s="24">
        <f>'09'!$AA8</f>
        <v>0</v>
      </c>
      <c r="AG8" s="24">
        <f>'10'!$AA8</f>
        <v>0</v>
      </c>
      <c r="AH8" s="24">
        <f>'11'!$AA8</f>
        <v>0</v>
      </c>
      <c r="AI8" s="24">
        <f>'12'!$AA8</f>
        <v>0</v>
      </c>
      <c r="AJ8" s="24">
        <f>'13'!$AA8</f>
        <v>0</v>
      </c>
      <c r="AK8" s="24">
        <f>'14'!$AA8</f>
        <v>0</v>
      </c>
      <c r="AL8" s="24">
        <f>'15'!$AA8</f>
        <v>0</v>
      </c>
      <c r="AM8" s="24">
        <f>'16'!$AA8</f>
        <v>0</v>
      </c>
      <c r="AN8" s="25">
        <f>'17'!$AA8</f>
        <v>0</v>
      </c>
    </row>
    <row r="9" spans="1:40" ht="15" customHeight="1" x14ac:dyDescent="0.25">
      <c r="A9" s="107"/>
      <c r="B9" s="23" t="s">
        <v>8</v>
      </c>
      <c r="C9" s="24">
        <f>'80'!$AA9</f>
        <v>0</v>
      </c>
      <c r="D9" s="24">
        <f>'81'!$AA9</f>
        <v>0</v>
      </c>
      <c r="E9" s="24">
        <f>'82'!$AA9</f>
        <v>0.4</v>
      </c>
      <c r="F9" s="24">
        <f>'83'!$AA9</f>
        <v>0.4</v>
      </c>
      <c r="G9" s="24">
        <f>'84'!$AA9</f>
        <v>0.4</v>
      </c>
      <c r="H9" s="24">
        <f>'85'!$AA9</f>
        <v>0.5</v>
      </c>
      <c r="I9" s="24">
        <f>'86'!$AA9</f>
        <v>0.3</v>
      </c>
      <c r="J9" s="24">
        <f>'87'!$AA9</f>
        <v>0.7</v>
      </c>
      <c r="K9" s="24">
        <f>'88'!$AA9</f>
        <v>0.8</v>
      </c>
      <c r="L9" s="24">
        <f>'89'!$AA9</f>
        <v>0.5</v>
      </c>
      <c r="M9" s="24">
        <f>'90'!$AA9</f>
        <v>0.5</v>
      </c>
      <c r="N9" s="24">
        <f>'91'!$AA9</f>
        <v>0.7</v>
      </c>
      <c r="O9" s="24">
        <f>'92'!$AA9</f>
        <v>0.2477</v>
      </c>
      <c r="P9" s="24">
        <f>'93'!$AA9</f>
        <v>0.1618</v>
      </c>
      <c r="Q9" s="24">
        <f>'94'!$AA9</f>
        <v>1.9099999999999999E-2</v>
      </c>
      <c r="R9" s="24">
        <f>'95'!$AA9</f>
        <v>2.4E-2</v>
      </c>
      <c r="S9" s="24">
        <f>'96'!$AA9</f>
        <v>0</v>
      </c>
      <c r="T9" s="24">
        <f>'97'!$AA9</f>
        <v>0</v>
      </c>
      <c r="U9" s="24">
        <f>'98'!$AA9</f>
        <v>0</v>
      </c>
      <c r="V9" s="24">
        <f>'99'!$AA9</f>
        <v>0</v>
      </c>
      <c r="W9" s="24">
        <f>'00'!$AA9</f>
        <v>0.41499999999999998</v>
      </c>
      <c r="X9" s="24">
        <f>'01'!$AA9</f>
        <v>0.51500000000000001</v>
      </c>
      <c r="Y9" s="24">
        <f>'02'!$AA9</f>
        <v>0.76400000000000001</v>
      </c>
      <c r="Z9" s="24">
        <f>'03'!$AA9</f>
        <v>0.754</v>
      </c>
      <c r="AA9" s="24">
        <f>'04'!$AA9</f>
        <v>0.64400000000000002</v>
      </c>
      <c r="AB9" s="24">
        <f>'05'!$AA9</f>
        <v>0.16200000000000001</v>
      </c>
      <c r="AC9" s="24">
        <f>'06'!$AA9</f>
        <v>0.255</v>
      </c>
      <c r="AD9" s="24">
        <f>'07'!$AA9</f>
        <v>0.36477089851796324</v>
      </c>
      <c r="AE9" s="24">
        <f>'08'!$AA9</f>
        <v>2.1248499999999999</v>
      </c>
      <c r="AF9" s="24">
        <f>'09'!$AA9</f>
        <v>1.958742</v>
      </c>
      <c r="AG9" s="24">
        <f>'10'!$AA9</f>
        <v>0.125</v>
      </c>
      <c r="AH9" s="24">
        <f>'11'!$AA9</f>
        <v>0.11700000000000001</v>
      </c>
      <c r="AI9" s="24">
        <f>'12'!$AA9</f>
        <v>0.217</v>
      </c>
      <c r="AJ9" s="24">
        <f>'13'!$AA9</f>
        <v>0.20200000000000001</v>
      </c>
      <c r="AK9" s="24">
        <f>'14'!$AA9</f>
        <v>0.185</v>
      </c>
      <c r="AL9" s="24">
        <f>'15'!$AA9</f>
        <v>0.316</v>
      </c>
      <c r="AM9" s="24">
        <f>'16'!$AA9</f>
        <v>0.17199999999999999</v>
      </c>
      <c r="AN9" s="25">
        <f>'17'!$AA9</f>
        <v>0.2630952380952381</v>
      </c>
    </row>
    <row r="10" spans="1:40" ht="15" customHeight="1" x14ac:dyDescent="0.25">
      <c r="A10" s="106" t="s">
        <v>58</v>
      </c>
      <c r="B10" s="23" t="s">
        <v>9</v>
      </c>
      <c r="C10" s="24">
        <f>'80'!$AA10</f>
        <v>0</v>
      </c>
      <c r="D10" s="24">
        <f>'81'!$AA10</f>
        <v>0</v>
      </c>
      <c r="E10" s="24">
        <f>'82'!$AA10</f>
        <v>0</v>
      </c>
      <c r="F10" s="24">
        <f>'83'!$AA10</f>
        <v>0</v>
      </c>
      <c r="G10" s="24">
        <f>'84'!$AA10</f>
        <v>0</v>
      </c>
      <c r="H10" s="24">
        <f>'85'!$AA10</f>
        <v>0</v>
      </c>
      <c r="I10" s="24">
        <f>'86'!$AA10</f>
        <v>0</v>
      </c>
      <c r="J10" s="24">
        <f>'87'!$AA10</f>
        <v>0.5</v>
      </c>
      <c r="K10" s="24">
        <f>'88'!$AA10</f>
        <v>0</v>
      </c>
      <c r="L10" s="24">
        <f>'89'!$AA10</f>
        <v>0</v>
      </c>
      <c r="M10" s="24">
        <f>'90'!$AA10</f>
        <v>0</v>
      </c>
      <c r="N10" s="24">
        <f>'91'!$AA10</f>
        <v>0</v>
      </c>
      <c r="O10" s="24">
        <f>'92'!$AA10</f>
        <v>0</v>
      </c>
      <c r="P10" s="24">
        <f>'93'!$AA10</f>
        <v>0</v>
      </c>
      <c r="Q10" s="24">
        <f>'94'!$AA10</f>
        <v>0</v>
      </c>
      <c r="R10" s="24">
        <f>'95'!$AA10</f>
        <v>0</v>
      </c>
      <c r="S10" s="24">
        <f>'96'!$AA10</f>
        <v>0</v>
      </c>
      <c r="T10" s="24">
        <f>'97'!$AA10</f>
        <v>4.4999999999999998E-2</v>
      </c>
      <c r="U10" s="24">
        <f>'98'!$AA10</f>
        <v>0</v>
      </c>
      <c r="V10" s="24">
        <f>'99'!$AA10</f>
        <v>0</v>
      </c>
      <c r="W10" s="24">
        <f>'00'!$AA10</f>
        <v>0</v>
      </c>
      <c r="X10" s="24">
        <f>'01'!$AA10</f>
        <v>0.46500000000000002</v>
      </c>
      <c r="Y10" s="24">
        <f>'02'!$AA10</f>
        <v>0</v>
      </c>
      <c r="Z10" s="24">
        <f>'03'!$AA10</f>
        <v>0.19400000000000001</v>
      </c>
      <c r="AA10" s="24">
        <f>'04'!$AA10</f>
        <v>7.4999999999999997E-2</v>
      </c>
      <c r="AB10" s="24">
        <f>'05'!$AA10</f>
        <v>0</v>
      </c>
      <c r="AC10" s="24">
        <f>'06'!$AA10</f>
        <v>0.01</v>
      </c>
      <c r="AD10" s="24">
        <f>'07'!$AA10</f>
        <v>1.4304741118351498E-2</v>
      </c>
      <c r="AE10" s="24">
        <f>'08'!$AA10</f>
        <v>0.27844999999999998</v>
      </c>
      <c r="AF10" s="24">
        <f>'09'!$AA10</f>
        <v>0.28547100000000003</v>
      </c>
      <c r="AG10" s="24">
        <f>'10'!$AA10</f>
        <v>0</v>
      </c>
      <c r="AH10" s="24">
        <f>'11'!$AA10</f>
        <v>0</v>
      </c>
      <c r="AI10" s="24">
        <f>'12'!$AA10</f>
        <v>0</v>
      </c>
      <c r="AJ10" s="24">
        <f>'13'!$AA10</f>
        <v>0</v>
      </c>
      <c r="AK10" s="24">
        <f>'14'!$AA10</f>
        <v>0</v>
      </c>
      <c r="AL10" s="24">
        <f>'15'!$AA10</f>
        <v>0</v>
      </c>
      <c r="AM10" s="24">
        <f>'16'!$AA10</f>
        <v>0</v>
      </c>
      <c r="AN10" s="25">
        <f>'17'!$AA10</f>
        <v>0</v>
      </c>
    </row>
    <row r="11" spans="1:40" ht="15" customHeight="1" x14ac:dyDescent="0.25">
      <c r="A11" s="106"/>
      <c r="B11" s="23" t="s">
        <v>56</v>
      </c>
      <c r="C11" s="24">
        <f>'80'!$AA11</f>
        <v>0</v>
      </c>
      <c r="D11" s="24">
        <f>'81'!$AA11</f>
        <v>0</v>
      </c>
      <c r="E11" s="24">
        <f>'82'!$AA11</f>
        <v>0</v>
      </c>
      <c r="F11" s="24">
        <f>'83'!$AA11</f>
        <v>0</v>
      </c>
      <c r="G11" s="24">
        <f>'84'!$AA11</f>
        <v>0</v>
      </c>
      <c r="H11" s="24">
        <f>'85'!$AA11</f>
        <v>0</v>
      </c>
      <c r="I11" s="24">
        <f>'86'!$AA11</f>
        <v>0</v>
      </c>
      <c r="J11" s="24">
        <f>'87'!$AA11</f>
        <v>0</v>
      </c>
      <c r="K11" s="24">
        <f>'88'!$AA11</f>
        <v>0</v>
      </c>
      <c r="L11" s="24">
        <f>'89'!$AA11</f>
        <v>0</v>
      </c>
      <c r="M11" s="24">
        <f>'90'!$AA11</f>
        <v>0</v>
      </c>
      <c r="N11" s="24">
        <f>'91'!$AA11</f>
        <v>0</v>
      </c>
      <c r="O11" s="24">
        <f>'92'!$AA11</f>
        <v>0</v>
      </c>
      <c r="P11" s="24">
        <f>'93'!$AA11</f>
        <v>0</v>
      </c>
      <c r="Q11" s="24">
        <f>'94'!$AA11</f>
        <v>0</v>
      </c>
      <c r="R11" s="24">
        <f>'95'!$AA11</f>
        <v>0</v>
      </c>
      <c r="S11" s="24">
        <f>'96'!$AA11</f>
        <v>0</v>
      </c>
      <c r="T11" s="24">
        <f>'97'!$AA11</f>
        <v>0</v>
      </c>
      <c r="U11" s="24">
        <f>'98'!$AA11</f>
        <v>0</v>
      </c>
      <c r="V11" s="24">
        <f>'99'!$AA11</f>
        <v>0</v>
      </c>
      <c r="W11" s="24">
        <f>'00'!$AA11</f>
        <v>0</v>
      </c>
      <c r="X11" s="24">
        <f>'01'!$AA11</f>
        <v>0</v>
      </c>
      <c r="Y11" s="24">
        <f>'02'!$AA11</f>
        <v>0</v>
      </c>
      <c r="Z11" s="24">
        <f>'03'!$AA11</f>
        <v>0</v>
      </c>
      <c r="AA11" s="24">
        <f>'04'!$AA11</f>
        <v>0</v>
      </c>
      <c r="AB11" s="24">
        <f>'05'!$AA11</f>
        <v>0</v>
      </c>
      <c r="AC11" s="24">
        <f>'06'!$AA11</f>
        <v>0</v>
      </c>
      <c r="AD11" s="24">
        <f>'07'!$AA11</f>
        <v>0</v>
      </c>
      <c r="AE11" s="24">
        <f>'08'!$AA11</f>
        <v>0</v>
      </c>
      <c r="AF11" s="24">
        <f>'09'!$AA11</f>
        <v>0</v>
      </c>
      <c r="AG11" s="24">
        <f>'10'!$AA11</f>
        <v>1.7999999999999999E-2</v>
      </c>
      <c r="AH11" s="24">
        <f>'11'!$AA11</f>
        <v>0</v>
      </c>
      <c r="AI11" s="24">
        <f>'12'!$AA11</f>
        <v>0</v>
      </c>
      <c r="AJ11" s="24">
        <f>'13'!$AA11</f>
        <v>0</v>
      </c>
      <c r="AK11" s="24">
        <f>'14'!$AA11</f>
        <v>0</v>
      </c>
      <c r="AL11" s="24">
        <f>'15'!$AA11</f>
        <v>0</v>
      </c>
      <c r="AM11" s="24">
        <f>'16'!$AA11</f>
        <v>0</v>
      </c>
      <c r="AN11" s="25">
        <f>'17'!$AA11</f>
        <v>0</v>
      </c>
    </row>
    <row r="12" spans="1:40" ht="15" customHeight="1" x14ac:dyDescent="0.25">
      <c r="A12" s="106"/>
      <c r="B12" s="23" t="s">
        <v>10</v>
      </c>
      <c r="C12" s="24">
        <f>'80'!$AA12</f>
        <v>0</v>
      </c>
      <c r="D12" s="24">
        <f>'81'!$AA12</f>
        <v>0</v>
      </c>
      <c r="E12" s="24">
        <f>'82'!$AA12</f>
        <v>0</v>
      </c>
      <c r="F12" s="24">
        <f>'83'!$AA12</f>
        <v>0</v>
      </c>
      <c r="G12" s="24">
        <f>'84'!$AA12</f>
        <v>0</v>
      </c>
      <c r="H12" s="24">
        <f>'85'!$AA12</f>
        <v>0</v>
      </c>
      <c r="I12" s="24">
        <f>'86'!$AA12</f>
        <v>0.2</v>
      </c>
      <c r="J12" s="24">
        <f>'87'!$AA12</f>
        <v>0.4</v>
      </c>
      <c r="K12" s="24">
        <f>'88'!$AA12</f>
        <v>0</v>
      </c>
      <c r="L12" s="24">
        <f>'89'!$AA12</f>
        <v>0</v>
      </c>
      <c r="M12" s="24">
        <f>'90'!$AA12</f>
        <v>0</v>
      </c>
      <c r="N12" s="24">
        <f>'91'!$AA12</f>
        <v>0</v>
      </c>
      <c r="O12" s="24">
        <f>'92'!$AA12</f>
        <v>2.9211</v>
      </c>
      <c r="P12" s="24">
        <f>'93'!$AA12</f>
        <v>5.1761499999999998</v>
      </c>
      <c r="Q12" s="24">
        <f>'94'!$AA12</f>
        <v>4.1550000000000002</v>
      </c>
      <c r="R12" s="24">
        <f>'95'!$AA12</f>
        <v>4.41465</v>
      </c>
      <c r="S12" s="24">
        <f>'96'!$AA12</f>
        <v>4.1680000000000001</v>
      </c>
      <c r="T12" s="24">
        <f>'97'!$AA12</f>
        <v>4.8202999999999996</v>
      </c>
      <c r="U12" s="24">
        <f>'98'!$AA12</f>
        <v>11.57461</v>
      </c>
      <c r="V12" s="24">
        <f>'99'!$AA12</f>
        <v>12.31645</v>
      </c>
      <c r="W12" s="24">
        <f>'00'!$AA12</f>
        <v>18.746600000000001</v>
      </c>
      <c r="X12" s="24">
        <f>'01'!$AA12</f>
        <v>7.5317999999999996</v>
      </c>
      <c r="Y12" s="24">
        <f>'02'!$AA12</f>
        <v>17.620889999999999</v>
      </c>
      <c r="Z12" s="24">
        <f>'03'!$AA12</f>
        <v>31.802600000000002</v>
      </c>
      <c r="AA12" s="24">
        <f>'04'!$AA12</f>
        <v>28.352699999999999</v>
      </c>
      <c r="AB12" s="24">
        <f>'05'!$AA12</f>
        <v>23.4316</v>
      </c>
      <c r="AC12" s="24">
        <f>'06'!$AA12</f>
        <v>23.763000000000002</v>
      </c>
      <c r="AD12" s="24">
        <f>'07'!$AA12</f>
        <v>33.992356319538665</v>
      </c>
      <c r="AE12" s="24">
        <f>'08'!$AA12</f>
        <v>35.875855999999999</v>
      </c>
      <c r="AF12" s="24">
        <f>'09'!$AA12</f>
        <v>26.475831999999997</v>
      </c>
      <c r="AG12" s="24">
        <f>'10'!$AA12</f>
        <v>0.69969999999999999</v>
      </c>
      <c r="AH12" s="24">
        <f>'11'!$AA12</f>
        <v>0.68400000000000005</v>
      </c>
      <c r="AI12" s="24">
        <f>'12'!$AA12</f>
        <v>0.68400000000000005</v>
      </c>
      <c r="AJ12" s="24">
        <f>'13'!$AA12</f>
        <v>0.78300000000000003</v>
      </c>
      <c r="AK12" s="24">
        <f>'14'!$AA12</f>
        <v>0.32500000000000001</v>
      </c>
      <c r="AL12" s="24">
        <f>'15'!$AA12</f>
        <v>0.24199999999999999</v>
      </c>
      <c r="AM12" s="24">
        <f>'16'!$AA12</f>
        <v>0.26300000000000001</v>
      </c>
      <c r="AN12" s="25">
        <f>'17'!$AA12</f>
        <v>0.3619047619047619</v>
      </c>
    </row>
    <row r="13" spans="1:40" ht="15" customHeight="1" x14ac:dyDescent="0.25">
      <c r="A13" s="106"/>
      <c r="B13" s="23" t="s">
        <v>11</v>
      </c>
      <c r="C13" s="24">
        <f>'80'!$AA13</f>
        <v>0</v>
      </c>
      <c r="D13" s="24">
        <f>'81'!$AA13</f>
        <v>0</v>
      </c>
      <c r="E13" s="24">
        <f>'82'!$AA13</f>
        <v>0</v>
      </c>
      <c r="F13" s="24">
        <f>'83'!$AA13</f>
        <v>0</v>
      </c>
      <c r="G13" s="24">
        <f>'84'!$AA13</f>
        <v>0</v>
      </c>
      <c r="H13" s="24">
        <f>'85'!$AA13</f>
        <v>0</v>
      </c>
      <c r="I13" s="24">
        <f>'86'!$AA13</f>
        <v>0</v>
      </c>
      <c r="J13" s="24">
        <f>'87'!$AA13</f>
        <v>0</v>
      </c>
      <c r="K13" s="24">
        <f>'88'!$AA13</f>
        <v>0</v>
      </c>
      <c r="L13" s="24">
        <f>'89'!$AA13</f>
        <v>0</v>
      </c>
      <c r="M13" s="24">
        <f>'90'!$AA13</f>
        <v>0</v>
      </c>
      <c r="N13" s="24">
        <f>'91'!$AA13</f>
        <v>0</v>
      </c>
      <c r="O13" s="24">
        <f>'92'!$AA13</f>
        <v>0</v>
      </c>
      <c r="P13" s="24">
        <f>'93'!$AA13</f>
        <v>0</v>
      </c>
      <c r="Q13" s="24">
        <f>'94'!$AA13</f>
        <v>0</v>
      </c>
      <c r="R13" s="24">
        <f>'95'!$AA13</f>
        <v>0</v>
      </c>
      <c r="S13" s="24">
        <f>'96'!$AA13</f>
        <v>0</v>
      </c>
      <c r="T13" s="24">
        <f>'97'!$AA13</f>
        <v>0.06</v>
      </c>
      <c r="U13" s="24">
        <f>'98'!$AA13</f>
        <v>0</v>
      </c>
      <c r="V13" s="24">
        <f>'99'!$AA13</f>
        <v>0</v>
      </c>
      <c r="W13" s="24">
        <f>'00'!$AA13</f>
        <v>0</v>
      </c>
      <c r="X13" s="24">
        <f>'01'!$AA13</f>
        <v>0.372</v>
      </c>
      <c r="Y13" s="24">
        <f>'02'!$AA13</f>
        <v>0.16500000000000001</v>
      </c>
      <c r="Z13" s="24">
        <f>'03'!$AA13</f>
        <v>0</v>
      </c>
      <c r="AA13" s="24">
        <f>'04'!$AA13</f>
        <v>0</v>
      </c>
      <c r="AB13" s="24">
        <f>'05'!$AA13</f>
        <v>0</v>
      </c>
      <c r="AC13" s="24">
        <f>'06'!$AA13</f>
        <v>0</v>
      </c>
      <c r="AD13" s="24">
        <f>'07'!$AA13</f>
        <v>0</v>
      </c>
      <c r="AE13" s="24">
        <f>'08'!$AA13</f>
        <v>0</v>
      </c>
      <c r="AF13" s="24">
        <f>'09'!$AA13</f>
        <v>0</v>
      </c>
      <c r="AG13" s="24">
        <f>'10'!$AA13</f>
        <v>0</v>
      </c>
      <c r="AH13" s="24">
        <f>'11'!$AA13</f>
        <v>0.14799999999999999</v>
      </c>
      <c r="AI13" s="24">
        <f>'12'!$AA13</f>
        <v>0.222</v>
      </c>
      <c r="AJ13" s="24">
        <f>'13'!$AA13</f>
        <v>2.1000000000000001E-2</v>
      </c>
      <c r="AK13" s="24">
        <f>'14'!$AA13</f>
        <v>5.7000000000000002E-2</v>
      </c>
      <c r="AL13" s="24">
        <f>'15'!$AA13</f>
        <v>0.08</v>
      </c>
      <c r="AM13" s="24">
        <f>'16'!$AA13</f>
        <v>0.29899999999999999</v>
      </c>
      <c r="AN13" s="25">
        <f>'17'!$AA13</f>
        <v>0.14464285714285716</v>
      </c>
    </row>
    <row r="14" spans="1:40" ht="15" customHeight="1" x14ac:dyDescent="0.25">
      <c r="A14" s="106"/>
      <c r="B14" s="23" t="s">
        <v>12</v>
      </c>
      <c r="C14" s="24">
        <f>'80'!$AA14</f>
        <v>0</v>
      </c>
      <c r="D14" s="24">
        <f>'81'!$AA14</f>
        <v>0</v>
      </c>
      <c r="E14" s="24">
        <f>'82'!$AA14</f>
        <v>1.9</v>
      </c>
      <c r="F14" s="24">
        <f>'83'!$AA14</f>
        <v>1.4</v>
      </c>
      <c r="G14" s="24">
        <f>'84'!$AA14</f>
        <v>0.2</v>
      </c>
      <c r="H14" s="24">
        <f>'85'!$AA14</f>
        <v>0</v>
      </c>
      <c r="I14" s="24">
        <f>'86'!$AA14</f>
        <v>0.3</v>
      </c>
      <c r="J14" s="24">
        <f>'87'!$AA14</f>
        <v>0.3</v>
      </c>
      <c r="K14" s="24">
        <f>'88'!$AA14</f>
        <v>0.3</v>
      </c>
      <c r="L14" s="24">
        <f>'89'!$AA14</f>
        <v>0.2</v>
      </c>
      <c r="M14" s="24">
        <f>'90'!$AA14</f>
        <v>0.3</v>
      </c>
      <c r="N14" s="24">
        <f>'91'!$AA14</f>
        <v>1</v>
      </c>
      <c r="O14" s="24">
        <f>'92'!$AA14</f>
        <v>3.6067</v>
      </c>
      <c r="P14" s="24">
        <f>'93'!$AA14</f>
        <v>1.1931499999999999</v>
      </c>
      <c r="Q14" s="24">
        <f>'94'!$AA14</f>
        <v>0.67700000000000005</v>
      </c>
      <c r="R14" s="24">
        <f>'95'!$AA14</f>
        <v>0.63800000000000001</v>
      </c>
      <c r="S14" s="24">
        <f>'96'!$AA14</f>
        <v>2.3820000000000001</v>
      </c>
      <c r="T14" s="24">
        <f>'97'!$AA14</f>
        <v>0.60499999999999998</v>
      </c>
      <c r="U14" s="24">
        <f>'98'!$AA14</f>
        <v>0.84430000000000005</v>
      </c>
      <c r="V14" s="24">
        <f>'99'!$AA14</f>
        <v>0.1371</v>
      </c>
      <c r="W14" s="24">
        <f>'00'!$AA14</f>
        <v>1.1229</v>
      </c>
      <c r="X14" s="24">
        <f>'01'!$AA14</f>
        <v>1.3752</v>
      </c>
      <c r="Y14" s="24">
        <f>'02'!$AA14</f>
        <v>5.0396000000000001</v>
      </c>
      <c r="Z14" s="24">
        <f>'03'!$AA14</f>
        <v>8.9472000000000005</v>
      </c>
      <c r="AA14" s="24">
        <f>'04'!$AA14</f>
        <v>4.4779999999999998</v>
      </c>
      <c r="AB14" s="24">
        <f>'05'!$AA14</f>
        <v>1.712</v>
      </c>
      <c r="AC14" s="24">
        <f>'06'!$AA14</f>
        <v>1.992</v>
      </c>
      <c r="AD14" s="24">
        <f>'07'!$AA14</f>
        <v>2.8495044307756188</v>
      </c>
      <c r="AE14" s="24">
        <f>'08'!$AA14</f>
        <v>3.0566999999999998</v>
      </c>
      <c r="AF14" s="24">
        <f>'09'!$AA14</f>
        <v>2.6845289999999999</v>
      </c>
      <c r="AG14" s="24">
        <f>'10'!$AA14</f>
        <v>4.5541</v>
      </c>
      <c r="AH14" s="24">
        <f>'11'!$AA14</f>
        <v>4.3937999999999997</v>
      </c>
      <c r="AI14" s="24">
        <f>'12'!$AA14</f>
        <v>3.7662</v>
      </c>
      <c r="AJ14" s="24">
        <f>'13'!$AA14</f>
        <v>4.9569999999999999</v>
      </c>
      <c r="AK14" s="24">
        <f>'14'!$AA14</f>
        <v>4.9790000000000001</v>
      </c>
      <c r="AL14" s="24">
        <f>'15'!$AA14</f>
        <v>7.3280000000000003</v>
      </c>
      <c r="AM14" s="24">
        <f>'16'!$AA14</f>
        <v>7.2454999999999998</v>
      </c>
      <c r="AN14" s="25">
        <f>'17'!$AA14</f>
        <v>8.9769047619047626</v>
      </c>
    </row>
    <row r="15" spans="1:40" ht="15" customHeight="1" x14ac:dyDescent="0.25">
      <c r="A15" s="106"/>
      <c r="B15" s="23" t="s">
        <v>13</v>
      </c>
      <c r="C15" s="24">
        <f>'80'!$AA15</f>
        <v>0</v>
      </c>
      <c r="D15" s="24">
        <f>'81'!$AA15</f>
        <v>0</v>
      </c>
      <c r="E15" s="24">
        <f>'82'!$AA15</f>
        <v>0.5</v>
      </c>
      <c r="F15" s="24">
        <f>'83'!$AA15</f>
        <v>0</v>
      </c>
      <c r="G15" s="24">
        <f>'84'!$AA15</f>
        <v>0</v>
      </c>
      <c r="H15" s="24">
        <f>'85'!$AA15</f>
        <v>0</v>
      </c>
      <c r="I15" s="24">
        <f>'86'!$AA15</f>
        <v>0</v>
      </c>
      <c r="J15" s="24">
        <f>'87'!$AA15</f>
        <v>0</v>
      </c>
      <c r="K15" s="24">
        <f>'88'!$AA15</f>
        <v>0</v>
      </c>
      <c r="L15" s="24">
        <f>'89'!$AA15</f>
        <v>0</v>
      </c>
      <c r="M15" s="24">
        <f>'90'!$AA15</f>
        <v>0</v>
      </c>
      <c r="N15" s="24">
        <f>'91'!$AA15</f>
        <v>0</v>
      </c>
      <c r="O15" s="24">
        <f>'92'!$AA15</f>
        <v>0.44519999999999998</v>
      </c>
      <c r="P15" s="24">
        <f>'93'!$AA15</f>
        <v>0.64500000000000002</v>
      </c>
      <c r="Q15" s="24">
        <f>'94'!$AA15</f>
        <v>0.52454999999999996</v>
      </c>
      <c r="R15" s="24">
        <f>'95'!$AA15</f>
        <v>0.45284999999999997</v>
      </c>
      <c r="S15" s="24">
        <f>'96'!$AA15</f>
        <v>0.44707999999999998</v>
      </c>
      <c r="T15" s="24">
        <f>'97'!$AA15</f>
        <v>3.0840209999999999</v>
      </c>
      <c r="U15" s="24">
        <f>'98'!$AA15</f>
        <v>1.9094599999999999</v>
      </c>
      <c r="V15" s="24">
        <f>'99'!$AA15</f>
        <v>0.23619999999999999</v>
      </c>
      <c r="W15" s="24">
        <f>'00'!$AA15</f>
        <v>0.2261</v>
      </c>
      <c r="X15" s="24">
        <f>'01'!$AA15</f>
        <v>0.83484999999999998</v>
      </c>
      <c r="Y15" s="24">
        <f>'02'!$AA15</f>
        <v>0.81705000000000005</v>
      </c>
      <c r="Z15" s="24">
        <f>'03'!$AA15</f>
        <v>0.505</v>
      </c>
      <c r="AA15" s="24">
        <f>'04'!$AA15</f>
        <v>5.0000000000000001E-3</v>
      </c>
      <c r="AB15" s="24">
        <f>'05'!$AA15</f>
        <v>0.34</v>
      </c>
      <c r="AC15" s="24">
        <f>'06'!$AA15</f>
        <v>0.1</v>
      </c>
      <c r="AD15" s="24">
        <f>'07'!$AA15</f>
        <v>0.14304741118351499</v>
      </c>
      <c r="AE15" s="24">
        <f>'08'!$AA15</f>
        <v>0.2828</v>
      </c>
      <c r="AF15" s="24">
        <f>'09'!$AA15</f>
        <v>0.28783999999999998</v>
      </c>
      <c r="AG15" s="24">
        <f>'10'!$AA15</f>
        <v>1.399</v>
      </c>
      <c r="AH15" s="24">
        <f>'11'!$AA15</f>
        <v>0.96589999999999998</v>
      </c>
      <c r="AI15" s="24">
        <f>'12'!$AA15</f>
        <v>0.90600000000000003</v>
      </c>
      <c r="AJ15" s="24">
        <f>'13'!$AA15</f>
        <v>0.125</v>
      </c>
      <c r="AK15" s="24">
        <f>'14'!$AA15</f>
        <v>9.8000000000000004E-2</v>
      </c>
      <c r="AL15" s="24">
        <f>'15'!$AA15</f>
        <v>8.5000000000000006E-2</v>
      </c>
      <c r="AM15" s="24">
        <f>'16'!$AA15</f>
        <v>0.26600000000000001</v>
      </c>
      <c r="AN15" s="25">
        <f>'17'!$AA15</f>
        <v>0.63489642857142858</v>
      </c>
    </row>
    <row r="16" spans="1:40" ht="15" customHeight="1" x14ac:dyDescent="0.25">
      <c r="A16" s="106"/>
      <c r="B16" s="23" t="s">
        <v>14</v>
      </c>
      <c r="C16" s="24">
        <f>'80'!$AA16</f>
        <v>0</v>
      </c>
      <c r="D16" s="24">
        <f>'81'!$AA16</f>
        <v>0</v>
      </c>
      <c r="E16" s="24">
        <f>'82'!$AA16</f>
        <v>2.6</v>
      </c>
      <c r="F16" s="24">
        <f>'83'!$AA16</f>
        <v>4</v>
      </c>
      <c r="G16" s="24">
        <f>'84'!$AA16</f>
        <v>4.4000000000000004</v>
      </c>
      <c r="H16" s="24">
        <f>'85'!$AA16</f>
        <v>7</v>
      </c>
      <c r="I16" s="24">
        <f>'86'!$AA16</f>
        <v>5.7</v>
      </c>
      <c r="J16" s="24">
        <f>'87'!$AA16</f>
        <v>6.5</v>
      </c>
      <c r="K16" s="24">
        <f>'88'!$AA16</f>
        <v>7.4</v>
      </c>
      <c r="L16" s="24">
        <f>'89'!$AA16</f>
        <v>7</v>
      </c>
      <c r="M16" s="24">
        <f>'90'!$AA16</f>
        <v>6.7</v>
      </c>
      <c r="N16" s="24">
        <f>'91'!$AA16</f>
        <v>1.8</v>
      </c>
      <c r="O16" s="24">
        <f>'92'!$AA16</f>
        <v>0.41654999999999998</v>
      </c>
      <c r="P16" s="24">
        <f>'93'!$AA16</f>
        <v>0.57304999999999995</v>
      </c>
      <c r="Q16" s="24">
        <f>'94'!$AA16</f>
        <v>0.52249999999999996</v>
      </c>
      <c r="R16" s="24">
        <f>'95'!$AA16</f>
        <v>1.4406000000000001</v>
      </c>
      <c r="S16" s="24">
        <f>'96'!$AA16</f>
        <v>2.1768999999999998</v>
      </c>
      <c r="T16" s="24">
        <f>'97'!$AA16</f>
        <v>2.9359999999999999</v>
      </c>
      <c r="U16" s="24">
        <f>'98'!$AA16</f>
        <v>3.0689000000000002</v>
      </c>
      <c r="V16" s="24">
        <f>'99'!$AA16</f>
        <v>1.3049999999999999</v>
      </c>
      <c r="W16" s="24">
        <f>'00'!$AA16</f>
        <v>0</v>
      </c>
      <c r="X16" s="24">
        <f>'01'!$AA16</f>
        <v>0</v>
      </c>
      <c r="Y16" s="24">
        <f>'02'!$AA16</f>
        <v>1.8263199999999999</v>
      </c>
      <c r="Z16" s="24">
        <f>'03'!$AA16</f>
        <v>4.0124700000000004</v>
      </c>
      <c r="AA16" s="24">
        <f>'04'!$AA16</f>
        <v>2.02</v>
      </c>
      <c r="AB16" s="24">
        <f>'05'!$AA16</f>
        <v>3.46</v>
      </c>
      <c r="AC16" s="24">
        <f>'06'!$AA16</f>
        <v>8.1530000000000005</v>
      </c>
      <c r="AD16" s="24">
        <f>'07'!$AA16</f>
        <v>11.662655433791977</v>
      </c>
      <c r="AE16" s="24">
        <f>'08'!$AA16</f>
        <v>12.03645</v>
      </c>
      <c r="AF16" s="24">
        <f>'09'!$AA16</f>
        <v>11.458741</v>
      </c>
      <c r="AG16" s="24">
        <f>'10'!$AA16</f>
        <v>18.064450000000001</v>
      </c>
      <c r="AH16" s="24">
        <f>'11'!$AA16</f>
        <v>19.323899999999998</v>
      </c>
      <c r="AI16" s="24">
        <f>'12'!$AA16</f>
        <v>24.453399999999998</v>
      </c>
      <c r="AJ16" s="24">
        <f>'13'!$AA16</f>
        <v>25.807433</v>
      </c>
      <c r="AK16" s="24">
        <f>'14'!$AA16</f>
        <v>19.739367999999999</v>
      </c>
      <c r="AL16" s="24">
        <f>'15'!$AA16</f>
        <v>15.545451999999999</v>
      </c>
      <c r="AM16" s="24">
        <f>'16'!$AA16</f>
        <v>13.41615</v>
      </c>
      <c r="AN16" s="25">
        <f>'17'!$AA16</f>
        <v>14.199044047619047</v>
      </c>
    </row>
    <row r="17" spans="1:40" ht="15" customHeight="1" x14ac:dyDescent="0.25">
      <c r="A17" s="106"/>
      <c r="B17" s="23" t="s">
        <v>15</v>
      </c>
      <c r="C17" s="24">
        <f>'80'!$AA17</f>
        <v>11.4</v>
      </c>
      <c r="D17" s="24">
        <f>'81'!$AA17</f>
        <v>10.9</v>
      </c>
      <c r="E17" s="24">
        <f>'82'!$AA17</f>
        <v>34.299999999999997</v>
      </c>
      <c r="F17" s="24">
        <f>'83'!$AA17</f>
        <v>31.7</v>
      </c>
      <c r="G17" s="24">
        <f>'84'!$AA17</f>
        <v>33.200000000000003</v>
      </c>
      <c r="H17" s="24">
        <f>'85'!$AA17</f>
        <v>27.6</v>
      </c>
      <c r="I17" s="24">
        <f>'86'!$AA17</f>
        <v>18.399999999999999</v>
      </c>
      <c r="J17" s="24">
        <f>'87'!$AA17</f>
        <v>7.3</v>
      </c>
      <c r="K17" s="24">
        <f>'88'!$AA17</f>
        <v>7.8</v>
      </c>
      <c r="L17" s="24">
        <f>'89'!$AA17</f>
        <v>7.8</v>
      </c>
      <c r="M17" s="24">
        <f>'90'!$AA17</f>
        <v>13.2</v>
      </c>
      <c r="N17" s="24">
        <f>'91'!$AA17</f>
        <v>1.8</v>
      </c>
      <c r="O17" s="24">
        <f>'92'!$AA17</f>
        <v>4.7402499999999996</v>
      </c>
      <c r="P17" s="24">
        <f>'93'!$AA17</f>
        <v>9.6112500000000001</v>
      </c>
      <c r="Q17" s="24">
        <f>'94'!$AA17</f>
        <v>8.2719400000000007</v>
      </c>
      <c r="R17" s="24">
        <f>'95'!$AA17</f>
        <v>5.9568500000000002</v>
      </c>
      <c r="S17" s="24">
        <f>'96'!$AA17</f>
        <v>3.5211000000000001</v>
      </c>
      <c r="T17" s="24">
        <f>'97'!$AA17</f>
        <v>1.62205</v>
      </c>
      <c r="U17" s="24">
        <f>'98'!$AA17</f>
        <v>5.6921499999999998</v>
      </c>
      <c r="V17" s="24">
        <f>'99'!$AA17</f>
        <v>10.8375</v>
      </c>
      <c r="W17" s="24">
        <f>'00'!$AA17</f>
        <v>9.3914380000000008</v>
      </c>
      <c r="X17" s="24">
        <f>'01'!$AA17</f>
        <v>20.167424</v>
      </c>
      <c r="Y17" s="24">
        <f>'02'!$AA17</f>
        <v>14.111865999999999</v>
      </c>
      <c r="Z17" s="24">
        <f>'03'!$AA17</f>
        <v>13.362158000000001</v>
      </c>
      <c r="AA17" s="24">
        <f>'04'!$AA17</f>
        <v>5.8842999999999996</v>
      </c>
      <c r="AB17" s="24">
        <f>'05'!$AA17</f>
        <v>4.2111999999999998</v>
      </c>
      <c r="AC17" s="24">
        <f>'06'!$AA17</f>
        <v>9.8131849999999989</v>
      </c>
      <c r="AD17" s="24">
        <f>'07'!$AA17</f>
        <v>14.037507097149017</v>
      </c>
      <c r="AE17" s="24">
        <f>'08'!$AA17</f>
        <v>14.593999999999999</v>
      </c>
      <c r="AF17" s="24">
        <f>'09'!$AA17</f>
        <v>10.284575999999999</v>
      </c>
      <c r="AG17" s="24">
        <f>'10'!$AA17</f>
        <v>23.567865000000001</v>
      </c>
      <c r="AH17" s="24">
        <f>'11'!$AA17</f>
        <v>25.388349999999999</v>
      </c>
      <c r="AI17" s="24">
        <f>'12'!$AA17</f>
        <v>30.544884</v>
      </c>
      <c r="AJ17" s="24">
        <f>'13'!$AA17</f>
        <v>19.8828</v>
      </c>
      <c r="AK17" s="24">
        <f>'14'!$AA17</f>
        <v>29.4803</v>
      </c>
      <c r="AL17" s="24">
        <f>'15'!$AA17</f>
        <v>25.9407</v>
      </c>
      <c r="AM17" s="24">
        <f>'16'!$AA17</f>
        <v>21.815049999999999</v>
      </c>
      <c r="AN17" s="25">
        <f>'17'!$AA17</f>
        <v>25.533563095238094</v>
      </c>
    </row>
    <row r="18" spans="1:40" ht="15" customHeight="1" x14ac:dyDescent="0.25">
      <c r="A18" s="106" t="s">
        <v>1</v>
      </c>
      <c r="B18" s="23" t="s">
        <v>16</v>
      </c>
      <c r="C18" s="24">
        <f>'80'!$AA18</f>
        <v>0</v>
      </c>
      <c r="D18" s="24">
        <f>'81'!$AA18</f>
        <v>0</v>
      </c>
      <c r="E18" s="24">
        <f>'82'!$AA18</f>
        <v>0.6</v>
      </c>
      <c r="F18" s="24">
        <f>'83'!$AA18</f>
        <v>0.7</v>
      </c>
      <c r="G18" s="24">
        <f>'84'!$AA18</f>
        <v>0.7</v>
      </c>
      <c r="H18" s="24">
        <f>'85'!$AA18</f>
        <v>0.6</v>
      </c>
      <c r="I18" s="24">
        <f>'86'!$AA18</f>
        <v>0.3</v>
      </c>
      <c r="J18" s="24">
        <f>'87'!$AA18</f>
        <v>0</v>
      </c>
      <c r="K18" s="24">
        <f>'88'!$AA18</f>
        <v>0</v>
      </c>
      <c r="L18" s="24">
        <f>'89'!$AA18</f>
        <v>0</v>
      </c>
      <c r="M18" s="24">
        <f>'90'!$AA18</f>
        <v>0</v>
      </c>
      <c r="N18" s="24">
        <f>'91'!$AA18</f>
        <v>0</v>
      </c>
      <c r="O18" s="24">
        <f>'92'!$AA18</f>
        <v>7.5050000000000006E-2</v>
      </c>
      <c r="P18" s="24">
        <f>'93'!$AA18</f>
        <v>2.5000000000000001E-2</v>
      </c>
      <c r="Q18" s="24">
        <f>'94'!$AA18</f>
        <v>1.1039999999999999E-2</v>
      </c>
      <c r="R18" s="24">
        <f>'95'!$AA18</f>
        <v>0</v>
      </c>
      <c r="S18" s="24">
        <f>'96'!$AA18</f>
        <v>0</v>
      </c>
      <c r="T18" s="24">
        <f>'97'!$AA18</f>
        <v>0.10539999999999999</v>
      </c>
      <c r="U18" s="24">
        <f>'98'!$AA18</f>
        <v>0.38</v>
      </c>
      <c r="V18" s="24">
        <f>'99'!$AA18</f>
        <v>0.55700000000000005</v>
      </c>
      <c r="W18" s="24">
        <f>'00'!$AA18</f>
        <v>0.63</v>
      </c>
      <c r="X18" s="24">
        <f>'01'!$AA18</f>
        <v>0.25</v>
      </c>
      <c r="Y18" s="24">
        <f>'02'!$AA18</f>
        <v>3.3500000000000002E-2</v>
      </c>
      <c r="Z18" s="24">
        <f>'03'!$AA18</f>
        <v>3.3500000000000002E-2</v>
      </c>
      <c r="AA18" s="24">
        <f>'04'!$AA18</f>
        <v>0</v>
      </c>
      <c r="AB18" s="24">
        <f>'05'!$AA18</f>
        <v>0</v>
      </c>
      <c r="AC18" s="24">
        <f>'06'!$AA18</f>
        <v>0</v>
      </c>
      <c r="AD18" s="24">
        <f>'07'!$AA18</f>
        <v>0</v>
      </c>
      <c r="AE18" s="24">
        <f>'08'!$AA18</f>
        <v>0</v>
      </c>
      <c r="AF18" s="24">
        <f>'09'!$AA18</f>
        <v>0</v>
      </c>
      <c r="AG18" s="24">
        <f>'10'!$AA18</f>
        <v>0</v>
      </c>
      <c r="AH18" s="24">
        <f>'11'!$AA18</f>
        <v>4.4999999999999998E-2</v>
      </c>
      <c r="AI18" s="24">
        <f>'12'!$AA18</f>
        <v>1.4999999999999999E-2</v>
      </c>
      <c r="AJ18" s="24">
        <f>'13'!$AA18</f>
        <v>0</v>
      </c>
      <c r="AK18" s="24">
        <f>'14'!$AA18</f>
        <v>0</v>
      </c>
      <c r="AL18" s="24">
        <f>'15'!$AA18</f>
        <v>0</v>
      </c>
      <c r="AM18" s="24">
        <f>'16'!$AA18</f>
        <v>0</v>
      </c>
      <c r="AN18" s="25">
        <f>'17'!$AA18</f>
        <v>2.3809523809523808E-2</v>
      </c>
    </row>
    <row r="19" spans="1:40" ht="15" customHeight="1" x14ac:dyDescent="0.25">
      <c r="A19" s="106"/>
      <c r="B19" s="23" t="s">
        <v>17</v>
      </c>
      <c r="C19" s="24">
        <f>'80'!$AA19</f>
        <v>12.7</v>
      </c>
      <c r="D19" s="24">
        <f>'81'!$AA19</f>
        <v>14.9</v>
      </c>
      <c r="E19" s="24">
        <f>'82'!$AA19</f>
        <v>0</v>
      </c>
      <c r="F19" s="24">
        <f>'83'!$AA19</f>
        <v>0</v>
      </c>
      <c r="G19" s="24">
        <f>'84'!$AA19</f>
        <v>0</v>
      </c>
      <c r="H19" s="24">
        <f>'85'!$AA19</f>
        <v>0</v>
      </c>
      <c r="I19" s="24">
        <f>'86'!$AA19</f>
        <v>0</v>
      </c>
      <c r="J19" s="24">
        <f>'87'!$AA19</f>
        <v>0</v>
      </c>
      <c r="K19" s="24">
        <f>'88'!$AA19</f>
        <v>0</v>
      </c>
      <c r="L19" s="24">
        <f>'89'!$AA19</f>
        <v>0</v>
      </c>
      <c r="M19" s="24">
        <f>'90'!$AA19</f>
        <v>0</v>
      </c>
      <c r="N19" s="24">
        <f>'91'!$AA19</f>
        <v>0</v>
      </c>
      <c r="O19" s="24">
        <f>'92'!$AA19</f>
        <v>0</v>
      </c>
      <c r="P19" s="24">
        <f>'93'!$AA19</f>
        <v>0</v>
      </c>
      <c r="Q19" s="24">
        <f>'94'!$AA19</f>
        <v>0</v>
      </c>
      <c r="R19" s="24">
        <f>'95'!$AA19</f>
        <v>0</v>
      </c>
      <c r="S19" s="24">
        <f>'96'!$AA19</f>
        <v>0</v>
      </c>
      <c r="T19" s="24">
        <f>'97'!$AA19</f>
        <v>0</v>
      </c>
      <c r="U19" s="24">
        <f>'98'!$AA19</f>
        <v>0</v>
      </c>
      <c r="V19" s="24">
        <f>'99'!$AA19</f>
        <v>0</v>
      </c>
      <c r="W19" s="24">
        <f>'00'!$AA19</f>
        <v>0</v>
      </c>
      <c r="X19" s="24">
        <f>'01'!$AA19</f>
        <v>0</v>
      </c>
      <c r="Y19" s="24">
        <f>'02'!$AA19</f>
        <v>6.2954400000000001</v>
      </c>
      <c r="Z19" s="24">
        <f>'03'!$AA19</f>
        <v>10.057812</v>
      </c>
      <c r="AA19" s="24">
        <f>'04'!$AA19</f>
        <v>11.445023000000001</v>
      </c>
      <c r="AB19" s="24">
        <f>'05'!$AA19</f>
        <v>7.3145020000000001</v>
      </c>
      <c r="AC19" s="24">
        <f>'06'!$AA19</f>
        <v>8.2015849999999997</v>
      </c>
      <c r="AD19" s="24">
        <f>'07'!$AA19</f>
        <v>11.732155018515487</v>
      </c>
      <c r="AE19" s="24">
        <f>'08'!$AA19</f>
        <v>13.405646000000001</v>
      </c>
      <c r="AF19" s="24">
        <f>'09'!$AA19</f>
        <v>12.685422000000001</v>
      </c>
      <c r="AG19" s="24">
        <f>'10'!$AA19</f>
        <v>21.420853999999999</v>
      </c>
      <c r="AH19" s="24">
        <f>'11'!$AA19</f>
        <v>19.642720000000001</v>
      </c>
      <c r="AI19" s="24">
        <f>'12'!$AA19</f>
        <v>13.862136</v>
      </c>
      <c r="AJ19" s="24">
        <f>'13'!$AA19</f>
        <v>22.729195000000001</v>
      </c>
      <c r="AK19" s="24">
        <f>'14'!$AA19</f>
        <v>13.83958</v>
      </c>
      <c r="AL19" s="24">
        <f>'15'!$AA19</f>
        <v>17.483499999999999</v>
      </c>
      <c r="AM19" s="24">
        <f>'16'!$AA19</f>
        <v>30.825412</v>
      </c>
      <c r="AN19" s="25">
        <f>'17'!$AA19</f>
        <v>48.891192857142855</v>
      </c>
    </row>
    <row r="20" spans="1:40" ht="15" customHeight="1" x14ac:dyDescent="0.25">
      <c r="A20" s="106"/>
      <c r="B20" s="23" t="s">
        <v>18</v>
      </c>
      <c r="C20" s="24">
        <f>'80'!$AA20</f>
        <v>0</v>
      </c>
      <c r="D20" s="24">
        <f>'81'!$AA20</f>
        <v>0</v>
      </c>
      <c r="E20" s="24">
        <f>'82'!$AA20</f>
        <v>33.200000000000003</v>
      </c>
      <c r="F20" s="24">
        <f>'83'!$AA20</f>
        <v>44</v>
      </c>
      <c r="G20" s="24">
        <f>'84'!$AA20</f>
        <v>114.5</v>
      </c>
      <c r="H20" s="24">
        <f>'85'!$AA20</f>
        <v>32.6</v>
      </c>
      <c r="I20" s="24">
        <f>'86'!$AA20</f>
        <v>32.299999999999997</v>
      </c>
      <c r="J20" s="24">
        <f>'87'!$AA20</f>
        <v>31.7</v>
      </c>
      <c r="K20" s="24">
        <f>'88'!$AA20</f>
        <v>30</v>
      </c>
      <c r="L20" s="24">
        <f>'89'!$AA20</f>
        <v>31.9</v>
      </c>
      <c r="M20" s="24">
        <f>'90'!$AA20</f>
        <v>31.6</v>
      </c>
      <c r="N20" s="24">
        <f>'91'!$AA20</f>
        <v>32.4</v>
      </c>
      <c r="O20" s="24">
        <f>'92'!$AA20</f>
        <v>34.904349000000003</v>
      </c>
      <c r="P20" s="24">
        <f>'93'!$AA20</f>
        <v>46.863857000000003</v>
      </c>
      <c r="Q20" s="24">
        <f>'94'!$AA20</f>
        <v>34.724119999999999</v>
      </c>
      <c r="R20" s="24">
        <f>'95'!$AA20</f>
        <v>32.655886000000002</v>
      </c>
      <c r="S20" s="24">
        <f>'96'!$AA20</f>
        <v>32.674263000000003</v>
      </c>
      <c r="T20" s="24">
        <f>'97'!$AA20</f>
        <v>35.909582</v>
      </c>
      <c r="U20" s="24">
        <f>'98'!$AA20</f>
        <v>44.268726000000001</v>
      </c>
      <c r="V20" s="24">
        <f>'99'!$AA20</f>
        <v>54.977738000000002</v>
      </c>
      <c r="W20" s="24">
        <f>'00'!$AA20</f>
        <v>49.736797000000003</v>
      </c>
      <c r="X20" s="24">
        <f>'01'!$AA20</f>
        <v>60.043027000000002</v>
      </c>
      <c r="Y20" s="24">
        <f>'02'!$AA20</f>
        <v>98.426570999999996</v>
      </c>
      <c r="Z20" s="24">
        <f>'03'!$AA20</f>
        <v>107.79153100000001</v>
      </c>
      <c r="AA20" s="24">
        <f>'04'!$AA20</f>
        <v>102.315252</v>
      </c>
      <c r="AB20" s="24">
        <f>'05'!$AA20</f>
        <v>93.905297000000004</v>
      </c>
      <c r="AC20" s="24">
        <f>'06'!$AA20</f>
        <v>78.471800000000002</v>
      </c>
      <c r="AD20" s="24">
        <f>'07'!$AA20</f>
        <v>112.25187840910552</v>
      </c>
      <c r="AE20" s="24">
        <f>'08'!$AA20</f>
        <v>122.39962799999999</v>
      </c>
      <c r="AF20" s="24">
        <f>'09'!$AA20</f>
        <v>121.507214</v>
      </c>
      <c r="AG20" s="24">
        <f>'10'!$AA20</f>
        <v>267.22658303939795</v>
      </c>
      <c r="AH20" s="24">
        <f>'11'!$AA20</f>
        <v>248.900903</v>
      </c>
      <c r="AI20" s="24">
        <f>'12'!$AA20</f>
        <v>306.66658899999999</v>
      </c>
      <c r="AJ20" s="24">
        <f>'13'!$AA20</f>
        <v>238.73352800000001</v>
      </c>
      <c r="AK20" s="24">
        <f>'14'!$AA20</f>
        <v>322.26662499999998</v>
      </c>
      <c r="AL20" s="24">
        <f>'15'!$AA20</f>
        <v>318.29253699999998</v>
      </c>
      <c r="AM20" s="24">
        <f>'16'!$AA20</f>
        <v>307.39538599999997</v>
      </c>
      <c r="AN20" s="25">
        <f>'17'!$AA20</f>
        <v>255.10074285714285</v>
      </c>
    </row>
    <row r="21" spans="1:40" ht="15" customHeight="1" x14ac:dyDescent="0.25">
      <c r="A21" s="106"/>
      <c r="B21" s="23" t="s">
        <v>19</v>
      </c>
      <c r="C21" s="24">
        <f>'80'!$AA21</f>
        <v>0</v>
      </c>
      <c r="D21" s="24">
        <f>'81'!$AA21</f>
        <v>0</v>
      </c>
      <c r="E21" s="24">
        <f>'82'!$AA21</f>
        <v>0</v>
      </c>
      <c r="F21" s="24">
        <f>'83'!$AA21</f>
        <v>0</v>
      </c>
      <c r="G21" s="24">
        <f>'84'!$AA21</f>
        <v>0</v>
      </c>
      <c r="H21" s="24">
        <f>'85'!$AA21</f>
        <v>0</v>
      </c>
      <c r="I21" s="24">
        <f>'86'!$AA21</f>
        <v>0</v>
      </c>
      <c r="J21" s="24">
        <f>'87'!$AA21</f>
        <v>0</v>
      </c>
      <c r="K21" s="24">
        <f>'88'!$AA21</f>
        <v>0</v>
      </c>
      <c r="L21" s="24">
        <f>'89'!$AA21</f>
        <v>0</v>
      </c>
      <c r="M21" s="24">
        <f>'90'!$AA21</f>
        <v>0</v>
      </c>
      <c r="N21" s="24">
        <f>'91'!$AA21</f>
        <v>0</v>
      </c>
      <c r="O21" s="24">
        <f>'92'!$AA21</f>
        <v>0</v>
      </c>
      <c r="P21" s="24">
        <f>'93'!$AA21</f>
        <v>0.09</v>
      </c>
      <c r="Q21" s="24">
        <f>'94'!$AA21</f>
        <v>0</v>
      </c>
      <c r="R21" s="24">
        <f>'95'!$AA21</f>
        <v>0</v>
      </c>
      <c r="S21" s="24">
        <f>'96'!$AA21</f>
        <v>0</v>
      </c>
      <c r="T21" s="24">
        <f>'97'!$AA21</f>
        <v>0</v>
      </c>
      <c r="U21" s="24">
        <f>'98'!$AA21</f>
        <v>0</v>
      </c>
      <c r="V21" s="24">
        <f>'99'!$AA21</f>
        <v>0</v>
      </c>
      <c r="W21" s="24">
        <f>'00'!$AA21</f>
        <v>0</v>
      </c>
      <c r="X21" s="24">
        <f>'01'!$AA21</f>
        <v>0</v>
      </c>
      <c r="Y21" s="24">
        <f>'02'!$AA21</f>
        <v>0.159</v>
      </c>
      <c r="Z21" s="24">
        <f>'03'!$AA21</f>
        <v>6.3600000000000004E-2</v>
      </c>
      <c r="AA21" s="24">
        <f>'04'!$AA21</f>
        <v>0.12675</v>
      </c>
      <c r="AB21" s="24">
        <f>'05'!$AA21</f>
        <v>6.8000000000000005E-2</v>
      </c>
      <c r="AC21" s="24">
        <f>'06'!$AA21</f>
        <v>0</v>
      </c>
      <c r="AD21" s="24">
        <f>'07'!$AA21</f>
        <v>0</v>
      </c>
      <c r="AE21" s="24">
        <f>'08'!$AA21</f>
        <v>0</v>
      </c>
      <c r="AF21" s="24">
        <f>'09'!$AA21</f>
        <v>0</v>
      </c>
      <c r="AG21" s="24">
        <f>'10'!$AA21</f>
        <v>0</v>
      </c>
      <c r="AH21" s="24">
        <f>'11'!$AA21</f>
        <v>0</v>
      </c>
      <c r="AI21" s="24">
        <f>'12'!$AA21</f>
        <v>0</v>
      </c>
      <c r="AJ21" s="24">
        <f>'13'!$AA21</f>
        <v>0</v>
      </c>
      <c r="AK21" s="24">
        <f>'14'!$AA21</f>
        <v>0</v>
      </c>
      <c r="AL21" s="24">
        <f>'15'!$AA21</f>
        <v>0</v>
      </c>
      <c r="AM21" s="24">
        <f>'16'!$AA21</f>
        <v>0</v>
      </c>
      <c r="AN21" s="25">
        <f>'17'!$AA21</f>
        <v>0</v>
      </c>
    </row>
    <row r="22" spans="1:40" ht="15" customHeight="1" x14ac:dyDescent="0.25">
      <c r="A22" s="106"/>
      <c r="B22" s="80" t="s">
        <v>60</v>
      </c>
      <c r="C22" s="24">
        <f>'80'!$AA22</f>
        <v>0</v>
      </c>
      <c r="D22" s="24">
        <f>'81'!$AA22</f>
        <v>0</v>
      </c>
      <c r="E22" s="24">
        <f>'82'!$AA22</f>
        <v>1.3</v>
      </c>
      <c r="F22" s="24">
        <f>'83'!$AA22</f>
        <v>6.8</v>
      </c>
      <c r="G22" s="24">
        <f>'84'!$AA22</f>
        <v>0</v>
      </c>
      <c r="H22" s="24">
        <f>'85'!$AA22</f>
        <v>0</v>
      </c>
      <c r="I22" s="24">
        <f>'86'!$AA22</f>
        <v>0</v>
      </c>
      <c r="J22" s="24">
        <f>'87'!$AA22</f>
        <v>0</v>
      </c>
      <c r="K22" s="24">
        <f>'88'!$AA22</f>
        <v>0</v>
      </c>
      <c r="L22" s="24">
        <f>'89'!$AA22</f>
        <v>0</v>
      </c>
      <c r="M22" s="24">
        <f>'90'!$AA22</f>
        <v>0</v>
      </c>
      <c r="N22" s="24">
        <f>'91'!$AA22</f>
        <v>0</v>
      </c>
      <c r="O22" s="24">
        <f>'92'!$AA22</f>
        <v>0</v>
      </c>
      <c r="P22" s="24">
        <f>'93'!$AA22</f>
        <v>0</v>
      </c>
      <c r="Q22" s="24">
        <f>'94'!$AA22</f>
        <v>0</v>
      </c>
      <c r="R22" s="24">
        <f>'95'!$AA22</f>
        <v>0</v>
      </c>
      <c r="S22" s="24">
        <f>'96'!$AA22</f>
        <v>0</v>
      </c>
      <c r="T22" s="24">
        <f>'97'!$AA22</f>
        <v>0</v>
      </c>
      <c r="U22" s="24">
        <f>'98'!$AA22</f>
        <v>0</v>
      </c>
      <c r="V22" s="24">
        <f>'99'!$AA22</f>
        <v>0</v>
      </c>
      <c r="W22" s="24">
        <f>'00'!$AA22</f>
        <v>0</v>
      </c>
      <c r="X22" s="24">
        <f>'01'!$AA22</f>
        <v>0</v>
      </c>
      <c r="Y22" s="24">
        <f>'02'!$AA22</f>
        <v>0</v>
      </c>
      <c r="Z22" s="24">
        <f>'03'!$AA22</f>
        <v>0</v>
      </c>
      <c r="AA22" s="24">
        <f>'04'!$AA22</f>
        <v>0</v>
      </c>
      <c r="AB22" s="24">
        <f>'05'!$AA22</f>
        <v>0</v>
      </c>
      <c r="AC22" s="24">
        <f>'06'!$AA22</f>
        <v>0</v>
      </c>
      <c r="AD22" s="24">
        <f>'07'!$AA22</f>
        <v>0</v>
      </c>
      <c r="AE22" s="24">
        <f>'08'!$AA22</f>
        <v>0</v>
      </c>
      <c r="AF22" s="24">
        <f>'09'!$AA22</f>
        <v>0</v>
      </c>
      <c r="AG22" s="24">
        <f>'10'!$AA22</f>
        <v>0</v>
      </c>
      <c r="AH22" s="24">
        <f>'11'!$AA22</f>
        <v>0</v>
      </c>
      <c r="AI22" s="24">
        <f>'12'!$AA22</f>
        <v>0</v>
      </c>
      <c r="AJ22" s="24">
        <f>'13'!$AA22</f>
        <v>0</v>
      </c>
      <c r="AK22" s="24">
        <f>'14'!$AA22</f>
        <v>0</v>
      </c>
      <c r="AL22" s="24">
        <f>'15'!$AA22</f>
        <v>0</v>
      </c>
      <c r="AM22" s="24">
        <f>'16'!$AA22</f>
        <v>0</v>
      </c>
      <c r="AN22" s="25">
        <f>'17'!$AA22</f>
        <v>0</v>
      </c>
    </row>
    <row r="23" spans="1:40" ht="15" customHeight="1" x14ac:dyDescent="0.25">
      <c r="A23" s="104" t="s">
        <v>59</v>
      </c>
      <c r="B23" s="105"/>
      <c r="C23" s="24">
        <f>'80'!$AA23</f>
        <v>266.8</v>
      </c>
      <c r="D23" s="24">
        <f>'81'!$AA23</f>
        <v>282.39999999999998</v>
      </c>
      <c r="E23" s="24">
        <f>'82'!$AA23</f>
        <v>277.89999999999998</v>
      </c>
      <c r="F23" s="24">
        <f>'83'!$AA23</f>
        <v>290</v>
      </c>
      <c r="G23" s="24">
        <f>'84'!$AA23</f>
        <v>350.6</v>
      </c>
      <c r="H23" s="24">
        <f>'85'!$AA23</f>
        <v>408.8</v>
      </c>
      <c r="I23" s="24">
        <f>'86'!$AA23</f>
        <v>535.1</v>
      </c>
      <c r="J23" s="24">
        <f>'87'!$AA23</f>
        <v>576.6</v>
      </c>
      <c r="K23" s="24">
        <f>'88'!$AA23</f>
        <v>637.1</v>
      </c>
      <c r="L23" s="24">
        <f>'89'!$AA23</f>
        <v>727.1</v>
      </c>
      <c r="M23" s="24">
        <f>'90'!$AA23</f>
        <v>729.4</v>
      </c>
      <c r="N23" s="24">
        <f>'91'!$AA23</f>
        <v>759.8</v>
      </c>
      <c r="O23" s="24">
        <f>'92'!$AA23</f>
        <v>603.05528000000004</v>
      </c>
      <c r="P23" s="24">
        <f>'93'!$AA23</f>
        <v>581.87226899999996</v>
      </c>
      <c r="Q23" s="24">
        <f>'94'!$AA23</f>
        <v>652.56886499999996</v>
      </c>
      <c r="R23" s="24">
        <f>'95'!$AA23</f>
        <v>660.99042399999996</v>
      </c>
      <c r="S23" s="24">
        <f>'96'!$AA23</f>
        <v>671.88001799999995</v>
      </c>
      <c r="T23" s="24">
        <f>'97'!$AA23</f>
        <v>689.66035899999997</v>
      </c>
      <c r="U23" s="24">
        <f>'98'!$AA23</f>
        <v>713.20668799999999</v>
      </c>
      <c r="V23" s="24">
        <f>'99'!$AA23</f>
        <v>776.35865999999999</v>
      </c>
      <c r="W23" s="24">
        <f>'00'!$AA23</f>
        <v>921.804351</v>
      </c>
      <c r="X23" s="24">
        <f>'01'!$AA23</f>
        <v>987.53843300000005</v>
      </c>
      <c r="Y23" s="24">
        <f>'02'!$AA23</f>
        <v>1120.5164600000001</v>
      </c>
      <c r="Z23" s="24">
        <f>'03'!$AA23</f>
        <v>1052.9938870000001</v>
      </c>
      <c r="AA23" s="24">
        <f>'04'!$AA23</f>
        <v>1106.5885410000001</v>
      </c>
      <c r="AB23" s="24">
        <f>'05'!$AA23</f>
        <v>941.730862</v>
      </c>
      <c r="AC23" s="24">
        <f>'06'!$AA23</f>
        <v>877.89065800000003</v>
      </c>
      <c r="AD23" s="24">
        <f>'07'!$AA23</f>
        <v>865.87997400000006</v>
      </c>
      <c r="AE23" s="24">
        <f>'08'!$AA23</f>
        <v>936.39049999999997</v>
      </c>
      <c r="AF23" s="24">
        <f>'09'!$AA23</f>
        <v>974.09418200000005</v>
      </c>
      <c r="AG23" s="24">
        <f>'10'!$AA23</f>
        <v>1062.1098500000001</v>
      </c>
      <c r="AH23" s="24">
        <f>'11'!$AA23</f>
        <v>1187.377941</v>
      </c>
      <c r="AI23" s="24">
        <f>'12'!$AA23</f>
        <v>1361.977196</v>
      </c>
      <c r="AJ23" s="24">
        <f>'13'!$AA23</f>
        <v>1645.1885279999999</v>
      </c>
      <c r="AK23" s="24">
        <f>'14'!$AA23</f>
        <v>1536.657545</v>
      </c>
      <c r="AL23" s="24">
        <f>'15'!$AA23</f>
        <v>1500.0249689285135</v>
      </c>
      <c r="AM23" s="24">
        <f>'16'!$AA23</f>
        <v>1438.004369</v>
      </c>
      <c r="AN23" s="25">
        <f>'17'!$AA23</f>
        <v>1899.4817345238096</v>
      </c>
    </row>
    <row r="24" spans="1:40" ht="15" customHeight="1" x14ac:dyDescent="0.25">
      <c r="A24" s="81" t="s">
        <v>2</v>
      </c>
      <c r="B24" s="23" t="s">
        <v>20</v>
      </c>
      <c r="C24" s="24">
        <f>'80'!$AA24</f>
        <v>9.6999999999999993</v>
      </c>
      <c r="D24" s="24">
        <f>'81'!$AA24</f>
        <v>4.8</v>
      </c>
      <c r="E24" s="24">
        <f>'82'!$AA24</f>
        <v>5.4</v>
      </c>
      <c r="F24" s="24">
        <f>'83'!$AA24</f>
        <v>5.5</v>
      </c>
      <c r="G24" s="24">
        <f>'84'!$AA24</f>
        <v>4.3</v>
      </c>
      <c r="H24" s="24">
        <f>'85'!$AA24</f>
        <v>2.6</v>
      </c>
      <c r="I24" s="24">
        <f>'86'!$AA24</f>
        <v>3.8</v>
      </c>
      <c r="J24" s="24">
        <f>'87'!$AA24</f>
        <v>3.4</v>
      </c>
      <c r="K24" s="24">
        <f>'88'!$AA24</f>
        <v>5.6</v>
      </c>
      <c r="L24" s="24">
        <f>'89'!$AA24</f>
        <v>2.7</v>
      </c>
      <c r="M24" s="24">
        <f>'90'!$AA24</f>
        <v>1.5</v>
      </c>
      <c r="N24" s="24">
        <f>'91'!$AA24</f>
        <v>0.5</v>
      </c>
      <c r="O24" s="24">
        <f>'92'!$AA24</f>
        <v>6.2288500000000004</v>
      </c>
      <c r="P24" s="24">
        <f>'93'!$AA24</f>
        <v>18.827819999999999</v>
      </c>
      <c r="Q24" s="24">
        <f>'94'!$AA24</f>
        <v>7.0060000000000002</v>
      </c>
      <c r="R24" s="24">
        <f>'95'!$AA24</f>
        <v>4.8581000000000003</v>
      </c>
      <c r="S24" s="24">
        <f>'96'!$AA24</f>
        <v>11.121169999999999</v>
      </c>
      <c r="T24" s="24">
        <f>'97'!$AA24</f>
        <v>8.1869800000000001</v>
      </c>
      <c r="U24" s="24">
        <f>'98'!$AA24</f>
        <v>11.946199999999999</v>
      </c>
      <c r="V24" s="24">
        <f>'99'!$AA24</f>
        <v>14.148429</v>
      </c>
      <c r="W24" s="24">
        <f>'00'!$AA24</f>
        <v>15.587300000000001</v>
      </c>
      <c r="X24" s="24">
        <f>'01'!$AA24</f>
        <v>26.35605</v>
      </c>
      <c r="Y24" s="24">
        <f>'02'!$AA24</f>
        <v>92.691509999999994</v>
      </c>
      <c r="Z24" s="24">
        <f>'03'!$AA24</f>
        <v>163.56868700000001</v>
      </c>
      <c r="AA24" s="24">
        <f>'04'!$AA24</f>
        <v>126.80313099999999</v>
      </c>
      <c r="AB24" s="24">
        <f>'05'!$AA24</f>
        <v>99.070668000000012</v>
      </c>
      <c r="AC24" s="24">
        <f>'06'!$AA24</f>
        <v>81.528199999999998</v>
      </c>
      <c r="AD24" s="24">
        <f>'07'!$AA24</f>
        <v>116.62397948451847</v>
      </c>
      <c r="AE24" s="24">
        <f>'08'!$AA24</f>
        <v>130.67944299999999</v>
      </c>
      <c r="AF24" s="24">
        <f>'09'!$AA24</f>
        <v>120.478965</v>
      </c>
      <c r="AG24" s="24">
        <f>'10'!$AA24</f>
        <v>51.258555000000001</v>
      </c>
      <c r="AH24" s="24">
        <f>'11'!$AA24</f>
        <v>57.262450000000001</v>
      </c>
      <c r="AI24" s="24">
        <f>'12'!$AA24</f>
        <v>58.180200999999997</v>
      </c>
      <c r="AJ24" s="24">
        <f>'13'!$AA24</f>
        <v>65.009450000000001</v>
      </c>
      <c r="AK24" s="24">
        <f>'14'!$AA24</f>
        <v>62.306396999999997</v>
      </c>
      <c r="AL24" s="24">
        <f>'15'!$AA24</f>
        <v>71.086039</v>
      </c>
      <c r="AM24" s="24">
        <f>'16'!$AA24</f>
        <v>95.844198000000006</v>
      </c>
      <c r="AN24" s="25">
        <f>'17'!$AA24</f>
        <v>115.83252023809524</v>
      </c>
    </row>
    <row r="25" spans="1:40" ht="15" customHeight="1" x14ac:dyDescent="0.25">
      <c r="A25" s="104" t="s">
        <v>64</v>
      </c>
      <c r="B25" s="105"/>
      <c r="C25" s="24">
        <f>'80'!$AA25</f>
        <v>0</v>
      </c>
      <c r="D25" s="24">
        <f>'81'!$AA25</f>
        <v>0</v>
      </c>
      <c r="E25" s="24">
        <f>'82'!$AA25</f>
        <v>0</v>
      </c>
      <c r="F25" s="24">
        <f>'83'!$AA25</f>
        <v>0</v>
      </c>
      <c r="G25" s="24">
        <f>'84'!$AA25</f>
        <v>0</v>
      </c>
      <c r="H25" s="24">
        <f>'85'!$AA25</f>
        <v>0</v>
      </c>
      <c r="I25" s="24">
        <f>'86'!$AA25</f>
        <v>0</v>
      </c>
      <c r="J25" s="24">
        <f>'87'!$AA25</f>
        <v>0</v>
      </c>
      <c r="K25" s="24">
        <f>'88'!$AA25</f>
        <v>0</v>
      </c>
      <c r="L25" s="24">
        <f>'89'!$AA25</f>
        <v>0</v>
      </c>
      <c r="M25" s="24">
        <f>'90'!$AA25</f>
        <v>0</v>
      </c>
      <c r="N25" s="24">
        <f>'91'!$AA25</f>
        <v>0.4</v>
      </c>
      <c r="O25" s="24">
        <f>'92'!$AA25</f>
        <v>0.13139999999999999</v>
      </c>
      <c r="P25" s="24">
        <f>'93'!$AA25</f>
        <v>0.52164999999999995</v>
      </c>
      <c r="Q25" s="24">
        <f>'94'!$AA25</f>
        <v>0.55489999999999995</v>
      </c>
      <c r="R25" s="24">
        <f>'95'!$AA25</f>
        <v>0.4461</v>
      </c>
      <c r="S25" s="24">
        <f>'96'!$AA25</f>
        <v>0.39384999999999998</v>
      </c>
      <c r="T25" s="24">
        <f>'97'!$AA25</f>
        <v>0.26055</v>
      </c>
      <c r="U25" s="24">
        <f>'98'!$AA25</f>
        <v>0.17</v>
      </c>
      <c r="V25" s="24">
        <f>'99'!$AA25</f>
        <v>0</v>
      </c>
      <c r="W25" s="24">
        <f>'00'!$AA25</f>
        <v>0</v>
      </c>
      <c r="X25" s="24">
        <f>'01'!$AA25</f>
        <v>0</v>
      </c>
      <c r="Y25" s="24">
        <f>'02'!$AA25</f>
        <v>0</v>
      </c>
      <c r="Z25" s="24">
        <f>'03'!$AA25</f>
        <v>0</v>
      </c>
      <c r="AA25" s="24">
        <f>'04'!$AA25</f>
        <v>0.27</v>
      </c>
      <c r="AB25" s="24">
        <f>'05'!$AA25</f>
        <v>0.24</v>
      </c>
      <c r="AC25" s="24">
        <f>'06'!$AA25</f>
        <v>0.15</v>
      </c>
      <c r="AD25" s="24">
        <f>'07'!$AA25</f>
        <v>0</v>
      </c>
      <c r="AE25" s="24">
        <f>'08'!$AA25</f>
        <v>0</v>
      </c>
      <c r="AF25" s="24">
        <f>'09'!$AA25</f>
        <v>0</v>
      </c>
      <c r="AG25" s="24">
        <f>'10'!$AA25</f>
        <v>0</v>
      </c>
      <c r="AH25" s="24">
        <f>'11'!$AA25</f>
        <v>0</v>
      </c>
      <c r="AI25" s="24">
        <f>'12'!$AA25</f>
        <v>0</v>
      </c>
      <c r="AJ25" s="24">
        <f>'13'!$AA25</f>
        <v>0</v>
      </c>
      <c r="AK25" s="24">
        <f>'14'!$AA25</f>
        <v>0</v>
      </c>
      <c r="AL25" s="24">
        <f>'15'!$AA25</f>
        <v>0</v>
      </c>
      <c r="AM25" s="24">
        <f>'16'!$AA25</f>
        <v>0</v>
      </c>
      <c r="AN25" s="25">
        <f>'17'!$AA25</f>
        <v>0</v>
      </c>
    </row>
    <row r="26" spans="1:40" ht="15" customHeight="1" x14ac:dyDescent="0.25">
      <c r="A26" s="104" t="s">
        <v>3</v>
      </c>
      <c r="B26" s="105"/>
      <c r="C26" s="24">
        <f>'80'!$AA26</f>
        <v>5.4</v>
      </c>
      <c r="D26" s="24">
        <f>'81'!$AA26</f>
        <v>6.6</v>
      </c>
      <c r="E26" s="24">
        <f>'82'!$AA26</f>
        <v>8.9</v>
      </c>
      <c r="F26" s="24">
        <f>'83'!$AA26</f>
        <v>25.9</v>
      </c>
      <c r="G26" s="24">
        <f>'84'!$AA26</f>
        <v>0</v>
      </c>
      <c r="H26" s="24">
        <f>'85'!$AA26</f>
        <v>6.1</v>
      </c>
      <c r="I26" s="24">
        <f>'86'!$AA26</f>
        <v>3.8</v>
      </c>
      <c r="J26" s="24">
        <f>'87'!$AA26</f>
        <v>3.3</v>
      </c>
      <c r="K26" s="24">
        <f>'88'!$AA26</f>
        <v>1.4</v>
      </c>
      <c r="L26" s="24">
        <f>'89'!$AA26</f>
        <v>2.6</v>
      </c>
      <c r="M26" s="24">
        <f>'90'!$AA26</f>
        <v>0.4</v>
      </c>
      <c r="N26" s="24">
        <f>'91'!$AA26</f>
        <v>0.5</v>
      </c>
      <c r="O26" s="24">
        <f>'92'!$AA26</f>
        <v>0.19555</v>
      </c>
      <c r="P26" s="24">
        <f>'93'!$AA26</f>
        <v>0.49732999999999999</v>
      </c>
      <c r="Q26" s="24">
        <f>'94'!$AA26</f>
        <v>6.4949999999999994E-2</v>
      </c>
      <c r="R26" s="24">
        <f>'95'!$AA26</f>
        <v>1.2275499999999999</v>
      </c>
      <c r="S26" s="24">
        <f>'96'!$AA26</f>
        <v>0.16445000000000001</v>
      </c>
      <c r="T26" s="24">
        <f>'97'!$AA26</f>
        <v>9.98935</v>
      </c>
      <c r="U26" s="24">
        <f>'98'!$AA26</f>
        <v>17.8917</v>
      </c>
      <c r="V26" s="24">
        <f>'99'!$AA26</f>
        <v>11.427849</v>
      </c>
      <c r="W26" s="24">
        <f>'00'!$AA26</f>
        <v>0.30399999999999999</v>
      </c>
      <c r="X26" s="24">
        <f>'01'!$AA26</f>
        <v>1.8717999999999999</v>
      </c>
      <c r="Y26" s="24">
        <f>'02'!$AA26</f>
        <v>14.861700000000001</v>
      </c>
      <c r="Z26" s="24">
        <f>'03'!$AA26</f>
        <v>28.138829999999999</v>
      </c>
      <c r="AA26" s="24">
        <f>'04'!$AA26</f>
        <v>88.905100000000004</v>
      </c>
      <c r="AB26" s="24">
        <f>'05'!$AA26</f>
        <v>89.118700000000004</v>
      </c>
      <c r="AC26" s="24">
        <f>'06'!$AA26</f>
        <v>55.347444000000003</v>
      </c>
      <c r="AD26" s="24">
        <f>'07'!$AA26</f>
        <v>79.387656915020969</v>
      </c>
      <c r="AE26" s="24">
        <f>'08'!$AA26</f>
        <v>84.867997000000003</v>
      </c>
      <c r="AF26" s="24">
        <f>'09'!$AA26</f>
        <v>79.452384000000009</v>
      </c>
      <c r="AG26" s="24">
        <f>'10'!$AA26</f>
        <v>6.0280699999999996</v>
      </c>
      <c r="AH26" s="24">
        <f>'11'!$AA26</f>
        <v>7.1525999999999996</v>
      </c>
      <c r="AI26" s="24">
        <f>'12'!$AA26</f>
        <v>6.7007810000000001</v>
      </c>
      <c r="AJ26" s="24">
        <f>'13'!$AA26</f>
        <v>4.5452209999999997</v>
      </c>
      <c r="AK26" s="24">
        <f>'14'!$AA26</f>
        <v>8.6006999999999998</v>
      </c>
      <c r="AL26" s="24">
        <f>'15'!$AA26</f>
        <v>5.3055700000000003</v>
      </c>
      <c r="AM26" s="24">
        <f>'16'!$AA26</f>
        <v>2.62446</v>
      </c>
      <c r="AN26" s="25">
        <f>'17'!$AA26</f>
        <v>4.373936904761905</v>
      </c>
    </row>
    <row r="27" spans="1:40" ht="15" customHeight="1" x14ac:dyDescent="0.25">
      <c r="A27" s="106" t="s">
        <v>61</v>
      </c>
      <c r="B27" s="23" t="s">
        <v>65</v>
      </c>
      <c r="C27" s="24">
        <f>'80'!$AA27</f>
        <v>5.4</v>
      </c>
      <c r="D27" s="24">
        <f>'81'!$AA27</f>
        <v>5.0999999999999996</v>
      </c>
      <c r="E27" s="24">
        <f>'82'!$AA27</f>
        <v>4.8</v>
      </c>
      <c r="F27" s="24">
        <f>'83'!$AA27</f>
        <v>5.5</v>
      </c>
      <c r="G27" s="24">
        <f>'84'!$AA27</f>
        <v>10.6</v>
      </c>
      <c r="H27" s="24">
        <f>'85'!$AA27</f>
        <v>5.4</v>
      </c>
      <c r="I27" s="24">
        <f>'86'!$AA27</f>
        <v>2.7</v>
      </c>
      <c r="J27" s="24">
        <f>'87'!$AA27</f>
        <v>2.6</v>
      </c>
      <c r="K27" s="24">
        <f>'88'!$AA27</f>
        <v>0.6</v>
      </c>
      <c r="L27" s="24">
        <f>'89'!$AA27</f>
        <v>0.3</v>
      </c>
      <c r="M27" s="24">
        <f>'90'!$AA27</f>
        <v>0.3</v>
      </c>
      <c r="N27" s="24">
        <f>'91'!$AA27</f>
        <v>0.1</v>
      </c>
      <c r="O27" s="24">
        <f>'92'!$AA27</f>
        <v>0.109774</v>
      </c>
      <c r="P27" s="24">
        <f>'93'!$AA27</f>
        <v>5.5E-2</v>
      </c>
      <c r="Q27" s="24">
        <f>'94'!$AA27</f>
        <v>0.96699999999999997</v>
      </c>
      <c r="R27" s="24">
        <f>'95'!$AA27</f>
        <v>0.96</v>
      </c>
      <c r="S27" s="24">
        <f>'96'!$AA27</f>
        <v>5.1499999999999997E-2</v>
      </c>
      <c r="T27" s="24">
        <f>'97'!$AA27</f>
        <v>5.9900000000000002E-2</v>
      </c>
      <c r="U27" s="24">
        <f>'98'!$AA27</f>
        <v>3.3500000000000002E-2</v>
      </c>
      <c r="V27" s="24">
        <f>'99'!$AA27</f>
        <v>2.2599999999999999E-2</v>
      </c>
      <c r="W27" s="24">
        <f>'00'!$AA27</f>
        <v>5.1999999999999998E-2</v>
      </c>
      <c r="X27" s="24">
        <f>'01'!$AA27</f>
        <v>0</v>
      </c>
      <c r="Y27" s="24">
        <f>'02'!$AA27</f>
        <v>0.13</v>
      </c>
      <c r="Z27" s="24">
        <f>'03'!$AA27</f>
        <v>0.215</v>
      </c>
      <c r="AA27" s="24">
        <f>'04'!$AA27</f>
        <v>1.1240000000000001</v>
      </c>
      <c r="AB27" s="24">
        <f>'05'!$AA27</f>
        <v>1.4419999999999999</v>
      </c>
      <c r="AC27" s="24">
        <f>'06'!$AA27</f>
        <v>3.2257199999999999</v>
      </c>
      <c r="AD27" s="24">
        <f>'07'!$AA27</f>
        <v>5.4854676861364853</v>
      </c>
      <c r="AE27" s="24">
        <f>'08'!$AA27</f>
        <v>6.3439680000000003</v>
      </c>
      <c r="AF27" s="24">
        <f>'09'!$AA27</f>
        <v>5.9842520000000006</v>
      </c>
      <c r="AG27" s="24">
        <f>'10'!$AA27</f>
        <v>0</v>
      </c>
      <c r="AH27" s="24">
        <f>'11'!$AA27</f>
        <v>0</v>
      </c>
      <c r="AI27" s="24">
        <f>'12'!$AA27</f>
        <v>0</v>
      </c>
      <c r="AJ27" s="24">
        <f>'13'!$AA27</f>
        <v>0</v>
      </c>
      <c r="AK27" s="24">
        <f>'14'!$AA27</f>
        <v>0</v>
      </c>
      <c r="AL27" s="24">
        <f>'15'!$AA27</f>
        <v>0</v>
      </c>
      <c r="AM27" s="24">
        <f>'16'!$AA27</f>
        <v>0</v>
      </c>
      <c r="AN27" s="25">
        <f>'17'!$AA27</f>
        <v>0</v>
      </c>
    </row>
    <row r="28" spans="1:40" ht="15" customHeight="1" x14ac:dyDescent="0.25">
      <c r="A28" s="106"/>
      <c r="B28" s="23" t="s">
        <v>21</v>
      </c>
      <c r="C28" s="24">
        <f>'80'!$AA28</f>
        <v>0</v>
      </c>
      <c r="D28" s="24">
        <f>'81'!$AA28</f>
        <v>0</v>
      </c>
      <c r="E28" s="24">
        <f>'82'!$AA28</f>
        <v>0</v>
      </c>
      <c r="F28" s="24">
        <f>'83'!$AA28</f>
        <v>0</v>
      </c>
      <c r="G28" s="24">
        <f>'84'!$AA28</f>
        <v>0</v>
      </c>
      <c r="H28" s="24">
        <f>'85'!$AA28</f>
        <v>0</v>
      </c>
      <c r="I28" s="24">
        <f>'86'!$AA28</f>
        <v>0</v>
      </c>
      <c r="J28" s="24">
        <f>'87'!$AA28</f>
        <v>0</v>
      </c>
      <c r="K28" s="24">
        <f>'88'!$AA28</f>
        <v>0</v>
      </c>
      <c r="L28" s="24">
        <f>'89'!$AA28</f>
        <v>0</v>
      </c>
      <c r="M28" s="24">
        <f>'90'!$AA28</f>
        <v>0</v>
      </c>
      <c r="N28" s="24">
        <f>'91'!$AA28</f>
        <v>0</v>
      </c>
      <c r="O28" s="24">
        <f>'92'!$AA28</f>
        <v>0</v>
      </c>
      <c r="P28" s="24">
        <f>'93'!$AA28</f>
        <v>0</v>
      </c>
      <c r="Q28" s="24">
        <f>'94'!$AA28</f>
        <v>0</v>
      </c>
      <c r="R28" s="24">
        <f>'95'!$AA28</f>
        <v>0</v>
      </c>
      <c r="S28" s="24">
        <f>'96'!$AA28</f>
        <v>0</v>
      </c>
      <c r="T28" s="24">
        <f>'97'!$AA28</f>
        <v>0</v>
      </c>
      <c r="U28" s="24">
        <f>'98'!$AA28</f>
        <v>0</v>
      </c>
      <c r="V28" s="24">
        <f>'99'!$AA28</f>
        <v>1.1053999999999999</v>
      </c>
      <c r="W28" s="24">
        <f>'00'!$AA28</f>
        <v>1.1332</v>
      </c>
      <c r="X28" s="24">
        <f>'01'!$AA28</f>
        <v>0</v>
      </c>
      <c r="Y28" s="24">
        <f>'02'!$AA28</f>
        <v>0</v>
      </c>
      <c r="Z28" s="24">
        <f>'03'!$AA28</f>
        <v>0</v>
      </c>
      <c r="AA28" s="24">
        <f>'04'!$AA28</f>
        <v>2.5000000000000001E-2</v>
      </c>
      <c r="AB28" s="24">
        <f>'05'!$AA28</f>
        <v>0</v>
      </c>
      <c r="AC28" s="24">
        <f>'06'!$AA28</f>
        <v>0</v>
      </c>
      <c r="AD28" s="24">
        <f>'07'!$AA28</f>
        <v>0</v>
      </c>
      <c r="AE28" s="24">
        <f>'08'!$AA28</f>
        <v>0</v>
      </c>
      <c r="AF28" s="24">
        <f>'09'!$AA28</f>
        <v>0</v>
      </c>
      <c r="AG28" s="24">
        <f>'10'!$AA28</f>
        <v>0</v>
      </c>
      <c r="AH28" s="24">
        <f>'11'!$AA28</f>
        <v>0</v>
      </c>
      <c r="AI28" s="24">
        <f>'12'!$AA28</f>
        <v>0</v>
      </c>
      <c r="AJ28" s="24">
        <f>'13'!$AA28</f>
        <v>0</v>
      </c>
      <c r="AK28" s="24">
        <f>'14'!$AA28</f>
        <v>0</v>
      </c>
      <c r="AL28" s="24">
        <f>'15'!$AA28</f>
        <v>0</v>
      </c>
      <c r="AM28" s="24">
        <f>'16'!$AA28</f>
        <v>0</v>
      </c>
      <c r="AN28" s="25">
        <f>'17'!$AA28</f>
        <v>0</v>
      </c>
    </row>
    <row r="29" spans="1:40" ht="15" customHeight="1" x14ac:dyDescent="0.25">
      <c r="A29" s="104" t="s">
        <v>62</v>
      </c>
      <c r="B29" s="105"/>
      <c r="C29" s="24">
        <f>'80'!$AA29</f>
        <v>5</v>
      </c>
      <c r="D29" s="24">
        <f>'81'!$AA29</f>
        <v>9.1999999999999993</v>
      </c>
      <c r="E29" s="24">
        <f>'82'!$AA29</f>
        <v>0</v>
      </c>
      <c r="F29" s="24">
        <f>'83'!$AA29</f>
        <v>15.4</v>
      </c>
      <c r="G29" s="24">
        <f>'84'!$AA29</f>
        <v>16.100000000000001</v>
      </c>
      <c r="H29" s="24">
        <f>'85'!$AA29</f>
        <v>24.3</v>
      </c>
      <c r="I29" s="24">
        <f>'86'!$AA29</f>
        <v>30.6</v>
      </c>
      <c r="J29" s="24">
        <f>'87'!$AA29</f>
        <v>37.299999999999997</v>
      </c>
      <c r="K29" s="24">
        <f>'88'!$AA29</f>
        <v>48.1</v>
      </c>
      <c r="L29" s="24">
        <f>'89'!$AA29</f>
        <v>48.8</v>
      </c>
      <c r="M29" s="24">
        <f>'90'!$AA29</f>
        <v>47.3</v>
      </c>
      <c r="N29" s="24">
        <f>'91'!$AA29</f>
        <v>62.2</v>
      </c>
      <c r="O29" s="24">
        <f>'92'!$AA29</f>
        <v>69.294899999999998</v>
      </c>
      <c r="P29" s="24">
        <f>'93'!$AA29</f>
        <v>75.769400000000005</v>
      </c>
      <c r="Q29" s="24">
        <f>'94'!$AA29</f>
        <v>89.046289999999999</v>
      </c>
      <c r="R29" s="24">
        <f>'95'!$AA29</f>
        <v>71.914604999999995</v>
      </c>
      <c r="S29" s="24">
        <f>'96'!$AA29</f>
        <v>63.988930000000003</v>
      </c>
      <c r="T29" s="24">
        <f>'97'!$AA29</f>
        <v>57.879399999999997</v>
      </c>
      <c r="U29" s="24">
        <f>'98'!$AA29</f>
        <v>69.861099999999993</v>
      </c>
      <c r="V29" s="24">
        <f>'99'!$AA29</f>
        <v>110.611073</v>
      </c>
      <c r="W29" s="24">
        <f>'00'!$AA29</f>
        <v>126.05725</v>
      </c>
      <c r="X29" s="24">
        <f>'01'!$AA29</f>
        <v>52.917999999999999</v>
      </c>
      <c r="Y29" s="24">
        <f>'02'!$AA29</f>
        <v>54.317</v>
      </c>
      <c r="Z29" s="24">
        <f>'03'!$AA29</f>
        <v>54.947000000000003</v>
      </c>
      <c r="AA29" s="24">
        <f>'04'!$AA29</f>
        <v>66.918000000000006</v>
      </c>
      <c r="AB29" s="24">
        <f>'05'!$AA29</f>
        <v>71.882000000000005</v>
      </c>
      <c r="AC29" s="24">
        <f>'06'!$AA29</f>
        <v>35.519500000000001</v>
      </c>
      <c r="AD29" s="24">
        <f>'07'!$AA29</f>
        <v>51.119196845631237</v>
      </c>
      <c r="AE29" s="24">
        <f>'08'!$AA29</f>
        <v>55.123894</v>
      </c>
      <c r="AF29" s="24">
        <f>'09'!$AA29</f>
        <v>5.4762579999999996</v>
      </c>
      <c r="AG29" s="24">
        <f>'10'!$AA29</f>
        <v>10.355</v>
      </c>
      <c r="AH29" s="24">
        <f>'11'!$AA29</f>
        <v>5.7850000000000001</v>
      </c>
      <c r="AI29" s="24">
        <f>'12'!$AA29</f>
        <v>20.80939</v>
      </c>
      <c r="AJ29" s="24">
        <f>'13'!$AA29</f>
        <v>14.353999999999999</v>
      </c>
      <c r="AK29" s="24">
        <f>'14'!$AA29</f>
        <v>12.225</v>
      </c>
      <c r="AL29" s="24">
        <f>'15'!$AA29</f>
        <v>4.4109999999999996</v>
      </c>
      <c r="AM29" s="24">
        <f>'16'!$AA29</f>
        <v>4.1529999999999996</v>
      </c>
      <c r="AN29" s="25">
        <f>'17'!$AA29</f>
        <v>3.7553238095238095</v>
      </c>
    </row>
    <row r="30" spans="1:40" ht="15" customHeight="1" x14ac:dyDescent="0.25">
      <c r="A30" s="104" t="s">
        <v>63</v>
      </c>
      <c r="B30" s="105"/>
      <c r="C30" s="24">
        <f>'80'!$AA30</f>
        <v>3.7</v>
      </c>
      <c r="D30" s="24">
        <f>'81'!$AA30</f>
        <v>3.4</v>
      </c>
      <c r="E30" s="24">
        <f>'82'!$AA30</f>
        <v>5.5</v>
      </c>
      <c r="F30" s="24">
        <f>'83'!$AA30</f>
        <v>3.8</v>
      </c>
      <c r="G30" s="24">
        <f>'84'!$AA30</f>
        <v>0</v>
      </c>
      <c r="H30" s="24">
        <f>'85'!$AA30</f>
        <v>0</v>
      </c>
      <c r="I30" s="24">
        <f>'86'!$AA30</f>
        <v>0</v>
      </c>
      <c r="J30" s="24">
        <f>'87'!$AA30</f>
        <v>0.6</v>
      </c>
      <c r="K30" s="24">
        <f>'88'!$AA30</f>
        <v>0.2</v>
      </c>
      <c r="L30" s="24">
        <f>'89'!$AA30</f>
        <v>0.2</v>
      </c>
      <c r="M30" s="24">
        <f>'90'!$AA30</f>
        <v>0.3</v>
      </c>
      <c r="N30" s="24">
        <f>'91'!$AA30</f>
        <v>1.4</v>
      </c>
      <c r="O30" s="24">
        <f>'92'!$AA30</f>
        <v>1.5519000000000001</v>
      </c>
      <c r="P30" s="24">
        <f>'93'!$AA30</f>
        <v>0.26877099999999998</v>
      </c>
      <c r="Q30" s="24">
        <f>'94'!$AA30</f>
        <v>0.01</v>
      </c>
      <c r="R30" s="24">
        <f>'95'!$AA30</f>
        <v>5.4050000000000001E-2</v>
      </c>
      <c r="S30" s="24">
        <f>'96'!$AA30</f>
        <v>0</v>
      </c>
      <c r="T30" s="24">
        <f>'97'!$AA30</f>
        <v>0.1021</v>
      </c>
      <c r="U30" s="24">
        <f>'98'!$AA30</f>
        <v>0.76705000000000001</v>
      </c>
      <c r="V30" s="24">
        <f>'99'!$AA30</f>
        <v>0</v>
      </c>
      <c r="W30" s="24">
        <f>'00'!$AA30</f>
        <v>1.8949499999999999</v>
      </c>
      <c r="X30" s="24">
        <f>'01'!$AA30</f>
        <v>2.6070000000000002</v>
      </c>
      <c r="Y30" s="24">
        <f>'02'!$AA30</f>
        <v>22.959579999999999</v>
      </c>
      <c r="Z30" s="24">
        <f>'03'!$AA30</f>
        <v>4.9756</v>
      </c>
      <c r="AA30" s="24">
        <f>'04'!$AA30</f>
        <v>2.1429999999999998</v>
      </c>
      <c r="AB30" s="24">
        <f>'05'!$AA30</f>
        <v>0.74701800000000007</v>
      </c>
      <c r="AC30" s="24">
        <f>'06'!$AA30</f>
        <v>0.57399999999999995</v>
      </c>
      <c r="AD30" s="24">
        <f>'07'!$AA30</f>
        <v>0</v>
      </c>
      <c r="AE30" s="24">
        <f>'08'!$AA30</f>
        <v>0</v>
      </c>
      <c r="AF30" s="24">
        <f>'09'!$AA30</f>
        <v>0</v>
      </c>
      <c r="AG30" s="24">
        <f>'10'!$AA30</f>
        <v>0</v>
      </c>
      <c r="AH30" s="24">
        <f>'11'!$AA30</f>
        <v>0</v>
      </c>
      <c r="AI30" s="24">
        <f>'12'!$AA30</f>
        <v>0</v>
      </c>
      <c r="AJ30" s="24">
        <f>'13'!$AA30</f>
        <v>0</v>
      </c>
      <c r="AK30" s="24">
        <f>'14'!$AA30</f>
        <v>0</v>
      </c>
      <c r="AL30" s="24">
        <f>'15'!$AA30</f>
        <v>0</v>
      </c>
      <c r="AM30" s="24">
        <f>'16'!$AA30</f>
        <v>0</v>
      </c>
      <c r="AN30" s="25">
        <f>'17'!$AA30</f>
        <v>0</v>
      </c>
    </row>
    <row r="31" spans="1:40" ht="15" customHeight="1" x14ac:dyDescent="0.25">
      <c r="A31" s="104" t="s">
        <v>4</v>
      </c>
      <c r="B31" s="105"/>
      <c r="C31" s="24">
        <f>'80'!$AA31</f>
        <v>0</v>
      </c>
      <c r="D31" s="24">
        <f>'81'!$AA31</f>
        <v>0</v>
      </c>
      <c r="E31" s="24">
        <f>'82'!$AA31</f>
        <v>0</v>
      </c>
      <c r="F31" s="24">
        <f>'83'!$AA31</f>
        <v>0</v>
      </c>
      <c r="G31" s="24">
        <f>'84'!$AA31</f>
        <v>0</v>
      </c>
      <c r="H31" s="24">
        <f>'85'!$AA31</f>
        <v>89.8</v>
      </c>
      <c r="I31" s="24">
        <f>'86'!$AA31</f>
        <v>120.9</v>
      </c>
      <c r="J31" s="24">
        <f>'87'!$AA31</f>
        <v>164</v>
      </c>
      <c r="K31" s="24">
        <f>'88'!$AA31</f>
        <v>207.9</v>
      </c>
      <c r="L31" s="24">
        <f>'89'!$AA31</f>
        <v>199.1</v>
      </c>
      <c r="M31" s="24">
        <f>'90'!$AA31</f>
        <v>199.7</v>
      </c>
      <c r="N31" s="24">
        <f>'91'!$AA31</f>
        <v>209.5</v>
      </c>
      <c r="O31" s="24">
        <f>'92'!$AA31</f>
        <v>368.31981400000001</v>
      </c>
      <c r="P31" s="24">
        <f>'93'!$AA31</f>
        <v>421.34698600000002</v>
      </c>
      <c r="Q31" s="24">
        <f>'94'!$AA31</f>
        <v>550.13512300000002</v>
      </c>
      <c r="R31" s="24">
        <f>'95'!$AA31</f>
        <v>638.85099400000001</v>
      </c>
      <c r="S31" s="24">
        <f>'96'!$AA31</f>
        <v>541.56917099999998</v>
      </c>
      <c r="T31" s="24">
        <f>'97'!$AA31</f>
        <v>515.43837399999995</v>
      </c>
      <c r="U31" s="24">
        <f>'98'!$AA31</f>
        <v>555.28770799999995</v>
      </c>
      <c r="V31" s="24">
        <f>'99'!$AA31</f>
        <v>511.817182</v>
      </c>
      <c r="W31" s="24">
        <f>'00'!$AA31</f>
        <v>448.10104000000001</v>
      </c>
      <c r="X31" s="24">
        <f>'01'!$AA31</f>
        <v>402.29713500000003</v>
      </c>
      <c r="Y31" s="24">
        <f>'02'!$AA31</f>
        <v>293.70025199999998</v>
      </c>
      <c r="Z31" s="24">
        <f>'03'!$AA31</f>
        <v>305.06136800000002</v>
      </c>
      <c r="AA31" s="24">
        <f>'04'!$AA31</f>
        <v>458.04488099999998</v>
      </c>
      <c r="AB31" s="24">
        <f>'05'!$AA31</f>
        <v>365.50471299999998</v>
      </c>
      <c r="AC31" s="24">
        <f>'06'!$AA31</f>
        <v>277.60301500000003</v>
      </c>
      <c r="AD31" s="24">
        <f>'07'!$AA31</f>
        <v>355.85624999999999</v>
      </c>
      <c r="AE31" s="24">
        <f>'08'!$AA31</f>
        <v>424.568896</v>
      </c>
      <c r="AF31" s="24">
        <f>'09'!$AA31</f>
        <v>495.72936800000002</v>
      </c>
      <c r="AG31" s="24">
        <f>'10'!$AA31</f>
        <v>512.87872300000004</v>
      </c>
      <c r="AH31" s="24">
        <f>'11'!$AA31</f>
        <v>530.91709700000001</v>
      </c>
      <c r="AI31" s="24">
        <f>'12'!$AA31</f>
        <v>623.48705199999995</v>
      </c>
      <c r="AJ31" s="24">
        <f>'13'!$AA31</f>
        <v>626.38507900000002</v>
      </c>
      <c r="AK31" s="24">
        <f>'14'!$AA31</f>
        <v>663.864598</v>
      </c>
      <c r="AL31" s="24">
        <f>'15'!$AA31</f>
        <v>674.70930299999998</v>
      </c>
      <c r="AM31" s="24">
        <f>'16'!$AA31</f>
        <v>611.00267499999995</v>
      </c>
      <c r="AN31" s="25">
        <f>'17'!$AA31</f>
        <v>781.49832142857144</v>
      </c>
    </row>
    <row r="32" spans="1:40" ht="15" customHeight="1" x14ac:dyDescent="0.25">
      <c r="A32" s="104" t="s">
        <v>66</v>
      </c>
      <c r="B32" s="105"/>
      <c r="C32" s="24">
        <f>'80'!$AA32</f>
        <v>0</v>
      </c>
      <c r="D32" s="24">
        <f>'81'!$AA32</f>
        <v>0</v>
      </c>
      <c r="E32" s="24">
        <f>'82'!$AA32</f>
        <v>12.8</v>
      </c>
      <c r="F32" s="24">
        <f>'83'!$AA32</f>
        <v>18</v>
      </c>
      <c r="G32" s="24">
        <f>'84'!$AA32</f>
        <v>7</v>
      </c>
      <c r="H32" s="24">
        <f>'85'!$AA32</f>
        <v>16.7</v>
      </c>
      <c r="I32" s="24">
        <f>'86'!$AA32</f>
        <v>18</v>
      </c>
      <c r="J32" s="24">
        <f>'87'!$AA32</f>
        <v>13</v>
      </c>
      <c r="K32" s="24">
        <f>'88'!$AA32</f>
        <v>12.2</v>
      </c>
      <c r="L32" s="24">
        <f>'89'!$AA32</f>
        <v>13.4</v>
      </c>
      <c r="M32" s="24">
        <f>'90'!$AA32</f>
        <v>13.3</v>
      </c>
      <c r="N32" s="24">
        <f>'91'!$AA32</f>
        <v>12.3</v>
      </c>
      <c r="O32" s="24">
        <f>'92'!$AA32</f>
        <v>0.27472999999999997</v>
      </c>
      <c r="P32" s="24">
        <f>'93'!$AA32</f>
        <v>1.03</v>
      </c>
      <c r="Q32" s="24">
        <f>'94'!$AA32</f>
        <v>0.91500000000000004</v>
      </c>
      <c r="R32" s="24">
        <f>'95'!$AA32</f>
        <v>0.495</v>
      </c>
      <c r="S32" s="24">
        <f>'96'!$AA32</f>
        <v>0.505</v>
      </c>
      <c r="T32" s="24">
        <f>'97'!$AA32</f>
        <v>1.1438600000000001</v>
      </c>
      <c r="U32" s="24">
        <f>'98'!$AA32</f>
        <v>1.323</v>
      </c>
      <c r="V32" s="24">
        <f>'99'!$AA32</f>
        <v>0.86739999999999995</v>
      </c>
      <c r="W32" s="24">
        <f>'00'!$AA32</f>
        <v>0.13500000000000001</v>
      </c>
      <c r="X32" s="24">
        <f>'01'!$AA32</f>
        <v>2.0231499999999998</v>
      </c>
      <c r="Y32" s="24">
        <f>'02'!$AA32</f>
        <v>3.2176200000000001</v>
      </c>
      <c r="Z32" s="24">
        <f>'03'!$AA32</f>
        <v>3.94</v>
      </c>
      <c r="AA32" s="24">
        <f>'04'!$AA32</f>
        <v>4.3999999999999997E-2</v>
      </c>
      <c r="AB32" s="24">
        <f>'05'!$AA32</f>
        <v>0.36399999999999999</v>
      </c>
      <c r="AC32" s="24">
        <f>'06'!$AA32</f>
        <v>0.49199999999999999</v>
      </c>
      <c r="AD32" s="24">
        <f>'07'!$AA32</f>
        <v>0.70379326302289369</v>
      </c>
      <c r="AE32" s="24">
        <f>'08'!$AA32</f>
        <v>0</v>
      </c>
      <c r="AF32" s="24">
        <f>'09'!$AA32</f>
        <v>0</v>
      </c>
      <c r="AG32" s="24">
        <f>'10'!$AA32</f>
        <v>0</v>
      </c>
      <c r="AH32" s="24">
        <f>'11'!$AA32</f>
        <v>0</v>
      </c>
      <c r="AI32" s="24">
        <f>'12'!$AA32</f>
        <v>0</v>
      </c>
      <c r="AJ32" s="24">
        <f>'13'!$AA32</f>
        <v>0</v>
      </c>
      <c r="AK32" s="24">
        <f>'14'!$AA32</f>
        <v>0</v>
      </c>
      <c r="AL32" s="24">
        <f>'15'!$AA32</f>
        <v>0</v>
      </c>
      <c r="AM32" s="24">
        <f>'16'!$AA32</f>
        <v>0</v>
      </c>
      <c r="AN32" s="25">
        <f>'17'!$AA32</f>
        <v>0</v>
      </c>
    </row>
    <row r="33" spans="1:40" ht="15" customHeight="1" x14ac:dyDescent="0.25">
      <c r="A33" s="104" t="s">
        <v>67</v>
      </c>
      <c r="B33" s="105"/>
      <c r="C33" s="24">
        <f>'80'!$AA33</f>
        <v>0</v>
      </c>
      <c r="D33" s="24">
        <f>'81'!$AA33</f>
        <v>0</v>
      </c>
      <c r="E33" s="24">
        <f>'82'!$AA33</f>
        <v>0</v>
      </c>
      <c r="F33" s="24">
        <f>'83'!$AA33</f>
        <v>0.1</v>
      </c>
      <c r="G33" s="24">
        <f>'84'!$AA33</f>
        <v>0</v>
      </c>
      <c r="H33" s="24">
        <f>'85'!$AA33</f>
        <v>0</v>
      </c>
      <c r="I33" s="24">
        <f>'86'!$AA33</f>
        <v>0</v>
      </c>
      <c r="J33" s="24">
        <f>'87'!$AA33</f>
        <v>0</v>
      </c>
      <c r="K33" s="24">
        <f>'88'!$AA33</f>
        <v>0</v>
      </c>
      <c r="L33" s="24">
        <f>'89'!$AA33</f>
        <v>0</v>
      </c>
      <c r="M33" s="24">
        <f>'90'!$AA33</f>
        <v>0</v>
      </c>
      <c r="N33" s="24">
        <f>'91'!$AA33</f>
        <v>0</v>
      </c>
      <c r="O33" s="24">
        <f>'92'!$AA33</f>
        <v>1.2461E-2</v>
      </c>
      <c r="P33" s="24">
        <f>'93'!$AA33</f>
        <v>2.7383999999999999E-2</v>
      </c>
      <c r="Q33" s="24">
        <f>'94'!$AA33</f>
        <v>2.8777E-2</v>
      </c>
      <c r="R33" s="24">
        <f>'95'!$AA33</f>
        <v>1.0219000000000001E-2</v>
      </c>
      <c r="S33" s="24">
        <f>'96'!$AA33</f>
        <v>0.142397</v>
      </c>
      <c r="T33" s="24">
        <f>'97'!$AA33</f>
        <v>6.117E-3</v>
      </c>
      <c r="U33" s="24">
        <f>'98'!$AA33</f>
        <v>2.4599999999999999E-3</v>
      </c>
      <c r="V33" s="24">
        <f>'99'!$AA33</f>
        <v>3.1830000000000001E-3</v>
      </c>
      <c r="W33" s="24">
        <f>'00'!$AA33</f>
        <v>1.516E-3</v>
      </c>
      <c r="X33" s="24">
        <f>'01'!$AA33</f>
        <v>4.8129999999999996E-3</v>
      </c>
      <c r="Y33" s="24">
        <f>'02'!$AA33</f>
        <v>0.147816</v>
      </c>
      <c r="Z33" s="24">
        <f>'03'!$AA33</f>
        <v>0.55849899999999997</v>
      </c>
      <c r="AA33" s="24">
        <f>'04'!$AA33</f>
        <v>0.42336699999999999</v>
      </c>
      <c r="AB33" s="24">
        <f>'05'!$AA33</f>
        <v>1.0458730000000001</v>
      </c>
      <c r="AC33" s="24">
        <f>'06'!$AA33</f>
        <v>0.21634200000000001</v>
      </c>
      <c r="AD33" s="24">
        <f>'07'!$AA33</f>
        <v>0</v>
      </c>
      <c r="AE33" s="24">
        <f>'08'!$AA33</f>
        <v>0</v>
      </c>
      <c r="AF33" s="24">
        <f>'09'!$AA33</f>
        <v>0</v>
      </c>
      <c r="AG33" s="24">
        <f>'10'!$AA33</f>
        <v>0</v>
      </c>
      <c r="AH33" s="24">
        <f>'11'!$AA33</f>
        <v>0</v>
      </c>
      <c r="AI33" s="24">
        <f>'12'!$AA33</f>
        <v>0</v>
      </c>
      <c r="AJ33" s="24">
        <f>'13'!$AA33</f>
        <v>0</v>
      </c>
      <c r="AK33" s="24">
        <f>'14'!$AA33</f>
        <v>0</v>
      </c>
      <c r="AL33" s="24">
        <f>'15'!$AA33</f>
        <v>0</v>
      </c>
      <c r="AM33" s="24">
        <f>'16'!$AA33</f>
        <v>0</v>
      </c>
      <c r="AN33" s="25">
        <f>'17'!$AA33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'80'!$AA34</f>
        <v>0</v>
      </c>
      <c r="D34" s="24">
        <f>'81'!$AA34</f>
        <v>0</v>
      </c>
      <c r="E34" s="24">
        <f>'82'!$AA34</f>
        <v>0</v>
      </c>
      <c r="F34" s="24">
        <f>'83'!$AA34</f>
        <v>0</v>
      </c>
      <c r="G34" s="24">
        <f>'84'!$AA34</f>
        <v>0</v>
      </c>
      <c r="H34" s="24">
        <f>'85'!$AA34</f>
        <v>0</v>
      </c>
      <c r="I34" s="24">
        <f>'86'!$AA34</f>
        <v>0</v>
      </c>
      <c r="J34" s="24">
        <f>'87'!$AA34</f>
        <v>0</v>
      </c>
      <c r="K34" s="24">
        <f>'88'!$AA34</f>
        <v>0</v>
      </c>
      <c r="L34" s="24">
        <f>'89'!$AA34</f>
        <v>0</v>
      </c>
      <c r="M34" s="24">
        <f>'90'!$AA34</f>
        <v>0</v>
      </c>
      <c r="N34" s="24">
        <f>'91'!$AA34</f>
        <v>0</v>
      </c>
      <c r="O34" s="24">
        <f>'92'!$AA34</f>
        <v>0</v>
      </c>
      <c r="P34" s="24">
        <f>'93'!$AA34</f>
        <v>0</v>
      </c>
      <c r="Q34" s="24">
        <f>'94'!$AA34</f>
        <v>0</v>
      </c>
      <c r="R34" s="24">
        <f>'95'!$AA34</f>
        <v>0</v>
      </c>
      <c r="S34" s="24">
        <f>'96'!$AA34</f>
        <v>0</v>
      </c>
      <c r="T34" s="24">
        <f>'97'!$AA34</f>
        <v>0</v>
      </c>
      <c r="U34" s="24">
        <f>'98'!$AA34</f>
        <v>0</v>
      </c>
      <c r="V34" s="24">
        <f>'99'!$AA34</f>
        <v>0</v>
      </c>
      <c r="W34" s="24">
        <f>'00'!$AA34</f>
        <v>0</v>
      </c>
      <c r="X34" s="24">
        <f>'01'!$AA34</f>
        <v>0</v>
      </c>
      <c r="Y34" s="24">
        <f>'02'!$AA34</f>
        <v>0</v>
      </c>
      <c r="Z34" s="24">
        <f>'03'!$AA34</f>
        <v>0</v>
      </c>
      <c r="AA34" s="24">
        <f>'04'!$AA34</f>
        <v>0</v>
      </c>
      <c r="AB34" s="24">
        <f>'05'!$AA34</f>
        <v>0</v>
      </c>
      <c r="AC34" s="24">
        <f>'06'!$AA34</f>
        <v>0</v>
      </c>
      <c r="AD34" s="24">
        <f>'07'!$AA34</f>
        <v>0</v>
      </c>
      <c r="AE34" s="24">
        <f>'08'!$AA34</f>
        <v>0</v>
      </c>
      <c r="AF34" s="24">
        <f>'09'!$AA34</f>
        <v>0</v>
      </c>
      <c r="AG34" s="24">
        <f>'10'!$AA34</f>
        <v>0</v>
      </c>
      <c r="AH34" s="24">
        <f>'11'!$AA34</f>
        <v>0</v>
      </c>
      <c r="AI34" s="24">
        <f>'12'!$AA34</f>
        <v>0</v>
      </c>
      <c r="AJ34" s="24">
        <f>'13'!$AA34</f>
        <v>0</v>
      </c>
      <c r="AK34" s="24">
        <f>'14'!$AA34</f>
        <v>0</v>
      </c>
      <c r="AL34" s="24">
        <f>'15'!$AA34</f>
        <v>0</v>
      </c>
      <c r="AM34" s="24">
        <f>'16'!$AA34</f>
        <v>0</v>
      </c>
      <c r="AN34" s="25">
        <f>'17'!$AA34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'80'!$AA35</f>
        <v>0</v>
      </c>
      <c r="D35" s="24">
        <f>'81'!$AA35</f>
        <v>0</v>
      </c>
      <c r="E35" s="24">
        <f>'82'!$AA35</f>
        <v>0</v>
      </c>
      <c r="F35" s="24">
        <f>'83'!$AA35</f>
        <v>0</v>
      </c>
      <c r="G35" s="24">
        <f>'84'!$AA35</f>
        <v>0</v>
      </c>
      <c r="H35" s="24">
        <f>'85'!$AA35</f>
        <v>0</v>
      </c>
      <c r="I35" s="24">
        <f>'86'!$AA35</f>
        <v>0</v>
      </c>
      <c r="J35" s="24">
        <f>'87'!$AA35</f>
        <v>0</v>
      </c>
      <c r="K35" s="24">
        <f>'88'!$AA35</f>
        <v>0</v>
      </c>
      <c r="L35" s="24">
        <f>'89'!$AA35</f>
        <v>0</v>
      </c>
      <c r="M35" s="24">
        <f>'90'!$AA35</f>
        <v>0</v>
      </c>
      <c r="N35" s="24">
        <f>'91'!$AA35</f>
        <v>0</v>
      </c>
      <c r="O35" s="24">
        <f>'92'!$AA35</f>
        <v>0</v>
      </c>
      <c r="P35" s="24">
        <f>'93'!$AA35</f>
        <v>0</v>
      </c>
      <c r="Q35" s="24">
        <f>'94'!$AA35</f>
        <v>0</v>
      </c>
      <c r="R35" s="24">
        <f>'95'!$AA35</f>
        <v>0</v>
      </c>
      <c r="S35" s="24">
        <f>'96'!$AA35</f>
        <v>0</v>
      </c>
      <c r="T35" s="24">
        <f>'97'!$AA35</f>
        <v>0</v>
      </c>
      <c r="U35" s="24">
        <f>'98'!$AA35</f>
        <v>0</v>
      </c>
      <c r="V35" s="24">
        <f>'99'!$AA35</f>
        <v>0</v>
      </c>
      <c r="W35" s="24">
        <f>'00'!$AA35</f>
        <v>0</v>
      </c>
      <c r="X35" s="24">
        <f>'01'!$AA35</f>
        <v>0</v>
      </c>
      <c r="Y35" s="24">
        <f>'02'!$AA35</f>
        <v>0</v>
      </c>
      <c r="Z35" s="24">
        <f>'03'!$AA35</f>
        <v>0</v>
      </c>
      <c r="AA35" s="24">
        <f>'04'!$AA35</f>
        <v>0</v>
      </c>
      <c r="AB35" s="24">
        <f>'05'!$AA35</f>
        <v>0</v>
      </c>
      <c r="AC35" s="24">
        <f>'06'!$AA35</f>
        <v>0</v>
      </c>
      <c r="AD35" s="24">
        <f>'07'!$AA35</f>
        <v>0</v>
      </c>
      <c r="AE35" s="24">
        <f>'08'!$AA35</f>
        <v>0</v>
      </c>
      <c r="AF35" s="24">
        <f>'09'!$AA35</f>
        <v>0</v>
      </c>
      <c r="AG35" s="24">
        <f>'10'!$AA35</f>
        <v>0</v>
      </c>
      <c r="AH35" s="24">
        <f>'11'!$AA35</f>
        <v>0</v>
      </c>
      <c r="AI35" s="24">
        <f>'12'!$AA35</f>
        <v>0</v>
      </c>
      <c r="AJ35" s="24">
        <f>'13'!$AA35</f>
        <v>0</v>
      </c>
      <c r="AK35" s="24">
        <f>'14'!$AA35</f>
        <v>0</v>
      </c>
      <c r="AL35" s="24">
        <f>'15'!$AA35</f>
        <v>0</v>
      </c>
      <c r="AM35" s="24">
        <f>'16'!$AA35</f>
        <v>0</v>
      </c>
      <c r="AN35" s="25">
        <f>'17'!$AA35</f>
        <v>0</v>
      </c>
    </row>
    <row r="36" spans="1:40" s="18" customFormat="1" ht="15" customHeight="1" thickBot="1" x14ac:dyDescent="0.3">
      <c r="A36" s="132" t="s">
        <v>68</v>
      </c>
      <c r="B36" s="133"/>
      <c r="C36" s="27">
        <f>'80'!$AA36</f>
        <v>320.09999999999997</v>
      </c>
      <c r="D36" s="27">
        <f>'81'!$AA36</f>
        <v>337.3</v>
      </c>
      <c r="E36" s="27">
        <f>'82'!$AA36</f>
        <v>390.09999999999997</v>
      </c>
      <c r="F36" s="27">
        <f>'83'!$AA36</f>
        <v>453.5</v>
      </c>
      <c r="G36" s="27">
        <f>'84'!$AA36</f>
        <v>542.20000000000005</v>
      </c>
      <c r="H36" s="27">
        <f>'85'!$AA36</f>
        <v>622.4</v>
      </c>
      <c r="I36" s="27">
        <f>'86'!$AA36</f>
        <v>772.8</v>
      </c>
      <c r="J36" s="27">
        <f>'87'!$AA36</f>
        <v>848.59999999999991</v>
      </c>
      <c r="K36" s="27">
        <f>'88'!$AA36</f>
        <v>959.70000000000016</v>
      </c>
      <c r="L36" s="27">
        <f>'89'!$AA36</f>
        <v>1042</v>
      </c>
      <c r="M36" s="27">
        <f>'90'!$AA36</f>
        <v>1044.6999999999998</v>
      </c>
      <c r="N36" s="27">
        <f>'91'!$AA36</f>
        <v>1084.4999999999998</v>
      </c>
      <c r="O36" s="27">
        <f>'92'!$AA36</f>
        <v>1096.9071580000002</v>
      </c>
      <c r="P36" s="27">
        <f>'93'!$AA36</f>
        <v>1164.8897669999999</v>
      </c>
      <c r="Q36" s="27">
        <f>'94'!$AA36</f>
        <v>1350.5121549999999</v>
      </c>
      <c r="R36" s="27">
        <f>'95'!$AA36</f>
        <v>1425.7065179999997</v>
      </c>
      <c r="S36" s="27">
        <f>'96'!$AA36</f>
        <v>1335.472119</v>
      </c>
      <c r="T36" s="27">
        <f>'97'!$AA36</f>
        <v>1332.2601329999995</v>
      </c>
      <c r="U36" s="27">
        <f>'98'!$AA36</f>
        <v>1438.6825519999998</v>
      </c>
      <c r="V36" s="27">
        <f>'99'!$AA36</f>
        <v>1507.1487640000003</v>
      </c>
      <c r="W36" s="27">
        <f>'00'!$AA36</f>
        <v>1595.3844420000003</v>
      </c>
      <c r="X36" s="27">
        <f>'01'!$AA36</f>
        <v>1567.1706819999999</v>
      </c>
      <c r="Y36" s="27">
        <f>'02'!$AA36</f>
        <v>1747.8011749999998</v>
      </c>
      <c r="Z36" s="27">
        <f>'03'!$AA36</f>
        <v>1791.922742</v>
      </c>
      <c r="AA36" s="27">
        <f>'04'!$AA36</f>
        <v>2006.8440450000005</v>
      </c>
      <c r="AB36" s="27">
        <f>'05'!$AA36</f>
        <v>1706.8154330000002</v>
      </c>
      <c r="AC36" s="27">
        <f>'06'!$AA36</f>
        <v>1464.1064490000003</v>
      </c>
      <c r="AD36" s="27">
        <f>'07'!$AA36</f>
        <v>1663.2488772434942</v>
      </c>
      <c r="AE36" s="27">
        <f>'08'!$AA36</f>
        <v>1843.7445279999999</v>
      </c>
      <c r="AF36" s="27">
        <f>'09'!$AA36</f>
        <v>1870.468529</v>
      </c>
      <c r="AG36" s="27">
        <f>'10'!$AA36</f>
        <v>2001.6371990393982</v>
      </c>
      <c r="AH36" s="27">
        <f>'11'!$AA36</f>
        <v>2137.7325329999994</v>
      </c>
      <c r="AI36" s="27">
        <f>'12'!$AA36</f>
        <v>2485.8807789999996</v>
      </c>
      <c r="AJ36" s="27">
        <f>'13'!$AA36</f>
        <v>2702.3749940000002</v>
      </c>
      <c r="AK36" s="27">
        <f>'14'!$AA36</f>
        <v>2707.3040900000001</v>
      </c>
      <c r="AL36" s="27">
        <f>'15'!$AA36</f>
        <v>2672.6920249285135</v>
      </c>
      <c r="AM36" s="27">
        <f>'16'!$AA36</f>
        <v>2584.7151049999998</v>
      </c>
      <c r="AN36" s="28">
        <f>'17'!$AA36</f>
        <v>3229.7779261904761</v>
      </c>
    </row>
    <row r="37" spans="1:40" ht="15" customHeight="1" thickBot="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40" ht="15" customHeight="1" x14ac:dyDescent="0.25">
      <c r="A38" s="112" t="s">
        <v>71</v>
      </c>
      <c r="B38" s="113"/>
      <c r="C38" s="29">
        <f>'80'!$AA38</f>
        <v>0</v>
      </c>
      <c r="D38" s="29">
        <f>'81'!$AA38</f>
        <v>0</v>
      </c>
      <c r="E38" s="29">
        <f>'82'!$AA38</f>
        <v>0</v>
      </c>
      <c r="F38" s="29">
        <f>'83'!$AA38</f>
        <v>0</v>
      </c>
      <c r="G38" s="29">
        <f>'84'!$AA38</f>
        <v>0</v>
      </c>
      <c r="H38" s="29">
        <f>'85'!$AA38</f>
        <v>0</v>
      </c>
      <c r="I38" s="29">
        <f>'86'!$AA38</f>
        <v>0</v>
      </c>
      <c r="J38" s="29">
        <f>'87'!$AA38</f>
        <v>0</v>
      </c>
      <c r="K38" s="29">
        <f>'88'!$AA38</f>
        <v>0</v>
      </c>
      <c r="L38" s="29">
        <f>'89'!$AA38</f>
        <v>0</v>
      </c>
      <c r="M38" s="29">
        <f>'90'!$AA38</f>
        <v>0</v>
      </c>
      <c r="N38" s="29">
        <f>'91'!$AA38</f>
        <v>0</v>
      </c>
      <c r="O38" s="29">
        <f>'92'!$AA38</f>
        <v>0</v>
      </c>
      <c r="P38" s="29">
        <f>'93'!$AA38</f>
        <v>0</v>
      </c>
      <c r="Q38" s="29">
        <f>'94'!$AA38</f>
        <v>0</v>
      </c>
      <c r="R38" s="29">
        <f>'95'!$AA38</f>
        <v>0</v>
      </c>
      <c r="S38" s="29">
        <f>'96'!$AA38</f>
        <v>0</v>
      </c>
      <c r="T38" s="29">
        <f>'97'!$AA38</f>
        <v>0</v>
      </c>
      <c r="U38" s="29">
        <f>'98'!$AA38</f>
        <v>0</v>
      </c>
      <c r="V38" s="29">
        <f>'99'!$AA38</f>
        <v>0</v>
      </c>
      <c r="W38" s="29">
        <f>'00'!$AA38</f>
        <v>0</v>
      </c>
      <c r="X38" s="29">
        <f>'01'!$AA38</f>
        <v>0</v>
      </c>
      <c r="Y38" s="29">
        <f>'02'!$AA38</f>
        <v>0</v>
      </c>
      <c r="Z38" s="29">
        <f>'03'!$AA38</f>
        <v>0</v>
      </c>
      <c r="AA38" s="29">
        <f>'04'!$AA38</f>
        <v>0</v>
      </c>
      <c r="AB38" s="29">
        <f>'05'!$AA38</f>
        <v>0</v>
      </c>
      <c r="AC38" s="29">
        <f>'06'!$AA38</f>
        <v>0</v>
      </c>
      <c r="AD38" s="29">
        <f>'07'!$AA38</f>
        <v>0</v>
      </c>
      <c r="AE38" s="29">
        <f>'08'!$AA38</f>
        <v>0</v>
      </c>
      <c r="AF38" s="29">
        <f>'09'!$AA38</f>
        <v>0</v>
      </c>
      <c r="AG38" s="29">
        <f>'10'!$AA38</f>
        <v>7.17E-2</v>
      </c>
      <c r="AH38" s="29">
        <f>'11'!$AA38</f>
        <v>4.5900000000000003E-2</v>
      </c>
      <c r="AI38" s="29">
        <f>'12'!$AA38</f>
        <v>6.7699999999999996E-2</v>
      </c>
      <c r="AJ38" s="29">
        <f>'13'!$AA38</f>
        <v>3.9800000000000002E-2</v>
      </c>
      <c r="AK38" s="29">
        <f>'14'!$AA38</f>
        <v>0</v>
      </c>
      <c r="AL38" s="29">
        <f>'15'!$AA38</f>
        <v>0.09</v>
      </c>
      <c r="AM38" s="29">
        <f>'16'!$AA38</f>
        <v>0.39300000000000002</v>
      </c>
      <c r="AN38" s="30">
        <f>'17'!$AA38</f>
        <v>7.7380952380952384E-2</v>
      </c>
    </row>
    <row r="39" spans="1:40" ht="15" customHeight="1" x14ac:dyDescent="0.25">
      <c r="A39" s="114" t="s">
        <v>72</v>
      </c>
      <c r="B39" s="115"/>
      <c r="C39" s="24">
        <f>'80'!$AA39</f>
        <v>0</v>
      </c>
      <c r="D39" s="24">
        <f>'81'!$AA39</f>
        <v>0</v>
      </c>
      <c r="E39" s="24">
        <f>'82'!$AA39</f>
        <v>0</v>
      </c>
      <c r="F39" s="24">
        <f>'83'!$AA39</f>
        <v>0</v>
      </c>
      <c r="G39" s="24">
        <f>'84'!$AA39</f>
        <v>0</v>
      </c>
      <c r="H39" s="24">
        <f>'85'!$AA39</f>
        <v>0</v>
      </c>
      <c r="I39" s="24">
        <f>'86'!$AA39</f>
        <v>0</v>
      </c>
      <c r="J39" s="24">
        <f>'87'!$AA39</f>
        <v>0</v>
      </c>
      <c r="K39" s="24">
        <f>'88'!$AA39</f>
        <v>0</v>
      </c>
      <c r="L39" s="24">
        <f>'89'!$AA39</f>
        <v>0</v>
      </c>
      <c r="M39" s="24">
        <f>'90'!$AA39</f>
        <v>0</v>
      </c>
      <c r="N39" s="24">
        <f>'91'!$AA39</f>
        <v>0</v>
      </c>
      <c r="O39" s="24">
        <f>'92'!$AA39</f>
        <v>0</v>
      </c>
      <c r="P39" s="24">
        <f>'93'!$AA39</f>
        <v>0</v>
      </c>
      <c r="Q39" s="24">
        <f>'94'!$AA39</f>
        <v>0</v>
      </c>
      <c r="R39" s="24">
        <f>'95'!$AA39</f>
        <v>0</v>
      </c>
      <c r="S39" s="24">
        <f>'96'!$AA39</f>
        <v>0</v>
      </c>
      <c r="T39" s="24">
        <f>'97'!$AA39</f>
        <v>0</v>
      </c>
      <c r="U39" s="24">
        <f>'98'!$AA39</f>
        <v>0</v>
      </c>
      <c r="V39" s="24">
        <f>'99'!$AA39</f>
        <v>0</v>
      </c>
      <c r="W39" s="24">
        <f>'00'!$AA39</f>
        <v>0</v>
      </c>
      <c r="X39" s="24">
        <f>'01'!$AA39</f>
        <v>0</v>
      </c>
      <c r="Y39" s="24">
        <f>'02'!$AA39</f>
        <v>0</v>
      </c>
      <c r="Z39" s="24">
        <f>'03'!$AA39</f>
        <v>0</v>
      </c>
      <c r="AA39" s="24">
        <f>'04'!$AA39</f>
        <v>0</v>
      </c>
      <c r="AB39" s="24">
        <f>'05'!$AA39</f>
        <v>0</v>
      </c>
      <c r="AC39" s="24">
        <f>'06'!$AA39</f>
        <v>0</v>
      </c>
      <c r="AD39" s="24">
        <f>'07'!$AA39</f>
        <v>0</v>
      </c>
      <c r="AE39" s="24">
        <f>'08'!$AA39</f>
        <v>0</v>
      </c>
      <c r="AF39" s="24">
        <f>'09'!$AA39</f>
        <v>0</v>
      </c>
      <c r="AG39" s="24">
        <f>'10'!$AA39</f>
        <v>0</v>
      </c>
      <c r="AH39" s="24">
        <f>'11'!$AA39</f>
        <v>0</v>
      </c>
      <c r="AI39" s="24">
        <f>'12'!$AA39</f>
        <v>0</v>
      </c>
      <c r="AJ39" s="24">
        <f>'13'!$AA39</f>
        <v>0</v>
      </c>
      <c r="AK39" s="24">
        <f>'14'!$AA39</f>
        <v>0</v>
      </c>
      <c r="AL39" s="24">
        <f>'15'!$AA39</f>
        <v>0</v>
      </c>
      <c r="AM39" s="24">
        <f>'16'!$AA39</f>
        <v>0</v>
      </c>
      <c r="AN39" s="25">
        <f>'17'!$AA39</f>
        <v>0</v>
      </c>
    </row>
    <row r="40" spans="1:40" ht="15" customHeight="1" x14ac:dyDescent="0.25">
      <c r="A40" s="114" t="s">
        <v>73</v>
      </c>
      <c r="B40" s="115"/>
      <c r="C40" s="24">
        <f>'80'!$AA40</f>
        <v>0</v>
      </c>
      <c r="D40" s="24">
        <f>'81'!$AA40</f>
        <v>0</v>
      </c>
      <c r="E40" s="24">
        <f>'82'!$AA40</f>
        <v>0</v>
      </c>
      <c r="F40" s="24">
        <f>'83'!$AA40</f>
        <v>0</v>
      </c>
      <c r="G40" s="24">
        <f>'84'!$AA40</f>
        <v>0</v>
      </c>
      <c r="H40" s="24">
        <f>'85'!$AA40</f>
        <v>0</v>
      </c>
      <c r="I40" s="24">
        <f>'86'!$AA40</f>
        <v>0</v>
      </c>
      <c r="J40" s="24">
        <f>'87'!$AA40</f>
        <v>0</v>
      </c>
      <c r="K40" s="24">
        <f>'88'!$AA40</f>
        <v>0</v>
      </c>
      <c r="L40" s="24">
        <f>'89'!$AA40</f>
        <v>0</v>
      </c>
      <c r="M40" s="24">
        <f>'90'!$AA40</f>
        <v>0</v>
      </c>
      <c r="N40" s="24">
        <f>'91'!$AA40</f>
        <v>0</v>
      </c>
      <c r="O40" s="24">
        <f>'92'!$AA40</f>
        <v>0</v>
      </c>
      <c r="P40" s="24">
        <f>'93'!$AA40</f>
        <v>0</v>
      </c>
      <c r="Q40" s="24">
        <f>'94'!$AA40</f>
        <v>0</v>
      </c>
      <c r="R40" s="24">
        <f>'95'!$AA40</f>
        <v>0</v>
      </c>
      <c r="S40" s="24">
        <f>'96'!$AA40</f>
        <v>0</v>
      </c>
      <c r="T40" s="24">
        <f>'97'!$AA40</f>
        <v>0</v>
      </c>
      <c r="U40" s="24">
        <f>'98'!$AA40</f>
        <v>0</v>
      </c>
      <c r="V40" s="24">
        <f>'99'!$AA40</f>
        <v>0</v>
      </c>
      <c r="W40" s="24">
        <f>'00'!$AA40</f>
        <v>0</v>
      </c>
      <c r="X40" s="24">
        <f>'01'!$AA40</f>
        <v>0</v>
      </c>
      <c r="Y40" s="24">
        <f>'02'!$AA40</f>
        <v>0</v>
      </c>
      <c r="Z40" s="24">
        <f>'03'!$AA40</f>
        <v>0</v>
      </c>
      <c r="AA40" s="24">
        <f>'04'!$AA40</f>
        <v>0</v>
      </c>
      <c r="AB40" s="24">
        <f>'05'!$AA40</f>
        <v>0</v>
      </c>
      <c r="AC40" s="24">
        <f>'06'!$AA40</f>
        <v>0</v>
      </c>
      <c r="AD40" s="24">
        <f>'07'!$AA40</f>
        <v>0</v>
      </c>
      <c r="AE40" s="24">
        <f>'08'!$AA40</f>
        <v>0</v>
      </c>
      <c r="AF40" s="24">
        <f>'09'!$AA40</f>
        <v>0</v>
      </c>
      <c r="AG40" s="24">
        <f>'10'!$AA40</f>
        <v>3.0000000000000001E-3</v>
      </c>
      <c r="AH40" s="24">
        <f>'11'!$AA40</f>
        <v>0</v>
      </c>
      <c r="AI40" s="24">
        <f>'12'!$AA40</f>
        <v>0</v>
      </c>
      <c r="AJ40" s="24">
        <f>'13'!$AA40</f>
        <v>0</v>
      </c>
      <c r="AK40" s="24">
        <f>'14'!$AA40</f>
        <v>0</v>
      </c>
      <c r="AL40" s="24">
        <f>'15'!$AA40</f>
        <v>0</v>
      </c>
      <c r="AM40" s="24">
        <f>'16'!$AA40</f>
        <v>0</v>
      </c>
      <c r="AN40" s="25">
        <f>'17'!$AA40</f>
        <v>0</v>
      </c>
    </row>
    <row r="41" spans="1:40" ht="15" customHeight="1" x14ac:dyDescent="0.25">
      <c r="A41" s="114" t="s">
        <v>74</v>
      </c>
      <c r="B41" s="115"/>
      <c r="C41" s="24">
        <f>'80'!$AA41</f>
        <v>0</v>
      </c>
      <c r="D41" s="24">
        <f>'81'!$AA41</f>
        <v>0</v>
      </c>
      <c r="E41" s="24">
        <f>'82'!$AA41</f>
        <v>0</v>
      </c>
      <c r="F41" s="24">
        <f>'83'!$AA41</f>
        <v>0</v>
      </c>
      <c r="G41" s="24">
        <f>'84'!$AA41</f>
        <v>0</v>
      </c>
      <c r="H41" s="24">
        <f>'85'!$AA41</f>
        <v>0</v>
      </c>
      <c r="I41" s="24">
        <f>'86'!$AA41</f>
        <v>0</v>
      </c>
      <c r="J41" s="24">
        <f>'87'!$AA41</f>
        <v>0</v>
      </c>
      <c r="K41" s="24">
        <f>'88'!$AA41</f>
        <v>0</v>
      </c>
      <c r="L41" s="24">
        <f>'89'!$AA41</f>
        <v>0</v>
      </c>
      <c r="M41" s="24">
        <f>'90'!$AA41</f>
        <v>0</v>
      </c>
      <c r="N41" s="24">
        <f>'91'!$AA41</f>
        <v>0</v>
      </c>
      <c r="O41" s="24">
        <f>'92'!$AA41</f>
        <v>0</v>
      </c>
      <c r="P41" s="24">
        <f>'93'!$AA41</f>
        <v>0</v>
      </c>
      <c r="Q41" s="24">
        <f>'94'!$AA41</f>
        <v>0</v>
      </c>
      <c r="R41" s="24">
        <f>'95'!$AA41</f>
        <v>0</v>
      </c>
      <c r="S41" s="24">
        <f>'96'!$AA41</f>
        <v>0</v>
      </c>
      <c r="T41" s="24">
        <f>'97'!$AA41</f>
        <v>0</v>
      </c>
      <c r="U41" s="24">
        <f>'98'!$AA41</f>
        <v>0</v>
      </c>
      <c r="V41" s="24">
        <f>'99'!$AA41</f>
        <v>0</v>
      </c>
      <c r="W41" s="24">
        <f>'00'!$AA41</f>
        <v>0</v>
      </c>
      <c r="X41" s="24">
        <f>'01'!$AA41</f>
        <v>0</v>
      </c>
      <c r="Y41" s="24">
        <f>'02'!$AA41</f>
        <v>0</v>
      </c>
      <c r="Z41" s="24">
        <f>'03'!$AA41</f>
        <v>0</v>
      </c>
      <c r="AA41" s="24">
        <f>'04'!$AA41</f>
        <v>0</v>
      </c>
      <c r="AB41" s="24">
        <f>'05'!$AA41</f>
        <v>0</v>
      </c>
      <c r="AC41" s="24">
        <f>'06'!$AA41</f>
        <v>0</v>
      </c>
      <c r="AD41" s="24">
        <f>'07'!$AA41</f>
        <v>0</v>
      </c>
      <c r="AE41" s="24">
        <f>'08'!$AA41</f>
        <v>0</v>
      </c>
      <c r="AF41" s="24">
        <f>'09'!$AA41</f>
        <v>0</v>
      </c>
      <c r="AG41" s="24">
        <f>'10'!$AA41</f>
        <v>13.7775</v>
      </c>
      <c r="AH41" s="24">
        <f>'11'!$AA41</f>
        <v>19.290600000000001</v>
      </c>
      <c r="AI41" s="24">
        <f>'12'!$AA41</f>
        <v>20.917950000000001</v>
      </c>
      <c r="AJ41" s="24">
        <f>'13'!$AA41</f>
        <v>21.45936</v>
      </c>
      <c r="AK41" s="24">
        <f>'14'!$AA41</f>
        <v>26.135477000000002</v>
      </c>
      <c r="AL41" s="24">
        <f>'15'!$AA41</f>
        <v>23.592099999999999</v>
      </c>
      <c r="AM41" s="24">
        <f>'16'!$AA41</f>
        <v>21.682400000000001</v>
      </c>
      <c r="AN41" s="25">
        <f>'17'!$AA41</f>
        <v>26.517069047619049</v>
      </c>
    </row>
    <row r="42" spans="1:40" ht="15" customHeight="1" x14ac:dyDescent="0.25">
      <c r="A42" s="114" t="s">
        <v>75</v>
      </c>
      <c r="B42" s="115"/>
      <c r="C42" s="24">
        <f>'80'!$AA42</f>
        <v>0</v>
      </c>
      <c r="D42" s="24">
        <f>'81'!$AA42</f>
        <v>0</v>
      </c>
      <c r="E42" s="24">
        <f>'82'!$AA42</f>
        <v>0</v>
      </c>
      <c r="F42" s="24">
        <f>'83'!$AA42</f>
        <v>0</v>
      </c>
      <c r="G42" s="24">
        <f>'84'!$AA42</f>
        <v>0</v>
      </c>
      <c r="H42" s="24">
        <f>'85'!$AA42</f>
        <v>0</v>
      </c>
      <c r="I42" s="24">
        <f>'86'!$AA42</f>
        <v>0</v>
      </c>
      <c r="J42" s="24">
        <f>'87'!$AA42</f>
        <v>0</v>
      </c>
      <c r="K42" s="24">
        <f>'88'!$AA42</f>
        <v>0</v>
      </c>
      <c r="L42" s="24">
        <f>'89'!$AA42</f>
        <v>0</v>
      </c>
      <c r="M42" s="24">
        <f>'90'!$AA42</f>
        <v>0</v>
      </c>
      <c r="N42" s="24">
        <f>'91'!$AA42</f>
        <v>0</v>
      </c>
      <c r="O42" s="24">
        <f>'92'!$AA42</f>
        <v>0</v>
      </c>
      <c r="P42" s="24">
        <f>'93'!$AA42</f>
        <v>0</v>
      </c>
      <c r="Q42" s="24">
        <f>'94'!$AA42</f>
        <v>0</v>
      </c>
      <c r="R42" s="24">
        <f>'95'!$AA42</f>
        <v>0</v>
      </c>
      <c r="S42" s="24">
        <f>'96'!$AA42</f>
        <v>0</v>
      </c>
      <c r="T42" s="24">
        <f>'97'!$AA42</f>
        <v>0</v>
      </c>
      <c r="U42" s="24">
        <f>'98'!$AA42</f>
        <v>0</v>
      </c>
      <c r="V42" s="24">
        <f>'99'!$AA42</f>
        <v>0</v>
      </c>
      <c r="W42" s="24">
        <f>'00'!$AA42</f>
        <v>0</v>
      </c>
      <c r="X42" s="24">
        <f>'01'!$AA42</f>
        <v>0</v>
      </c>
      <c r="Y42" s="24">
        <f>'02'!$AA42</f>
        <v>0</v>
      </c>
      <c r="Z42" s="24">
        <f>'03'!$AA42</f>
        <v>0</v>
      </c>
      <c r="AA42" s="24">
        <f>'04'!$AA42</f>
        <v>0</v>
      </c>
      <c r="AB42" s="24">
        <f>'05'!$AA42</f>
        <v>0</v>
      </c>
      <c r="AC42" s="24">
        <f>'06'!$AA42</f>
        <v>0</v>
      </c>
      <c r="AD42" s="24">
        <f>'07'!$AA42</f>
        <v>0</v>
      </c>
      <c r="AE42" s="24">
        <f>'08'!$AA42</f>
        <v>0</v>
      </c>
      <c r="AF42" s="24">
        <f>'09'!$AA42</f>
        <v>0</v>
      </c>
      <c r="AG42" s="24">
        <f>'10'!$AA42</f>
        <v>1.7276050000000001</v>
      </c>
      <c r="AH42" s="24">
        <f>'11'!$AA42</f>
        <v>1.6436999999999999</v>
      </c>
      <c r="AI42" s="24">
        <f>'12'!$AA42</f>
        <v>4.7866999999999997</v>
      </c>
      <c r="AJ42" s="24">
        <f>'13'!$AA42</f>
        <v>5.4942000000000002</v>
      </c>
      <c r="AK42" s="24">
        <f>'14'!$AA42</f>
        <v>1.8055000000000001</v>
      </c>
      <c r="AL42" s="24">
        <f>'15'!$AA42</f>
        <v>1.6759999999999999</v>
      </c>
      <c r="AM42" s="24">
        <f>'16'!$AA42</f>
        <v>24.157437999999999</v>
      </c>
      <c r="AN42" s="25">
        <f>'17'!$AA42</f>
        <v>39.903061904761906</v>
      </c>
    </row>
    <row r="43" spans="1:40" ht="15" customHeight="1" thickBot="1" x14ac:dyDescent="0.3">
      <c r="A43" s="110" t="s">
        <v>70</v>
      </c>
      <c r="B43" s="111"/>
      <c r="C43" s="31">
        <f>'80'!$AA43</f>
        <v>0</v>
      </c>
      <c r="D43" s="31">
        <f>'81'!$AA43</f>
        <v>0</v>
      </c>
      <c r="E43" s="31">
        <f>'82'!$AA43</f>
        <v>0</v>
      </c>
      <c r="F43" s="31">
        <f>'83'!$AA43</f>
        <v>0</v>
      </c>
      <c r="G43" s="31">
        <f>'84'!$AA43</f>
        <v>0</v>
      </c>
      <c r="H43" s="31">
        <f>'85'!$AA43</f>
        <v>0</v>
      </c>
      <c r="I43" s="31">
        <f>'86'!$AA43</f>
        <v>0</v>
      </c>
      <c r="J43" s="31">
        <f>'87'!$AA43</f>
        <v>0</v>
      </c>
      <c r="K43" s="31">
        <f>'88'!$AA43</f>
        <v>0</v>
      </c>
      <c r="L43" s="31">
        <f>'89'!$AA43</f>
        <v>0</v>
      </c>
      <c r="M43" s="31">
        <f>'90'!$AA43</f>
        <v>0</v>
      </c>
      <c r="N43" s="31">
        <f>'91'!$AA43</f>
        <v>0</v>
      </c>
      <c r="O43" s="31">
        <f>'92'!$AA43</f>
        <v>0</v>
      </c>
      <c r="P43" s="31">
        <f>'93'!$AA43</f>
        <v>0</v>
      </c>
      <c r="Q43" s="31">
        <f>'94'!$AA43</f>
        <v>0</v>
      </c>
      <c r="R43" s="31">
        <f>'95'!$AA43</f>
        <v>0</v>
      </c>
      <c r="S43" s="31">
        <f>'96'!$AA43</f>
        <v>0</v>
      </c>
      <c r="T43" s="31">
        <f>'97'!$AA43</f>
        <v>0</v>
      </c>
      <c r="U43" s="31">
        <f>'98'!$AA43</f>
        <v>0</v>
      </c>
      <c r="V43" s="31">
        <f>'99'!$AA43</f>
        <v>0</v>
      </c>
      <c r="W43" s="31">
        <f>'00'!$AA43</f>
        <v>0</v>
      </c>
      <c r="X43" s="31">
        <f>'01'!$AA43</f>
        <v>0</v>
      </c>
      <c r="Y43" s="31">
        <f>'02'!$AA43</f>
        <v>0</v>
      </c>
      <c r="Z43" s="31">
        <f>'03'!$AA43</f>
        <v>0</v>
      </c>
      <c r="AA43" s="31">
        <f>'04'!$AA43</f>
        <v>0</v>
      </c>
      <c r="AB43" s="31">
        <f>'05'!$AA43</f>
        <v>0</v>
      </c>
      <c r="AC43" s="31">
        <f>'06'!$AA43</f>
        <v>0</v>
      </c>
      <c r="AD43" s="31">
        <f>'07'!$AA43</f>
        <v>0</v>
      </c>
      <c r="AE43" s="31">
        <f>'08'!$AA43</f>
        <v>0</v>
      </c>
      <c r="AF43" s="31">
        <f>'09'!$AA43</f>
        <v>0</v>
      </c>
      <c r="AG43" s="31">
        <f>'10'!$AA43</f>
        <v>3.4079440000000001</v>
      </c>
      <c r="AH43" s="31">
        <f>'11'!$AA43</f>
        <v>5.4011719999999999</v>
      </c>
      <c r="AI43" s="31">
        <f>'12'!$AA43</f>
        <v>2.9929999999999999</v>
      </c>
      <c r="AJ43" s="31">
        <f>'13'!$AA43</f>
        <v>2.0099999999999998</v>
      </c>
      <c r="AK43" s="31">
        <f>'14'!$AA43</f>
        <v>0.81599999999999995</v>
      </c>
      <c r="AL43" s="31">
        <f>'15'!$AA43</f>
        <v>2.8948550000000002</v>
      </c>
      <c r="AM43" s="31">
        <f>'16'!$AA43</f>
        <v>2.2030669999999999</v>
      </c>
      <c r="AN43" s="32">
        <f>'17'!$AA43</f>
        <v>1.5247261904761904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2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48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E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ref="AF5:AK5" si="1">AE5+1</f>
        <v>2009</v>
      </c>
      <c r="AG5" s="21">
        <f t="shared" si="1"/>
        <v>2010</v>
      </c>
      <c r="AH5" s="21">
        <f t="shared" si="1"/>
        <v>2011</v>
      </c>
      <c r="AI5" s="21">
        <f t="shared" si="1"/>
        <v>2012</v>
      </c>
      <c r="AJ5" s="21">
        <f t="shared" si="1"/>
        <v>2013</v>
      </c>
      <c r="AK5" s="21">
        <f t="shared" si="1"/>
        <v>2014</v>
      </c>
      <c r="AL5" s="21">
        <f>AK5+1</f>
        <v>2015</v>
      </c>
      <c r="AM5" s="21">
        <f>AL5+1</f>
        <v>2016</v>
      </c>
      <c r="AN5" s="22">
        <f>AM5+1</f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'80'!$AB6</f>
        <v>0</v>
      </c>
      <c r="D6" s="24">
        <f>'81'!$AB6</f>
        <v>0</v>
      </c>
      <c r="E6" s="24">
        <f>'82'!$AB6</f>
        <v>0.4</v>
      </c>
      <c r="F6" s="24">
        <f>'83'!$AB6</f>
        <v>0.4</v>
      </c>
      <c r="G6" s="24">
        <f>'84'!$AB6</f>
        <v>0.2</v>
      </c>
      <c r="H6" s="24">
        <f>'85'!$AB6</f>
        <v>0.3</v>
      </c>
      <c r="I6" s="24">
        <f>'86'!$AB6</f>
        <v>0.3</v>
      </c>
      <c r="J6" s="24">
        <f>'87'!$AB6</f>
        <v>0.3</v>
      </c>
      <c r="K6" s="24">
        <f>'88'!$AB6</f>
        <v>0.3</v>
      </c>
      <c r="L6" s="24">
        <f>'89'!$AB6</f>
        <v>0.2</v>
      </c>
      <c r="M6" s="24">
        <f>'90'!$AB6</f>
        <v>0.2</v>
      </c>
      <c r="N6" s="24">
        <f>'91'!$AB6</f>
        <v>0</v>
      </c>
      <c r="O6" s="24">
        <f>'92'!$AB6</f>
        <v>0.39460000000000001</v>
      </c>
      <c r="P6" s="24">
        <f>'93'!$AB6</f>
        <v>0.87046000000000001</v>
      </c>
      <c r="Q6" s="24">
        <f>'94'!$AB6</f>
        <v>0.22189</v>
      </c>
      <c r="R6" s="24">
        <f>'95'!$AB6</f>
        <v>0.21468000000000001</v>
      </c>
      <c r="S6" s="24">
        <f>'96'!$AB6</f>
        <v>0.4219</v>
      </c>
      <c r="T6" s="24">
        <f>'97'!$AB6</f>
        <v>0.43509999999999999</v>
      </c>
      <c r="U6" s="24">
        <f>'98'!$AB6</f>
        <v>0.60575999999999997</v>
      </c>
      <c r="V6" s="24">
        <f>'99'!$AB6</f>
        <v>0.52829999999999999</v>
      </c>
      <c r="W6" s="24">
        <f>'00'!$AB6</f>
        <v>0.58765000000000001</v>
      </c>
      <c r="X6" s="24">
        <f>'01'!$AB6</f>
        <v>0.59570000000000001</v>
      </c>
      <c r="Y6" s="24">
        <f>'02'!$AB6</f>
        <v>0.90529999999999999</v>
      </c>
      <c r="Z6" s="24">
        <f>'03'!$AB6</f>
        <v>0.69799999999999995</v>
      </c>
      <c r="AA6" s="24">
        <f>'04'!$AB6</f>
        <v>0.57050000000000001</v>
      </c>
      <c r="AB6" s="24">
        <f>'05'!$AB6</f>
        <v>0.48099999999999998</v>
      </c>
      <c r="AC6" s="24">
        <f>'06'!$AB6</f>
        <v>0.46300000000000002</v>
      </c>
      <c r="AD6" s="24">
        <f>'07'!$AB6</f>
        <v>0.70726986565164074</v>
      </c>
      <c r="AE6" s="24">
        <f>'08'!$AB6</f>
        <v>0.92547500000000005</v>
      </c>
      <c r="AF6" s="24">
        <f>'09'!$AB6</f>
        <v>0.88473199999999996</v>
      </c>
      <c r="AG6" s="24">
        <f>'10'!$AB6</f>
        <v>1.4584999999999999</v>
      </c>
      <c r="AH6" s="24">
        <f>'11'!$AB6</f>
        <v>1.1515</v>
      </c>
      <c r="AI6" s="24">
        <f>'12'!$AB6</f>
        <v>0.65</v>
      </c>
      <c r="AJ6" s="24">
        <f>'13'!$AB6</f>
        <v>0.63300000000000001</v>
      </c>
      <c r="AK6" s="24">
        <f>'14'!$AB6</f>
        <v>0.68300000000000005</v>
      </c>
      <c r="AL6" s="24">
        <f>'15'!$AB6</f>
        <v>0.372</v>
      </c>
      <c r="AM6" s="24">
        <f>'16'!$AB6</f>
        <v>0.14199999999999999</v>
      </c>
      <c r="AN6" s="25">
        <f>'17'!$AB6</f>
        <v>0</v>
      </c>
    </row>
    <row r="7" spans="1:40" ht="15" customHeight="1" x14ac:dyDescent="0.25">
      <c r="A7" s="107"/>
      <c r="B7" s="23" t="s">
        <v>6</v>
      </c>
      <c r="C7" s="24">
        <f>'80'!$AB7</f>
        <v>0</v>
      </c>
      <c r="D7" s="24">
        <f>'81'!$AB7</f>
        <v>0</v>
      </c>
      <c r="E7" s="24">
        <f>'82'!$AB7</f>
        <v>1.4</v>
      </c>
      <c r="F7" s="24">
        <f>'83'!$AB7</f>
        <v>1.3</v>
      </c>
      <c r="G7" s="24">
        <f>'84'!$AB7</f>
        <v>1.3</v>
      </c>
      <c r="H7" s="24">
        <f>'85'!$AB7</f>
        <v>1.5</v>
      </c>
      <c r="I7" s="24">
        <f>'86'!$AB7</f>
        <v>2.1</v>
      </c>
      <c r="J7" s="24">
        <f>'87'!$AB7</f>
        <v>2</v>
      </c>
      <c r="K7" s="24">
        <f>'88'!$AB7</f>
        <v>2.4</v>
      </c>
      <c r="L7" s="24">
        <f>'89'!$AB7</f>
        <v>0.5</v>
      </c>
      <c r="M7" s="24">
        <f>'90'!$AB7</f>
        <v>0.5</v>
      </c>
      <c r="N7" s="24">
        <f>'91'!$AB7</f>
        <v>0.4</v>
      </c>
      <c r="O7" s="24">
        <f>'92'!$AB7</f>
        <v>1.39103</v>
      </c>
      <c r="P7" s="24">
        <f>'93'!$AB7</f>
        <v>0.80293000000000003</v>
      </c>
      <c r="Q7" s="24">
        <f>'94'!$AB7</f>
        <v>1.2040500000000001</v>
      </c>
      <c r="R7" s="24">
        <f>'95'!$AB7</f>
        <v>1.06125</v>
      </c>
      <c r="S7" s="24">
        <f>'96'!$AB7</f>
        <v>0.94</v>
      </c>
      <c r="T7" s="24">
        <f>'97'!$AB7</f>
        <v>0.85494999999999999</v>
      </c>
      <c r="U7" s="24">
        <f>'98'!$AB7</f>
        <v>0.71099999999999997</v>
      </c>
      <c r="V7" s="24">
        <f>'99'!$AB7</f>
        <v>0.60499999999999998</v>
      </c>
      <c r="W7" s="24">
        <f>'00'!$AB7</f>
        <v>0.70499999999999996</v>
      </c>
      <c r="X7" s="24">
        <f>'01'!$AB7</f>
        <v>0.93500000000000005</v>
      </c>
      <c r="Y7" s="24">
        <f>'02'!$AB7</f>
        <v>1.4412</v>
      </c>
      <c r="Z7" s="24">
        <f>'03'!$AB7</f>
        <v>1.1599999999999999</v>
      </c>
      <c r="AA7" s="24">
        <f>'04'!$AB7</f>
        <v>1.3049999999999999</v>
      </c>
      <c r="AB7" s="24">
        <f>'05'!$AB7</f>
        <v>1.41</v>
      </c>
      <c r="AC7" s="24">
        <f>'06'!$AB7</f>
        <v>0.56499999999999995</v>
      </c>
      <c r="AD7" s="24">
        <f>'07'!$AB7</f>
        <v>0.86308309739347089</v>
      </c>
      <c r="AE7" s="24">
        <f>'08'!$AB7</f>
        <v>0.96874499999999997</v>
      </c>
      <c r="AF7" s="24">
        <f>'09'!$AB7</f>
        <v>0.95247599999999999</v>
      </c>
      <c r="AG7" s="24">
        <f>'10'!$AB7</f>
        <v>1.373</v>
      </c>
      <c r="AH7" s="24">
        <f>'11'!$AB7</f>
        <v>1.9359999999999999</v>
      </c>
      <c r="AI7" s="24">
        <f>'12'!$AB7</f>
        <v>2.847</v>
      </c>
      <c r="AJ7" s="24">
        <f>'13'!$AB7</f>
        <v>2.4940000000000002</v>
      </c>
      <c r="AK7" s="24">
        <f>'14'!$AB7</f>
        <v>3.4691000000000001</v>
      </c>
      <c r="AL7" s="24">
        <f>'15'!$AB7</f>
        <v>3.1059999999999999</v>
      </c>
      <c r="AM7" s="24">
        <f>'16'!$AB7</f>
        <v>2.7669999999999999</v>
      </c>
      <c r="AN7" s="25">
        <f>'17'!$AB7</f>
        <v>3.4917142857142855</v>
      </c>
    </row>
    <row r="8" spans="1:40" ht="15" customHeight="1" x14ac:dyDescent="0.25">
      <c r="A8" s="107"/>
      <c r="B8" s="23" t="s">
        <v>7</v>
      </c>
      <c r="C8" s="24">
        <f>'80'!$AB8</f>
        <v>0</v>
      </c>
      <c r="D8" s="24">
        <f>'81'!$AB8</f>
        <v>0</v>
      </c>
      <c r="E8" s="24">
        <f>'82'!$AB8</f>
        <v>0</v>
      </c>
      <c r="F8" s="24">
        <f>'83'!$AB8</f>
        <v>0</v>
      </c>
      <c r="G8" s="24">
        <f>'84'!$AB8</f>
        <v>0</v>
      </c>
      <c r="H8" s="24">
        <f>'85'!$AB8</f>
        <v>0</v>
      </c>
      <c r="I8" s="24">
        <f>'86'!$AB8</f>
        <v>0</v>
      </c>
      <c r="J8" s="24">
        <f>'87'!$AB8</f>
        <v>0</v>
      </c>
      <c r="K8" s="24">
        <f>'88'!$AB8</f>
        <v>0</v>
      </c>
      <c r="L8" s="24">
        <f>'89'!$AB8</f>
        <v>0</v>
      </c>
      <c r="M8" s="24">
        <f>'90'!$AB8</f>
        <v>0</v>
      </c>
      <c r="N8" s="24">
        <f>'91'!$AB8</f>
        <v>0</v>
      </c>
      <c r="O8" s="24">
        <f>'92'!$AB8</f>
        <v>0</v>
      </c>
      <c r="P8" s="24">
        <f>'93'!$AB8</f>
        <v>0</v>
      </c>
      <c r="Q8" s="24">
        <f>'94'!$AB8</f>
        <v>0</v>
      </c>
      <c r="R8" s="24">
        <f>'95'!$AB8</f>
        <v>0</v>
      </c>
      <c r="S8" s="24">
        <f>'96'!$AB8</f>
        <v>0</v>
      </c>
      <c r="T8" s="24">
        <f>'97'!$AB8</f>
        <v>0</v>
      </c>
      <c r="U8" s="24">
        <f>'98'!$AB8</f>
        <v>0</v>
      </c>
      <c r="V8" s="24">
        <f>'99'!$AB8</f>
        <v>0</v>
      </c>
      <c r="W8" s="24">
        <f>'00'!$AB8</f>
        <v>0</v>
      </c>
      <c r="X8" s="24">
        <f>'01'!$AB8</f>
        <v>0</v>
      </c>
      <c r="Y8" s="24">
        <f>'02'!$AB8</f>
        <v>0</v>
      </c>
      <c r="Z8" s="24">
        <f>'03'!$AB8</f>
        <v>0</v>
      </c>
      <c r="AA8" s="24">
        <f>'04'!$AB8</f>
        <v>0</v>
      </c>
      <c r="AB8" s="24">
        <f>'05'!$AB8</f>
        <v>0</v>
      </c>
      <c r="AC8" s="24">
        <f>'06'!$AB8</f>
        <v>0</v>
      </c>
      <c r="AD8" s="24">
        <f>'07'!$AB8</f>
        <v>0</v>
      </c>
      <c r="AE8" s="24">
        <f>'08'!$AB8</f>
        <v>0</v>
      </c>
      <c r="AF8" s="24">
        <f>'09'!$AB8</f>
        <v>0</v>
      </c>
      <c r="AG8" s="24">
        <f>'10'!$AB8</f>
        <v>0.2</v>
      </c>
      <c r="AH8" s="24">
        <f>'11'!$AB8</f>
        <v>0.3</v>
      </c>
      <c r="AI8" s="24">
        <f>'12'!$AB8</f>
        <v>0.25</v>
      </c>
      <c r="AJ8" s="24">
        <f>'13'!$AB8</f>
        <v>0.24</v>
      </c>
      <c r="AK8" s="24">
        <f>'14'!$AB8</f>
        <v>0.16500000000000001</v>
      </c>
      <c r="AL8" s="24">
        <f>'15'!$AB8</f>
        <v>0.15</v>
      </c>
      <c r="AM8" s="24">
        <f>'16'!$AB8</f>
        <v>0.03</v>
      </c>
      <c r="AN8" s="25">
        <f>'17'!$AB8</f>
        <v>0</v>
      </c>
    </row>
    <row r="9" spans="1:40" ht="15" customHeight="1" x14ac:dyDescent="0.25">
      <c r="A9" s="107"/>
      <c r="B9" s="23" t="s">
        <v>8</v>
      </c>
      <c r="C9" s="24">
        <f>'80'!$AB9</f>
        <v>0</v>
      </c>
      <c r="D9" s="24">
        <f>'81'!$AB9</f>
        <v>0</v>
      </c>
      <c r="E9" s="24">
        <f>'82'!$AB9</f>
        <v>0.1</v>
      </c>
      <c r="F9" s="24">
        <f>'83'!$AB9</f>
        <v>0.1</v>
      </c>
      <c r="G9" s="24">
        <f>'84'!$AB9</f>
        <v>0.1</v>
      </c>
      <c r="H9" s="24">
        <f>'85'!$AB9</f>
        <v>0.2</v>
      </c>
      <c r="I9" s="24">
        <f>'86'!$AB9</f>
        <v>0.3</v>
      </c>
      <c r="J9" s="24">
        <f>'87'!$AB9</f>
        <v>0.3</v>
      </c>
      <c r="K9" s="24">
        <f>'88'!$AB9</f>
        <v>0.4</v>
      </c>
      <c r="L9" s="24">
        <f>'89'!$AB9</f>
        <v>2</v>
      </c>
      <c r="M9" s="24">
        <f>'90'!$AB9</f>
        <v>1.8</v>
      </c>
      <c r="N9" s="24">
        <f>'91'!$AB9</f>
        <v>2.2999999999999998</v>
      </c>
      <c r="O9" s="24">
        <f>'92'!$AB9</f>
        <v>0.82330000000000003</v>
      </c>
      <c r="P9" s="24">
        <f>'93'!$AB9</f>
        <v>1.37521</v>
      </c>
      <c r="Q9" s="24">
        <f>'94'!$AB9</f>
        <v>0.82989999999999997</v>
      </c>
      <c r="R9" s="24">
        <f>'95'!$AB9</f>
        <v>0.75653999999999999</v>
      </c>
      <c r="S9" s="24">
        <f>'96'!$AB9</f>
        <v>0.67052999999999996</v>
      </c>
      <c r="T9" s="24">
        <f>'97'!$AB9</f>
        <v>0.97250000000000003</v>
      </c>
      <c r="U9" s="24">
        <f>'98'!$AB9</f>
        <v>1.0359499999999999</v>
      </c>
      <c r="V9" s="24">
        <f>'99'!$AB9</f>
        <v>1.06585</v>
      </c>
      <c r="W9" s="24">
        <f>'00'!$AB9</f>
        <v>1.105</v>
      </c>
      <c r="X9" s="24">
        <f>'01'!$AB9</f>
        <v>1.1950000000000001</v>
      </c>
      <c r="Y9" s="24">
        <f>'02'!$AB9</f>
        <v>1.4950000000000001</v>
      </c>
      <c r="Z9" s="24">
        <f>'03'!$AB9</f>
        <v>1.59</v>
      </c>
      <c r="AA9" s="24">
        <f>'04'!$AB9</f>
        <v>1.94</v>
      </c>
      <c r="AB9" s="24">
        <f>'05'!$AB9</f>
        <v>2.4750000000000001</v>
      </c>
      <c r="AC9" s="24">
        <f>'06'!$AB9</f>
        <v>2.5375000000000001</v>
      </c>
      <c r="AD9" s="24">
        <f>'07'!$AB9</f>
        <v>3.8762360347538629</v>
      </c>
      <c r="AE9" s="24">
        <f>'08'!$AB9</f>
        <v>4.6357520000000001</v>
      </c>
      <c r="AF9" s="24">
        <f>'09'!$AB9</f>
        <v>4.2314750000000005</v>
      </c>
      <c r="AG9" s="24">
        <f>'10'!$AB9</f>
        <v>0.16</v>
      </c>
      <c r="AH9" s="24">
        <f>'11'!$AB9</f>
        <v>0.247</v>
      </c>
      <c r="AI9" s="24">
        <f>'12'!$AB9</f>
        <v>0.37</v>
      </c>
      <c r="AJ9" s="24">
        <f>'13'!$AB9</f>
        <v>0.191</v>
      </c>
      <c r="AK9" s="24">
        <f>'14'!$AB9</f>
        <v>0.11700000000000001</v>
      </c>
      <c r="AL9" s="24">
        <f>'15'!$AB9</f>
        <v>0.26300000000000001</v>
      </c>
      <c r="AM9" s="24">
        <f>'16'!$AB9</f>
        <v>2.4E-2</v>
      </c>
      <c r="AN9" s="25">
        <f>'17'!$AB9</f>
        <v>2.3809523809523808E-2</v>
      </c>
    </row>
    <row r="10" spans="1:40" ht="15" customHeight="1" x14ac:dyDescent="0.25">
      <c r="A10" s="106" t="s">
        <v>58</v>
      </c>
      <c r="B10" s="23" t="s">
        <v>9</v>
      </c>
      <c r="C10" s="24">
        <f>'80'!$AB10</f>
        <v>0</v>
      </c>
      <c r="D10" s="24">
        <f>'81'!$AB10</f>
        <v>0</v>
      </c>
      <c r="E10" s="24">
        <f>'82'!$AB10</f>
        <v>0.1</v>
      </c>
      <c r="F10" s="24">
        <f>'83'!$AB10</f>
        <v>0.7</v>
      </c>
      <c r="G10" s="24">
        <f>'84'!$AB10</f>
        <v>0.6</v>
      </c>
      <c r="H10" s="24">
        <f>'85'!$AB10</f>
        <v>0.6</v>
      </c>
      <c r="I10" s="24">
        <f>'86'!$AB10</f>
        <v>0.9</v>
      </c>
      <c r="J10" s="24">
        <f>'87'!$AB10</f>
        <v>1</v>
      </c>
      <c r="K10" s="24">
        <f>'88'!$AB10</f>
        <v>0.8</v>
      </c>
      <c r="L10" s="24">
        <f>'89'!$AB10</f>
        <v>0.8</v>
      </c>
      <c r="M10" s="24">
        <f>'90'!$AB10</f>
        <v>0.8</v>
      </c>
      <c r="N10" s="24">
        <f>'91'!$AB10</f>
        <v>1.1000000000000001</v>
      </c>
      <c r="O10" s="24">
        <f>'92'!$AB10</f>
        <v>1.25125</v>
      </c>
      <c r="P10" s="24">
        <f>'93'!$AB10</f>
        <v>1.3411500000000001</v>
      </c>
      <c r="Q10" s="24">
        <f>'94'!$AB10</f>
        <v>1.6710499999999999</v>
      </c>
      <c r="R10" s="24">
        <f>'95'!$AB10</f>
        <v>1.49</v>
      </c>
      <c r="S10" s="24">
        <f>'96'!$AB10</f>
        <v>1.2210000000000001</v>
      </c>
      <c r="T10" s="24">
        <f>'97'!$AB10</f>
        <v>1.415</v>
      </c>
      <c r="U10" s="24">
        <f>'98'!$AB10</f>
        <v>1.5549999999999999</v>
      </c>
      <c r="V10" s="24">
        <f>'99'!$AB10</f>
        <v>1.64</v>
      </c>
      <c r="W10" s="24">
        <f>'00'!$AB10</f>
        <v>1.77</v>
      </c>
      <c r="X10" s="24">
        <f>'01'!$AB10</f>
        <v>1.7110000000000001</v>
      </c>
      <c r="Y10" s="24">
        <f>'02'!$AB10</f>
        <v>1.4450000000000001</v>
      </c>
      <c r="Z10" s="24">
        <f>'03'!$AB10</f>
        <v>2.0219999999999998</v>
      </c>
      <c r="AA10" s="24">
        <f>'04'!$AB10</f>
        <v>4.0999999999999996</v>
      </c>
      <c r="AB10" s="24">
        <f>'05'!$AB10</f>
        <v>7.2439999999999998</v>
      </c>
      <c r="AC10" s="24">
        <f>'06'!$AB10</f>
        <v>5.0449999999999999</v>
      </c>
      <c r="AD10" s="24">
        <f>'07'!$AB10</f>
        <v>7.7066446484071882</v>
      </c>
      <c r="AE10" s="24">
        <f>'08'!$AB10</f>
        <v>8.5473250000000007</v>
      </c>
      <c r="AF10" s="24">
        <f>'09'!$AB10</f>
        <v>8.3458740000000002</v>
      </c>
      <c r="AG10" s="24">
        <f>'10'!$AB10</f>
        <v>0</v>
      </c>
      <c r="AH10" s="24">
        <f>'11'!$AB10</f>
        <v>0</v>
      </c>
      <c r="AI10" s="24">
        <f>'12'!$AB10</f>
        <v>0</v>
      </c>
      <c r="AJ10" s="24">
        <f>'13'!$AB10</f>
        <v>0</v>
      </c>
      <c r="AK10" s="24">
        <f>'14'!$AB10</f>
        <v>0</v>
      </c>
      <c r="AL10" s="24">
        <f>'15'!$AB10</f>
        <v>0</v>
      </c>
      <c r="AM10" s="24">
        <f>'16'!$AB10</f>
        <v>0</v>
      </c>
      <c r="AN10" s="25">
        <f>'17'!$AB10</f>
        <v>0</v>
      </c>
    </row>
    <row r="11" spans="1:40" ht="15" customHeight="1" x14ac:dyDescent="0.25">
      <c r="A11" s="106"/>
      <c r="B11" s="23" t="s">
        <v>56</v>
      </c>
      <c r="C11" s="24">
        <f>'80'!$AB11</f>
        <v>0</v>
      </c>
      <c r="D11" s="24">
        <f>'81'!$AB11</f>
        <v>0</v>
      </c>
      <c r="E11" s="24">
        <f>'82'!$AB11</f>
        <v>0</v>
      </c>
      <c r="F11" s="24">
        <f>'83'!$AB11</f>
        <v>0</v>
      </c>
      <c r="G11" s="24">
        <f>'84'!$AB11</f>
        <v>0</v>
      </c>
      <c r="H11" s="24">
        <f>'85'!$AB11</f>
        <v>0</v>
      </c>
      <c r="I11" s="24">
        <f>'86'!$AB11</f>
        <v>0.1</v>
      </c>
      <c r="J11" s="24">
        <f>'87'!$AB11</f>
        <v>0</v>
      </c>
      <c r="K11" s="24">
        <f>'88'!$AB11</f>
        <v>0</v>
      </c>
      <c r="L11" s="24">
        <f>'89'!$AB11</f>
        <v>0</v>
      </c>
      <c r="M11" s="24">
        <f>'90'!$AB11</f>
        <v>0</v>
      </c>
      <c r="N11" s="24">
        <f>'91'!$AB11</f>
        <v>0</v>
      </c>
      <c r="O11" s="24">
        <f>'92'!$AB11</f>
        <v>0</v>
      </c>
      <c r="P11" s="24">
        <f>'93'!$AB11</f>
        <v>0</v>
      </c>
      <c r="Q11" s="24">
        <f>'94'!$AB11</f>
        <v>0</v>
      </c>
      <c r="R11" s="24">
        <f>'95'!$AB11</f>
        <v>0</v>
      </c>
      <c r="S11" s="24">
        <f>'96'!$AB11</f>
        <v>0</v>
      </c>
      <c r="T11" s="24">
        <f>'97'!$AB11</f>
        <v>0</v>
      </c>
      <c r="U11" s="24">
        <f>'98'!$AB11</f>
        <v>0</v>
      </c>
      <c r="V11" s="24">
        <f>'99'!$AB11</f>
        <v>0</v>
      </c>
      <c r="W11" s="24">
        <f>'00'!$AB11</f>
        <v>0</v>
      </c>
      <c r="X11" s="24">
        <f>'01'!$AB11</f>
        <v>0.06</v>
      </c>
      <c r="Y11" s="24">
        <f>'02'!$AB11</f>
        <v>0.05</v>
      </c>
      <c r="Z11" s="24">
        <f>'03'!$AB11</f>
        <v>0.01</v>
      </c>
      <c r="AA11" s="24">
        <f>'04'!$AB11</f>
        <v>2.5000000000000001E-2</v>
      </c>
      <c r="AB11" s="24">
        <f>'05'!$AB11</f>
        <v>0.12</v>
      </c>
      <c r="AC11" s="24">
        <f>'06'!$AB11</f>
        <v>0.08</v>
      </c>
      <c r="AD11" s="24">
        <f>'07'!$AB11</f>
        <v>0.12220645626810207</v>
      </c>
      <c r="AE11" s="24">
        <f>'08'!$AB11</f>
        <v>0.17532400000000001</v>
      </c>
      <c r="AF11" s="24">
        <f>'09'!$AB11</f>
        <v>0.17510400000000001</v>
      </c>
      <c r="AG11" s="24">
        <f>'10'!$AB11</f>
        <v>0.108</v>
      </c>
      <c r="AH11" s="24">
        <f>'11'!$AB11</f>
        <v>0.245</v>
      </c>
      <c r="AI11" s="24">
        <f>'12'!$AB11</f>
        <v>0.185</v>
      </c>
      <c r="AJ11" s="24">
        <f>'13'!$AB11</f>
        <v>0.12</v>
      </c>
      <c r="AK11" s="24">
        <f>'14'!$AB11</f>
        <v>0.18</v>
      </c>
      <c r="AL11" s="24">
        <f>'15'!$AB11</f>
        <v>0.1</v>
      </c>
      <c r="AM11" s="24">
        <f>'16'!$AB11</f>
        <v>0.03</v>
      </c>
      <c r="AN11" s="25">
        <f>'17'!$AB11</f>
        <v>4.760952380952381E-2</v>
      </c>
    </row>
    <row r="12" spans="1:40" ht="15" customHeight="1" x14ac:dyDescent="0.25">
      <c r="A12" s="106"/>
      <c r="B12" s="23" t="s">
        <v>10</v>
      </c>
      <c r="C12" s="24">
        <f>'80'!$AB12</f>
        <v>0</v>
      </c>
      <c r="D12" s="24">
        <f>'81'!$AB12</f>
        <v>0</v>
      </c>
      <c r="E12" s="24">
        <f>'82'!$AB12</f>
        <v>0</v>
      </c>
      <c r="F12" s="24">
        <f>'83'!$AB12</f>
        <v>0</v>
      </c>
      <c r="G12" s="24">
        <f>'84'!$AB12</f>
        <v>0</v>
      </c>
      <c r="H12" s="24">
        <f>'85'!$AB12</f>
        <v>0</v>
      </c>
      <c r="I12" s="24">
        <f>'86'!$AB12</f>
        <v>0</v>
      </c>
      <c r="J12" s="24">
        <f>'87'!$AB12</f>
        <v>0</v>
      </c>
      <c r="K12" s="24">
        <f>'88'!$AB12</f>
        <v>0</v>
      </c>
      <c r="L12" s="24">
        <f>'89'!$AB12</f>
        <v>0.1</v>
      </c>
      <c r="M12" s="24">
        <f>'90'!$AB12</f>
        <v>0.1</v>
      </c>
      <c r="N12" s="24">
        <f>'91'!$AB12</f>
        <v>1</v>
      </c>
      <c r="O12" s="24">
        <f>'92'!$AB12</f>
        <v>3.1357599999999999</v>
      </c>
      <c r="P12" s="24">
        <f>'93'!$AB12</f>
        <v>7.4964000000000004</v>
      </c>
      <c r="Q12" s="24">
        <f>'94'!$AB12</f>
        <v>7.5210299999999997</v>
      </c>
      <c r="R12" s="24">
        <f>'95'!$AB12</f>
        <v>9.2895800000000008</v>
      </c>
      <c r="S12" s="24">
        <f>'96'!$AB12</f>
        <v>11.373250000000001</v>
      </c>
      <c r="T12" s="24">
        <f>'97'!$AB12</f>
        <v>19.378399999999999</v>
      </c>
      <c r="U12" s="24">
        <f>'98'!$AB12</f>
        <v>16.140899999999998</v>
      </c>
      <c r="V12" s="24">
        <f>'99'!$AB12</f>
        <v>15.057599</v>
      </c>
      <c r="W12" s="24">
        <f>'00'!$AB12</f>
        <v>22.493212</v>
      </c>
      <c r="X12" s="24">
        <f>'01'!$AB12</f>
        <v>11.529728</v>
      </c>
      <c r="Y12" s="24">
        <f>'02'!$AB12</f>
        <v>21.094328999999998</v>
      </c>
      <c r="Z12" s="24">
        <f>'03'!$AB12</f>
        <v>28.352857</v>
      </c>
      <c r="AA12" s="24">
        <f>'04'!$AB12</f>
        <v>25.650607000000001</v>
      </c>
      <c r="AB12" s="24">
        <f>'05'!$AB12</f>
        <v>29.2637</v>
      </c>
      <c r="AC12" s="24">
        <f>'06'!$AB12</f>
        <v>27.2347</v>
      </c>
      <c r="AD12" s="24">
        <f>'07'!$AB12</f>
        <v>41.603202181560988</v>
      </c>
      <c r="AE12" s="24">
        <f>'08'!$AB12</f>
        <v>45.785873000000002</v>
      </c>
      <c r="AF12" s="24">
        <f>'09'!$AB12</f>
        <v>40.624836000000002</v>
      </c>
      <c r="AG12" s="24">
        <f>'10'!$AB12</f>
        <v>9.1980000000000004</v>
      </c>
      <c r="AH12" s="24">
        <f>'11'!$AB12</f>
        <v>9.82</v>
      </c>
      <c r="AI12" s="24">
        <f>'12'!$AB12</f>
        <v>10.645</v>
      </c>
      <c r="AJ12" s="24">
        <f>'13'!$AB12</f>
        <v>12.433</v>
      </c>
      <c r="AK12" s="24">
        <f>'14'!$AB12</f>
        <v>14.032999999999999</v>
      </c>
      <c r="AL12" s="24">
        <f>'15'!$AB12</f>
        <v>16.359055999999999</v>
      </c>
      <c r="AM12" s="24">
        <f>'16'!$AB12</f>
        <v>2.2949999999999999</v>
      </c>
      <c r="AN12" s="25">
        <f>'17'!$AB12</f>
        <v>2.5153047619047619</v>
      </c>
    </row>
    <row r="13" spans="1:40" ht="15" customHeight="1" x14ac:dyDescent="0.25">
      <c r="A13" s="106"/>
      <c r="B13" s="23" t="s">
        <v>11</v>
      </c>
      <c r="C13" s="24">
        <f>'80'!$AB13</f>
        <v>0</v>
      </c>
      <c r="D13" s="24">
        <f>'81'!$AB13</f>
        <v>0</v>
      </c>
      <c r="E13" s="24">
        <f>'82'!$AB13</f>
        <v>0</v>
      </c>
      <c r="F13" s="24">
        <f>'83'!$AB13</f>
        <v>0</v>
      </c>
      <c r="G13" s="24">
        <f>'84'!$AB13</f>
        <v>0</v>
      </c>
      <c r="H13" s="24">
        <f>'85'!$AB13</f>
        <v>0</v>
      </c>
      <c r="I13" s="24">
        <f>'86'!$AB13</f>
        <v>0</v>
      </c>
      <c r="J13" s="24">
        <f>'87'!$AB13</f>
        <v>0</v>
      </c>
      <c r="K13" s="24">
        <f>'88'!$AB13</f>
        <v>0</v>
      </c>
      <c r="L13" s="24">
        <f>'89'!$AB13</f>
        <v>0</v>
      </c>
      <c r="M13" s="24">
        <f>'90'!$AB13</f>
        <v>0</v>
      </c>
      <c r="N13" s="24">
        <f>'91'!$AB13</f>
        <v>0</v>
      </c>
      <c r="O13" s="24">
        <f>'92'!$AB13</f>
        <v>0</v>
      </c>
      <c r="P13" s="24">
        <f>'93'!$AB13</f>
        <v>0</v>
      </c>
      <c r="Q13" s="24">
        <f>'94'!$AB13</f>
        <v>0</v>
      </c>
      <c r="R13" s="24">
        <f>'95'!$AB13</f>
        <v>0</v>
      </c>
      <c r="S13" s="24">
        <f>'96'!$AB13</f>
        <v>1.4</v>
      </c>
      <c r="T13" s="24">
        <f>'97'!$AB13</f>
        <v>0.24</v>
      </c>
      <c r="U13" s="24">
        <f>'98'!$AB13</f>
        <v>0</v>
      </c>
      <c r="V13" s="24">
        <f>'99'!$AB13</f>
        <v>0</v>
      </c>
      <c r="W13" s="24">
        <f>'00'!$AB13</f>
        <v>0</v>
      </c>
      <c r="X13" s="24">
        <f>'01'!$AB13</f>
        <v>0</v>
      </c>
      <c r="Y13" s="24">
        <f>'02'!$AB13</f>
        <v>0</v>
      </c>
      <c r="Z13" s="24">
        <f>'03'!$AB13</f>
        <v>4.4999999999999998E-2</v>
      </c>
      <c r="AA13" s="24">
        <f>'04'!$AB13</f>
        <v>0.1179</v>
      </c>
      <c r="AB13" s="24">
        <f>'05'!$AB13</f>
        <v>0</v>
      </c>
      <c r="AC13" s="24">
        <f>'06'!$AB13</f>
        <v>5.4299999999999994E-2</v>
      </c>
      <c r="AD13" s="24">
        <f>'07'!$AB13</f>
        <v>8.2947632191974277E-2</v>
      </c>
      <c r="AE13" s="24">
        <f>'08'!$AB13</f>
        <v>9.5745000000000011E-2</v>
      </c>
      <c r="AF13" s="24">
        <f>'09'!$AB13</f>
        <v>9.1427999999999995E-2</v>
      </c>
      <c r="AG13" s="24">
        <f>'10'!$AB13</f>
        <v>0</v>
      </c>
      <c r="AH13" s="24">
        <f>'11'!$AB13</f>
        <v>1.4999999999999999E-2</v>
      </c>
      <c r="AI13" s="24">
        <f>'12'!$AB13</f>
        <v>0</v>
      </c>
      <c r="AJ13" s="24">
        <f>'13'!$AB13</f>
        <v>1.6E-2</v>
      </c>
      <c r="AK13" s="24">
        <f>'14'!$AB13</f>
        <v>0</v>
      </c>
      <c r="AL13" s="24">
        <f>'15'!$AB13</f>
        <v>2.6499999999999999E-2</v>
      </c>
      <c r="AM13" s="24">
        <f>'16'!$AB13</f>
        <v>1.4E-2</v>
      </c>
      <c r="AN13" s="25">
        <f>'17'!$AB13</f>
        <v>5.5952380952380955E-2</v>
      </c>
    </row>
    <row r="14" spans="1:40" ht="15" customHeight="1" x14ac:dyDescent="0.25">
      <c r="A14" s="106"/>
      <c r="B14" s="23" t="s">
        <v>12</v>
      </c>
      <c r="C14" s="24">
        <f>'80'!$AB14</f>
        <v>0</v>
      </c>
      <c r="D14" s="24">
        <f>'81'!$AB14</f>
        <v>0</v>
      </c>
      <c r="E14" s="24">
        <f>'82'!$AB14</f>
        <v>2.9</v>
      </c>
      <c r="F14" s="24">
        <f>'83'!$AB14</f>
        <v>2.5</v>
      </c>
      <c r="G14" s="24">
        <f>'84'!$AB14</f>
        <v>3.3</v>
      </c>
      <c r="H14" s="24">
        <f>'85'!$AB14</f>
        <v>3.3</v>
      </c>
      <c r="I14" s="24">
        <f>'86'!$AB14</f>
        <v>2.9</v>
      </c>
      <c r="J14" s="24">
        <f>'87'!$AB14</f>
        <v>2.2000000000000002</v>
      </c>
      <c r="K14" s="24">
        <f>'88'!$AB14</f>
        <v>3.2</v>
      </c>
      <c r="L14" s="24">
        <f>'89'!$AB14</f>
        <v>1.1000000000000001</v>
      </c>
      <c r="M14" s="24">
        <f>'90'!$AB14</f>
        <v>1.1000000000000001</v>
      </c>
      <c r="N14" s="24">
        <f>'91'!$AB14</f>
        <v>1.2</v>
      </c>
      <c r="O14" s="24">
        <f>'92'!$AB14</f>
        <v>2.1769699999999998</v>
      </c>
      <c r="P14" s="24">
        <f>'93'!$AB14</f>
        <v>6.7905499999999996</v>
      </c>
      <c r="Q14" s="24">
        <f>'94'!$AB14</f>
        <v>6.3508800000000001</v>
      </c>
      <c r="R14" s="24">
        <f>'95'!$AB14</f>
        <v>5.1884899999999998</v>
      </c>
      <c r="S14" s="24">
        <f>'96'!$AB14</f>
        <v>3.1463999999999999</v>
      </c>
      <c r="T14" s="24">
        <f>'97'!$AB14</f>
        <v>2.6052</v>
      </c>
      <c r="U14" s="24">
        <f>'98'!$AB14</f>
        <v>2.2589000000000001</v>
      </c>
      <c r="V14" s="24">
        <f>'99'!$AB14</f>
        <v>3.1624599999999998</v>
      </c>
      <c r="W14" s="24">
        <f>'00'!$AB14</f>
        <v>1.5855999999999999</v>
      </c>
      <c r="X14" s="24">
        <f>'01'!$AB14</f>
        <v>3.5062000000000002</v>
      </c>
      <c r="Y14" s="24">
        <f>'02'!$AB14</f>
        <v>7.8581000000000003</v>
      </c>
      <c r="Z14" s="24">
        <f>'03'!$AB14</f>
        <v>9.7789999999999999</v>
      </c>
      <c r="AA14" s="24">
        <f>'04'!$AB14</f>
        <v>10.071999999999999</v>
      </c>
      <c r="AB14" s="24">
        <f>'05'!$AB14</f>
        <v>9.7408049999999999</v>
      </c>
      <c r="AC14" s="24">
        <f>'06'!$AB14</f>
        <v>12.433346</v>
      </c>
      <c r="AD14" s="24">
        <f>'07'!$AB14</f>
        <v>18.992939427689773</v>
      </c>
      <c r="AE14" s="24">
        <f>'08'!$AB14</f>
        <v>20.865427</v>
      </c>
      <c r="AF14" s="24">
        <f>'09'!$AB14</f>
        <v>19.426856999999998</v>
      </c>
      <c r="AG14" s="24">
        <f>'10'!$AB14</f>
        <v>41.1721</v>
      </c>
      <c r="AH14" s="24">
        <f>'11'!$AB14</f>
        <v>51.634399999999999</v>
      </c>
      <c r="AI14" s="24">
        <f>'12'!$AB14</f>
        <v>73.877646999999996</v>
      </c>
      <c r="AJ14" s="24">
        <f>'13'!$AB14</f>
        <v>79.479399999999998</v>
      </c>
      <c r="AK14" s="24">
        <f>'14'!$AB14</f>
        <v>87.143109999999993</v>
      </c>
      <c r="AL14" s="24">
        <f>'15'!$AB14</f>
        <v>93.944474</v>
      </c>
      <c r="AM14" s="24">
        <f>'16'!$AB14</f>
        <v>78.645399999999995</v>
      </c>
      <c r="AN14" s="25">
        <f>'17'!$AB14</f>
        <v>100.55842976190476</v>
      </c>
    </row>
    <row r="15" spans="1:40" ht="15" customHeight="1" x14ac:dyDescent="0.25">
      <c r="A15" s="106"/>
      <c r="B15" s="23" t="s">
        <v>13</v>
      </c>
      <c r="C15" s="24">
        <f>'80'!$AB15</f>
        <v>0</v>
      </c>
      <c r="D15" s="24">
        <f>'81'!$AB15</f>
        <v>0</v>
      </c>
      <c r="E15" s="24">
        <f>'82'!$AB15</f>
        <v>1.1000000000000001</v>
      </c>
      <c r="F15" s="24">
        <f>'83'!$AB15</f>
        <v>1.1000000000000001</v>
      </c>
      <c r="G15" s="24">
        <f>'84'!$AB15</f>
        <v>0</v>
      </c>
      <c r="H15" s="24">
        <f>'85'!$AB15</f>
        <v>0</v>
      </c>
      <c r="I15" s="24">
        <f>'86'!$AB15</f>
        <v>0</v>
      </c>
      <c r="J15" s="24">
        <f>'87'!$AB15</f>
        <v>0</v>
      </c>
      <c r="K15" s="24">
        <f>'88'!$AB15</f>
        <v>0</v>
      </c>
      <c r="L15" s="24">
        <f>'89'!$AB15</f>
        <v>1</v>
      </c>
      <c r="M15" s="24">
        <f>'90'!$AB15</f>
        <v>1.1000000000000001</v>
      </c>
      <c r="N15" s="24">
        <f>'91'!$AB15</f>
        <v>1.3</v>
      </c>
      <c r="O15" s="24">
        <f>'92'!$AB15</f>
        <v>1.23115</v>
      </c>
      <c r="P15" s="24">
        <f>'93'!$AB15</f>
        <v>1.4521500000000001</v>
      </c>
      <c r="Q15" s="24">
        <f>'94'!$AB15</f>
        <v>0.71879999999999999</v>
      </c>
      <c r="R15" s="24">
        <f>'95'!$AB15</f>
        <v>0.92730999999999997</v>
      </c>
      <c r="S15" s="24">
        <f>'96'!$AB15</f>
        <v>1.0950599999999999</v>
      </c>
      <c r="T15" s="24">
        <f>'97'!$AB15</f>
        <v>0.85104999999999997</v>
      </c>
      <c r="U15" s="24">
        <f>'98'!$AB15</f>
        <v>1.0581</v>
      </c>
      <c r="V15" s="24">
        <f>'99'!$AB15</f>
        <v>1.0857000000000001</v>
      </c>
      <c r="W15" s="24">
        <f>'00'!$AB15</f>
        <v>1.075</v>
      </c>
      <c r="X15" s="24">
        <f>'01'!$AB15</f>
        <v>1.425</v>
      </c>
      <c r="Y15" s="24">
        <f>'02'!$AB15</f>
        <v>1.3851020000000001</v>
      </c>
      <c r="Z15" s="24">
        <f>'03'!$AB15</f>
        <v>2.86</v>
      </c>
      <c r="AA15" s="24">
        <f>'04'!$AB15</f>
        <v>1.43</v>
      </c>
      <c r="AB15" s="24">
        <f>'05'!$AB15</f>
        <v>1.2350000000000001</v>
      </c>
      <c r="AC15" s="24">
        <f>'06'!$AB15</f>
        <v>1.2849480000000002</v>
      </c>
      <c r="AD15" s="24">
        <f>'07'!$AB15</f>
        <v>1.9628617696098154</v>
      </c>
      <c r="AE15" s="24">
        <f>'08'!$AB15</f>
        <v>2.3458249999999996</v>
      </c>
      <c r="AF15" s="24">
        <f>'09'!$AB15</f>
        <v>2.176247</v>
      </c>
      <c r="AG15" s="24">
        <f>'10'!$AB15</f>
        <v>3.6680000000000001</v>
      </c>
      <c r="AH15" s="24">
        <f>'11'!$AB15</f>
        <v>4.4950000000000001</v>
      </c>
      <c r="AI15" s="24">
        <f>'12'!$AB15</f>
        <v>5.4210000000000003</v>
      </c>
      <c r="AJ15" s="24">
        <f>'13'!$AB15</f>
        <v>4.7300000000000004</v>
      </c>
      <c r="AK15" s="24">
        <f>'14'!$AB15</f>
        <v>4.4952500000000004</v>
      </c>
      <c r="AL15" s="24">
        <f>'15'!$AB15</f>
        <v>3.9289999999999998</v>
      </c>
      <c r="AM15" s="24">
        <f>'16'!$AB15</f>
        <v>3.4897960000000001</v>
      </c>
      <c r="AN15" s="25">
        <f>'17'!$AB15</f>
        <v>3.9951190476190477</v>
      </c>
    </row>
    <row r="16" spans="1:40" ht="15" customHeight="1" x14ac:dyDescent="0.25">
      <c r="A16" s="106"/>
      <c r="B16" s="23" t="s">
        <v>14</v>
      </c>
      <c r="C16" s="24">
        <f>'80'!$AB16</f>
        <v>0</v>
      </c>
      <c r="D16" s="24">
        <f>'81'!$AB16</f>
        <v>0</v>
      </c>
      <c r="E16" s="24">
        <f>'82'!$AB16</f>
        <v>7.9</v>
      </c>
      <c r="F16" s="24">
        <f>'83'!$AB16</f>
        <v>9.5</v>
      </c>
      <c r="G16" s="24">
        <f>'84'!$AB16</f>
        <v>14.3</v>
      </c>
      <c r="H16" s="24">
        <f>'85'!$AB16</f>
        <v>13</v>
      </c>
      <c r="I16" s="24">
        <f>'86'!$AB16</f>
        <v>12.2</v>
      </c>
      <c r="J16" s="24">
        <f>'87'!$AB16</f>
        <v>9.4</v>
      </c>
      <c r="K16" s="24">
        <f>'88'!$AB16</f>
        <v>11.8</v>
      </c>
      <c r="L16" s="24">
        <f>'89'!$AB16</f>
        <v>12.2</v>
      </c>
      <c r="M16" s="24">
        <f>'90'!$AB16</f>
        <v>13.8</v>
      </c>
      <c r="N16" s="24">
        <f>'91'!$AB16</f>
        <v>14.2</v>
      </c>
      <c r="O16" s="24">
        <f>'92'!$AB16</f>
        <v>14.82117</v>
      </c>
      <c r="P16" s="24">
        <f>'93'!$AB16</f>
        <v>15.36909</v>
      </c>
      <c r="Q16" s="24">
        <f>'94'!$AB16</f>
        <v>13.0822</v>
      </c>
      <c r="R16" s="24">
        <f>'95'!$AB16</f>
        <v>10.999919999999999</v>
      </c>
      <c r="S16" s="24">
        <f>'96'!$AB16</f>
        <v>10.27495</v>
      </c>
      <c r="T16" s="24">
        <f>'97'!$AB16</f>
        <v>9.9386500000000009</v>
      </c>
      <c r="U16" s="24">
        <f>'98'!$AB16</f>
        <v>9.9773999999999994</v>
      </c>
      <c r="V16" s="24">
        <f>'99'!$AB16</f>
        <v>10.79975</v>
      </c>
      <c r="W16" s="24">
        <f>'00'!$AB16</f>
        <v>10.936268999999999</v>
      </c>
      <c r="X16" s="24">
        <f>'01'!$AB16</f>
        <v>11.705489999999999</v>
      </c>
      <c r="Y16" s="24">
        <f>'02'!$AB16</f>
        <v>12.576846</v>
      </c>
      <c r="Z16" s="24">
        <f>'03'!$AB16</f>
        <v>15.373657</v>
      </c>
      <c r="AA16" s="24">
        <f>'04'!$AB16</f>
        <v>16.672519999999999</v>
      </c>
      <c r="AB16" s="24">
        <f>'05'!$AB16</f>
        <v>22.427861</v>
      </c>
      <c r="AC16" s="24">
        <f>'06'!$AB16</f>
        <v>22.885562999999998</v>
      </c>
      <c r="AD16" s="24">
        <f>'07'!$AB16</f>
        <v>34.959544424129938</v>
      </c>
      <c r="AE16" s="24">
        <f>'08'!$AB16</f>
        <v>38.254125000000002</v>
      </c>
      <c r="AF16" s="24">
        <f>'09'!$AB16</f>
        <v>35.624853000000002</v>
      </c>
      <c r="AG16" s="24">
        <f>'10'!$AB16</f>
        <v>61.425600000000003</v>
      </c>
      <c r="AH16" s="24">
        <f>'11'!$AB16</f>
        <v>70.026200000000003</v>
      </c>
      <c r="AI16" s="24">
        <f>'12'!$AB16</f>
        <v>79.63</v>
      </c>
      <c r="AJ16" s="24">
        <f>'13'!$AB16</f>
        <v>77.212500000000006</v>
      </c>
      <c r="AK16" s="24">
        <f>'14'!$AB16</f>
        <v>82.224924999999999</v>
      </c>
      <c r="AL16" s="24">
        <f>'15'!$AB16</f>
        <v>80.051831000000007</v>
      </c>
      <c r="AM16" s="24">
        <f>'16'!$AB16</f>
        <v>86.940000999999995</v>
      </c>
      <c r="AN16" s="25">
        <f>'17'!$AB16</f>
        <v>109.40464047619048</v>
      </c>
    </row>
    <row r="17" spans="1:40" ht="15" customHeight="1" x14ac:dyDescent="0.25">
      <c r="A17" s="106"/>
      <c r="B17" s="23" t="s">
        <v>15</v>
      </c>
      <c r="C17" s="24">
        <f>'80'!$AB17</f>
        <v>31.6</v>
      </c>
      <c r="D17" s="24">
        <f>'81'!$AB17</f>
        <v>26.7</v>
      </c>
      <c r="E17" s="24">
        <f>'82'!$AB17</f>
        <v>37</v>
      </c>
      <c r="F17" s="24">
        <f>'83'!$AB17</f>
        <v>14.8</v>
      </c>
      <c r="G17" s="24">
        <f>'84'!$AB17</f>
        <v>30.5</v>
      </c>
      <c r="H17" s="24">
        <f>'85'!$AB17</f>
        <v>52.3</v>
      </c>
      <c r="I17" s="24">
        <f>'86'!$AB17</f>
        <v>37.9</v>
      </c>
      <c r="J17" s="24">
        <f>'87'!$AB17</f>
        <v>26.1</v>
      </c>
      <c r="K17" s="24">
        <f>'88'!$AB17</f>
        <v>30</v>
      </c>
      <c r="L17" s="24">
        <f>'89'!$AB17</f>
        <v>23.6</v>
      </c>
      <c r="M17" s="24">
        <f>'90'!$AB17</f>
        <v>20.9</v>
      </c>
      <c r="N17" s="24">
        <f>'91'!$AB17</f>
        <v>16.5</v>
      </c>
      <c r="O17" s="24">
        <f>'92'!$AB17</f>
        <v>23.448910000000001</v>
      </c>
      <c r="P17" s="24">
        <f>'93'!$AB17</f>
        <v>36.238689999999998</v>
      </c>
      <c r="Q17" s="24">
        <f>'94'!$AB17</f>
        <v>29.802759999999999</v>
      </c>
      <c r="R17" s="24">
        <f>'95'!$AB17</f>
        <v>22.323969999999999</v>
      </c>
      <c r="S17" s="24">
        <f>'96'!$AB17</f>
        <v>20.176010000000002</v>
      </c>
      <c r="T17" s="24">
        <f>'97'!$AB17</f>
        <v>17.157050000000002</v>
      </c>
      <c r="U17" s="24">
        <f>'98'!$AB17</f>
        <v>32.477449999999997</v>
      </c>
      <c r="V17" s="24">
        <f>'99'!$AB17</f>
        <v>21.545500000000001</v>
      </c>
      <c r="W17" s="24">
        <f>'00'!$AB17</f>
        <v>19.168137000000002</v>
      </c>
      <c r="X17" s="24">
        <f>'01'!$AB17</f>
        <v>21.644715000000001</v>
      </c>
      <c r="Y17" s="24">
        <f>'02'!$AB17</f>
        <v>15.829279</v>
      </c>
      <c r="Z17" s="24">
        <f>'03'!$AB17</f>
        <v>10.073071000000001</v>
      </c>
      <c r="AA17" s="24">
        <f>'04'!$AB17</f>
        <v>15.265169</v>
      </c>
      <c r="AB17" s="24">
        <f>'05'!$AB17</f>
        <v>23.412466000000002</v>
      </c>
      <c r="AC17" s="24">
        <f>'06'!$AB17</f>
        <v>15.648228</v>
      </c>
      <c r="AD17" s="24">
        <f>'07'!$AB17</f>
        <v>23.90393113444113</v>
      </c>
      <c r="AE17" s="24">
        <f>'08'!$AB17</f>
        <v>28.765435</v>
      </c>
      <c r="AF17" s="24">
        <f>'09'!$AB17</f>
        <v>27.524830000000001</v>
      </c>
      <c r="AG17" s="24">
        <f>'10'!$AB17</f>
        <v>42.756549999999997</v>
      </c>
      <c r="AH17" s="24">
        <f>'11'!$AB17</f>
        <v>41.318609000000002</v>
      </c>
      <c r="AI17" s="24">
        <f>'12'!$AB17</f>
        <v>43.492350000000002</v>
      </c>
      <c r="AJ17" s="24">
        <f>'13'!$AB17</f>
        <v>55.136150000000001</v>
      </c>
      <c r="AK17" s="24">
        <f>'14'!$AB17</f>
        <v>63.034287999999997</v>
      </c>
      <c r="AL17" s="24">
        <f>'15'!$AB17</f>
        <v>24.173069999999999</v>
      </c>
      <c r="AM17" s="24">
        <f>'16'!$AB17</f>
        <v>15.018840000000001</v>
      </c>
      <c r="AN17" s="25">
        <f>'17'!$AB17</f>
        <v>53.187514285714286</v>
      </c>
    </row>
    <row r="18" spans="1:40" ht="15" customHeight="1" x14ac:dyDescent="0.25">
      <c r="A18" s="106" t="s">
        <v>1</v>
      </c>
      <c r="B18" s="23" t="s">
        <v>16</v>
      </c>
      <c r="C18" s="24">
        <f>'80'!$AB18</f>
        <v>0</v>
      </c>
      <c r="D18" s="24">
        <f>'81'!$AB18</f>
        <v>0</v>
      </c>
      <c r="E18" s="24">
        <f>'82'!$AB18</f>
        <v>1.7</v>
      </c>
      <c r="F18" s="24">
        <f>'83'!$AB18</f>
        <v>2</v>
      </c>
      <c r="G18" s="24">
        <f>'84'!$AB18</f>
        <v>2.2999999999999998</v>
      </c>
      <c r="H18" s="24">
        <f>'85'!$AB18</f>
        <v>2.7</v>
      </c>
      <c r="I18" s="24">
        <f>'86'!$AB18</f>
        <v>1.9</v>
      </c>
      <c r="J18" s="24">
        <f>'87'!$AB18</f>
        <v>0</v>
      </c>
      <c r="K18" s="24">
        <f>'88'!$AB18</f>
        <v>0</v>
      </c>
      <c r="L18" s="24">
        <f>'89'!$AB18</f>
        <v>0</v>
      </c>
      <c r="M18" s="24">
        <f>'90'!$AB18</f>
        <v>0</v>
      </c>
      <c r="N18" s="24">
        <f>'91'!$AB18</f>
        <v>0</v>
      </c>
      <c r="O18" s="24">
        <f>'92'!$AB18</f>
        <v>0</v>
      </c>
      <c r="P18" s="24">
        <f>'93'!$AB18</f>
        <v>0</v>
      </c>
      <c r="Q18" s="24">
        <f>'94'!$AB18</f>
        <v>0</v>
      </c>
      <c r="R18" s="24">
        <f>'95'!$AB18</f>
        <v>0</v>
      </c>
      <c r="S18" s="24">
        <f>'96'!$AB18</f>
        <v>0</v>
      </c>
      <c r="T18" s="24">
        <f>'97'!$AB18</f>
        <v>0</v>
      </c>
      <c r="U18" s="24">
        <f>'98'!$AB18</f>
        <v>0</v>
      </c>
      <c r="V18" s="24">
        <f>'99'!$AB18</f>
        <v>0</v>
      </c>
      <c r="W18" s="24">
        <f>'00'!$AB18</f>
        <v>0</v>
      </c>
      <c r="X18" s="24">
        <f>'01'!$AB18</f>
        <v>0</v>
      </c>
      <c r="Y18" s="24">
        <f>'02'!$AB18</f>
        <v>0</v>
      </c>
      <c r="Z18" s="24">
        <f>'03'!$AB18</f>
        <v>0</v>
      </c>
      <c r="AA18" s="24">
        <f>'04'!$AB18</f>
        <v>0</v>
      </c>
      <c r="AB18" s="24">
        <f>'05'!$AB18</f>
        <v>0</v>
      </c>
      <c r="AC18" s="24">
        <f>'06'!$AB18</f>
        <v>0</v>
      </c>
      <c r="AD18" s="24">
        <f>'07'!$AB18</f>
        <v>0</v>
      </c>
      <c r="AE18" s="24">
        <f>'08'!$AB18</f>
        <v>0</v>
      </c>
      <c r="AF18" s="24">
        <f>'09'!$AB18</f>
        <v>0</v>
      </c>
      <c r="AG18" s="24">
        <f>'10'!$AB18</f>
        <v>0</v>
      </c>
      <c r="AH18" s="24">
        <f>'11'!$AB18</f>
        <v>0.01</v>
      </c>
      <c r="AI18" s="24">
        <f>'12'!$AB18</f>
        <v>0</v>
      </c>
      <c r="AJ18" s="24">
        <f>'13'!$AB18</f>
        <v>0</v>
      </c>
      <c r="AK18" s="24">
        <f>'14'!$AB18</f>
        <v>0</v>
      </c>
      <c r="AL18" s="24">
        <f>'15'!$AB18</f>
        <v>0</v>
      </c>
      <c r="AM18" s="24">
        <f>'16'!$AB18</f>
        <v>0</v>
      </c>
      <c r="AN18" s="25">
        <f>'17'!$AB18</f>
        <v>0</v>
      </c>
    </row>
    <row r="19" spans="1:40" ht="15" customHeight="1" x14ac:dyDescent="0.25">
      <c r="A19" s="106"/>
      <c r="B19" s="23" t="s">
        <v>17</v>
      </c>
      <c r="C19" s="24">
        <f>'80'!$AB19</f>
        <v>50.1</v>
      </c>
      <c r="D19" s="24">
        <f>'81'!$AB19</f>
        <v>47.4</v>
      </c>
      <c r="E19" s="24">
        <f>'82'!$AB19</f>
        <v>0.9</v>
      </c>
      <c r="F19" s="24">
        <f>'83'!$AB19</f>
        <v>13.5</v>
      </c>
      <c r="G19" s="24">
        <f>'84'!$AB19</f>
        <v>10.8</v>
      </c>
      <c r="H19" s="24">
        <f>'85'!$AB19</f>
        <v>11.3</v>
      </c>
      <c r="I19" s="24">
        <f>'86'!$AB19</f>
        <v>11.8</v>
      </c>
      <c r="J19" s="24">
        <f>'87'!$AB19</f>
        <v>11</v>
      </c>
      <c r="K19" s="24">
        <f>'88'!$AB19</f>
        <v>2.6</v>
      </c>
      <c r="L19" s="24">
        <f>'89'!$AB19</f>
        <v>0.1</v>
      </c>
      <c r="M19" s="24">
        <f>'90'!$AB19</f>
        <v>0.1</v>
      </c>
      <c r="N19" s="24">
        <f>'91'!$AB19</f>
        <v>0.4</v>
      </c>
      <c r="O19" s="24">
        <f>'92'!$AB19</f>
        <v>1.2214799999999999</v>
      </c>
      <c r="P19" s="24">
        <f>'93'!$AB19</f>
        <v>0</v>
      </c>
      <c r="Q19" s="24">
        <f>'94'!$AB19</f>
        <v>0</v>
      </c>
      <c r="R19" s="24">
        <f>'95'!$AB19</f>
        <v>0</v>
      </c>
      <c r="S19" s="24">
        <f>'96'!$AB19</f>
        <v>0</v>
      </c>
      <c r="T19" s="24">
        <f>'97'!$AB19</f>
        <v>0</v>
      </c>
      <c r="U19" s="24">
        <f>'98'!$AB19</f>
        <v>3.0049999999999999</v>
      </c>
      <c r="V19" s="24">
        <f>'99'!$AB19</f>
        <v>4.2549999999999999</v>
      </c>
      <c r="W19" s="24">
        <f>'00'!$AB19</f>
        <v>4.7175000000000002</v>
      </c>
      <c r="X19" s="24">
        <f>'01'!$AB19</f>
        <v>7.85</v>
      </c>
      <c r="Y19" s="24">
        <f>'02'!$AB19</f>
        <v>6.9649999999999999</v>
      </c>
      <c r="Z19" s="24">
        <f>'03'!$AB19</f>
        <v>4.3049999999999997</v>
      </c>
      <c r="AA19" s="24">
        <f>'04'!$AB19</f>
        <v>3.57</v>
      </c>
      <c r="AB19" s="24">
        <f>'05'!$AB19</f>
        <v>5.0149999999999997</v>
      </c>
      <c r="AC19" s="24">
        <f>'06'!$AB19</f>
        <v>4.0188259999999998</v>
      </c>
      <c r="AD19" s="24">
        <f>'07'!$AB19</f>
        <v>6.1390810477263953</v>
      </c>
      <c r="AE19" s="24">
        <f>'08'!$AB19</f>
        <v>7.2453250000000002</v>
      </c>
      <c r="AF19" s="24">
        <f>'09'!$AB19</f>
        <v>7.2106279999999998</v>
      </c>
      <c r="AG19" s="24">
        <f>'10'!$AB19</f>
        <v>0</v>
      </c>
      <c r="AH19" s="24">
        <f>'11'!$AB19</f>
        <v>3.0678299999999998</v>
      </c>
      <c r="AI19" s="24">
        <f>'12'!$AB19</f>
        <v>5.0560130000000001</v>
      </c>
      <c r="AJ19" s="24">
        <f>'13'!$AB19</f>
        <v>4.4697519999999997</v>
      </c>
      <c r="AK19" s="24">
        <f>'14'!$AB19</f>
        <v>5.32986</v>
      </c>
      <c r="AL19" s="24">
        <f>'15'!$AB19</f>
        <v>4.7506000000000004</v>
      </c>
      <c r="AM19" s="24">
        <f>'16'!$AB19</f>
        <v>4.5308700000000002</v>
      </c>
      <c r="AN19" s="25">
        <f>'17'!$AB19</f>
        <v>5.9946583333333336</v>
      </c>
    </row>
    <row r="20" spans="1:40" ht="15" customHeight="1" x14ac:dyDescent="0.25">
      <c r="A20" s="106"/>
      <c r="B20" s="23" t="s">
        <v>18</v>
      </c>
      <c r="C20" s="24">
        <f>'80'!$AB20</f>
        <v>0</v>
      </c>
      <c r="D20" s="24">
        <f>'81'!$AB20</f>
        <v>0</v>
      </c>
      <c r="E20" s="24">
        <f>'82'!$AB20</f>
        <v>118.7</v>
      </c>
      <c r="F20" s="24">
        <f>'83'!$AB20</f>
        <v>123</v>
      </c>
      <c r="G20" s="24">
        <f>'84'!$AB20</f>
        <v>147.9</v>
      </c>
      <c r="H20" s="24">
        <f>'85'!$AB20</f>
        <v>52.7</v>
      </c>
      <c r="I20" s="24">
        <f>'86'!$AB20</f>
        <v>63</v>
      </c>
      <c r="J20" s="24">
        <f>'87'!$AB20</f>
        <v>66</v>
      </c>
      <c r="K20" s="24">
        <f>'88'!$AB20</f>
        <v>64.599999999999994</v>
      </c>
      <c r="L20" s="24">
        <f>'89'!$AB20</f>
        <v>66.900000000000006</v>
      </c>
      <c r="M20" s="24">
        <f>'90'!$AB20</f>
        <v>67.3</v>
      </c>
      <c r="N20" s="24">
        <f>'91'!$AB20</f>
        <v>82.5</v>
      </c>
      <c r="O20" s="24">
        <f>'92'!$AB20</f>
        <v>97.182765000000003</v>
      </c>
      <c r="P20" s="24">
        <f>'93'!$AB20</f>
        <v>135.82091399999999</v>
      </c>
      <c r="Q20" s="24">
        <f>'94'!$AB20</f>
        <v>121.202468</v>
      </c>
      <c r="R20" s="24">
        <f>'95'!$AB20</f>
        <v>115.976507</v>
      </c>
      <c r="S20" s="24">
        <f>'96'!$AB20</f>
        <v>115.360263</v>
      </c>
      <c r="T20" s="24">
        <f>'97'!$AB20</f>
        <v>104.159015</v>
      </c>
      <c r="U20" s="24">
        <f>'98'!$AB20</f>
        <v>108.069242</v>
      </c>
      <c r="V20" s="24">
        <f>'99'!$AB20</f>
        <v>101.253574</v>
      </c>
      <c r="W20" s="24">
        <f>'00'!$AB20</f>
        <v>102.05064299999999</v>
      </c>
      <c r="X20" s="24">
        <f>'01'!$AB20</f>
        <v>113.779426</v>
      </c>
      <c r="Y20" s="24">
        <f>'02'!$AB20</f>
        <v>128.01844700000001</v>
      </c>
      <c r="Z20" s="24">
        <f>'03'!$AB20</f>
        <v>127.34514</v>
      </c>
      <c r="AA20" s="24">
        <f>'04'!$AB20</f>
        <v>137.515119</v>
      </c>
      <c r="AB20" s="24">
        <f>'05'!$AB20</f>
        <v>129.049364</v>
      </c>
      <c r="AC20" s="24">
        <f>'06'!$AB20</f>
        <v>119.844112</v>
      </c>
      <c r="AD20" s="24">
        <f>'07'!$AB20</f>
        <v>183.07155290146912</v>
      </c>
      <c r="AE20" s="24">
        <f>'08'!$AB20</f>
        <v>232.26597363116002</v>
      </c>
      <c r="AF20" s="24">
        <f>'09'!$AB20</f>
        <v>233.21097399999999</v>
      </c>
      <c r="AG20" s="24">
        <f>'10'!$AB20</f>
        <v>228.012057537879</v>
      </c>
      <c r="AH20" s="24">
        <f>'11'!$AB20</f>
        <v>231.615317</v>
      </c>
      <c r="AI20" s="24">
        <f>'12'!$AB20</f>
        <v>238.40665200000001</v>
      </c>
      <c r="AJ20" s="24">
        <f>'13'!$AB20</f>
        <v>203.11572100000001</v>
      </c>
      <c r="AK20" s="24">
        <f>'14'!$AB20</f>
        <v>230.35855699999999</v>
      </c>
      <c r="AL20" s="24">
        <f>'15'!$AB20</f>
        <v>218.450121</v>
      </c>
      <c r="AM20" s="24">
        <f>'16'!$AB20</f>
        <v>213.49278000000001</v>
      </c>
      <c r="AN20" s="25">
        <f>'17'!$AB20</f>
        <v>208.22980833333332</v>
      </c>
    </row>
    <row r="21" spans="1:40" ht="15" customHeight="1" x14ac:dyDescent="0.25">
      <c r="A21" s="106"/>
      <c r="B21" s="23" t="s">
        <v>19</v>
      </c>
      <c r="C21" s="24">
        <f>'80'!$AB21</f>
        <v>0.1</v>
      </c>
      <c r="D21" s="24">
        <f>'81'!$AB21</f>
        <v>0</v>
      </c>
      <c r="E21" s="24">
        <f>'82'!$AB21</f>
        <v>0</v>
      </c>
      <c r="F21" s="24">
        <f>'83'!$AB21</f>
        <v>0</v>
      </c>
      <c r="G21" s="24">
        <f>'84'!$AB21</f>
        <v>0</v>
      </c>
      <c r="H21" s="24">
        <f>'85'!$AB21</f>
        <v>0</v>
      </c>
      <c r="I21" s="24">
        <f>'86'!$AB21</f>
        <v>0</v>
      </c>
      <c r="J21" s="24">
        <f>'87'!$AB21</f>
        <v>0</v>
      </c>
      <c r="K21" s="24">
        <f>'88'!$AB21</f>
        <v>0</v>
      </c>
      <c r="L21" s="24">
        <f>'89'!$AB21</f>
        <v>0</v>
      </c>
      <c r="M21" s="24">
        <f>'90'!$AB21</f>
        <v>0</v>
      </c>
      <c r="N21" s="24">
        <f>'91'!$AB21</f>
        <v>0</v>
      </c>
      <c r="O21" s="24">
        <f>'92'!$AB21</f>
        <v>0</v>
      </c>
      <c r="P21" s="24">
        <f>'93'!$AB21</f>
        <v>0</v>
      </c>
      <c r="Q21" s="24">
        <f>'94'!$AB21</f>
        <v>0</v>
      </c>
      <c r="R21" s="24">
        <f>'95'!$AB21</f>
        <v>0</v>
      </c>
      <c r="S21" s="24">
        <f>'96'!$AB21</f>
        <v>0</v>
      </c>
      <c r="T21" s="24">
        <f>'97'!$AB21</f>
        <v>0</v>
      </c>
      <c r="U21" s="24">
        <f>'98'!$AB21</f>
        <v>0</v>
      </c>
      <c r="V21" s="24">
        <f>'99'!$AB21</f>
        <v>0</v>
      </c>
      <c r="W21" s="24">
        <f>'00'!$AB21</f>
        <v>0</v>
      </c>
      <c r="X21" s="24">
        <f>'01'!$AB21</f>
        <v>4.4999999999999998E-2</v>
      </c>
      <c r="Y21" s="24">
        <f>'02'!$AB21</f>
        <v>0</v>
      </c>
      <c r="Z21" s="24">
        <f>'03'!$AB21</f>
        <v>0.08</v>
      </c>
      <c r="AA21" s="24">
        <f>'04'!$AB21</f>
        <v>0</v>
      </c>
      <c r="AB21" s="24">
        <f>'05'!$AB21</f>
        <v>0</v>
      </c>
      <c r="AC21" s="24">
        <f>'06'!$AB21</f>
        <v>0</v>
      </c>
      <c r="AD21" s="24">
        <f>'07'!$AB21</f>
        <v>0</v>
      </c>
      <c r="AE21" s="24">
        <f>'08'!$AB21</f>
        <v>0</v>
      </c>
      <c r="AF21" s="24">
        <f>'09'!$AB21</f>
        <v>0</v>
      </c>
      <c r="AG21" s="24">
        <f>'10'!$AB21</f>
        <v>0</v>
      </c>
      <c r="AH21" s="24">
        <f>'11'!$AB21</f>
        <v>0</v>
      </c>
      <c r="AI21" s="24">
        <f>'12'!$AB21</f>
        <v>0</v>
      </c>
      <c r="AJ21" s="24">
        <f>'13'!$AB21</f>
        <v>0</v>
      </c>
      <c r="AK21" s="24">
        <f>'14'!$AB21</f>
        <v>0</v>
      </c>
      <c r="AL21" s="24">
        <f>'15'!$AB21</f>
        <v>0</v>
      </c>
      <c r="AM21" s="24">
        <f>'16'!$AB21</f>
        <v>0</v>
      </c>
      <c r="AN21" s="25">
        <f>'17'!$AB21</f>
        <v>0</v>
      </c>
    </row>
    <row r="22" spans="1:40" ht="15" customHeight="1" x14ac:dyDescent="0.25">
      <c r="A22" s="106"/>
      <c r="B22" s="80" t="s">
        <v>60</v>
      </c>
      <c r="C22" s="24">
        <f>'80'!$AB22</f>
        <v>0</v>
      </c>
      <c r="D22" s="24">
        <f>'81'!$AB22</f>
        <v>0</v>
      </c>
      <c r="E22" s="24">
        <f>'82'!$AB22</f>
        <v>1.4</v>
      </c>
      <c r="F22" s="24">
        <f>'83'!$AB22</f>
        <v>3.3</v>
      </c>
      <c r="G22" s="24">
        <f>'84'!$AB22</f>
        <v>0</v>
      </c>
      <c r="H22" s="24">
        <f>'85'!$AB22</f>
        <v>0</v>
      </c>
      <c r="I22" s="24">
        <f>'86'!$AB22</f>
        <v>0</v>
      </c>
      <c r="J22" s="24">
        <f>'87'!$AB22</f>
        <v>0</v>
      </c>
      <c r="K22" s="24">
        <f>'88'!$AB22</f>
        <v>0</v>
      </c>
      <c r="L22" s="24">
        <f>'89'!$AB22</f>
        <v>0</v>
      </c>
      <c r="M22" s="24">
        <f>'90'!$AB22</f>
        <v>0</v>
      </c>
      <c r="N22" s="24">
        <f>'91'!$AB22</f>
        <v>0</v>
      </c>
      <c r="O22" s="24">
        <f>'92'!$AB22</f>
        <v>0</v>
      </c>
      <c r="P22" s="24">
        <f>'93'!$AB22</f>
        <v>0</v>
      </c>
      <c r="Q22" s="24">
        <f>'94'!$AB22</f>
        <v>0</v>
      </c>
      <c r="R22" s="24">
        <f>'95'!$AB22</f>
        <v>0</v>
      </c>
      <c r="S22" s="24">
        <f>'96'!$AB22</f>
        <v>0</v>
      </c>
      <c r="T22" s="24">
        <f>'97'!$AB22</f>
        <v>0</v>
      </c>
      <c r="U22" s="24">
        <f>'98'!$AB22</f>
        <v>0</v>
      </c>
      <c r="V22" s="24">
        <f>'99'!$AB22</f>
        <v>0</v>
      </c>
      <c r="W22" s="24">
        <f>'00'!$AB22</f>
        <v>0</v>
      </c>
      <c r="X22" s="24">
        <f>'01'!$AB22</f>
        <v>0</v>
      </c>
      <c r="Y22" s="24">
        <f>'02'!$AB22</f>
        <v>0</v>
      </c>
      <c r="Z22" s="24">
        <f>'03'!$AB22</f>
        <v>0</v>
      </c>
      <c r="AA22" s="24">
        <f>'04'!$AB22</f>
        <v>0</v>
      </c>
      <c r="AB22" s="24">
        <f>'05'!$AB22</f>
        <v>0</v>
      </c>
      <c r="AC22" s="24">
        <f>'06'!$AB22</f>
        <v>0</v>
      </c>
      <c r="AD22" s="24">
        <f>'07'!$AB22</f>
        <v>0</v>
      </c>
      <c r="AE22" s="24">
        <f>'08'!$AB22</f>
        <v>0</v>
      </c>
      <c r="AF22" s="24">
        <f>'09'!$AB22</f>
        <v>0</v>
      </c>
      <c r="AG22" s="24">
        <f>'10'!$AB22</f>
        <v>0</v>
      </c>
      <c r="AH22" s="24">
        <f>'11'!$AB22</f>
        <v>0</v>
      </c>
      <c r="AI22" s="24">
        <f>'12'!$AB22</f>
        <v>0</v>
      </c>
      <c r="AJ22" s="24">
        <f>'13'!$AB22</f>
        <v>0</v>
      </c>
      <c r="AK22" s="24">
        <f>'14'!$AB22</f>
        <v>0</v>
      </c>
      <c r="AL22" s="24">
        <f>'15'!$AB22</f>
        <v>0</v>
      </c>
      <c r="AM22" s="24">
        <f>'16'!$AB22</f>
        <v>0</v>
      </c>
      <c r="AN22" s="25">
        <f>'17'!$AB22</f>
        <v>0</v>
      </c>
    </row>
    <row r="23" spans="1:40" ht="15" customHeight="1" x14ac:dyDescent="0.25">
      <c r="A23" s="104" t="s">
        <v>59</v>
      </c>
      <c r="B23" s="105"/>
      <c r="C23" s="24">
        <f>'80'!$AB23</f>
        <v>611</v>
      </c>
      <c r="D23" s="24">
        <f>'81'!$AB23</f>
        <v>612.29999999999995</v>
      </c>
      <c r="E23" s="24">
        <f>'82'!$AB23</f>
        <v>553.9</v>
      </c>
      <c r="F23" s="24">
        <f>'83'!$AB23</f>
        <v>563.5</v>
      </c>
      <c r="G23" s="24">
        <f>'84'!$AB23</f>
        <v>579.1</v>
      </c>
      <c r="H23" s="24">
        <f>'85'!$AB23</f>
        <v>652.9</v>
      </c>
      <c r="I23" s="24">
        <f>'86'!$AB23</f>
        <v>824.6</v>
      </c>
      <c r="J23" s="24">
        <f>'87'!$AB23</f>
        <v>815</v>
      </c>
      <c r="K23" s="24">
        <f>'88'!$AB23</f>
        <v>879.6</v>
      </c>
      <c r="L23" s="24">
        <f>'89'!$AB23</f>
        <v>702.2</v>
      </c>
      <c r="M23" s="24">
        <f>'90'!$AB23</f>
        <v>691.9</v>
      </c>
      <c r="N23" s="24">
        <f>'91'!$AB23</f>
        <v>779.8</v>
      </c>
      <c r="O23" s="24">
        <f>'92'!$AB23</f>
        <v>698.71458600000005</v>
      </c>
      <c r="P23" s="24">
        <f>'93'!$AB23</f>
        <v>707.54186300000003</v>
      </c>
      <c r="Q23" s="24">
        <f>'94'!$AB23</f>
        <v>725.84823500000005</v>
      </c>
      <c r="R23" s="24">
        <f>'95'!$AB23</f>
        <v>742.18965500000002</v>
      </c>
      <c r="S23" s="24">
        <f>'96'!$AB23</f>
        <v>771.03638799999999</v>
      </c>
      <c r="T23" s="24">
        <f>'97'!$AB23</f>
        <v>871.71321399999999</v>
      </c>
      <c r="U23" s="24">
        <f>'98'!$AB23</f>
        <v>864.34287600000005</v>
      </c>
      <c r="V23" s="24">
        <f>'99'!$AB23</f>
        <v>984.22830599999998</v>
      </c>
      <c r="W23" s="24">
        <f>'00'!$AB23</f>
        <v>1052.3048779999999</v>
      </c>
      <c r="X23" s="24">
        <f>'01'!$AB23</f>
        <v>1065.4941819999999</v>
      </c>
      <c r="Y23" s="24">
        <f>'02'!$AB23</f>
        <v>1048.2690439999999</v>
      </c>
      <c r="Z23" s="24">
        <f>'03'!$AB23</f>
        <v>1006.249044</v>
      </c>
      <c r="AA23" s="24">
        <f>'04'!$AB23</f>
        <v>1058.6144179999999</v>
      </c>
      <c r="AB23" s="24">
        <f>'05'!$AB23</f>
        <v>1062.277756</v>
      </c>
      <c r="AC23" s="24">
        <f>'06'!$AB23</f>
        <v>1062.347976</v>
      </c>
      <c r="AD23" s="24">
        <f>'07'!$AB23</f>
        <v>1143.4612830000001</v>
      </c>
      <c r="AE23" s="24">
        <f>'08'!$AB23</f>
        <v>1271.7066520000001</v>
      </c>
      <c r="AF23" s="24">
        <f>'09'!$AB23</f>
        <v>1235.2943619999999</v>
      </c>
      <c r="AG23" s="24">
        <f>'10'!$AB23</f>
        <v>1383.8611880000001</v>
      </c>
      <c r="AH23" s="24">
        <f>'11'!$AB23</f>
        <v>1475.972581</v>
      </c>
      <c r="AI23" s="24">
        <f>'12'!$AB23</f>
        <v>1557.3308770000001</v>
      </c>
      <c r="AJ23" s="24">
        <f>'13'!$AB23</f>
        <v>1775.6874809999999</v>
      </c>
      <c r="AK23" s="24">
        <f>'14'!$AB23</f>
        <v>1758.52053</v>
      </c>
      <c r="AL23" s="24">
        <f>'15'!$AB23</f>
        <v>1680.9517226510643</v>
      </c>
      <c r="AM23" s="24">
        <f>'16'!$AB23</f>
        <v>1681.5517</v>
      </c>
      <c r="AN23" s="25">
        <f>'17'!$AB23</f>
        <v>2096.3225190476192</v>
      </c>
    </row>
    <row r="24" spans="1:40" ht="15" customHeight="1" x14ac:dyDescent="0.25">
      <c r="A24" s="81" t="s">
        <v>2</v>
      </c>
      <c r="B24" s="23" t="s">
        <v>20</v>
      </c>
      <c r="C24" s="24">
        <f>'80'!$AB24</f>
        <v>12</v>
      </c>
      <c r="D24" s="24">
        <f>'81'!$AB24</f>
        <v>9.5</v>
      </c>
      <c r="E24" s="24">
        <f>'82'!$AB24</f>
        <v>5.0999999999999996</v>
      </c>
      <c r="F24" s="24">
        <f>'83'!$AB24</f>
        <v>4.7</v>
      </c>
      <c r="G24" s="24">
        <f>'84'!$AB24</f>
        <v>6.6</v>
      </c>
      <c r="H24" s="24">
        <f>'85'!$AB24</f>
        <v>6.5</v>
      </c>
      <c r="I24" s="24">
        <f>'86'!$AB24</f>
        <v>6.7</v>
      </c>
      <c r="J24" s="24">
        <f>'87'!$AB24</f>
        <v>6.6</v>
      </c>
      <c r="K24" s="24">
        <f>'88'!$AB24</f>
        <v>7.4</v>
      </c>
      <c r="L24" s="24">
        <f>'89'!$AB24</f>
        <v>7</v>
      </c>
      <c r="M24" s="24">
        <f>'90'!$AB24</f>
        <v>6.5</v>
      </c>
      <c r="N24" s="24">
        <f>'91'!$AB24</f>
        <v>7.2</v>
      </c>
      <c r="O24" s="24">
        <f>'92'!$AB24</f>
        <v>20.078620000000001</v>
      </c>
      <c r="P24" s="24">
        <f>'93'!$AB24</f>
        <v>42.297989999999999</v>
      </c>
      <c r="Q24" s="24">
        <f>'94'!$AB24</f>
        <v>30.283650000000002</v>
      </c>
      <c r="R24" s="24">
        <f>'95'!$AB24</f>
        <v>20.640039999999999</v>
      </c>
      <c r="S24" s="24">
        <f>'96'!$AB24</f>
        <v>14.87668</v>
      </c>
      <c r="T24" s="24">
        <f>'97'!$AB24</f>
        <v>9.9020200000000003</v>
      </c>
      <c r="U24" s="24">
        <f>'98'!$AB24</f>
        <v>9.66967</v>
      </c>
      <c r="V24" s="24">
        <f>'99'!$AB24</f>
        <v>9.3987599999999993</v>
      </c>
      <c r="W24" s="24">
        <f>'00'!$AB24</f>
        <v>11.554817</v>
      </c>
      <c r="X24" s="24">
        <f>'01'!$AB24</f>
        <v>12.579818</v>
      </c>
      <c r="Y24" s="24">
        <f>'02'!$AB24</f>
        <v>18.507898999999998</v>
      </c>
      <c r="Z24" s="24">
        <f>'03'!$AB24</f>
        <v>29.438516</v>
      </c>
      <c r="AA24" s="24">
        <f>'04'!$AB24</f>
        <v>30.340257000000001</v>
      </c>
      <c r="AB24" s="24">
        <f>'05'!$AB24</f>
        <v>31.630872</v>
      </c>
      <c r="AC24" s="24">
        <f>'06'!$AB24</f>
        <v>35.731559999999995</v>
      </c>
      <c r="AD24" s="24">
        <f>'07'!$AB24</f>
        <v>54.582841556638314</v>
      </c>
      <c r="AE24" s="24">
        <f>'08'!$AB24</f>
        <v>59.742341999999994</v>
      </c>
      <c r="AF24" s="24">
        <f>'09'!$AB24</f>
        <v>57.845213999999999</v>
      </c>
      <c r="AG24" s="24">
        <f>'10'!$AB24</f>
        <v>37.3977</v>
      </c>
      <c r="AH24" s="24">
        <f>'11'!$AB24</f>
        <v>24.15625</v>
      </c>
      <c r="AI24" s="24">
        <f>'12'!$AB24</f>
        <v>26.0214</v>
      </c>
      <c r="AJ24" s="24">
        <f>'13'!$AB24</f>
        <v>25.058499999999999</v>
      </c>
      <c r="AK24" s="24">
        <f>'14'!$AB24</f>
        <v>22.835699999999999</v>
      </c>
      <c r="AL24" s="24">
        <f>'15'!$AB24</f>
        <v>23.405379</v>
      </c>
      <c r="AM24" s="24">
        <f>'16'!$AB24</f>
        <v>19.563700000000001</v>
      </c>
      <c r="AN24" s="25">
        <f>'17'!$AB24</f>
        <v>24.367214285714287</v>
      </c>
    </row>
    <row r="25" spans="1:40" ht="15" customHeight="1" x14ac:dyDescent="0.25">
      <c r="A25" s="104" t="s">
        <v>64</v>
      </c>
      <c r="B25" s="105"/>
      <c r="C25" s="24">
        <f>'80'!$AB25</f>
        <v>0</v>
      </c>
      <c r="D25" s="24">
        <f>'81'!$AB25</f>
        <v>0</v>
      </c>
      <c r="E25" s="24">
        <f>'82'!$AB25</f>
        <v>0</v>
      </c>
      <c r="F25" s="24">
        <f>'83'!$AB25</f>
        <v>0</v>
      </c>
      <c r="G25" s="24">
        <f>'84'!$AB25</f>
        <v>0</v>
      </c>
      <c r="H25" s="24">
        <f>'85'!$AB25</f>
        <v>0</v>
      </c>
      <c r="I25" s="24">
        <f>'86'!$AB25</f>
        <v>0</v>
      </c>
      <c r="J25" s="24">
        <f>'87'!$AB25</f>
        <v>0</v>
      </c>
      <c r="K25" s="24">
        <f>'88'!$AB25</f>
        <v>0</v>
      </c>
      <c r="L25" s="24">
        <f>'89'!$AB25</f>
        <v>0</v>
      </c>
      <c r="M25" s="24">
        <f>'90'!$AB25</f>
        <v>0</v>
      </c>
      <c r="N25" s="24">
        <f>'91'!$AB25</f>
        <v>0.1</v>
      </c>
      <c r="O25" s="24">
        <f>'92'!$AB25</f>
        <v>2.035E-2</v>
      </c>
      <c r="P25" s="24">
        <f>'93'!$AB25</f>
        <v>9.5049999999999996E-2</v>
      </c>
      <c r="Q25" s="24">
        <f>'94'!$AB25</f>
        <v>0.158</v>
      </c>
      <c r="R25" s="24">
        <f>'95'!$AB25</f>
        <v>0.12</v>
      </c>
      <c r="S25" s="24">
        <f>'96'!$AB25</f>
        <v>0</v>
      </c>
      <c r="T25" s="24">
        <f>'97'!$AB25</f>
        <v>5.0000000000000001E-3</v>
      </c>
      <c r="U25" s="24">
        <f>'98'!$AB25</f>
        <v>0</v>
      </c>
      <c r="V25" s="24">
        <f>'99'!$AB25</f>
        <v>0.01</v>
      </c>
      <c r="W25" s="24">
        <f>'00'!$AB25</f>
        <v>0.03</v>
      </c>
      <c r="X25" s="24">
        <f>'01'!$AB25</f>
        <v>0</v>
      </c>
      <c r="Y25" s="24">
        <f>'02'!$AB25</f>
        <v>0</v>
      </c>
      <c r="Z25" s="24">
        <f>'03'!$AB25</f>
        <v>0.14099999999999999</v>
      </c>
      <c r="AA25" s="24">
        <f>'04'!$AB25</f>
        <v>0.73240000000000005</v>
      </c>
      <c r="AB25" s="24">
        <f>'05'!$AB25</f>
        <v>0.88249999999999995</v>
      </c>
      <c r="AC25" s="24">
        <f>'06'!$AB25</f>
        <v>2.75E-2</v>
      </c>
      <c r="AD25" s="24">
        <f>'07'!$AB25</f>
        <v>0</v>
      </c>
      <c r="AE25" s="24">
        <f>'08'!$AB25</f>
        <v>0</v>
      </c>
      <c r="AF25" s="24">
        <f>'09'!$AB25</f>
        <v>0</v>
      </c>
      <c r="AG25" s="24">
        <f>'10'!$AB25</f>
        <v>0</v>
      </c>
      <c r="AH25" s="24">
        <f>'11'!$AB25</f>
        <v>0</v>
      </c>
      <c r="AI25" s="24">
        <f>'12'!$AB25</f>
        <v>0</v>
      </c>
      <c r="AJ25" s="24">
        <f>'13'!$AB25</f>
        <v>0</v>
      </c>
      <c r="AK25" s="24">
        <f>'14'!$AB25</f>
        <v>0</v>
      </c>
      <c r="AL25" s="24">
        <f>'15'!$AB25</f>
        <v>0</v>
      </c>
      <c r="AM25" s="24">
        <f>'16'!$AB25</f>
        <v>0</v>
      </c>
      <c r="AN25" s="25">
        <f>'17'!$AB25</f>
        <v>0</v>
      </c>
    </row>
    <row r="26" spans="1:40" ht="15" customHeight="1" x14ac:dyDescent="0.25">
      <c r="A26" s="104" t="s">
        <v>3</v>
      </c>
      <c r="B26" s="105"/>
      <c r="C26" s="24">
        <f>'80'!$AB26</f>
        <v>11.2</v>
      </c>
      <c r="D26" s="24">
        <f>'81'!$AB26</f>
        <v>9.4</v>
      </c>
      <c r="E26" s="24">
        <f>'82'!$AB26</f>
        <v>5.2</v>
      </c>
      <c r="F26" s="24">
        <f>'83'!$AB26</f>
        <v>7.4</v>
      </c>
      <c r="G26" s="24">
        <f>'84'!$AB26</f>
        <v>0</v>
      </c>
      <c r="H26" s="24">
        <f>'85'!$AB26</f>
        <v>2.8</v>
      </c>
      <c r="I26" s="24">
        <f>'86'!$AB26</f>
        <v>1.5</v>
      </c>
      <c r="J26" s="24">
        <f>'87'!$AB26</f>
        <v>2.5</v>
      </c>
      <c r="K26" s="24">
        <f>'88'!$AB26</f>
        <v>0.7</v>
      </c>
      <c r="L26" s="24">
        <f>'89'!$AB26</f>
        <v>1.3</v>
      </c>
      <c r="M26" s="24">
        <f>'90'!$AB26</f>
        <v>0.7</v>
      </c>
      <c r="N26" s="24">
        <f>'91'!$AB26</f>
        <v>0.4</v>
      </c>
      <c r="O26" s="24">
        <f>'92'!$AB26</f>
        <v>2.9156499999999999</v>
      </c>
      <c r="P26" s="24">
        <f>'93'!$AB26</f>
        <v>1.8841399999999999</v>
      </c>
      <c r="Q26" s="24">
        <f>'94'!$AB26</f>
        <v>0.80454999999999999</v>
      </c>
      <c r="R26" s="24">
        <f>'95'!$AB26</f>
        <v>1.80559</v>
      </c>
      <c r="S26" s="24">
        <f>'96'!$AB26</f>
        <v>2.35643</v>
      </c>
      <c r="T26" s="24">
        <f>'97'!$AB26</f>
        <v>2.0196000000000001</v>
      </c>
      <c r="U26" s="24">
        <f>'98'!$AB26</f>
        <v>48.127490000000002</v>
      </c>
      <c r="V26" s="24">
        <f>'99'!$AB26</f>
        <v>10.170324000000001</v>
      </c>
      <c r="W26" s="24">
        <f>'00'!$AB26</f>
        <v>4.1192510000000002</v>
      </c>
      <c r="X26" s="24">
        <f>'01'!$AB26</f>
        <v>6.9544899999999998</v>
      </c>
      <c r="Y26" s="24">
        <f>'02'!$AB26</f>
        <v>12.065459000000001</v>
      </c>
      <c r="Z26" s="24">
        <f>'03'!$AB26</f>
        <v>20.639616</v>
      </c>
      <c r="AA26" s="24">
        <f>'04'!$AB26</f>
        <v>29.760393000000001</v>
      </c>
      <c r="AB26" s="24">
        <f>'05'!$AB26</f>
        <v>48.974216999999996</v>
      </c>
      <c r="AC26" s="24">
        <f>'06'!$AB26</f>
        <v>25.897825000000001</v>
      </c>
      <c r="AD26" s="24">
        <f>'07'!$AB26</f>
        <v>39.60302619811042</v>
      </c>
      <c r="AE26" s="24">
        <f>'08'!$AB26</f>
        <v>42.856474999999996</v>
      </c>
      <c r="AF26" s="24">
        <f>'09'!$AB26</f>
        <v>42.421750000000003</v>
      </c>
      <c r="AG26" s="24">
        <f>'10'!$AB26</f>
        <v>15.7483</v>
      </c>
      <c r="AH26" s="24">
        <f>'11'!$AB26</f>
        <v>15.106999999999999</v>
      </c>
      <c r="AI26" s="24">
        <f>'12'!$AB26</f>
        <v>14.639851</v>
      </c>
      <c r="AJ26" s="24">
        <f>'13'!$AB26</f>
        <v>13.442757</v>
      </c>
      <c r="AK26" s="24">
        <f>'14'!$AB26</f>
        <v>12.631</v>
      </c>
      <c r="AL26" s="24">
        <f>'15'!$AB26</f>
        <v>12.811</v>
      </c>
      <c r="AM26" s="24">
        <f>'16'!$AB26</f>
        <v>14.448</v>
      </c>
      <c r="AN26" s="25">
        <f>'17'!$AB26</f>
        <v>14.644009523809524</v>
      </c>
    </row>
    <row r="27" spans="1:40" ht="15" customHeight="1" x14ac:dyDescent="0.25">
      <c r="A27" s="106" t="s">
        <v>61</v>
      </c>
      <c r="B27" s="23" t="s">
        <v>65</v>
      </c>
      <c r="C27" s="24">
        <f>'80'!$AB27</f>
        <v>11.8</v>
      </c>
      <c r="D27" s="24">
        <f>'81'!$AB27</f>
        <v>9.3000000000000007</v>
      </c>
      <c r="E27" s="24">
        <f>'82'!$AB27</f>
        <v>1.2</v>
      </c>
      <c r="F27" s="24">
        <f>'83'!$AB27</f>
        <v>3.1</v>
      </c>
      <c r="G27" s="24">
        <f>'84'!$AB27</f>
        <v>6.9</v>
      </c>
      <c r="H27" s="24">
        <f>'85'!$AB27</f>
        <v>6.6</v>
      </c>
      <c r="I27" s="24">
        <f>'86'!$AB27</f>
        <v>6.8</v>
      </c>
      <c r="J27" s="24">
        <f>'87'!$AB27</f>
        <v>6</v>
      </c>
      <c r="K27" s="24">
        <f>'88'!$AB27</f>
        <v>3.4</v>
      </c>
      <c r="L27" s="24">
        <f>'89'!$AB27</f>
        <v>3.1</v>
      </c>
      <c r="M27" s="24">
        <f>'90'!$AB27</f>
        <v>3.4</v>
      </c>
      <c r="N27" s="24">
        <f>'91'!$AB27</f>
        <v>5</v>
      </c>
      <c r="O27" s="24">
        <f>'92'!$AB27</f>
        <v>5.7138400000000003</v>
      </c>
      <c r="P27" s="24">
        <f>'93'!$AB27</f>
        <v>5.8650120000000001</v>
      </c>
      <c r="Q27" s="24">
        <f>'94'!$AB27</f>
        <v>5.8842600000000003</v>
      </c>
      <c r="R27" s="24">
        <f>'95'!$AB27</f>
        <v>4.1817900000000003</v>
      </c>
      <c r="S27" s="24">
        <f>'96'!$AB27</f>
        <v>5.6788499999999997</v>
      </c>
      <c r="T27" s="24">
        <f>'97'!$AB27</f>
        <v>5.1381500000000004</v>
      </c>
      <c r="U27" s="24">
        <f>'98'!$AB27</f>
        <v>4.2394499999999997</v>
      </c>
      <c r="V27" s="24">
        <f>'99'!$AB27</f>
        <v>4.8805800000000001</v>
      </c>
      <c r="W27" s="24">
        <f>'00'!$AB27</f>
        <v>7.9387999999999996</v>
      </c>
      <c r="X27" s="24">
        <f>'01'!$AB27</f>
        <v>9.8350000000000009</v>
      </c>
      <c r="Y27" s="24">
        <f>'02'!$AB27</f>
        <v>8.2550000000000008</v>
      </c>
      <c r="Z27" s="24">
        <f>'03'!$AB27</f>
        <v>4.7478600000000002</v>
      </c>
      <c r="AA27" s="24">
        <f>'04'!$AB27</f>
        <v>4.5669000000000004</v>
      </c>
      <c r="AB27" s="24">
        <f>'05'!$AB27</f>
        <v>3.9775849999999999</v>
      </c>
      <c r="AC27" s="24">
        <f>'06'!$AB27</f>
        <v>4.7779999999999996</v>
      </c>
      <c r="AD27" s="24">
        <f>'07'!$AB27</f>
        <v>7.7570548116177793</v>
      </c>
      <c r="AE27" s="24">
        <f>'08'!$AB27</f>
        <v>9.142754</v>
      </c>
      <c r="AF27" s="24">
        <f>'09'!$AB27</f>
        <v>9.0259410000000013</v>
      </c>
      <c r="AG27" s="24">
        <f>'10'!$AB27</f>
        <v>0</v>
      </c>
      <c r="AH27" s="24">
        <f>'11'!$AB27</f>
        <v>0</v>
      </c>
      <c r="AI27" s="24">
        <f>'12'!$AB27</f>
        <v>0</v>
      </c>
      <c r="AJ27" s="24">
        <f>'13'!$AB27</f>
        <v>0</v>
      </c>
      <c r="AK27" s="24">
        <f>'14'!$AB27</f>
        <v>0</v>
      </c>
      <c r="AL27" s="24">
        <f>'15'!$AB27</f>
        <v>0</v>
      </c>
      <c r="AM27" s="24">
        <f>'16'!$AB27</f>
        <v>0</v>
      </c>
      <c r="AN27" s="25">
        <f>'17'!$AB27</f>
        <v>0</v>
      </c>
    </row>
    <row r="28" spans="1:40" ht="15" customHeight="1" x14ac:dyDescent="0.25">
      <c r="A28" s="106"/>
      <c r="B28" s="23" t="s">
        <v>21</v>
      </c>
      <c r="C28" s="24">
        <f>'80'!$AB28</f>
        <v>0</v>
      </c>
      <c r="D28" s="24">
        <f>'81'!$AB28</f>
        <v>0</v>
      </c>
      <c r="E28" s="24">
        <f>'82'!$AB28</f>
        <v>0</v>
      </c>
      <c r="F28" s="24">
        <f>'83'!$AB28</f>
        <v>0</v>
      </c>
      <c r="G28" s="24">
        <f>'84'!$AB28</f>
        <v>0</v>
      </c>
      <c r="H28" s="24">
        <f>'85'!$AB28</f>
        <v>0</v>
      </c>
      <c r="I28" s="24">
        <f>'86'!$AB28</f>
        <v>0</v>
      </c>
      <c r="J28" s="24">
        <f>'87'!$AB28</f>
        <v>0</v>
      </c>
      <c r="K28" s="24">
        <f>'88'!$AB28</f>
        <v>0</v>
      </c>
      <c r="L28" s="24">
        <f>'89'!$AB28</f>
        <v>0</v>
      </c>
      <c r="M28" s="24">
        <f>'90'!$AB28</f>
        <v>0</v>
      </c>
      <c r="N28" s="24">
        <f>'91'!$AB28</f>
        <v>0</v>
      </c>
      <c r="O28" s="24">
        <f>'92'!$AB28</f>
        <v>7.0000000000000007E-2</v>
      </c>
      <c r="P28" s="24">
        <f>'93'!$AB28</f>
        <v>0.3</v>
      </c>
      <c r="Q28" s="24">
        <f>'94'!$AB28</f>
        <v>0.03</v>
      </c>
      <c r="R28" s="24">
        <f>'95'!$AB28</f>
        <v>4.65E-2</v>
      </c>
      <c r="S28" s="24">
        <f>'96'!$AB28</f>
        <v>6.6000000000000003E-2</v>
      </c>
      <c r="T28" s="24">
        <f>'97'!$AB28</f>
        <v>9.1499999999999998E-2</v>
      </c>
      <c r="U28" s="24">
        <f>'98'!$AB28</f>
        <v>0.08</v>
      </c>
      <c r="V28" s="24">
        <f>'99'!$AB28</f>
        <v>0.05</v>
      </c>
      <c r="W28" s="24">
        <f>'00'!$AB28</f>
        <v>0</v>
      </c>
      <c r="X28" s="24">
        <f>'01'!$AB28</f>
        <v>0</v>
      </c>
      <c r="Y28" s="24">
        <f>'02'!$AB28</f>
        <v>0.19500000000000001</v>
      </c>
      <c r="Z28" s="24">
        <f>'03'!$AB28</f>
        <v>6.0000000000000001E-3</v>
      </c>
      <c r="AA28" s="24">
        <f>'04'!$AB28</f>
        <v>0</v>
      </c>
      <c r="AB28" s="24">
        <f>'05'!$AB28</f>
        <v>0</v>
      </c>
      <c r="AC28" s="24">
        <f>'06'!$AB28</f>
        <v>0</v>
      </c>
      <c r="AD28" s="24">
        <f>'07'!$AB28</f>
        <v>0</v>
      </c>
      <c r="AE28" s="24">
        <f>'08'!$AB28</f>
        <v>0</v>
      </c>
      <c r="AF28" s="24">
        <f>'09'!$AB28</f>
        <v>0</v>
      </c>
      <c r="AG28" s="24">
        <f>'10'!$AB28</f>
        <v>0</v>
      </c>
      <c r="AH28" s="24">
        <f>'11'!$AB28</f>
        <v>0</v>
      </c>
      <c r="AI28" s="24">
        <f>'12'!$AB28</f>
        <v>0</v>
      </c>
      <c r="AJ28" s="24">
        <f>'13'!$AB28</f>
        <v>0</v>
      </c>
      <c r="AK28" s="24">
        <f>'14'!$AB28</f>
        <v>0</v>
      </c>
      <c r="AL28" s="24">
        <f>'15'!$AB28</f>
        <v>0</v>
      </c>
      <c r="AM28" s="24">
        <f>'16'!$AB28</f>
        <v>0</v>
      </c>
      <c r="AN28" s="25">
        <f>'17'!$AB28</f>
        <v>0</v>
      </c>
    </row>
    <row r="29" spans="1:40" ht="15" customHeight="1" x14ac:dyDescent="0.25">
      <c r="A29" s="104" t="s">
        <v>62</v>
      </c>
      <c r="B29" s="105"/>
      <c r="C29" s="24">
        <f>'80'!$AB29</f>
        <v>4.5999999999999996</v>
      </c>
      <c r="D29" s="24">
        <f>'81'!$AB29</f>
        <v>6.7</v>
      </c>
      <c r="E29" s="24">
        <f>'82'!$AB29</f>
        <v>0</v>
      </c>
      <c r="F29" s="24">
        <f>'83'!$AB29</f>
        <v>7.5</v>
      </c>
      <c r="G29" s="24">
        <f>'84'!$AB29</f>
        <v>5.0999999999999996</v>
      </c>
      <c r="H29" s="24">
        <f>'85'!$AB29</f>
        <v>2.2000000000000002</v>
      </c>
      <c r="I29" s="24">
        <f>'86'!$AB29</f>
        <v>1.7</v>
      </c>
      <c r="J29" s="24">
        <f>'87'!$AB29</f>
        <v>1.5</v>
      </c>
      <c r="K29" s="24">
        <f>'88'!$AB29</f>
        <v>1.8</v>
      </c>
      <c r="L29" s="24">
        <f>'89'!$AB29</f>
        <v>1.9</v>
      </c>
      <c r="M29" s="24">
        <f>'90'!$AB29</f>
        <v>1.4</v>
      </c>
      <c r="N29" s="24">
        <f>'91'!$AB29</f>
        <v>0.3</v>
      </c>
      <c r="O29" s="24">
        <f>'92'!$AB29</f>
        <v>0.71870000000000001</v>
      </c>
      <c r="P29" s="24">
        <f>'93'!$AB29</f>
        <v>0.39699000000000001</v>
      </c>
      <c r="Q29" s="24">
        <f>'94'!$AB29</f>
        <v>0.20499999999999999</v>
      </c>
      <c r="R29" s="24">
        <f>'95'!$AB29</f>
        <v>0.16500000000000001</v>
      </c>
      <c r="S29" s="24">
        <f>'96'!$AB29</f>
        <v>0.11</v>
      </c>
      <c r="T29" s="24">
        <f>'97'!$AB29</f>
        <v>0.06</v>
      </c>
      <c r="U29" s="24">
        <f>'98'!$AB29</f>
        <v>0.115</v>
      </c>
      <c r="V29" s="24">
        <f>'99'!$AB29</f>
        <v>4.4999999999999998E-2</v>
      </c>
      <c r="W29" s="24">
        <f>'00'!$AB29</f>
        <v>4.4999999999999998E-2</v>
      </c>
      <c r="X29" s="24">
        <f>'01'!$AB29</f>
        <v>0.28499999999999998</v>
      </c>
      <c r="Y29" s="24">
        <f>'02'!$AB29</f>
        <v>0.55110000000000003</v>
      </c>
      <c r="Z29" s="24">
        <f>'03'!$AB29</f>
        <v>0.33765000000000001</v>
      </c>
      <c r="AA29" s="24">
        <f>'04'!$AB29</f>
        <v>0.83404999999999996</v>
      </c>
      <c r="AB29" s="24">
        <f>'05'!$AB29</f>
        <v>1.7263499999999998</v>
      </c>
      <c r="AC29" s="24">
        <f>'06'!$AB29</f>
        <v>1.1430989999999999</v>
      </c>
      <c r="AD29" s="24">
        <f>'07'!$AB29</f>
        <v>1.7547991674905581</v>
      </c>
      <c r="AE29" s="24">
        <f>'08'!$AB29</f>
        <v>5.4753239999999996</v>
      </c>
      <c r="AF29" s="24">
        <f>'09'!$AB29</f>
        <v>5.4224570000000005</v>
      </c>
      <c r="AG29" s="24">
        <f>'10'!$AB29</f>
        <v>12.327</v>
      </c>
      <c r="AH29" s="24">
        <f>'11'!$AB29</f>
        <v>7.8277999999999999</v>
      </c>
      <c r="AI29" s="24">
        <f>'12'!$AB29</f>
        <v>80.434890999999993</v>
      </c>
      <c r="AJ29" s="24">
        <f>'13'!$AB29</f>
        <v>110.4032</v>
      </c>
      <c r="AK29" s="24">
        <f>'14'!$AB29</f>
        <v>207.25039000000001</v>
      </c>
      <c r="AL29" s="24">
        <f>'15'!$AB29</f>
        <v>270.9314</v>
      </c>
      <c r="AM29" s="24">
        <f>'16'!$AB29</f>
        <v>-0.103571</v>
      </c>
      <c r="AN29" s="25">
        <f>'17'!$AB29</f>
        <v>2.6577333333333333</v>
      </c>
    </row>
    <row r="30" spans="1:40" ht="15" customHeight="1" x14ac:dyDescent="0.25">
      <c r="A30" s="104" t="s">
        <v>63</v>
      </c>
      <c r="B30" s="105"/>
      <c r="C30" s="24">
        <f>'80'!$AB30</f>
        <v>2</v>
      </c>
      <c r="D30" s="24">
        <f>'81'!$AB30</f>
        <v>2</v>
      </c>
      <c r="E30" s="24">
        <f>'82'!$AB30</f>
        <v>3.4</v>
      </c>
      <c r="F30" s="24">
        <f>'83'!$AB30</f>
        <v>0.9</v>
      </c>
      <c r="G30" s="24">
        <f>'84'!$AB30</f>
        <v>0</v>
      </c>
      <c r="H30" s="24">
        <f>'85'!$AB30</f>
        <v>0</v>
      </c>
      <c r="I30" s="24">
        <f>'86'!$AB30</f>
        <v>0</v>
      </c>
      <c r="J30" s="24">
        <f>'87'!$AB30</f>
        <v>0.4</v>
      </c>
      <c r="K30" s="24">
        <f>'88'!$AB30</f>
        <v>0.5</v>
      </c>
      <c r="L30" s="24">
        <f>'89'!$AB30</f>
        <v>0.4</v>
      </c>
      <c r="M30" s="24">
        <f>'90'!$AB30</f>
        <v>0.8</v>
      </c>
      <c r="N30" s="24">
        <f>'91'!$AB30</f>
        <v>1.1000000000000001</v>
      </c>
      <c r="O30" s="24">
        <f>'92'!$AB30</f>
        <v>0.66820000000000002</v>
      </c>
      <c r="P30" s="24">
        <f>'93'!$AB30</f>
        <v>0.61614999999999998</v>
      </c>
      <c r="Q30" s="24">
        <f>'94'!$AB30</f>
        <v>0.249</v>
      </c>
      <c r="R30" s="24">
        <f>'95'!$AB30</f>
        <v>0.19500000000000001</v>
      </c>
      <c r="S30" s="24">
        <f>'96'!$AB30</f>
        <v>0.35115000000000002</v>
      </c>
      <c r="T30" s="24">
        <f>'97'!$AB30</f>
        <v>0.44</v>
      </c>
      <c r="U30" s="24">
        <f>'98'!$AB30</f>
        <v>1.0049999999999999</v>
      </c>
      <c r="V30" s="24">
        <f>'99'!$AB30</f>
        <v>1.1399999999999999</v>
      </c>
      <c r="W30" s="24">
        <f>'00'!$AB30</f>
        <v>3.7771530000000002</v>
      </c>
      <c r="X30" s="24">
        <f>'01'!$AB30</f>
        <v>4.5955000000000004</v>
      </c>
      <c r="Y30" s="24">
        <f>'02'!$AB30</f>
        <v>6.2705500000000001</v>
      </c>
      <c r="Z30" s="24">
        <f>'03'!$AB30</f>
        <v>4.2018000000000004</v>
      </c>
      <c r="AA30" s="24">
        <f>'04'!$AB30</f>
        <v>2.1739999999999999</v>
      </c>
      <c r="AB30" s="24">
        <f>'05'!$AB30</f>
        <v>0.77500000000000002</v>
      </c>
      <c r="AC30" s="24">
        <f>'06'!$AB30</f>
        <v>0.3</v>
      </c>
      <c r="AD30" s="24">
        <f>'07'!$AB30</f>
        <v>0</v>
      </c>
      <c r="AE30" s="24">
        <f>'08'!$AB30</f>
        <v>0</v>
      </c>
      <c r="AF30" s="24">
        <f>'09'!$AB30</f>
        <v>0</v>
      </c>
      <c r="AG30" s="24">
        <f>'10'!$AB30</f>
        <v>0</v>
      </c>
      <c r="AH30" s="24">
        <f>'11'!$AB30</f>
        <v>0</v>
      </c>
      <c r="AI30" s="24">
        <f>'12'!$AB30</f>
        <v>0</v>
      </c>
      <c r="AJ30" s="24">
        <f>'13'!$AB30</f>
        <v>0</v>
      </c>
      <c r="AK30" s="24">
        <f>'14'!$AB30</f>
        <v>0</v>
      </c>
      <c r="AL30" s="24">
        <f>'15'!$AB30</f>
        <v>0</v>
      </c>
      <c r="AM30" s="24">
        <f>'16'!$AB30</f>
        <v>0</v>
      </c>
      <c r="AN30" s="25">
        <f>'17'!$AB30</f>
        <v>0</v>
      </c>
    </row>
    <row r="31" spans="1:40" ht="15" customHeight="1" x14ac:dyDescent="0.25">
      <c r="A31" s="104" t="s">
        <v>4</v>
      </c>
      <c r="B31" s="105"/>
      <c r="C31" s="24">
        <f>'80'!$AB31</f>
        <v>0</v>
      </c>
      <c r="D31" s="24">
        <f>'81'!$AB31</f>
        <v>0</v>
      </c>
      <c r="E31" s="24">
        <f>'82'!$AB31</f>
        <v>0</v>
      </c>
      <c r="F31" s="24">
        <f>'83'!$AB31</f>
        <v>0</v>
      </c>
      <c r="G31" s="24">
        <f>'84'!$AB31</f>
        <v>0</v>
      </c>
      <c r="H31" s="24">
        <f>'85'!$AB31</f>
        <v>58.4</v>
      </c>
      <c r="I31" s="24">
        <f>'86'!$AB31</f>
        <v>85.5</v>
      </c>
      <c r="J31" s="24">
        <f>'87'!$AB31</f>
        <v>95.9</v>
      </c>
      <c r="K31" s="24">
        <f>'88'!$AB31</f>
        <v>117.1</v>
      </c>
      <c r="L31" s="24">
        <f>'89'!$AB31</f>
        <v>100.2</v>
      </c>
      <c r="M31" s="24">
        <f>'90'!$AB31</f>
        <v>94.7</v>
      </c>
      <c r="N31" s="24">
        <f>'91'!$AB31</f>
        <v>108</v>
      </c>
      <c r="O31" s="24">
        <f>'92'!$AB31</f>
        <v>140.91843</v>
      </c>
      <c r="P31" s="24">
        <f>'93'!$AB31</f>
        <v>127.49609</v>
      </c>
      <c r="Q31" s="24">
        <f>'94'!$AB31</f>
        <v>165.95180999999999</v>
      </c>
      <c r="R31" s="24">
        <f>'95'!$AB31</f>
        <v>216.865872</v>
      </c>
      <c r="S31" s="24">
        <f>'96'!$AB31</f>
        <v>268.99315300000001</v>
      </c>
      <c r="T31" s="24">
        <f>'97'!$AB31</f>
        <v>180.08912000000001</v>
      </c>
      <c r="U31" s="24">
        <f>'98'!$AB31</f>
        <v>156.354724</v>
      </c>
      <c r="V31" s="24">
        <f>'99'!$AB31</f>
        <v>115.21059</v>
      </c>
      <c r="W31" s="24">
        <f>'00'!$AB31</f>
        <v>84.555610000000001</v>
      </c>
      <c r="X31" s="24">
        <f>'01'!$AB31</f>
        <v>94.334272999999996</v>
      </c>
      <c r="Y31" s="24">
        <f>'02'!$AB31</f>
        <v>133.95446000000001</v>
      </c>
      <c r="Z31" s="24">
        <f>'03'!$AB31</f>
        <v>161.255638</v>
      </c>
      <c r="AA31" s="24">
        <f>'04'!$AB31</f>
        <v>172.60949199999999</v>
      </c>
      <c r="AB31" s="24">
        <f>'05'!$AB31</f>
        <v>166.35975299999998</v>
      </c>
      <c r="AC31" s="24">
        <f>'06'!$AB31</f>
        <v>149.55927799999998</v>
      </c>
      <c r="AD31" s="24">
        <f>'07'!$AB31</f>
        <v>157.76220999999998</v>
      </c>
      <c r="AE31" s="24">
        <f>'08'!$AB31</f>
        <v>182.08349999999999</v>
      </c>
      <c r="AF31" s="24">
        <f>'09'!$AB31</f>
        <v>190.16783999999998</v>
      </c>
      <c r="AG31" s="24">
        <f>'10'!$AB31</f>
        <v>198.56762000000001</v>
      </c>
      <c r="AH31" s="24">
        <f>'11'!$AB31</f>
        <v>219.873019</v>
      </c>
      <c r="AI31" s="24">
        <f>'12'!$AB31</f>
        <v>331.32187499999998</v>
      </c>
      <c r="AJ31" s="24">
        <f>'13'!$AB31</f>
        <v>376.45675</v>
      </c>
      <c r="AK31" s="24">
        <f>'14'!$AB31</f>
        <v>507.07150999999999</v>
      </c>
      <c r="AL31" s="24">
        <f>'15'!$AB31</f>
        <v>288.62304999999998</v>
      </c>
      <c r="AM31" s="24">
        <f>'16'!$AB31</f>
        <v>267.5532</v>
      </c>
      <c r="AN31" s="25">
        <f>'17'!$AB31</f>
        <v>339.04034047619047</v>
      </c>
    </row>
    <row r="32" spans="1:40" ht="15" customHeight="1" x14ac:dyDescent="0.25">
      <c r="A32" s="104" t="s">
        <v>66</v>
      </c>
      <c r="B32" s="105"/>
      <c r="C32" s="24">
        <f>'80'!$AB32</f>
        <v>0</v>
      </c>
      <c r="D32" s="24">
        <f>'81'!$AB32</f>
        <v>0</v>
      </c>
      <c r="E32" s="24">
        <f>'82'!$AB32</f>
        <v>30.7</v>
      </c>
      <c r="F32" s="24">
        <f>'83'!$AB32</f>
        <v>28.2</v>
      </c>
      <c r="G32" s="24">
        <f>'84'!$AB32</f>
        <v>1.6</v>
      </c>
      <c r="H32" s="24">
        <f>'85'!$AB32</f>
        <v>25.8</v>
      </c>
      <c r="I32" s="24">
        <f>'86'!$AB32</f>
        <v>7.6</v>
      </c>
      <c r="J32" s="24">
        <f>'87'!$AB32</f>
        <v>8.8000000000000007</v>
      </c>
      <c r="K32" s="24">
        <f>'88'!$AB32</f>
        <v>18.2</v>
      </c>
      <c r="L32" s="24">
        <f>'89'!$AB32</f>
        <v>8.5</v>
      </c>
      <c r="M32" s="24">
        <f>'90'!$AB32</f>
        <v>8</v>
      </c>
      <c r="N32" s="24">
        <f>'91'!$AB32</f>
        <v>5.9</v>
      </c>
      <c r="O32" s="24">
        <f>'92'!$AB32</f>
        <v>0.96953</v>
      </c>
      <c r="P32" s="24">
        <f>'93'!$AB32</f>
        <v>1.6852799999999999</v>
      </c>
      <c r="Q32" s="24">
        <f>'94'!$AB32</f>
        <v>1.206</v>
      </c>
      <c r="R32" s="24">
        <f>'95'!$AB32</f>
        <v>1.4007099999999999</v>
      </c>
      <c r="S32" s="24">
        <f>'96'!$AB32</f>
        <v>2.2748499999999998</v>
      </c>
      <c r="T32" s="24">
        <f>'97'!$AB32</f>
        <v>1.6590050000000001</v>
      </c>
      <c r="U32" s="24">
        <f>'98'!$AB32</f>
        <v>1.76725</v>
      </c>
      <c r="V32" s="24">
        <f>'99'!$AB32</f>
        <v>1.5304500000000001</v>
      </c>
      <c r="W32" s="24">
        <f>'00'!$AB32</f>
        <v>2.6281780000000001</v>
      </c>
      <c r="X32" s="24">
        <f>'01'!$AB32</f>
        <v>4.3441010000000002</v>
      </c>
      <c r="Y32" s="24">
        <f>'02'!$AB32</f>
        <v>4.9773360000000002</v>
      </c>
      <c r="Z32" s="24">
        <f>'03'!$AB32</f>
        <v>7.7867610000000003</v>
      </c>
      <c r="AA32" s="24">
        <f>'04'!$AB32</f>
        <v>2.535326</v>
      </c>
      <c r="AB32" s="24">
        <f>'05'!$AB32</f>
        <v>3.2520659999999997</v>
      </c>
      <c r="AC32" s="24">
        <f>'06'!$AB32</f>
        <v>2.2644039999999999</v>
      </c>
      <c r="AD32" s="24">
        <f>'07'!$AB32</f>
        <v>3.4590598549914429</v>
      </c>
      <c r="AE32" s="24">
        <f>'08'!$AB32</f>
        <v>0</v>
      </c>
      <c r="AF32" s="24">
        <f>'09'!$AB32</f>
        <v>0</v>
      </c>
      <c r="AG32" s="24">
        <f>'10'!$AB32</f>
        <v>0</v>
      </c>
      <c r="AH32" s="24">
        <f>'11'!$AB32</f>
        <v>0</v>
      </c>
      <c r="AI32" s="24">
        <f>'12'!$AB32</f>
        <v>0</v>
      </c>
      <c r="AJ32" s="24">
        <f>'13'!$AB32</f>
        <v>0</v>
      </c>
      <c r="AK32" s="24">
        <f>'14'!$AB32</f>
        <v>0</v>
      </c>
      <c r="AL32" s="24">
        <f>'15'!$AB32</f>
        <v>0</v>
      </c>
      <c r="AM32" s="24">
        <f>'16'!$AB32</f>
        <v>0</v>
      </c>
      <c r="AN32" s="25">
        <f>'17'!$AB32</f>
        <v>0</v>
      </c>
    </row>
    <row r="33" spans="1:40" ht="15" customHeight="1" x14ac:dyDescent="0.25">
      <c r="A33" s="104" t="s">
        <v>67</v>
      </c>
      <c r="B33" s="105"/>
      <c r="C33" s="24">
        <f>'80'!$AB33</f>
        <v>0</v>
      </c>
      <c r="D33" s="24">
        <f>'81'!$AB33</f>
        <v>0</v>
      </c>
      <c r="E33" s="24">
        <f>'82'!$AB33</f>
        <v>0.1</v>
      </c>
      <c r="F33" s="24">
        <f>'83'!$AB33</f>
        <v>0</v>
      </c>
      <c r="G33" s="24">
        <f>'84'!$AB33</f>
        <v>0</v>
      </c>
      <c r="H33" s="24">
        <f>'85'!$AB33</f>
        <v>0</v>
      </c>
      <c r="I33" s="24">
        <f>'86'!$AB33</f>
        <v>0</v>
      </c>
      <c r="J33" s="24">
        <f>'87'!$AB33</f>
        <v>0</v>
      </c>
      <c r="K33" s="24">
        <f>'88'!$AB33</f>
        <v>0</v>
      </c>
      <c r="L33" s="24">
        <f>'89'!$AB33</f>
        <v>0</v>
      </c>
      <c r="M33" s="24">
        <f>'90'!$AB33</f>
        <v>0</v>
      </c>
      <c r="N33" s="24">
        <f>'91'!$AB33</f>
        <v>0</v>
      </c>
      <c r="O33" s="24">
        <f>'92'!$AB33</f>
        <v>1.5145E-2</v>
      </c>
      <c r="P33" s="24">
        <f>'93'!$AB33</f>
        <v>1.4522E-2</v>
      </c>
      <c r="Q33" s="24">
        <f>'94'!$AB33</f>
        <v>1.1608E-2</v>
      </c>
      <c r="R33" s="24">
        <f>'95'!$AB33</f>
        <v>1.1592999999999999E-2</v>
      </c>
      <c r="S33" s="24">
        <f>'96'!$AB33</f>
        <v>1.848E-3</v>
      </c>
      <c r="T33" s="24">
        <f>'97'!$AB33</f>
        <v>5.9999999999999995E-4</v>
      </c>
      <c r="U33" s="24">
        <f>'98'!$AB33</f>
        <v>0</v>
      </c>
      <c r="V33" s="24">
        <f>'99'!$AB33</f>
        <v>2.0000000000000001E-4</v>
      </c>
      <c r="W33" s="24">
        <f>'00'!$AB33</f>
        <v>0</v>
      </c>
      <c r="X33" s="24">
        <f>'01'!$AB33</f>
        <v>0</v>
      </c>
      <c r="Y33" s="24">
        <f>'02'!$AB33</f>
        <v>0.04</v>
      </c>
      <c r="Z33" s="24">
        <f>'03'!$AB33</f>
        <v>0.05</v>
      </c>
      <c r="AA33" s="24">
        <f>'04'!$AB33</f>
        <v>3.5000000000000003E-2</v>
      </c>
      <c r="AB33" s="24">
        <f>'05'!$AB33</f>
        <v>0.10193899999999999</v>
      </c>
      <c r="AC33" s="24">
        <f>'06'!$AB33</f>
        <v>5.6449999999999998E-3</v>
      </c>
      <c r="AD33" s="24">
        <f>'07'!$AB33</f>
        <v>0</v>
      </c>
      <c r="AE33" s="24">
        <f>'08'!$AB33</f>
        <v>0</v>
      </c>
      <c r="AF33" s="24">
        <f>'09'!$AB33</f>
        <v>0</v>
      </c>
      <c r="AG33" s="24">
        <f>'10'!$AB33</f>
        <v>0</v>
      </c>
      <c r="AH33" s="24">
        <f>'11'!$AB33</f>
        <v>0</v>
      </c>
      <c r="AI33" s="24">
        <f>'12'!$AB33</f>
        <v>0</v>
      </c>
      <c r="AJ33" s="24">
        <f>'13'!$AB33</f>
        <v>0</v>
      </c>
      <c r="AK33" s="24">
        <f>'14'!$AB33</f>
        <v>0</v>
      </c>
      <c r="AL33" s="24">
        <f>'15'!$AB33</f>
        <v>0</v>
      </c>
      <c r="AM33" s="24">
        <f>'16'!$AB33</f>
        <v>0</v>
      </c>
      <c r="AN33" s="25">
        <f>'17'!$AB33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'80'!$AB34</f>
        <v>0</v>
      </c>
      <c r="D34" s="24">
        <f>'81'!$AB34</f>
        <v>0</v>
      </c>
      <c r="E34" s="24">
        <f>'82'!$AB34</f>
        <v>0</v>
      </c>
      <c r="F34" s="24">
        <f>'83'!$AB34</f>
        <v>0</v>
      </c>
      <c r="G34" s="24">
        <f>'84'!$AB34</f>
        <v>0</v>
      </c>
      <c r="H34" s="24">
        <f>'85'!$AB34</f>
        <v>0</v>
      </c>
      <c r="I34" s="24">
        <f>'86'!$AB34</f>
        <v>0</v>
      </c>
      <c r="J34" s="24">
        <f>'87'!$AB34</f>
        <v>0</v>
      </c>
      <c r="K34" s="24">
        <f>'88'!$AB34</f>
        <v>0</v>
      </c>
      <c r="L34" s="24">
        <f>'89'!$AB34</f>
        <v>0</v>
      </c>
      <c r="M34" s="24">
        <f>'90'!$AB34</f>
        <v>0</v>
      </c>
      <c r="N34" s="24">
        <f>'91'!$AB34</f>
        <v>0</v>
      </c>
      <c r="O34" s="24">
        <f>'92'!$AB34</f>
        <v>0</v>
      </c>
      <c r="P34" s="24">
        <f>'93'!$AB34</f>
        <v>0</v>
      </c>
      <c r="Q34" s="24">
        <f>'94'!$AB34</f>
        <v>0</v>
      </c>
      <c r="R34" s="24">
        <f>'95'!$AB34</f>
        <v>0</v>
      </c>
      <c r="S34" s="24">
        <f>'96'!$AB34</f>
        <v>0</v>
      </c>
      <c r="T34" s="24">
        <f>'97'!$AB34</f>
        <v>0</v>
      </c>
      <c r="U34" s="24">
        <f>'98'!$AB34</f>
        <v>0</v>
      </c>
      <c r="V34" s="24">
        <f>'99'!$AB34</f>
        <v>0</v>
      </c>
      <c r="W34" s="24">
        <f>'00'!$AB34</f>
        <v>0</v>
      </c>
      <c r="X34" s="24">
        <f>'01'!$AB34</f>
        <v>0</v>
      </c>
      <c r="Y34" s="24">
        <f>'02'!$AB34</f>
        <v>0</v>
      </c>
      <c r="Z34" s="24">
        <f>'03'!$AB34</f>
        <v>0</v>
      </c>
      <c r="AA34" s="24">
        <f>'04'!$AB34</f>
        <v>0</v>
      </c>
      <c r="AB34" s="24">
        <f>'05'!$AB34</f>
        <v>0</v>
      </c>
      <c r="AC34" s="24">
        <f>'06'!$AB34</f>
        <v>0</v>
      </c>
      <c r="AD34" s="24">
        <f>'07'!$AB34</f>
        <v>0</v>
      </c>
      <c r="AE34" s="24">
        <f>'08'!$AB34</f>
        <v>0</v>
      </c>
      <c r="AF34" s="24">
        <f>'09'!$AB34</f>
        <v>0</v>
      </c>
      <c r="AG34" s="24">
        <f>'10'!$AB34</f>
        <v>0</v>
      </c>
      <c r="AH34" s="24">
        <f>'11'!$AB34</f>
        <v>0</v>
      </c>
      <c r="AI34" s="24">
        <f>'12'!$AB34</f>
        <v>0</v>
      </c>
      <c r="AJ34" s="24">
        <f>'13'!$AB34</f>
        <v>0</v>
      </c>
      <c r="AK34" s="24">
        <f>'14'!$AB34</f>
        <v>0</v>
      </c>
      <c r="AL34" s="24">
        <f>'15'!$AB34</f>
        <v>0</v>
      </c>
      <c r="AM34" s="24">
        <f>'16'!$AB34</f>
        <v>0</v>
      </c>
      <c r="AN34" s="25">
        <f>'17'!$AB34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'80'!$AB35</f>
        <v>0</v>
      </c>
      <c r="D35" s="24">
        <f>'81'!$AB35</f>
        <v>0</v>
      </c>
      <c r="E35" s="24">
        <f>'82'!$AB35</f>
        <v>0</v>
      </c>
      <c r="F35" s="24">
        <f>'83'!$AB35</f>
        <v>0</v>
      </c>
      <c r="G35" s="24">
        <f>'84'!$AB35</f>
        <v>0</v>
      </c>
      <c r="H35" s="24">
        <f>'85'!$AB35</f>
        <v>0</v>
      </c>
      <c r="I35" s="24">
        <f>'86'!$AB35</f>
        <v>0</v>
      </c>
      <c r="J35" s="24">
        <f>'87'!$AB35</f>
        <v>0</v>
      </c>
      <c r="K35" s="24">
        <f>'88'!$AB35</f>
        <v>0</v>
      </c>
      <c r="L35" s="24">
        <f>'89'!$AB35</f>
        <v>0</v>
      </c>
      <c r="M35" s="24">
        <f>'90'!$AB35</f>
        <v>0</v>
      </c>
      <c r="N35" s="24">
        <f>'91'!$AB35</f>
        <v>0</v>
      </c>
      <c r="O35" s="24">
        <f>'92'!$AB35</f>
        <v>0</v>
      </c>
      <c r="P35" s="24">
        <f>'93'!$AB35</f>
        <v>0</v>
      </c>
      <c r="Q35" s="24">
        <f>'94'!$AB35</f>
        <v>0</v>
      </c>
      <c r="R35" s="24">
        <f>'95'!$AB35</f>
        <v>0</v>
      </c>
      <c r="S35" s="24">
        <f>'96'!$AB35</f>
        <v>0</v>
      </c>
      <c r="T35" s="24">
        <f>'97'!$AB35</f>
        <v>0</v>
      </c>
      <c r="U35" s="24">
        <f>'98'!$AB35</f>
        <v>0</v>
      </c>
      <c r="V35" s="24">
        <f>'99'!$AB35</f>
        <v>0</v>
      </c>
      <c r="W35" s="24">
        <f>'00'!$AB35</f>
        <v>0</v>
      </c>
      <c r="X35" s="24">
        <f>'01'!$AB35</f>
        <v>0</v>
      </c>
      <c r="Y35" s="24">
        <f>'02'!$AB35</f>
        <v>0</v>
      </c>
      <c r="Z35" s="24">
        <f>'03'!$AB35</f>
        <v>0</v>
      </c>
      <c r="AA35" s="24">
        <f>'04'!$AB35</f>
        <v>0</v>
      </c>
      <c r="AB35" s="24">
        <f>'05'!$AB35</f>
        <v>0</v>
      </c>
      <c r="AC35" s="24">
        <f>'06'!$AB35</f>
        <v>0</v>
      </c>
      <c r="AD35" s="24">
        <f>'07'!$AB35</f>
        <v>0</v>
      </c>
      <c r="AE35" s="24">
        <f>'08'!$AB35</f>
        <v>0</v>
      </c>
      <c r="AF35" s="24">
        <f>'09'!$AB35</f>
        <v>0</v>
      </c>
      <c r="AG35" s="24">
        <f>'10'!$AB35</f>
        <v>0</v>
      </c>
      <c r="AH35" s="24">
        <f>'11'!$AB35</f>
        <v>0</v>
      </c>
      <c r="AI35" s="24">
        <f>'12'!$AB35</f>
        <v>0</v>
      </c>
      <c r="AJ35" s="24">
        <f>'13'!$AB35</f>
        <v>0</v>
      </c>
      <c r="AK35" s="24">
        <f>'14'!$AB35</f>
        <v>0</v>
      </c>
      <c r="AL35" s="24">
        <f>'15'!$AB35</f>
        <v>0</v>
      </c>
      <c r="AM35" s="24">
        <f>'16'!$AB35</f>
        <v>0</v>
      </c>
      <c r="AN35" s="25">
        <f>'17'!$AB35</f>
        <v>0</v>
      </c>
    </row>
    <row r="36" spans="1:40" s="18" customFormat="1" ht="15" customHeight="1" thickBot="1" x14ac:dyDescent="0.3">
      <c r="A36" s="132" t="s">
        <v>68</v>
      </c>
      <c r="B36" s="133"/>
      <c r="C36" s="27">
        <f>'80'!$AB36</f>
        <v>734.4</v>
      </c>
      <c r="D36" s="27">
        <f>'81'!$AB36</f>
        <v>723.3</v>
      </c>
      <c r="E36" s="27">
        <f>'82'!$AB36</f>
        <v>773.20000000000016</v>
      </c>
      <c r="F36" s="27">
        <f>'83'!$AB36</f>
        <v>787.50000000000011</v>
      </c>
      <c r="G36" s="27">
        <f>'84'!$AB36</f>
        <v>810.60000000000014</v>
      </c>
      <c r="H36" s="27">
        <f>'85'!$AB36</f>
        <v>893.09999999999991</v>
      </c>
      <c r="I36" s="27">
        <f>'86'!$AB36</f>
        <v>1067.8</v>
      </c>
      <c r="J36" s="27">
        <f>'87'!$AB36</f>
        <v>1055</v>
      </c>
      <c r="K36" s="27">
        <f>'88'!$AB36</f>
        <v>1144.8</v>
      </c>
      <c r="L36" s="27">
        <f>'89'!$AB36</f>
        <v>933.1</v>
      </c>
      <c r="M36" s="27">
        <f>'90'!$AB36</f>
        <v>915.09999999999991</v>
      </c>
      <c r="N36" s="27">
        <f>'91'!$AB36</f>
        <v>1028.7</v>
      </c>
      <c r="O36" s="27">
        <f>'92'!$AB36</f>
        <v>1017.8814360000001</v>
      </c>
      <c r="P36" s="27">
        <f>'93'!$AB36</f>
        <v>1095.7506309999999</v>
      </c>
      <c r="Q36" s="27">
        <f>'94'!$AB36</f>
        <v>1113.2371410000001</v>
      </c>
      <c r="R36" s="27">
        <f>'95'!$AB36</f>
        <v>1155.849997</v>
      </c>
      <c r="S36" s="27">
        <f>'96'!$AB36</f>
        <v>1231.8247120000001</v>
      </c>
      <c r="T36" s="27">
        <f>'97'!$AB36</f>
        <v>1229.1251240000004</v>
      </c>
      <c r="U36" s="27">
        <f>'98'!$AB36</f>
        <v>1262.5961620000003</v>
      </c>
      <c r="V36" s="27">
        <f>'99'!$AB36</f>
        <v>1287.6629429999998</v>
      </c>
      <c r="W36" s="27">
        <f>'00'!$AB36</f>
        <v>1333.1476979999998</v>
      </c>
      <c r="X36" s="27">
        <f>'01'!$AB36</f>
        <v>1374.4046229999997</v>
      </c>
      <c r="Y36" s="27">
        <f>'02'!$AB36</f>
        <v>1432.1494509999995</v>
      </c>
      <c r="Z36" s="27">
        <f>'03'!$AB36</f>
        <v>1438.5476100000001</v>
      </c>
      <c r="AA36" s="27">
        <f>'04'!$AB36</f>
        <v>1520.4360510000001</v>
      </c>
      <c r="AB36" s="27">
        <f>'05'!$AB36</f>
        <v>1551.8322339999997</v>
      </c>
      <c r="AC36" s="27">
        <f>'06'!$AB36</f>
        <v>1494.1498099999997</v>
      </c>
      <c r="AD36" s="27">
        <f>'07'!$AB36</f>
        <v>1732.3717752101422</v>
      </c>
      <c r="AE36" s="27">
        <f>'08'!$AB36</f>
        <v>1961.8833966311602</v>
      </c>
      <c r="AF36" s="27">
        <f>'09'!$AB36</f>
        <v>1920.657878</v>
      </c>
      <c r="AG36" s="27">
        <f>'10'!$AB36</f>
        <v>2166.8324655378788</v>
      </c>
      <c r="AH36" s="27">
        <f>'11'!$AB36</f>
        <v>2310.8289560000003</v>
      </c>
      <c r="AI36" s="27">
        <f>'12'!$AB36</f>
        <v>2648.372871</v>
      </c>
      <c r="AJ36" s="27">
        <f>'13'!$AB36</f>
        <v>2927.7228690000002</v>
      </c>
      <c r="AK36" s="27">
        <f>'14'!$AB36</f>
        <v>3177.5178040000001</v>
      </c>
      <c r="AL36" s="27">
        <f>'15'!$AB36</f>
        <v>2902.6280436510642</v>
      </c>
      <c r="AM36" s="27">
        <f>'16'!$AB36</f>
        <v>2576.7657259999996</v>
      </c>
      <c r="AN36" s="28">
        <f>'17'!$AB36</f>
        <v>3181.6316142857145</v>
      </c>
    </row>
    <row r="37" spans="1:40" ht="15" customHeight="1" thickBot="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40" ht="15" customHeight="1" x14ac:dyDescent="0.25">
      <c r="A38" s="112" t="s">
        <v>71</v>
      </c>
      <c r="B38" s="113"/>
      <c r="C38" s="29">
        <f>'80'!$AB38</f>
        <v>0</v>
      </c>
      <c r="D38" s="29">
        <f>'81'!$AB38</f>
        <v>0</v>
      </c>
      <c r="E38" s="29">
        <f>'82'!$AB38</f>
        <v>0</v>
      </c>
      <c r="F38" s="29">
        <f>'83'!$AB38</f>
        <v>0</v>
      </c>
      <c r="G38" s="29">
        <f>'84'!$AB38</f>
        <v>0</v>
      </c>
      <c r="H38" s="29">
        <f>'85'!$AB38</f>
        <v>0</v>
      </c>
      <c r="I38" s="29">
        <f>'86'!$AB38</f>
        <v>0</v>
      </c>
      <c r="J38" s="29">
        <f>'87'!$AB38</f>
        <v>0</v>
      </c>
      <c r="K38" s="29">
        <f>'88'!$AB38</f>
        <v>0</v>
      </c>
      <c r="L38" s="29">
        <f>'89'!$AB38</f>
        <v>0</v>
      </c>
      <c r="M38" s="29">
        <f>'90'!$AB38</f>
        <v>0</v>
      </c>
      <c r="N38" s="29">
        <f>'91'!$AB38</f>
        <v>0</v>
      </c>
      <c r="O38" s="29">
        <f>'92'!$AB38</f>
        <v>0</v>
      </c>
      <c r="P38" s="29">
        <f>'93'!$AB38</f>
        <v>0</v>
      </c>
      <c r="Q38" s="29">
        <f>'94'!$AB38</f>
        <v>0</v>
      </c>
      <c r="R38" s="29">
        <f>'95'!$AB38</f>
        <v>0</v>
      </c>
      <c r="S38" s="29">
        <f>'96'!$AB38</f>
        <v>0</v>
      </c>
      <c r="T38" s="29">
        <f>'97'!$AB38</f>
        <v>0</v>
      </c>
      <c r="U38" s="29">
        <f>'98'!$AB38</f>
        <v>0</v>
      </c>
      <c r="V38" s="29">
        <f>'99'!$AB38</f>
        <v>0</v>
      </c>
      <c r="W38" s="29">
        <f>'00'!$AB38</f>
        <v>0</v>
      </c>
      <c r="X38" s="29">
        <f>'01'!$AB38</f>
        <v>0</v>
      </c>
      <c r="Y38" s="29">
        <f>'02'!$AB38</f>
        <v>0</v>
      </c>
      <c r="Z38" s="29">
        <f>'03'!$AB38</f>
        <v>0</v>
      </c>
      <c r="AA38" s="29">
        <f>'04'!$AB38</f>
        <v>0</v>
      </c>
      <c r="AB38" s="29">
        <f>'05'!$AB38</f>
        <v>0</v>
      </c>
      <c r="AC38" s="29">
        <f>'06'!$AB38</f>
        <v>0</v>
      </c>
      <c r="AD38" s="29">
        <f>'07'!$AB38</f>
        <v>0</v>
      </c>
      <c r="AE38" s="29">
        <f>'08'!$AB38</f>
        <v>0</v>
      </c>
      <c r="AF38" s="29">
        <f>'09'!$AB38</f>
        <v>0</v>
      </c>
      <c r="AG38" s="29">
        <f>'10'!$AB38</f>
        <v>0</v>
      </c>
      <c r="AH38" s="29">
        <f>'11'!$AB38</f>
        <v>0</v>
      </c>
      <c r="AI38" s="29">
        <f>'12'!$AB38</f>
        <v>0</v>
      </c>
      <c r="AJ38" s="29">
        <f>'13'!$AB38</f>
        <v>0</v>
      </c>
      <c r="AK38" s="29">
        <f>'14'!$AB38</f>
        <v>0</v>
      </c>
      <c r="AL38" s="29">
        <f>'15'!$AB38</f>
        <v>4.4999999999999998E-2</v>
      </c>
      <c r="AM38" s="29">
        <f>'16'!$AB38</f>
        <v>0.04</v>
      </c>
      <c r="AN38" s="30">
        <f>'17'!$AB38</f>
        <v>0</v>
      </c>
    </row>
    <row r="39" spans="1:40" ht="15" customHeight="1" x14ac:dyDescent="0.25">
      <c r="A39" s="114" t="s">
        <v>72</v>
      </c>
      <c r="B39" s="115"/>
      <c r="C39" s="24">
        <f>'80'!$AB39</f>
        <v>0</v>
      </c>
      <c r="D39" s="24">
        <f>'81'!$AB39</f>
        <v>0</v>
      </c>
      <c r="E39" s="24">
        <f>'82'!$AB39</f>
        <v>0</v>
      </c>
      <c r="F39" s="24">
        <f>'83'!$AB39</f>
        <v>0</v>
      </c>
      <c r="G39" s="24">
        <f>'84'!$AB39</f>
        <v>0</v>
      </c>
      <c r="H39" s="24">
        <f>'85'!$AB39</f>
        <v>0</v>
      </c>
      <c r="I39" s="24">
        <f>'86'!$AB39</f>
        <v>0</v>
      </c>
      <c r="J39" s="24">
        <f>'87'!$AB39</f>
        <v>0</v>
      </c>
      <c r="K39" s="24">
        <f>'88'!$AB39</f>
        <v>0</v>
      </c>
      <c r="L39" s="24">
        <f>'89'!$AB39</f>
        <v>0</v>
      </c>
      <c r="M39" s="24">
        <f>'90'!$AB39</f>
        <v>0</v>
      </c>
      <c r="N39" s="24">
        <f>'91'!$AB39</f>
        <v>0</v>
      </c>
      <c r="O39" s="24">
        <f>'92'!$AB39</f>
        <v>0</v>
      </c>
      <c r="P39" s="24">
        <f>'93'!$AB39</f>
        <v>0</v>
      </c>
      <c r="Q39" s="24">
        <f>'94'!$AB39</f>
        <v>0</v>
      </c>
      <c r="R39" s="24">
        <f>'95'!$AB39</f>
        <v>0</v>
      </c>
      <c r="S39" s="24">
        <f>'96'!$AB39</f>
        <v>0</v>
      </c>
      <c r="T39" s="24">
        <f>'97'!$AB39</f>
        <v>0</v>
      </c>
      <c r="U39" s="24">
        <f>'98'!$AB39</f>
        <v>0</v>
      </c>
      <c r="V39" s="24">
        <f>'99'!$AB39</f>
        <v>0</v>
      </c>
      <c r="W39" s="24">
        <f>'00'!$AB39</f>
        <v>0</v>
      </c>
      <c r="X39" s="24">
        <f>'01'!$AB39</f>
        <v>0</v>
      </c>
      <c r="Y39" s="24">
        <f>'02'!$AB39</f>
        <v>0</v>
      </c>
      <c r="Z39" s="24">
        <f>'03'!$AB39</f>
        <v>0</v>
      </c>
      <c r="AA39" s="24">
        <f>'04'!$AB39</f>
        <v>0</v>
      </c>
      <c r="AB39" s="24">
        <f>'05'!$AB39</f>
        <v>0</v>
      </c>
      <c r="AC39" s="24">
        <f>'06'!$AB39</f>
        <v>0</v>
      </c>
      <c r="AD39" s="24">
        <f>'07'!$AB39</f>
        <v>0</v>
      </c>
      <c r="AE39" s="24">
        <f>'08'!$AB39</f>
        <v>0</v>
      </c>
      <c r="AF39" s="24">
        <f>'09'!$AB39</f>
        <v>0</v>
      </c>
      <c r="AG39" s="24">
        <f>'10'!$AB39</f>
        <v>3.65</v>
      </c>
      <c r="AH39" s="24">
        <f>'11'!$AB39</f>
        <v>4.5590000000000002</v>
      </c>
      <c r="AI39" s="24">
        <f>'12'!$AB39</f>
        <v>5.87</v>
      </c>
      <c r="AJ39" s="24">
        <f>'13'!$AB39</f>
        <v>4.6120000000000001</v>
      </c>
      <c r="AK39" s="24">
        <f>'14'!$AB39</f>
        <v>5.2271000000000001</v>
      </c>
      <c r="AL39" s="24">
        <f>'15'!$AB39</f>
        <v>5.8747999999999996</v>
      </c>
      <c r="AM39" s="24">
        <f>'16'!$AB39</f>
        <v>6.9790000000000001</v>
      </c>
      <c r="AN39" s="25">
        <f>'17'!$AB39</f>
        <v>7.6001190476190477</v>
      </c>
    </row>
    <row r="40" spans="1:40" ht="15" customHeight="1" x14ac:dyDescent="0.25">
      <c r="A40" s="114" t="s">
        <v>73</v>
      </c>
      <c r="B40" s="115"/>
      <c r="C40" s="24">
        <f>'80'!$AB40</f>
        <v>0</v>
      </c>
      <c r="D40" s="24">
        <f>'81'!$AB40</f>
        <v>0</v>
      </c>
      <c r="E40" s="24">
        <f>'82'!$AB40</f>
        <v>0</v>
      </c>
      <c r="F40" s="24">
        <f>'83'!$AB40</f>
        <v>0</v>
      </c>
      <c r="G40" s="24">
        <f>'84'!$AB40</f>
        <v>0</v>
      </c>
      <c r="H40" s="24">
        <f>'85'!$AB40</f>
        <v>0</v>
      </c>
      <c r="I40" s="24">
        <f>'86'!$AB40</f>
        <v>0</v>
      </c>
      <c r="J40" s="24">
        <f>'87'!$AB40</f>
        <v>0</v>
      </c>
      <c r="K40" s="24">
        <f>'88'!$AB40</f>
        <v>0</v>
      </c>
      <c r="L40" s="24">
        <f>'89'!$AB40</f>
        <v>0</v>
      </c>
      <c r="M40" s="24">
        <f>'90'!$AB40</f>
        <v>0</v>
      </c>
      <c r="N40" s="24">
        <f>'91'!$AB40</f>
        <v>0</v>
      </c>
      <c r="O40" s="24">
        <f>'92'!$AB40</f>
        <v>0</v>
      </c>
      <c r="P40" s="24">
        <f>'93'!$AB40</f>
        <v>0</v>
      </c>
      <c r="Q40" s="24">
        <f>'94'!$AB40</f>
        <v>0</v>
      </c>
      <c r="R40" s="24">
        <f>'95'!$AB40</f>
        <v>0</v>
      </c>
      <c r="S40" s="24">
        <f>'96'!$AB40</f>
        <v>0</v>
      </c>
      <c r="T40" s="24">
        <f>'97'!$AB40</f>
        <v>0</v>
      </c>
      <c r="U40" s="24">
        <f>'98'!$AB40</f>
        <v>0</v>
      </c>
      <c r="V40" s="24">
        <f>'99'!$AB40</f>
        <v>0</v>
      </c>
      <c r="W40" s="24">
        <f>'00'!$AB40</f>
        <v>0</v>
      </c>
      <c r="X40" s="24">
        <f>'01'!$AB40</f>
        <v>0</v>
      </c>
      <c r="Y40" s="24">
        <f>'02'!$AB40</f>
        <v>0</v>
      </c>
      <c r="Z40" s="24">
        <f>'03'!$AB40</f>
        <v>0</v>
      </c>
      <c r="AA40" s="24">
        <f>'04'!$AB40</f>
        <v>0</v>
      </c>
      <c r="AB40" s="24">
        <f>'05'!$AB40</f>
        <v>0</v>
      </c>
      <c r="AC40" s="24">
        <f>'06'!$AB40</f>
        <v>0</v>
      </c>
      <c r="AD40" s="24">
        <f>'07'!$AB40</f>
        <v>0</v>
      </c>
      <c r="AE40" s="24">
        <f>'08'!$AB40</f>
        <v>0</v>
      </c>
      <c r="AF40" s="24">
        <f>'09'!$AB40</f>
        <v>0</v>
      </c>
      <c r="AG40" s="24">
        <f>'10'!$AB40</f>
        <v>0</v>
      </c>
      <c r="AH40" s="24">
        <f>'11'!$AB40</f>
        <v>0</v>
      </c>
      <c r="AI40" s="24">
        <f>'12'!$AB40</f>
        <v>0</v>
      </c>
      <c r="AJ40" s="24">
        <f>'13'!$AB40</f>
        <v>0</v>
      </c>
      <c r="AK40" s="24">
        <f>'14'!$AB40</f>
        <v>0</v>
      </c>
      <c r="AL40" s="24">
        <f>'15'!$AB40</f>
        <v>0</v>
      </c>
      <c r="AM40" s="24">
        <f>'16'!$AB40</f>
        <v>0</v>
      </c>
      <c r="AN40" s="25">
        <f>'17'!$AB40</f>
        <v>0</v>
      </c>
    </row>
    <row r="41" spans="1:40" ht="15" customHeight="1" x14ac:dyDescent="0.25">
      <c r="A41" s="114" t="s">
        <v>74</v>
      </c>
      <c r="B41" s="115"/>
      <c r="C41" s="24">
        <f>'80'!$AB41</f>
        <v>0</v>
      </c>
      <c r="D41" s="24">
        <f>'81'!$AB41</f>
        <v>0</v>
      </c>
      <c r="E41" s="24">
        <f>'82'!$AB41</f>
        <v>0</v>
      </c>
      <c r="F41" s="24">
        <f>'83'!$AB41</f>
        <v>0</v>
      </c>
      <c r="G41" s="24">
        <f>'84'!$AB41</f>
        <v>0</v>
      </c>
      <c r="H41" s="24">
        <f>'85'!$AB41</f>
        <v>0</v>
      </c>
      <c r="I41" s="24">
        <f>'86'!$AB41</f>
        <v>0</v>
      </c>
      <c r="J41" s="24">
        <f>'87'!$AB41</f>
        <v>0</v>
      </c>
      <c r="K41" s="24">
        <f>'88'!$AB41</f>
        <v>0</v>
      </c>
      <c r="L41" s="24">
        <f>'89'!$AB41</f>
        <v>0</v>
      </c>
      <c r="M41" s="24">
        <f>'90'!$AB41</f>
        <v>0</v>
      </c>
      <c r="N41" s="24">
        <f>'91'!$AB41</f>
        <v>0</v>
      </c>
      <c r="O41" s="24">
        <f>'92'!$AB41</f>
        <v>0</v>
      </c>
      <c r="P41" s="24">
        <f>'93'!$AB41</f>
        <v>0</v>
      </c>
      <c r="Q41" s="24">
        <f>'94'!$AB41</f>
        <v>0</v>
      </c>
      <c r="R41" s="24">
        <f>'95'!$AB41</f>
        <v>0</v>
      </c>
      <c r="S41" s="24">
        <f>'96'!$AB41</f>
        <v>0</v>
      </c>
      <c r="T41" s="24">
        <f>'97'!$AB41</f>
        <v>0</v>
      </c>
      <c r="U41" s="24">
        <f>'98'!$AB41</f>
        <v>0</v>
      </c>
      <c r="V41" s="24">
        <f>'99'!$AB41</f>
        <v>0</v>
      </c>
      <c r="W41" s="24">
        <f>'00'!$AB41</f>
        <v>0</v>
      </c>
      <c r="X41" s="24">
        <f>'01'!$AB41</f>
        <v>0</v>
      </c>
      <c r="Y41" s="24">
        <f>'02'!$AB41</f>
        <v>0</v>
      </c>
      <c r="Z41" s="24">
        <f>'03'!$AB41</f>
        <v>0</v>
      </c>
      <c r="AA41" s="24">
        <f>'04'!$AB41</f>
        <v>0</v>
      </c>
      <c r="AB41" s="24">
        <f>'05'!$AB41</f>
        <v>0</v>
      </c>
      <c r="AC41" s="24">
        <f>'06'!$AB41</f>
        <v>0</v>
      </c>
      <c r="AD41" s="24">
        <f>'07'!$AB41</f>
        <v>0</v>
      </c>
      <c r="AE41" s="24">
        <f>'08'!$AB41</f>
        <v>0</v>
      </c>
      <c r="AF41" s="24">
        <f>'09'!$AB41</f>
        <v>0</v>
      </c>
      <c r="AG41" s="24">
        <f>'10'!$AB41</f>
        <v>110.98885</v>
      </c>
      <c r="AH41" s="24">
        <f>'11'!$AB41</f>
        <v>132.20779999999999</v>
      </c>
      <c r="AI41" s="24">
        <f>'12'!$AB41</f>
        <v>149.31459000000001</v>
      </c>
      <c r="AJ41" s="24">
        <f>'13'!$AB41</f>
        <v>160.93877000000001</v>
      </c>
      <c r="AK41" s="24">
        <f>'14'!$AB41</f>
        <v>155.41210100000001</v>
      </c>
      <c r="AL41" s="24">
        <f>'15'!$AB41</f>
        <v>159.85104000000001</v>
      </c>
      <c r="AM41" s="24">
        <f>'16'!$AB41</f>
        <v>164.82750999999999</v>
      </c>
      <c r="AN41" s="25">
        <f>'17'!$AB41</f>
        <v>197.6094130952381</v>
      </c>
    </row>
    <row r="42" spans="1:40" ht="15" customHeight="1" x14ac:dyDescent="0.25">
      <c r="A42" s="114" t="s">
        <v>75</v>
      </c>
      <c r="B42" s="115"/>
      <c r="C42" s="24">
        <f>'80'!$AB42</f>
        <v>0</v>
      </c>
      <c r="D42" s="24">
        <f>'81'!$AB42</f>
        <v>0</v>
      </c>
      <c r="E42" s="24">
        <f>'82'!$AB42</f>
        <v>0</v>
      </c>
      <c r="F42" s="24">
        <f>'83'!$AB42</f>
        <v>0</v>
      </c>
      <c r="G42" s="24">
        <f>'84'!$AB42</f>
        <v>0</v>
      </c>
      <c r="H42" s="24">
        <f>'85'!$AB42</f>
        <v>0</v>
      </c>
      <c r="I42" s="24">
        <f>'86'!$AB42</f>
        <v>0</v>
      </c>
      <c r="J42" s="24">
        <f>'87'!$AB42</f>
        <v>0</v>
      </c>
      <c r="K42" s="24">
        <f>'88'!$AB42</f>
        <v>0</v>
      </c>
      <c r="L42" s="24">
        <f>'89'!$AB42</f>
        <v>0</v>
      </c>
      <c r="M42" s="24">
        <f>'90'!$AB42</f>
        <v>0</v>
      </c>
      <c r="N42" s="24">
        <f>'91'!$AB42</f>
        <v>0</v>
      </c>
      <c r="O42" s="24">
        <f>'92'!$AB42</f>
        <v>0</v>
      </c>
      <c r="P42" s="24">
        <f>'93'!$AB42</f>
        <v>0</v>
      </c>
      <c r="Q42" s="24">
        <f>'94'!$AB42</f>
        <v>0</v>
      </c>
      <c r="R42" s="24">
        <f>'95'!$AB42</f>
        <v>0</v>
      </c>
      <c r="S42" s="24">
        <f>'96'!$AB42</f>
        <v>0</v>
      </c>
      <c r="T42" s="24">
        <f>'97'!$AB42</f>
        <v>0</v>
      </c>
      <c r="U42" s="24">
        <f>'98'!$AB42</f>
        <v>0</v>
      </c>
      <c r="V42" s="24">
        <f>'99'!$AB42</f>
        <v>0</v>
      </c>
      <c r="W42" s="24">
        <f>'00'!$AB42</f>
        <v>0</v>
      </c>
      <c r="X42" s="24">
        <f>'01'!$AB42</f>
        <v>0</v>
      </c>
      <c r="Y42" s="24">
        <f>'02'!$AB42</f>
        <v>0</v>
      </c>
      <c r="Z42" s="24">
        <f>'03'!$AB42</f>
        <v>0</v>
      </c>
      <c r="AA42" s="24">
        <f>'04'!$AB42</f>
        <v>0</v>
      </c>
      <c r="AB42" s="24">
        <f>'05'!$AB42</f>
        <v>0</v>
      </c>
      <c r="AC42" s="24">
        <f>'06'!$AB42</f>
        <v>0</v>
      </c>
      <c r="AD42" s="24">
        <f>'07'!$AB42</f>
        <v>0</v>
      </c>
      <c r="AE42" s="24">
        <f>'08'!$AB42</f>
        <v>0</v>
      </c>
      <c r="AF42" s="24">
        <f>'09'!$AB42</f>
        <v>0</v>
      </c>
      <c r="AG42" s="24">
        <f>'10'!$AB42</f>
        <v>1.9119999999999999</v>
      </c>
      <c r="AH42" s="24">
        <f>'11'!$AB42</f>
        <v>3.6917599999999999</v>
      </c>
      <c r="AI42" s="24">
        <f>'12'!$AB42</f>
        <v>7.4135</v>
      </c>
      <c r="AJ42" s="24">
        <f>'13'!$AB42</f>
        <v>8.1424599999999998</v>
      </c>
      <c r="AK42" s="24">
        <f>'14'!$AB42</f>
        <v>5.8710000000000004</v>
      </c>
      <c r="AL42" s="24">
        <f>'15'!$AB42</f>
        <v>2.883</v>
      </c>
      <c r="AM42" s="24">
        <f>'16'!$AB42</f>
        <v>2.7160000000000002</v>
      </c>
      <c r="AN42" s="25">
        <f>'17'!$AB42</f>
        <v>2.336904761904762</v>
      </c>
    </row>
    <row r="43" spans="1:40" ht="15" customHeight="1" thickBot="1" x14ac:dyDescent="0.3">
      <c r="A43" s="110" t="s">
        <v>70</v>
      </c>
      <c r="B43" s="111"/>
      <c r="C43" s="31">
        <f>'80'!$AB43</f>
        <v>0</v>
      </c>
      <c r="D43" s="31">
        <f>'81'!$AB43</f>
        <v>0</v>
      </c>
      <c r="E43" s="31">
        <f>'82'!$AB43</f>
        <v>0</v>
      </c>
      <c r="F43" s="31">
        <f>'83'!$AB43</f>
        <v>0</v>
      </c>
      <c r="G43" s="31">
        <f>'84'!$AB43</f>
        <v>0</v>
      </c>
      <c r="H43" s="31">
        <f>'85'!$AB43</f>
        <v>0</v>
      </c>
      <c r="I43" s="31">
        <f>'86'!$AB43</f>
        <v>0</v>
      </c>
      <c r="J43" s="31">
        <f>'87'!$AB43</f>
        <v>0</v>
      </c>
      <c r="K43" s="31">
        <f>'88'!$AB43</f>
        <v>0</v>
      </c>
      <c r="L43" s="31">
        <f>'89'!$AB43</f>
        <v>0</v>
      </c>
      <c r="M43" s="31">
        <f>'90'!$AB43</f>
        <v>0</v>
      </c>
      <c r="N43" s="31">
        <f>'91'!$AB43</f>
        <v>0</v>
      </c>
      <c r="O43" s="31">
        <f>'92'!$AB43</f>
        <v>0</v>
      </c>
      <c r="P43" s="31">
        <f>'93'!$AB43</f>
        <v>0</v>
      </c>
      <c r="Q43" s="31">
        <f>'94'!$AB43</f>
        <v>0</v>
      </c>
      <c r="R43" s="31">
        <f>'95'!$AB43</f>
        <v>0</v>
      </c>
      <c r="S43" s="31">
        <f>'96'!$AB43</f>
        <v>0</v>
      </c>
      <c r="T43" s="31">
        <f>'97'!$AB43</f>
        <v>0</v>
      </c>
      <c r="U43" s="31">
        <f>'98'!$AB43</f>
        <v>0</v>
      </c>
      <c r="V43" s="31">
        <f>'99'!$AB43</f>
        <v>0</v>
      </c>
      <c r="W43" s="31">
        <f>'00'!$AB43</f>
        <v>0</v>
      </c>
      <c r="X43" s="31">
        <f>'01'!$AB43</f>
        <v>0</v>
      </c>
      <c r="Y43" s="31">
        <f>'02'!$AB43</f>
        <v>0</v>
      </c>
      <c r="Z43" s="31">
        <f>'03'!$AB43</f>
        <v>0</v>
      </c>
      <c r="AA43" s="31">
        <f>'04'!$AB43</f>
        <v>0</v>
      </c>
      <c r="AB43" s="31">
        <f>'05'!$AB43</f>
        <v>0</v>
      </c>
      <c r="AC43" s="31">
        <f>'06'!$AB43</f>
        <v>0</v>
      </c>
      <c r="AD43" s="31">
        <f>'07'!$AB43</f>
        <v>0</v>
      </c>
      <c r="AE43" s="31">
        <f>'08'!$AB43</f>
        <v>0</v>
      </c>
      <c r="AF43" s="31">
        <f>'09'!$AB43</f>
        <v>0</v>
      </c>
      <c r="AG43" s="31">
        <f>'10'!$AB43</f>
        <v>12.848000000000001</v>
      </c>
      <c r="AH43" s="31">
        <f>'11'!$AB43</f>
        <v>11.55189</v>
      </c>
      <c r="AI43" s="31">
        <f>'12'!$AB43</f>
        <v>15.195225000000001</v>
      </c>
      <c r="AJ43" s="31">
        <f>'13'!$AB43</f>
        <v>12.710428</v>
      </c>
      <c r="AK43" s="31">
        <f>'14'!$AB43</f>
        <v>11.465382999999999</v>
      </c>
      <c r="AL43" s="31">
        <f>'15'!$AB43</f>
        <v>11.576000000000001</v>
      </c>
      <c r="AM43" s="31">
        <f>'16'!$AB43</f>
        <v>11.7705</v>
      </c>
      <c r="AN43" s="32">
        <f>'17'!$AB43</f>
        <v>9.5488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0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8" customWidth="1"/>
    <col min="3" max="34" width="9.7109375" style="8" customWidth="1"/>
    <col min="35" max="16384" width="9.140625" style="8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49</v>
      </c>
    </row>
    <row r="4" spans="1:40" ht="15" customHeight="1" thickBot="1" x14ac:dyDescent="0.3">
      <c r="A4" s="9" t="s">
        <v>53</v>
      </c>
      <c r="B4" s="11" t="s">
        <v>55</v>
      </c>
    </row>
    <row r="5" spans="1:40" s="12" customFormat="1" ht="15" customHeight="1" x14ac:dyDescent="0.25">
      <c r="A5" s="138"/>
      <c r="B5" s="139"/>
      <c r="C5" s="21">
        <v>1980</v>
      </c>
      <c r="D5" s="21">
        <f>C5+1</f>
        <v>1981</v>
      </c>
      <c r="E5" s="21">
        <f t="shared" ref="E5:AE5" si="0">D5+1</f>
        <v>1982</v>
      </c>
      <c r="F5" s="21">
        <f t="shared" si="0"/>
        <v>1983</v>
      </c>
      <c r="G5" s="21">
        <f t="shared" si="0"/>
        <v>1984</v>
      </c>
      <c r="H5" s="21">
        <f t="shared" si="0"/>
        <v>1985</v>
      </c>
      <c r="I5" s="21">
        <f t="shared" si="0"/>
        <v>1986</v>
      </c>
      <c r="J5" s="21">
        <f t="shared" si="0"/>
        <v>1987</v>
      </c>
      <c r="K5" s="21">
        <f t="shared" si="0"/>
        <v>1988</v>
      </c>
      <c r="L5" s="21">
        <f t="shared" si="0"/>
        <v>1989</v>
      </c>
      <c r="M5" s="21">
        <f t="shared" si="0"/>
        <v>1990</v>
      </c>
      <c r="N5" s="21">
        <f t="shared" si="0"/>
        <v>1991</v>
      </c>
      <c r="O5" s="21">
        <f t="shared" si="0"/>
        <v>1992</v>
      </c>
      <c r="P5" s="21">
        <f t="shared" si="0"/>
        <v>1993</v>
      </c>
      <c r="Q5" s="21">
        <f t="shared" si="0"/>
        <v>1994</v>
      </c>
      <c r="R5" s="21">
        <f t="shared" si="0"/>
        <v>1995</v>
      </c>
      <c r="S5" s="21">
        <f t="shared" si="0"/>
        <v>1996</v>
      </c>
      <c r="T5" s="21">
        <f t="shared" si="0"/>
        <v>1997</v>
      </c>
      <c r="U5" s="21">
        <f t="shared" si="0"/>
        <v>1998</v>
      </c>
      <c r="V5" s="21">
        <f t="shared" si="0"/>
        <v>1999</v>
      </c>
      <c r="W5" s="21">
        <f t="shared" si="0"/>
        <v>2000</v>
      </c>
      <c r="X5" s="21">
        <f t="shared" si="0"/>
        <v>2001</v>
      </c>
      <c r="Y5" s="21">
        <f t="shared" si="0"/>
        <v>2002</v>
      </c>
      <c r="Z5" s="21">
        <f t="shared" si="0"/>
        <v>2003</v>
      </c>
      <c r="AA5" s="21">
        <f t="shared" si="0"/>
        <v>2004</v>
      </c>
      <c r="AB5" s="21">
        <f t="shared" si="0"/>
        <v>2005</v>
      </c>
      <c r="AC5" s="21">
        <f t="shared" si="0"/>
        <v>2006</v>
      </c>
      <c r="AD5" s="21">
        <f t="shared" si="0"/>
        <v>2007</v>
      </c>
      <c r="AE5" s="21">
        <f t="shared" si="0"/>
        <v>2008</v>
      </c>
      <c r="AF5" s="21">
        <f t="shared" ref="AF5:AK5" si="1">AE5+1</f>
        <v>2009</v>
      </c>
      <c r="AG5" s="21">
        <f t="shared" si="1"/>
        <v>2010</v>
      </c>
      <c r="AH5" s="21">
        <f t="shared" si="1"/>
        <v>2011</v>
      </c>
      <c r="AI5" s="21">
        <f t="shared" si="1"/>
        <v>2012</v>
      </c>
      <c r="AJ5" s="21">
        <f t="shared" si="1"/>
        <v>2013</v>
      </c>
      <c r="AK5" s="21">
        <f t="shared" si="1"/>
        <v>2014</v>
      </c>
      <c r="AL5" s="21">
        <f>AK5+1</f>
        <v>2015</v>
      </c>
      <c r="AM5" s="21">
        <f>AL5+1</f>
        <v>2016</v>
      </c>
      <c r="AN5" s="22">
        <f>AM5+1</f>
        <v>2017</v>
      </c>
    </row>
    <row r="6" spans="1:40" ht="15" customHeight="1" x14ac:dyDescent="0.25">
      <c r="A6" s="107" t="s">
        <v>0</v>
      </c>
      <c r="B6" s="23" t="s">
        <v>57</v>
      </c>
      <c r="C6" s="24">
        <f>'80'!$AC6</f>
        <v>0</v>
      </c>
      <c r="D6" s="24">
        <f>'81'!$AC6</f>
        <v>0</v>
      </c>
      <c r="E6" s="24">
        <f>'82'!$AC6</f>
        <v>0</v>
      </c>
      <c r="F6" s="24">
        <f>'83'!$AC6</f>
        <v>0</v>
      </c>
      <c r="G6" s="24">
        <f>'84'!$AC6</f>
        <v>0</v>
      </c>
      <c r="H6" s="24">
        <f>'85'!$AC6</f>
        <v>0</v>
      </c>
      <c r="I6" s="24">
        <f>'86'!$AC6</f>
        <v>0</v>
      </c>
      <c r="J6" s="24">
        <f>'87'!$AC6</f>
        <v>0</v>
      </c>
      <c r="K6" s="24">
        <f>'88'!$AC6</f>
        <v>0</v>
      </c>
      <c r="L6" s="24">
        <f>'89'!$AC6</f>
        <v>0</v>
      </c>
      <c r="M6" s="24">
        <f>'90'!$AC6</f>
        <v>0</v>
      </c>
      <c r="N6" s="24">
        <f>'91'!$AC6</f>
        <v>0</v>
      </c>
      <c r="O6" s="24">
        <f>'92'!$AC6</f>
        <v>0</v>
      </c>
      <c r="P6" s="24">
        <f>'93'!$AC6</f>
        <v>0</v>
      </c>
      <c r="Q6" s="24">
        <f>'94'!$AC6</f>
        <v>0</v>
      </c>
      <c r="R6" s="24">
        <f>'95'!$AC6</f>
        <v>0</v>
      </c>
      <c r="S6" s="24">
        <f>'96'!$AC6</f>
        <v>0</v>
      </c>
      <c r="T6" s="24">
        <f>'97'!$AC6</f>
        <v>0</v>
      </c>
      <c r="U6" s="24">
        <f>'98'!$AC6</f>
        <v>0</v>
      </c>
      <c r="V6" s="24">
        <f>'99'!$AC6</f>
        <v>0</v>
      </c>
      <c r="W6" s="24">
        <f>'00'!$AC6</f>
        <v>0</v>
      </c>
      <c r="X6" s="24">
        <f>'01'!$AC6</f>
        <v>0</v>
      </c>
      <c r="Y6" s="24">
        <f>'02'!$AC6</f>
        <v>0</v>
      </c>
      <c r="Z6" s="24">
        <f>'03'!$AC6</f>
        <v>0</v>
      </c>
      <c r="AA6" s="24">
        <f>'04'!$AC6</f>
        <v>0</v>
      </c>
      <c r="AB6" s="24">
        <f>'05'!$AC6</f>
        <v>0</v>
      </c>
      <c r="AC6" s="24">
        <f>'06'!$AC6</f>
        <v>0</v>
      </c>
      <c r="AD6" s="24">
        <f>'07'!$AC6</f>
        <v>0</v>
      </c>
      <c r="AE6" s="24">
        <f>'08'!$AC6</f>
        <v>0</v>
      </c>
      <c r="AF6" s="24">
        <f>'09'!$AC6</f>
        <v>0</v>
      </c>
      <c r="AG6" s="24">
        <f>'10'!$AC6</f>
        <v>0</v>
      </c>
      <c r="AH6" s="24">
        <f>'11'!$AC6</f>
        <v>0</v>
      </c>
      <c r="AI6" s="24">
        <f>'12'!$AC6</f>
        <v>0</v>
      </c>
      <c r="AJ6" s="24">
        <f>'13'!$AC6</f>
        <v>0</v>
      </c>
      <c r="AK6" s="24">
        <f>'14'!$AC6</f>
        <v>0</v>
      </c>
      <c r="AL6" s="24">
        <f>'15'!$AC6</f>
        <v>0</v>
      </c>
      <c r="AM6" s="24">
        <f>'16'!$AC6</f>
        <v>0</v>
      </c>
      <c r="AN6" s="25">
        <f>'17'!$AC6</f>
        <v>0</v>
      </c>
    </row>
    <row r="7" spans="1:40" ht="15" customHeight="1" x14ac:dyDescent="0.25">
      <c r="A7" s="107"/>
      <c r="B7" s="23" t="s">
        <v>6</v>
      </c>
      <c r="C7" s="24">
        <f>'80'!$AC7</f>
        <v>0</v>
      </c>
      <c r="D7" s="24">
        <f>'81'!$AC7</f>
        <v>0</v>
      </c>
      <c r="E7" s="24">
        <f>'82'!$AC7</f>
        <v>1.3</v>
      </c>
      <c r="F7" s="24">
        <f>'83'!$AC7</f>
        <v>0.9</v>
      </c>
      <c r="G7" s="24">
        <f>'84'!$AC7</f>
        <v>0.9</v>
      </c>
      <c r="H7" s="24">
        <f>'85'!$AC7</f>
        <v>1</v>
      </c>
      <c r="I7" s="24">
        <f>'86'!$AC7</f>
        <v>1.2</v>
      </c>
      <c r="J7" s="24">
        <f>'87'!$AC7</f>
        <v>1.5</v>
      </c>
      <c r="K7" s="24">
        <f>'88'!$AC7</f>
        <v>1.5</v>
      </c>
      <c r="L7" s="24">
        <f>'89'!$AC7</f>
        <v>0.1</v>
      </c>
      <c r="M7" s="24">
        <f>'90'!$AC7</f>
        <v>0.1</v>
      </c>
      <c r="N7" s="24">
        <f>'91'!$AC7</f>
        <v>0.1</v>
      </c>
      <c r="O7" s="24">
        <f>'92'!$AC7</f>
        <v>1.4402999999999999</v>
      </c>
      <c r="P7" s="24">
        <f>'93'!$AC7</f>
        <v>1.3563000000000001</v>
      </c>
      <c r="Q7" s="24">
        <f>'94'!$AC7</f>
        <v>1.296</v>
      </c>
      <c r="R7" s="24">
        <f>'95'!$AC7</f>
        <v>1.1599999999999999</v>
      </c>
      <c r="S7" s="24">
        <f>'96'!$AC7</f>
        <v>1.3149999999999999</v>
      </c>
      <c r="T7" s="24">
        <f>'97'!$AC7</f>
        <v>1.33</v>
      </c>
      <c r="U7" s="24">
        <f>'98'!$AC7</f>
        <v>1.6950000000000001</v>
      </c>
      <c r="V7" s="24">
        <f>'99'!$AC7</f>
        <v>1.73</v>
      </c>
      <c r="W7" s="24">
        <f>'00'!$AC7</f>
        <v>2.0449999999999999</v>
      </c>
      <c r="X7" s="24">
        <f>'01'!$AC7</f>
        <v>3.07</v>
      </c>
      <c r="Y7" s="24">
        <f>'02'!$AC7</f>
        <v>4.0999999999999996</v>
      </c>
      <c r="Z7" s="24">
        <f>'03'!$AC7</f>
        <v>4.7949999999999999</v>
      </c>
      <c r="AA7" s="24">
        <f>'04'!$AC7</f>
        <v>6.9450000000000003</v>
      </c>
      <c r="AB7" s="24">
        <f>'05'!$AC7</f>
        <v>8.0500000000000007</v>
      </c>
      <c r="AC7" s="24">
        <f>'06'!$AC7</f>
        <v>5.0350000000000001</v>
      </c>
      <c r="AD7" s="24">
        <f>'07'!$AC7</f>
        <v>5.349794574935113</v>
      </c>
      <c r="AE7" s="24">
        <f>'08'!$AC7</f>
        <v>6.4753249999999998</v>
      </c>
      <c r="AF7" s="24">
        <f>'09'!$AC7</f>
        <v>6.0654779999999997</v>
      </c>
      <c r="AG7" s="24">
        <f>'10'!$AC7</f>
        <v>9.1059999999999999</v>
      </c>
      <c r="AH7" s="24">
        <f>'11'!$AC7</f>
        <v>9.2650000000000006</v>
      </c>
      <c r="AI7" s="24">
        <f>'12'!$AC7</f>
        <v>9.6890000000000001</v>
      </c>
      <c r="AJ7" s="24">
        <f>'13'!$AC7</f>
        <v>8.8849999999999998</v>
      </c>
      <c r="AK7" s="24">
        <f>'14'!$AC7</f>
        <v>8.7569999999999997</v>
      </c>
      <c r="AL7" s="24">
        <f>'15'!$AC7</f>
        <v>7.11</v>
      </c>
      <c r="AM7" s="24">
        <f>'16'!$AC7</f>
        <v>6.2409999999999997</v>
      </c>
      <c r="AN7" s="25">
        <f>'17'!$AC7</f>
        <v>6.3490190476190476</v>
      </c>
    </row>
    <row r="8" spans="1:40" ht="15" customHeight="1" x14ac:dyDescent="0.25">
      <c r="A8" s="107"/>
      <c r="B8" s="23" t="s">
        <v>7</v>
      </c>
      <c r="C8" s="24">
        <f>'80'!$AC8</f>
        <v>0</v>
      </c>
      <c r="D8" s="24">
        <f>'81'!$AC8</f>
        <v>0</v>
      </c>
      <c r="E8" s="24">
        <f>'82'!$AC8</f>
        <v>0</v>
      </c>
      <c r="F8" s="24">
        <f>'83'!$AC8</f>
        <v>0</v>
      </c>
      <c r="G8" s="24">
        <f>'84'!$AC8</f>
        <v>0</v>
      </c>
      <c r="H8" s="24">
        <f>'85'!$AC8</f>
        <v>0</v>
      </c>
      <c r="I8" s="24">
        <f>'86'!$AC8</f>
        <v>0</v>
      </c>
      <c r="J8" s="24">
        <f>'87'!$AC8</f>
        <v>0</v>
      </c>
      <c r="K8" s="24">
        <f>'88'!$AC8</f>
        <v>0</v>
      </c>
      <c r="L8" s="24">
        <f>'89'!$AC8</f>
        <v>0</v>
      </c>
      <c r="M8" s="24">
        <f>'90'!$AC8</f>
        <v>0</v>
      </c>
      <c r="N8" s="24">
        <f>'91'!$AC8</f>
        <v>0</v>
      </c>
      <c r="O8" s="24">
        <f>'92'!$AC8</f>
        <v>0</v>
      </c>
      <c r="P8" s="24">
        <f>'93'!$AC8</f>
        <v>0</v>
      </c>
      <c r="Q8" s="24">
        <f>'94'!$AC8</f>
        <v>0</v>
      </c>
      <c r="R8" s="24">
        <f>'95'!$AC8</f>
        <v>0</v>
      </c>
      <c r="S8" s="24">
        <f>'96'!$AC8</f>
        <v>0</v>
      </c>
      <c r="T8" s="24">
        <f>'97'!$AC8</f>
        <v>0</v>
      </c>
      <c r="U8" s="24">
        <f>'98'!$AC8</f>
        <v>0</v>
      </c>
      <c r="V8" s="24">
        <f>'99'!$AC8</f>
        <v>0</v>
      </c>
      <c r="W8" s="24">
        <f>'00'!$AC8</f>
        <v>0</v>
      </c>
      <c r="X8" s="24">
        <f>'01'!$AC8</f>
        <v>0</v>
      </c>
      <c r="Y8" s="24">
        <f>'02'!$AC8</f>
        <v>0</v>
      </c>
      <c r="Z8" s="24">
        <f>'03'!$AC8</f>
        <v>0</v>
      </c>
      <c r="AA8" s="24">
        <f>'04'!$AC8</f>
        <v>0</v>
      </c>
      <c r="AB8" s="24">
        <f>'05'!$AC8</f>
        <v>0</v>
      </c>
      <c r="AC8" s="24">
        <f>'06'!$AC8</f>
        <v>0</v>
      </c>
      <c r="AD8" s="24">
        <f>'07'!$AC8</f>
        <v>0</v>
      </c>
      <c r="AE8" s="24">
        <f>'08'!$AC8</f>
        <v>0</v>
      </c>
      <c r="AF8" s="24">
        <f>'09'!$AC8</f>
        <v>0</v>
      </c>
      <c r="AG8" s="24">
        <f>'10'!$AC8</f>
        <v>0</v>
      </c>
      <c r="AH8" s="24">
        <f>'11'!$AC8</f>
        <v>0</v>
      </c>
      <c r="AI8" s="24">
        <f>'12'!$AC8</f>
        <v>0</v>
      </c>
      <c r="AJ8" s="24">
        <f>'13'!$AC8</f>
        <v>0</v>
      </c>
      <c r="AK8" s="24">
        <f>'14'!$AC8</f>
        <v>0</v>
      </c>
      <c r="AL8" s="24">
        <f>'15'!$AC8</f>
        <v>0</v>
      </c>
      <c r="AM8" s="24">
        <f>'16'!$AC8</f>
        <v>0</v>
      </c>
      <c r="AN8" s="25">
        <f>'17'!$AC8</f>
        <v>0</v>
      </c>
    </row>
    <row r="9" spans="1:40" ht="15" customHeight="1" x14ac:dyDescent="0.25">
      <c r="A9" s="107"/>
      <c r="B9" s="23" t="s">
        <v>8</v>
      </c>
      <c r="C9" s="24">
        <f>'80'!$AC9</f>
        <v>0</v>
      </c>
      <c r="D9" s="24">
        <f>'81'!$AC9</f>
        <v>0</v>
      </c>
      <c r="E9" s="24">
        <f>'82'!$AC9</f>
        <v>0</v>
      </c>
      <c r="F9" s="24">
        <f>'83'!$AC9</f>
        <v>0</v>
      </c>
      <c r="G9" s="24">
        <f>'84'!$AC9</f>
        <v>0</v>
      </c>
      <c r="H9" s="24">
        <f>'85'!$AC9</f>
        <v>0</v>
      </c>
      <c r="I9" s="24">
        <f>'86'!$AC9</f>
        <v>0</v>
      </c>
      <c r="J9" s="24">
        <f>'87'!$AC9</f>
        <v>0</v>
      </c>
      <c r="K9" s="24">
        <f>'88'!$AC9</f>
        <v>0</v>
      </c>
      <c r="L9" s="24">
        <f>'89'!$AC9</f>
        <v>1.1000000000000001</v>
      </c>
      <c r="M9" s="24">
        <f>'90'!$AC9</f>
        <v>0.9</v>
      </c>
      <c r="N9" s="24">
        <f>'91'!$AC9</f>
        <v>1</v>
      </c>
      <c r="O9" s="24">
        <f>'92'!$AC9</f>
        <v>5.0119999999999998E-2</v>
      </c>
      <c r="P9" s="24">
        <f>'93'!$AC9</f>
        <v>0.20349999999999999</v>
      </c>
      <c r="Q9" s="24">
        <f>'94'!$AC9</f>
        <v>0.17030000000000001</v>
      </c>
      <c r="R9" s="24">
        <f>'95'!$AC9</f>
        <v>0.64815</v>
      </c>
      <c r="S9" s="24">
        <f>'96'!$AC9</f>
        <v>0.71814999999999996</v>
      </c>
      <c r="T9" s="24">
        <f>'97'!$AC9</f>
        <v>0.61</v>
      </c>
      <c r="U9" s="24">
        <f>'98'!$AC9</f>
        <v>0.47</v>
      </c>
      <c r="V9" s="24">
        <f>'99'!$AC9</f>
        <v>0.60499999999999998</v>
      </c>
      <c r="W9" s="24">
        <f>'00'!$AC9</f>
        <v>0.39</v>
      </c>
      <c r="X9" s="24">
        <f>'01'!$AC9</f>
        <v>0.27</v>
      </c>
      <c r="Y9" s="24">
        <f>'02'!$AC9</f>
        <v>0.03</v>
      </c>
      <c r="Z9" s="24">
        <f>'03'!$AC9</f>
        <v>0</v>
      </c>
      <c r="AA9" s="24">
        <f>'04'!$AC9</f>
        <v>0.03</v>
      </c>
      <c r="AB9" s="24">
        <f>'05'!$AC9</f>
        <v>0.15</v>
      </c>
      <c r="AC9" s="24">
        <f>'06'!$AC9</f>
        <v>1.4999999999999999E-2</v>
      </c>
      <c r="AD9" s="24">
        <f>'07'!$AC9</f>
        <v>1.5937818991862304E-2</v>
      </c>
      <c r="AE9" s="24">
        <f>'08'!$AC9</f>
        <v>2.2452000000000003E-2</v>
      </c>
      <c r="AF9" s="24">
        <f>'09'!$AC9</f>
        <v>0</v>
      </c>
      <c r="AG9" s="24">
        <f>'10'!$AC9</f>
        <v>0</v>
      </c>
      <c r="AH9" s="24">
        <f>'11'!$AC9</f>
        <v>0</v>
      </c>
      <c r="AI9" s="24">
        <f>'12'!$AC9</f>
        <v>0</v>
      </c>
      <c r="AJ9" s="24">
        <f>'13'!$AC9</f>
        <v>0</v>
      </c>
      <c r="AK9" s="24">
        <f>'14'!$AC9</f>
        <v>0</v>
      </c>
      <c r="AL9" s="24">
        <f>'15'!$AC9</f>
        <v>0.09</v>
      </c>
      <c r="AM9" s="24">
        <f>'16'!$AC9</f>
        <v>0</v>
      </c>
      <c r="AN9" s="25">
        <f>'17'!$AC9</f>
        <v>0</v>
      </c>
    </row>
    <row r="10" spans="1:40" ht="15" customHeight="1" x14ac:dyDescent="0.25">
      <c r="A10" s="106" t="s">
        <v>58</v>
      </c>
      <c r="B10" s="23" t="s">
        <v>9</v>
      </c>
      <c r="C10" s="24">
        <f>'80'!$AC10</f>
        <v>0</v>
      </c>
      <c r="D10" s="24">
        <f>'81'!$AC10</f>
        <v>0</v>
      </c>
      <c r="E10" s="24">
        <f>'82'!$AC10</f>
        <v>0</v>
      </c>
      <c r="F10" s="24">
        <f>'83'!$AC10</f>
        <v>0</v>
      </c>
      <c r="G10" s="24">
        <f>'84'!$AC10</f>
        <v>0</v>
      </c>
      <c r="H10" s="24">
        <f>'85'!$AC10</f>
        <v>0</v>
      </c>
      <c r="I10" s="24">
        <f>'86'!$AC10</f>
        <v>0</v>
      </c>
      <c r="J10" s="24">
        <f>'87'!$AC10</f>
        <v>0</v>
      </c>
      <c r="K10" s="24">
        <f>'88'!$AC10</f>
        <v>0</v>
      </c>
      <c r="L10" s="24">
        <f>'89'!$AC10</f>
        <v>0</v>
      </c>
      <c r="M10" s="24">
        <f>'90'!$AC10</f>
        <v>0</v>
      </c>
      <c r="N10" s="24">
        <f>'91'!$AC10</f>
        <v>0</v>
      </c>
      <c r="O10" s="24">
        <f>'92'!$AC10</f>
        <v>0</v>
      </c>
      <c r="P10" s="24">
        <f>'93'!$AC10</f>
        <v>0</v>
      </c>
      <c r="Q10" s="24">
        <f>'94'!$AC10</f>
        <v>0</v>
      </c>
      <c r="R10" s="24">
        <f>'95'!$AC10</f>
        <v>0</v>
      </c>
      <c r="S10" s="24">
        <f>'96'!$AC10</f>
        <v>0</v>
      </c>
      <c r="T10" s="24">
        <f>'97'!$AC10</f>
        <v>0</v>
      </c>
      <c r="U10" s="24">
        <f>'98'!$AC10</f>
        <v>0</v>
      </c>
      <c r="V10" s="24">
        <f>'99'!$AC10</f>
        <v>0</v>
      </c>
      <c r="W10" s="24">
        <f>'00'!$AC10</f>
        <v>0</v>
      </c>
      <c r="X10" s="24">
        <f>'01'!$AC10</f>
        <v>0</v>
      </c>
      <c r="Y10" s="24">
        <f>'02'!$AC10</f>
        <v>0</v>
      </c>
      <c r="Z10" s="24">
        <f>'03'!$AC10</f>
        <v>0</v>
      </c>
      <c r="AA10" s="24">
        <f>'04'!$AC10</f>
        <v>0</v>
      </c>
      <c r="AB10" s="24">
        <f>'05'!$AC10</f>
        <v>0</v>
      </c>
      <c r="AC10" s="24">
        <f>'06'!$AC10</f>
        <v>0</v>
      </c>
      <c r="AD10" s="24">
        <f>'07'!$AC10</f>
        <v>0</v>
      </c>
      <c r="AE10" s="24">
        <f>'08'!$AC10</f>
        <v>0</v>
      </c>
      <c r="AF10" s="24">
        <f>'09'!$AC10</f>
        <v>0</v>
      </c>
      <c r="AG10" s="24">
        <f>'10'!$AC10</f>
        <v>0</v>
      </c>
      <c r="AH10" s="24">
        <f>'11'!$AC10</f>
        <v>0</v>
      </c>
      <c r="AI10" s="24">
        <f>'12'!$AC10</f>
        <v>0</v>
      </c>
      <c r="AJ10" s="24">
        <f>'13'!$AC10</f>
        <v>0</v>
      </c>
      <c r="AK10" s="24">
        <f>'14'!$AC10</f>
        <v>0</v>
      </c>
      <c r="AL10" s="24">
        <f>'15'!$AC10</f>
        <v>0</v>
      </c>
      <c r="AM10" s="24">
        <f>'16'!$AC10</f>
        <v>0</v>
      </c>
      <c r="AN10" s="25">
        <f>'17'!$AC10</f>
        <v>0</v>
      </c>
    </row>
    <row r="11" spans="1:40" ht="15" customHeight="1" x14ac:dyDescent="0.25">
      <c r="A11" s="106"/>
      <c r="B11" s="23" t="s">
        <v>56</v>
      </c>
      <c r="C11" s="24">
        <f>'80'!$AC11</f>
        <v>0</v>
      </c>
      <c r="D11" s="24">
        <f>'81'!$AC11</f>
        <v>0</v>
      </c>
      <c r="E11" s="24">
        <f>'82'!$AC11</f>
        <v>0</v>
      </c>
      <c r="F11" s="24">
        <f>'83'!$AC11</f>
        <v>0</v>
      </c>
      <c r="G11" s="24">
        <f>'84'!$AC11</f>
        <v>0</v>
      </c>
      <c r="H11" s="24">
        <f>'85'!$AC11</f>
        <v>0</v>
      </c>
      <c r="I11" s="24">
        <f>'86'!$AC11</f>
        <v>0</v>
      </c>
      <c r="J11" s="24">
        <f>'87'!$AC11</f>
        <v>0</v>
      </c>
      <c r="K11" s="24">
        <f>'88'!$AC11</f>
        <v>0</v>
      </c>
      <c r="L11" s="24">
        <f>'89'!$AC11</f>
        <v>0</v>
      </c>
      <c r="M11" s="24">
        <f>'90'!$AC11</f>
        <v>0</v>
      </c>
      <c r="N11" s="24">
        <f>'91'!$AC11</f>
        <v>0</v>
      </c>
      <c r="O11" s="24">
        <f>'92'!$AC11</f>
        <v>0</v>
      </c>
      <c r="P11" s="24">
        <f>'93'!$AC11</f>
        <v>0</v>
      </c>
      <c r="Q11" s="24">
        <f>'94'!$AC11</f>
        <v>0</v>
      </c>
      <c r="R11" s="24">
        <f>'95'!$AC11</f>
        <v>0</v>
      </c>
      <c r="S11" s="24">
        <f>'96'!$AC11</f>
        <v>0</v>
      </c>
      <c r="T11" s="24">
        <f>'97'!$AC11</f>
        <v>0</v>
      </c>
      <c r="U11" s="24">
        <f>'98'!$AC11</f>
        <v>0</v>
      </c>
      <c r="V11" s="24">
        <f>'99'!$AC11</f>
        <v>0</v>
      </c>
      <c r="W11" s="24">
        <f>'00'!$AC11</f>
        <v>0</v>
      </c>
      <c r="X11" s="24">
        <f>'01'!$AC11</f>
        <v>0</v>
      </c>
      <c r="Y11" s="24">
        <f>'02'!$AC11</f>
        <v>0</v>
      </c>
      <c r="Z11" s="24">
        <f>'03'!$AC11</f>
        <v>0</v>
      </c>
      <c r="AA11" s="24">
        <f>'04'!$AC11</f>
        <v>0</v>
      </c>
      <c r="AB11" s="24">
        <f>'05'!$AC11</f>
        <v>0</v>
      </c>
      <c r="AC11" s="24">
        <f>'06'!$AC11</f>
        <v>0</v>
      </c>
      <c r="AD11" s="24">
        <f>'07'!$AC11</f>
        <v>0</v>
      </c>
      <c r="AE11" s="24">
        <f>'08'!$AC11</f>
        <v>0</v>
      </c>
      <c r="AF11" s="24">
        <f>'09'!$AC11</f>
        <v>0</v>
      </c>
      <c r="AG11" s="24">
        <f>'10'!$AC11</f>
        <v>0</v>
      </c>
      <c r="AH11" s="24">
        <f>'11'!$AC11</f>
        <v>0</v>
      </c>
      <c r="AI11" s="24">
        <f>'12'!$AC11</f>
        <v>0</v>
      </c>
      <c r="AJ11" s="24">
        <f>'13'!$AC11</f>
        <v>0</v>
      </c>
      <c r="AK11" s="24">
        <f>'14'!$AC11</f>
        <v>0</v>
      </c>
      <c r="AL11" s="24">
        <f>'15'!$AC11</f>
        <v>0</v>
      </c>
      <c r="AM11" s="24">
        <f>'16'!$AC11</f>
        <v>0</v>
      </c>
      <c r="AN11" s="25">
        <f>'17'!$AC11</f>
        <v>0</v>
      </c>
    </row>
    <row r="12" spans="1:40" ht="15" customHeight="1" x14ac:dyDescent="0.25">
      <c r="A12" s="106"/>
      <c r="B12" s="23" t="s">
        <v>10</v>
      </c>
      <c r="C12" s="24">
        <f>'80'!$AC12</f>
        <v>0</v>
      </c>
      <c r="D12" s="24">
        <f>'81'!$AC12</f>
        <v>0</v>
      </c>
      <c r="E12" s="24">
        <f>'82'!$AC12</f>
        <v>0.1</v>
      </c>
      <c r="F12" s="24">
        <f>'83'!$AC12</f>
        <v>0.4</v>
      </c>
      <c r="G12" s="24">
        <f>'84'!$AC12</f>
        <v>0.3</v>
      </c>
      <c r="H12" s="24">
        <f>'85'!$AC12</f>
        <v>0.2</v>
      </c>
      <c r="I12" s="24">
        <f>'86'!$AC12</f>
        <v>0</v>
      </c>
      <c r="J12" s="24">
        <f>'87'!$AC12</f>
        <v>0</v>
      </c>
      <c r="K12" s="24">
        <f>'88'!$AC12</f>
        <v>0</v>
      </c>
      <c r="L12" s="24">
        <f>'89'!$AC12</f>
        <v>0</v>
      </c>
      <c r="M12" s="24">
        <f>'90'!$AC12</f>
        <v>0</v>
      </c>
      <c r="N12" s="24">
        <f>'91'!$AC12</f>
        <v>0</v>
      </c>
      <c r="O12" s="24">
        <f>'92'!$AC12</f>
        <v>0.01</v>
      </c>
      <c r="P12" s="24">
        <f>'93'!$AC12</f>
        <v>0</v>
      </c>
      <c r="Q12" s="24">
        <f>'94'!$AC12</f>
        <v>0</v>
      </c>
      <c r="R12" s="24">
        <f>'95'!$AC12</f>
        <v>0</v>
      </c>
      <c r="S12" s="24">
        <f>'96'!$AC12</f>
        <v>0</v>
      </c>
      <c r="T12" s="24">
        <f>'97'!$AC12</f>
        <v>0</v>
      </c>
      <c r="U12" s="24">
        <f>'98'!$AC12</f>
        <v>0</v>
      </c>
      <c r="V12" s="24">
        <f>'99'!$AC12</f>
        <v>0</v>
      </c>
      <c r="W12" s="24">
        <f>'00'!$AC12</f>
        <v>0.31</v>
      </c>
      <c r="X12" s="24">
        <f>'01'!$AC12</f>
        <v>0.6</v>
      </c>
      <c r="Y12" s="24">
        <f>'02'!$AC12</f>
        <v>0.4</v>
      </c>
      <c r="Z12" s="24">
        <f>'03'!$AC12</f>
        <v>0.42</v>
      </c>
      <c r="AA12" s="24">
        <f>'04'!$AC12</f>
        <v>0.44</v>
      </c>
      <c r="AB12" s="24">
        <f>'05'!$AC12</f>
        <v>0.02</v>
      </c>
      <c r="AC12" s="24">
        <f>'06'!$AC12</f>
        <v>0</v>
      </c>
      <c r="AD12" s="24">
        <f>'07'!$AC12</f>
        <v>0</v>
      </c>
      <c r="AE12" s="24">
        <f>'08'!$AC12</f>
        <v>0</v>
      </c>
      <c r="AF12" s="24">
        <f>'09'!$AC12</f>
        <v>0</v>
      </c>
      <c r="AG12" s="24">
        <f>'10'!$AC12</f>
        <v>0</v>
      </c>
      <c r="AH12" s="24">
        <f>'11'!$AC12</f>
        <v>0</v>
      </c>
      <c r="AI12" s="24">
        <f>'12'!$AC12</f>
        <v>0</v>
      </c>
      <c r="AJ12" s="24">
        <f>'13'!$AC12</f>
        <v>0</v>
      </c>
      <c r="AK12" s="24">
        <f>'14'!$AC12</f>
        <v>0</v>
      </c>
      <c r="AL12" s="24">
        <f>'15'!$AC12</f>
        <v>0</v>
      </c>
      <c r="AM12" s="24">
        <f>'16'!$AC12</f>
        <v>0.28999999999999998</v>
      </c>
      <c r="AN12" s="25">
        <f>'17'!$AC12</f>
        <v>0.12857142857142856</v>
      </c>
    </row>
    <row r="13" spans="1:40" ht="15" customHeight="1" x14ac:dyDescent="0.25">
      <c r="A13" s="106"/>
      <c r="B13" s="23" t="s">
        <v>11</v>
      </c>
      <c r="C13" s="24">
        <f>'80'!$AC13</f>
        <v>0</v>
      </c>
      <c r="D13" s="24">
        <f>'81'!$AC13</f>
        <v>0</v>
      </c>
      <c r="E13" s="24">
        <f>'82'!$AC13</f>
        <v>0</v>
      </c>
      <c r="F13" s="24">
        <f>'83'!$AC13</f>
        <v>0</v>
      </c>
      <c r="G13" s="24">
        <f>'84'!$AC13</f>
        <v>0</v>
      </c>
      <c r="H13" s="24">
        <f>'85'!$AC13</f>
        <v>0</v>
      </c>
      <c r="I13" s="24">
        <f>'86'!$AC13</f>
        <v>0</v>
      </c>
      <c r="J13" s="24">
        <f>'87'!$AC13</f>
        <v>0</v>
      </c>
      <c r="K13" s="24">
        <f>'88'!$AC13</f>
        <v>0</v>
      </c>
      <c r="L13" s="24">
        <f>'89'!$AC13</f>
        <v>0</v>
      </c>
      <c r="M13" s="24">
        <f>'90'!$AC13</f>
        <v>0</v>
      </c>
      <c r="N13" s="24">
        <f>'91'!$AC13</f>
        <v>0</v>
      </c>
      <c r="O13" s="24">
        <f>'92'!$AC13</f>
        <v>0</v>
      </c>
      <c r="P13" s="24">
        <f>'93'!$AC13</f>
        <v>0</v>
      </c>
      <c r="Q13" s="24">
        <f>'94'!$AC13</f>
        <v>0</v>
      </c>
      <c r="R13" s="24">
        <f>'95'!$AC13</f>
        <v>0</v>
      </c>
      <c r="S13" s="24">
        <f>'96'!$AC13</f>
        <v>0</v>
      </c>
      <c r="T13" s="24">
        <f>'97'!$AC13</f>
        <v>0</v>
      </c>
      <c r="U13" s="24">
        <f>'98'!$AC13</f>
        <v>0</v>
      </c>
      <c r="V13" s="24">
        <f>'99'!$AC13</f>
        <v>0</v>
      </c>
      <c r="W13" s="24">
        <f>'00'!$AC13</f>
        <v>0</v>
      </c>
      <c r="X13" s="24">
        <f>'01'!$AC13</f>
        <v>0</v>
      </c>
      <c r="Y13" s="24">
        <f>'02'!$AC13</f>
        <v>0</v>
      </c>
      <c r="Z13" s="24">
        <f>'03'!$AC13</f>
        <v>0</v>
      </c>
      <c r="AA13" s="24">
        <f>'04'!$AC13</f>
        <v>0</v>
      </c>
      <c r="AB13" s="24">
        <f>'05'!$AC13</f>
        <v>0</v>
      </c>
      <c r="AC13" s="24">
        <f>'06'!$AC13</f>
        <v>0</v>
      </c>
      <c r="AD13" s="24">
        <f>'07'!$AC13</f>
        <v>0</v>
      </c>
      <c r="AE13" s="24">
        <f>'08'!$AC13</f>
        <v>0</v>
      </c>
      <c r="AF13" s="24">
        <f>'09'!$AC13</f>
        <v>0</v>
      </c>
      <c r="AG13" s="24">
        <f>'10'!$AC13</f>
        <v>0</v>
      </c>
      <c r="AH13" s="24">
        <f>'11'!$AC13</f>
        <v>0</v>
      </c>
      <c r="AI13" s="24">
        <f>'12'!$AC13</f>
        <v>0</v>
      </c>
      <c r="AJ13" s="24">
        <f>'13'!$AC13</f>
        <v>0</v>
      </c>
      <c r="AK13" s="24">
        <f>'14'!$AC13</f>
        <v>0</v>
      </c>
      <c r="AL13" s="24">
        <f>'15'!$AC13</f>
        <v>0</v>
      </c>
      <c r="AM13" s="24">
        <f>'16'!$AC13</f>
        <v>0</v>
      </c>
      <c r="AN13" s="25">
        <f>'17'!$AC13</f>
        <v>0</v>
      </c>
    </row>
    <row r="14" spans="1:40" ht="15" customHeight="1" x14ac:dyDescent="0.25">
      <c r="A14" s="106"/>
      <c r="B14" s="23" t="s">
        <v>12</v>
      </c>
      <c r="C14" s="24">
        <f>'80'!$AC14</f>
        <v>0</v>
      </c>
      <c r="D14" s="24">
        <f>'81'!$AC14</f>
        <v>0</v>
      </c>
      <c r="E14" s="24">
        <f>'82'!$AC14</f>
        <v>0</v>
      </c>
      <c r="F14" s="24">
        <f>'83'!$AC14</f>
        <v>0</v>
      </c>
      <c r="G14" s="24">
        <f>'84'!$AC14</f>
        <v>0.4</v>
      </c>
      <c r="H14" s="24">
        <f>'85'!$AC14</f>
        <v>0.3</v>
      </c>
      <c r="I14" s="24">
        <f>'86'!$AC14</f>
        <v>0.3</v>
      </c>
      <c r="J14" s="24">
        <f>'87'!$AC14</f>
        <v>0.4</v>
      </c>
      <c r="K14" s="24">
        <f>'88'!$AC14</f>
        <v>0.4</v>
      </c>
      <c r="L14" s="24">
        <f>'89'!$AC14</f>
        <v>0.3</v>
      </c>
      <c r="M14" s="24">
        <f>'90'!$AC14</f>
        <v>0.3</v>
      </c>
      <c r="N14" s="24">
        <f>'91'!$AC14</f>
        <v>0.4</v>
      </c>
      <c r="O14" s="24">
        <f>'92'!$AC14</f>
        <v>0.4521</v>
      </c>
      <c r="P14" s="24">
        <f>'93'!$AC14</f>
        <v>0.45995000000000003</v>
      </c>
      <c r="Q14" s="24">
        <f>'94'!$AC14</f>
        <v>0.27822000000000002</v>
      </c>
      <c r="R14" s="24">
        <f>'95'!$AC14</f>
        <v>5.3800000000000001E-2</v>
      </c>
      <c r="S14" s="24">
        <f>'96'!$AC14</f>
        <v>9.6000000000000002E-2</v>
      </c>
      <c r="T14" s="24">
        <f>'97'!$AC14</f>
        <v>0.10015</v>
      </c>
      <c r="U14" s="24">
        <f>'98'!$AC14</f>
        <v>0.01</v>
      </c>
      <c r="V14" s="24">
        <f>'99'!$AC14</f>
        <v>0</v>
      </c>
      <c r="W14" s="24">
        <f>'00'!$AC14</f>
        <v>0</v>
      </c>
      <c r="X14" s="24">
        <f>'01'!$AC14</f>
        <v>6.5000000000000002E-2</v>
      </c>
      <c r="Y14" s="24">
        <f>'02'!$AC14</f>
        <v>9.5000000000000001E-2</v>
      </c>
      <c r="Z14" s="24">
        <f>'03'!$AC14</f>
        <v>0.06</v>
      </c>
      <c r="AA14" s="24">
        <f>'04'!$AC14</f>
        <v>0.02</v>
      </c>
      <c r="AB14" s="24">
        <f>'05'!$AC14</f>
        <v>0</v>
      </c>
      <c r="AC14" s="24">
        <f>'06'!$AC14</f>
        <v>1.7999999999999999E-2</v>
      </c>
      <c r="AD14" s="24">
        <f>'07'!$AC14</f>
        <v>1.9125382790234766E-2</v>
      </c>
      <c r="AE14" s="24">
        <f>'08'!$AC14</f>
        <v>2.0250000000000001E-2</v>
      </c>
      <c r="AF14" s="24">
        <f>'09'!$AC14</f>
        <v>2.0050000000000002E-2</v>
      </c>
      <c r="AG14" s="24">
        <f>'10'!$AC14</f>
        <v>2.1539999999999999</v>
      </c>
      <c r="AH14" s="24">
        <f>'11'!$AC14</f>
        <v>2.835</v>
      </c>
      <c r="AI14" s="24">
        <f>'12'!$AC14</f>
        <v>2.851</v>
      </c>
      <c r="AJ14" s="24">
        <f>'13'!$AC14</f>
        <v>2.9550000000000001</v>
      </c>
      <c r="AK14" s="24">
        <f>'14'!$AC14</f>
        <v>3.4449999999999998</v>
      </c>
      <c r="AL14" s="24">
        <f>'15'!$AC14</f>
        <v>3.556</v>
      </c>
      <c r="AM14" s="24">
        <f>'16'!$AC14</f>
        <v>3.4350000000000001</v>
      </c>
      <c r="AN14" s="25">
        <f>'17'!$AC14</f>
        <v>4.6095238095238091</v>
      </c>
    </row>
    <row r="15" spans="1:40" ht="15" customHeight="1" x14ac:dyDescent="0.25">
      <c r="A15" s="106"/>
      <c r="B15" s="23" t="s">
        <v>13</v>
      </c>
      <c r="C15" s="24">
        <f>'80'!$AC15</f>
        <v>0</v>
      </c>
      <c r="D15" s="24">
        <f>'81'!$AC15</f>
        <v>0</v>
      </c>
      <c r="E15" s="24">
        <f>'82'!$AC15</f>
        <v>0</v>
      </c>
      <c r="F15" s="24">
        <f>'83'!$AC15</f>
        <v>0</v>
      </c>
      <c r="G15" s="24">
        <f>'84'!$AC15</f>
        <v>0</v>
      </c>
      <c r="H15" s="24">
        <f>'85'!$AC15</f>
        <v>0</v>
      </c>
      <c r="I15" s="24">
        <f>'86'!$AC15</f>
        <v>0</v>
      </c>
      <c r="J15" s="24">
        <f>'87'!$AC15</f>
        <v>0</v>
      </c>
      <c r="K15" s="24">
        <f>'88'!$AC15</f>
        <v>0</v>
      </c>
      <c r="L15" s="24">
        <f>'89'!$AC15</f>
        <v>0</v>
      </c>
      <c r="M15" s="24">
        <f>'90'!$AC15</f>
        <v>0</v>
      </c>
      <c r="N15" s="24">
        <f>'91'!$AC15</f>
        <v>0</v>
      </c>
      <c r="O15" s="24">
        <f>'92'!$AC15</f>
        <v>0.01</v>
      </c>
      <c r="P15" s="24">
        <f>'93'!$AC15</f>
        <v>0</v>
      </c>
      <c r="Q15" s="24">
        <f>'94'!$AC15</f>
        <v>0.13</v>
      </c>
      <c r="R15" s="24">
        <f>'95'!$AC15</f>
        <v>0</v>
      </c>
      <c r="S15" s="24">
        <f>'96'!$AC15</f>
        <v>0</v>
      </c>
      <c r="T15" s="24">
        <f>'97'!$AC15</f>
        <v>0</v>
      </c>
      <c r="U15" s="24">
        <f>'98'!$AC15</f>
        <v>0.21</v>
      </c>
      <c r="V15" s="24">
        <f>'99'!$AC15</f>
        <v>0.38</v>
      </c>
      <c r="W15" s="24">
        <f>'00'!$AC15</f>
        <v>0.45</v>
      </c>
      <c r="X15" s="24">
        <f>'01'!$AC15</f>
        <v>0.77</v>
      </c>
      <c r="Y15" s="24">
        <f>'02'!$AC15</f>
        <v>0.79</v>
      </c>
      <c r="Z15" s="24">
        <f>'03'!$AC15</f>
        <v>0.78500000000000003</v>
      </c>
      <c r="AA15" s="24">
        <f>'04'!$AC15</f>
        <v>0.69499999999999995</v>
      </c>
      <c r="AB15" s="24">
        <f>'05'!$AC15</f>
        <v>0.78</v>
      </c>
      <c r="AC15" s="24">
        <f>'06'!$AC15</f>
        <v>0.19500000000000001</v>
      </c>
      <c r="AD15" s="24">
        <f>'07'!$AC15</f>
        <v>0.20719164689420996</v>
      </c>
      <c r="AE15" s="24">
        <f>'08'!$AC15</f>
        <v>0.212865</v>
      </c>
      <c r="AF15" s="24">
        <f>'09'!$AC15</f>
        <v>0.20125800000000002</v>
      </c>
      <c r="AG15" s="24">
        <f>'10'!$AC15</f>
        <v>1.125</v>
      </c>
      <c r="AH15" s="24">
        <f>'11'!$AC15</f>
        <v>2.5000000000000001E-2</v>
      </c>
      <c r="AI15" s="24">
        <f>'12'!$AC15</f>
        <v>5.0000000000000001E-3</v>
      </c>
      <c r="AJ15" s="24">
        <f>'13'!$AC15</f>
        <v>5.0000000000000001E-3</v>
      </c>
      <c r="AK15" s="24">
        <f>'14'!$AC15</f>
        <v>0.61</v>
      </c>
      <c r="AL15" s="24">
        <f>'15'!$AC15</f>
        <v>0.58499999999999996</v>
      </c>
      <c r="AM15" s="24">
        <f>'16'!$AC15</f>
        <v>0.65</v>
      </c>
      <c r="AN15" s="25">
        <f>'17'!$AC15</f>
        <v>0.93664285714285711</v>
      </c>
    </row>
    <row r="16" spans="1:40" ht="15" customHeight="1" x14ac:dyDescent="0.25">
      <c r="A16" s="106"/>
      <c r="B16" s="23" t="s">
        <v>14</v>
      </c>
      <c r="C16" s="24">
        <f>'80'!$AC16</f>
        <v>0</v>
      </c>
      <c r="D16" s="24">
        <f>'81'!$AC16</f>
        <v>0</v>
      </c>
      <c r="E16" s="24">
        <f>'82'!$AC16</f>
        <v>4.5999999999999996</v>
      </c>
      <c r="F16" s="24">
        <f>'83'!$AC16</f>
        <v>0.4</v>
      </c>
      <c r="G16" s="24">
        <f>'84'!$AC16</f>
        <v>0.4</v>
      </c>
      <c r="H16" s="24">
        <f>'85'!$AC16</f>
        <v>0</v>
      </c>
      <c r="I16" s="24">
        <f>'86'!$AC16</f>
        <v>0.1</v>
      </c>
      <c r="J16" s="24">
        <f>'87'!$AC16</f>
        <v>0.2</v>
      </c>
      <c r="K16" s="24">
        <f>'88'!$AC16</f>
        <v>0</v>
      </c>
      <c r="L16" s="24">
        <f>'89'!$AC16</f>
        <v>0</v>
      </c>
      <c r="M16" s="24">
        <f>'90'!$AC16</f>
        <v>0</v>
      </c>
      <c r="N16" s="24">
        <f>'91'!$AC16</f>
        <v>0</v>
      </c>
      <c r="O16" s="24">
        <f>'92'!$AC16</f>
        <v>0.1691</v>
      </c>
      <c r="P16" s="24">
        <f>'93'!$AC16</f>
        <v>0.24417</v>
      </c>
      <c r="Q16" s="24">
        <f>'94'!$AC16</f>
        <v>0</v>
      </c>
      <c r="R16" s="24">
        <f>'95'!$AC16</f>
        <v>0</v>
      </c>
      <c r="S16" s="24">
        <f>'96'!$AC16</f>
        <v>0.155</v>
      </c>
      <c r="T16" s="24">
        <f>'97'!$AC16</f>
        <v>0.32229999999999998</v>
      </c>
      <c r="U16" s="24">
        <f>'98'!$AC16</f>
        <v>0.31</v>
      </c>
      <c r="V16" s="24">
        <f>'99'!$AC16</f>
        <v>0.48699999999999999</v>
      </c>
      <c r="W16" s="24">
        <f>'00'!$AC16</f>
        <v>0.44500000000000001</v>
      </c>
      <c r="X16" s="24">
        <f>'01'!$AC16</f>
        <v>0.32500000000000001</v>
      </c>
      <c r="Y16" s="24">
        <f>'02'!$AC16</f>
        <v>0.435</v>
      </c>
      <c r="Z16" s="24">
        <f>'03'!$AC16</f>
        <v>0.436</v>
      </c>
      <c r="AA16" s="24">
        <f>'04'!$AC16</f>
        <v>0.495</v>
      </c>
      <c r="AB16" s="24">
        <f>'05'!$AC16</f>
        <v>0.73</v>
      </c>
      <c r="AC16" s="24">
        <f>'06'!$AC16</f>
        <v>0.44500000000000001</v>
      </c>
      <c r="AD16" s="24">
        <f>'07'!$AC16</f>
        <v>0.4728219634252484</v>
      </c>
      <c r="AE16" s="24">
        <f>'08'!$AC16</f>
        <v>0.48295399999999999</v>
      </c>
      <c r="AF16" s="24">
        <f>'09'!$AC16</f>
        <v>0.46874500000000002</v>
      </c>
      <c r="AG16" s="24">
        <f>'10'!$AC16</f>
        <v>2.09</v>
      </c>
      <c r="AH16" s="24">
        <f>'11'!$AC16</f>
        <v>2.0299999999999998</v>
      </c>
      <c r="AI16" s="24">
        <f>'12'!$AC16</f>
        <v>1.925</v>
      </c>
      <c r="AJ16" s="24">
        <f>'13'!$AC16</f>
        <v>2.1</v>
      </c>
      <c r="AK16" s="24">
        <f>'14'!$AC16</f>
        <v>2.4540000000000002</v>
      </c>
      <c r="AL16" s="24">
        <f>'15'!$AC16</f>
        <v>1.93</v>
      </c>
      <c r="AM16" s="24">
        <f>'16'!$AC16</f>
        <v>1.43</v>
      </c>
      <c r="AN16" s="25">
        <f>'17'!$AC16</f>
        <v>1.3071428571428572</v>
      </c>
    </row>
    <row r="17" spans="1:40" ht="15" customHeight="1" x14ac:dyDescent="0.25">
      <c r="A17" s="106"/>
      <c r="B17" s="23" t="s">
        <v>15</v>
      </c>
      <c r="C17" s="24">
        <f>'80'!$AC17</f>
        <v>7.4</v>
      </c>
      <c r="D17" s="24">
        <f>'81'!$AC17</f>
        <v>5.5</v>
      </c>
      <c r="E17" s="24">
        <f>'82'!$AC17</f>
        <v>16.100000000000001</v>
      </c>
      <c r="F17" s="24">
        <f>'83'!$AC17</f>
        <v>5.4</v>
      </c>
      <c r="G17" s="24">
        <f>'84'!$AC17</f>
        <v>17.899999999999999</v>
      </c>
      <c r="H17" s="24">
        <f>'85'!$AC17</f>
        <v>4.2</v>
      </c>
      <c r="I17" s="24">
        <f>'86'!$AC17</f>
        <v>4.5</v>
      </c>
      <c r="J17" s="24">
        <f>'87'!$AC17</f>
        <v>4.2</v>
      </c>
      <c r="K17" s="24">
        <f>'88'!$AC17</f>
        <v>4.5999999999999996</v>
      </c>
      <c r="L17" s="24">
        <f>'89'!$AC17</f>
        <v>3.8</v>
      </c>
      <c r="M17" s="24">
        <f>'90'!$AC17</f>
        <v>4</v>
      </c>
      <c r="N17" s="24">
        <f>'91'!$AC17</f>
        <v>5.2</v>
      </c>
      <c r="O17" s="24">
        <f>'92'!$AC17</f>
        <v>8.199916</v>
      </c>
      <c r="P17" s="24">
        <f>'93'!$AC17</f>
        <v>11.214029999999999</v>
      </c>
      <c r="Q17" s="24">
        <f>'94'!$AC17</f>
        <v>9.15442</v>
      </c>
      <c r="R17" s="24">
        <f>'95'!$AC17</f>
        <v>4.6313199999999997</v>
      </c>
      <c r="S17" s="24">
        <f>'96'!$AC17</f>
        <v>4.8092499999999996</v>
      </c>
      <c r="T17" s="24">
        <f>'97'!$AC17</f>
        <v>4.3446499999999997</v>
      </c>
      <c r="U17" s="24">
        <f>'98'!$AC17</f>
        <v>5.7294</v>
      </c>
      <c r="V17" s="24">
        <f>'99'!$AC17</f>
        <v>6.9812380000000003</v>
      </c>
      <c r="W17" s="24">
        <f>'00'!$AC17</f>
        <v>6.3746309999999999</v>
      </c>
      <c r="X17" s="24">
        <f>'01'!$AC17</f>
        <v>6.4352850000000004</v>
      </c>
      <c r="Y17" s="24">
        <f>'02'!$AC17</f>
        <v>7.5746330000000004</v>
      </c>
      <c r="Z17" s="24">
        <f>'03'!$AC17</f>
        <v>12.668395</v>
      </c>
      <c r="AA17" s="24">
        <f>'04'!$AC17</f>
        <v>8.2763209999999994</v>
      </c>
      <c r="AB17" s="24">
        <f>'05'!$AC17</f>
        <v>9.9635859999999994</v>
      </c>
      <c r="AC17" s="24">
        <f>'06'!$AC17</f>
        <v>7.0455299999999994</v>
      </c>
      <c r="AD17" s="24">
        <f>'07'!$AC17</f>
        <v>7.4860254561157085</v>
      </c>
      <c r="AE17" s="24">
        <f>'08'!$AC17</f>
        <v>8.2254750000000012</v>
      </c>
      <c r="AF17" s="24">
        <f>'09'!$AC17</f>
        <v>7.6452140000000002</v>
      </c>
      <c r="AG17" s="24">
        <f>'10'!$AC17</f>
        <v>13.914</v>
      </c>
      <c r="AH17" s="24">
        <f>'11'!$AC17</f>
        <v>13.585388</v>
      </c>
      <c r="AI17" s="24">
        <f>'12'!$AC17</f>
        <v>13.023999999999999</v>
      </c>
      <c r="AJ17" s="24">
        <f>'13'!$AC17</f>
        <v>21.311442</v>
      </c>
      <c r="AK17" s="24">
        <f>'14'!$AC17</f>
        <v>24.885899999999999</v>
      </c>
      <c r="AL17" s="24">
        <f>'15'!$AC17</f>
        <v>21.076000000000001</v>
      </c>
      <c r="AM17" s="24">
        <f>'16'!$AC17</f>
        <v>18.751000000000001</v>
      </c>
      <c r="AN17" s="25">
        <f>'17'!$AC17</f>
        <v>19.288335714285715</v>
      </c>
    </row>
    <row r="18" spans="1:40" ht="15" customHeight="1" x14ac:dyDescent="0.25">
      <c r="A18" s="106" t="s">
        <v>1</v>
      </c>
      <c r="B18" s="23" t="s">
        <v>16</v>
      </c>
      <c r="C18" s="24">
        <f>'80'!$AC18</f>
        <v>0</v>
      </c>
      <c r="D18" s="24">
        <f>'81'!$AC18</f>
        <v>0</v>
      </c>
      <c r="E18" s="24">
        <f>'82'!$AC18</f>
        <v>13.8</v>
      </c>
      <c r="F18" s="24">
        <f>'83'!$AC18</f>
        <v>14.2</v>
      </c>
      <c r="G18" s="24">
        <f>'84'!$AC18</f>
        <v>0</v>
      </c>
      <c r="H18" s="24">
        <f>'85'!$AC18</f>
        <v>12.5</v>
      </c>
      <c r="I18" s="24">
        <f>'86'!$AC18</f>
        <v>1</v>
      </c>
      <c r="J18" s="24">
        <f>'87'!$AC18</f>
        <v>0</v>
      </c>
      <c r="K18" s="24">
        <f>'88'!$AC18</f>
        <v>0</v>
      </c>
      <c r="L18" s="24">
        <f>'89'!$AC18</f>
        <v>0</v>
      </c>
      <c r="M18" s="24">
        <f>'90'!$AC18</f>
        <v>0</v>
      </c>
      <c r="N18" s="24">
        <f>'91'!$AC18</f>
        <v>0</v>
      </c>
      <c r="O18" s="24">
        <f>'92'!$AC18</f>
        <v>0</v>
      </c>
      <c r="P18" s="24">
        <f>'93'!$AC18</f>
        <v>0</v>
      </c>
      <c r="Q18" s="24">
        <f>'94'!$AC18</f>
        <v>0</v>
      </c>
      <c r="R18" s="24">
        <f>'95'!$AC18</f>
        <v>0</v>
      </c>
      <c r="S18" s="24">
        <f>'96'!$AC18</f>
        <v>0</v>
      </c>
      <c r="T18" s="24">
        <f>'97'!$AC18</f>
        <v>0</v>
      </c>
      <c r="U18" s="24">
        <f>'98'!$AC18</f>
        <v>0</v>
      </c>
      <c r="V18" s="24">
        <f>'99'!$AC18</f>
        <v>0</v>
      </c>
      <c r="W18" s="24">
        <f>'00'!$AC18</f>
        <v>0</v>
      </c>
      <c r="X18" s="24">
        <f>'01'!$AC18</f>
        <v>0</v>
      </c>
      <c r="Y18" s="24">
        <f>'02'!$AC18</f>
        <v>0</v>
      </c>
      <c r="Z18" s="24">
        <f>'03'!$AC18</f>
        <v>0</v>
      </c>
      <c r="AA18" s="24">
        <f>'04'!$AC18</f>
        <v>0</v>
      </c>
      <c r="AB18" s="24">
        <f>'05'!$AC18</f>
        <v>0</v>
      </c>
      <c r="AC18" s="24">
        <f>'06'!$AC18</f>
        <v>0</v>
      </c>
      <c r="AD18" s="24">
        <f>'07'!$AC18</f>
        <v>0</v>
      </c>
      <c r="AE18" s="24">
        <f>'08'!$AC18</f>
        <v>0</v>
      </c>
      <c r="AF18" s="24">
        <f>'09'!$AC18</f>
        <v>11.412102999999998</v>
      </c>
      <c r="AG18" s="24">
        <f>'10'!$AC18</f>
        <v>0</v>
      </c>
      <c r="AH18" s="24">
        <f>'11'!$AC18</f>
        <v>0</v>
      </c>
      <c r="AI18" s="24">
        <f>'12'!$AC18</f>
        <v>0</v>
      </c>
      <c r="AJ18" s="24">
        <f>'13'!$AC18</f>
        <v>0</v>
      </c>
      <c r="AK18" s="24">
        <f>'14'!$AC18</f>
        <v>0</v>
      </c>
      <c r="AL18" s="24">
        <f>'15'!$AC18</f>
        <v>0</v>
      </c>
      <c r="AM18" s="24">
        <f>'16'!$AC18</f>
        <v>0</v>
      </c>
      <c r="AN18" s="25">
        <f>'17'!$AC18</f>
        <v>0</v>
      </c>
    </row>
    <row r="19" spans="1:40" ht="15" customHeight="1" x14ac:dyDescent="0.25">
      <c r="A19" s="106"/>
      <c r="B19" s="23" t="s">
        <v>17</v>
      </c>
      <c r="C19" s="24">
        <f>'80'!$AC19</f>
        <v>47.8</v>
      </c>
      <c r="D19" s="24">
        <f>'81'!$AC19</f>
        <v>47.4</v>
      </c>
      <c r="E19" s="24">
        <f>'82'!$AC19</f>
        <v>2.8</v>
      </c>
      <c r="F19" s="24">
        <f>'83'!$AC19</f>
        <v>1.6</v>
      </c>
      <c r="G19" s="24">
        <f>'84'!$AC19</f>
        <v>1.8</v>
      </c>
      <c r="H19" s="24">
        <f>'85'!$AC19</f>
        <v>2.2999999999999998</v>
      </c>
      <c r="I19" s="24">
        <f>'86'!$AC19</f>
        <v>2.6</v>
      </c>
      <c r="J19" s="24">
        <f>'87'!$AC19</f>
        <v>1</v>
      </c>
      <c r="K19" s="24">
        <f>'88'!$AC19</f>
        <v>0.2</v>
      </c>
      <c r="L19" s="24">
        <f>'89'!$AC19</f>
        <v>0</v>
      </c>
      <c r="M19" s="24">
        <f>'90'!$AC19</f>
        <v>0</v>
      </c>
      <c r="N19" s="24">
        <f>'91'!$AC19</f>
        <v>0</v>
      </c>
      <c r="O19" s="24">
        <f>'92'!$AC19</f>
        <v>0.48642000000000002</v>
      </c>
      <c r="P19" s="24">
        <f>'93'!$AC19</f>
        <v>3.0436700000000001</v>
      </c>
      <c r="Q19" s="24">
        <f>'94'!$AC19</f>
        <v>3.1067200000000001</v>
      </c>
      <c r="R19" s="24">
        <f>'95'!$AC19</f>
        <v>2.3921610000000002</v>
      </c>
      <c r="S19" s="24">
        <f>'96'!$AC19</f>
        <v>2.794009</v>
      </c>
      <c r="T19" s="24">
        <f>'97'!$AC19</f>
        <v>2.2482899999999999</v>
      </c>
      <c r="U19" s="24">
        <f>'98'!$AC19</f>
        <v>1.8329200000000001</v>
      </c>
      <c r="V19" s="24">
        <f>'99'!$AC19</f>
        <v>1.896066</v>
      </c>
      <c r="W19" s="24">
        <f>'00'!$AC19</f>
        <v>2.0459700000000001</v>
      </c>
      <c r="X19" s="24">
        <f>'01'!$AC19</f>
        <v>2.2677939999999999</v>
      </c>
      <c r="Y19" s="24">
        <f>'02'!$AC19</f>
        <v>1.0770580000000001</v>
      </c>
      <c r="Z19" s="24">
        <f>'03'!$AC19</f>
        <v>0</v>
      </c>
      <c r="AA19" s="24">
        <f>'04'!$AC19</f>
        <v>1.195187</v>
      </c>
      <c r="AB19" s="24">
        <f>'05'!$AC19</f>
        <v>1.395575</v>
      </c>
      <c r="AC19" s="24">
        <f>'06'!$AC19</f>
        <v>0.307925</v>
      </c>
      <c r="AD19" s="24">
        <f>'07'!$AC19</f>
        <v>0.32717686087128006</v>
      </c>
      <c r="AE19" s="24">
        <f>'08'!$AC19</f>
        <v>0</v>
      </c>
      <c r="AF19" s="24">
        <f>'09'!$AC19</f>
        <v>0</v>
      </c>
      <c r="AG19" s="24">
        <f>'10'!$AC19</f>
        <v>0</v>
      </c>
      <c r="AH19" s="24">
        <f>'11'!$AC19</f>
        <v>0</v>
      </c>
      <c r="AI19" s="24">
        <f>'12'!$AC19</f>
        <v>0</v>
      </c>
      <c r="AJ19" s="24">
        <f>'13'!$AC19</f>
        <v>0</v>
      </c>
      <c r="AK19" s="24">
        <f>'14'!$AC19</f>
        <v>0</v>
      </c>
      <c r="AL19" s="24">
        <f>'15'!$AC19</f>
        <v>0</v>
      </c>
      <c r="AM19" s="24">
        <f>'16'!$AC19</f>
        <v>0</v>
      </c>
      <c r="AN19" s="25">
        <f>'17'!$AC19</f>
        <v>0</v>
      </c>
    </row>
    <row r="20" spans="1:40" ht="15" customHeight="1" x14ac:dyDescent="0.25">
      <c r="A20" s="106"/>
      <c r="B20" s="23" t="s">
        <v>18</v>
      </c>
      <c r="C20" s="24">
        <f>'80'!$AC20</f>
        <v>0</v>
      </c>
      <c r="D20" s="24">
        <f>'81'!$AC20</f>
        <v>0</v>
      </c>
      <c r="E20" s="24">
        <f>'82'!$AC20</f>
        <v>32.5</v>
      </c>
      <c r="F20" s="24">
        <f>'83'!$AC20</f>
        <v>45.3</v>
      </c>
      <c r="G20" s="24">
        <f>'84'!$AC20</f>
        <v>56.8</v>
      </c>
      <c r="H20" s="24">
        <f>'85'!$AC20</f>
        <v>49.3</v>
      </c>
      <c r="I20" s="24">
        <f>'86'!$AC20</f>
        <v>69.7</v>
      </c>
      <c r="J20" s="24">
        <f>'87'!$AC20</f>
        <v>76.5</v>
      </c>
      <c r="K20" s="24">
        <f>'88'!$AC20</f>
        <v>78.099999999999994</v>
      </c>
      <c r="L20" s="24">
        <f>'89'!$AC20</f>
        <v>77.400000000000006</v>
      </c>
      <c r="M20" s="24">
        <f>'90'!$AC20</f>
        <v>75.400000000000006</v>
      </c>
      <c r="N20" s="24">
        <f>'91'!$AC20</f>
        <v>81.8</v>
      </c>
      <c r="O20" s="24">
        <f>'92'!$AC20</f>
        <v>77.708731</v>
      </c>
      <c r="P20" s="24">
        <f>'93'!$AC20</f>
        <v>87.060985000000002</v>
      </c>
      <c r="Q20" s="24">
        <f>'94'!$AC20</f>
        <v>87.609071</v>
      </c>
      <c r="R20" s="24">
        <f>'95'!$AC20</f>
        <v>91.559657999999999</v>
      </c>
      <c r="S20" s="24">
        <f>'96'!$AC20</f>
        <v>97.318470000000005</v>
      </c>
      <c r="T20" s="24">
        <f>'97'!$AC20</f>
        <v>91.867199999999997</v>
      </c>
      <c r="U20" s="24">
        <f>'98'!$AC20</f>
        <v>92.759469999999993</v>
      </c>
      <c r="V20" s="24">
        <f>'99'!$AC20</f>
        <v>86.875218000000004</v>
      </c>
      <c r="W20" s="24">
        <f>'00'!$AC20</f>
        <v>74.378502999999995</v>
      </c>
      <c r="X20" s="24">
        <f>'01'!$AC20</f>
        <v>82.672336000000001</v>
      </c>
      <c r="Y20" s="24">
        <f>'02'!$AC20</f>
        <v>94.312545</v>
      </c>
      <c r="Z20" s="24">
        <f>'03'!$AC20</f>
        <v>90.857417999999996</v>
      </c>
      <c r="AA20" s="24">
        <f>'04'!$AC20</f>
        <v>92.612689000000003</v>
      </c>
      <c r="AB20" s="24">
        <f>'05'!$AC20</f>
        <v>92.058138999999997</v>
      </c>
      <c r="AC20" s="24">
        <f>'06'!$AC20</f>
        <v>98.708137000000008</v>
      </c>
      <c r="AD20" s="24">
        <f>'07'!$AC20</f>
        <v>105.31791541438837</v>
      </c>
      <c r="AE20" s="24">
        <f>'08'!$AC20</f>
        <v>118.70791118238384</v>
      </c>
      <c r="AF20" s="24">
        <f>'09'!$AC20</f>
        <v>118.39896300000001</v>
      </c>
      <c r="AG20" s="24">
        <f>'10'!$AC20</f>
        <v>129.21012968808787</v>
      </c>
      <c r="AH20" s="24">
        <f>'11'!$AC20</f>
        <v>117.59088800000001</v>
      </c>
      <c r="AI20" s="24">
        <f>'12'!$AC20</f>
        <v>127.896816</v>
      </c>
      <c r="AJ20" s="24">
        <f>'13'!$AC20</f>
        <v>127.976028</v>
      </c>
      <c r="AK20" s="24">
        <f>'14'!$AC20</f>
        <v>144.12329500000001</v>
      </c>
      <c r="AL20" s="24">
        <f>'15'!$AC20</f>
        <v>150.14160100000001</v>
      </c>
      <c r="AM20" s="24">
        <f>'16'!$AC20</f>
        <v>132.87453500000001</v>
      </c>
      <c r="AN20" s="25">
        <f>'17'!$AC20</f>
        <v>151.85282738095239</v>
      </c>
    </row>
    <row r="21" spans="1:40" ht="15" customHeight="1" x14ac:dyDescent="0.25">
      <c r="A21" s="106"/>
      <c r="B21" s="23" t="s">
        <v>19</v>
      </c>
      <c r="C21" s="24">
        <f>'80'!$AC21</f>
        <v>0.2</v>
      </c>
      <c r="D21" s="24">
        <f>'81'!$AC21</f>
        <v>0</v>
      </c>
      <c r="E21" s="24">
        <f>'82'!$AC21</f>
        <v>0</v>
      </c>
      <c r="F21" s="24">
        <f>'83'!$AC21</f>
        <v>0</v>
      </c>
      <c r="G21" s="24">
        <f>'84'!$AC21</f>
        <v>0</v>
      </c>
      <c r="H21" s="24">
        <f>'85'!$AC21</f>
        <v>0</v>
      </c>
      <c r="I21" s="24">
        <f>'86'!$AC21</f>
        <v>0</v>
      </c>
      <c r="J21" s="24">
        <f>'87'!$AC21</f>
        <v>0</v>
      </c>
      <c r="K21" s="24">
        <f>'88'!$AC21</f>
        <v>0</v>
      </c>
      <c r="L21" s="24">
        <f>'89'!$AC21</f>
        <v>0</v>
      </c>
      <c r="M21" s="24">
        <f>'90'!$AC21</f>
        <v>0</v>
      </c>
      <c r="N21" s="24">
        <f>'91'!$AC21</f>
        <v>0</v>
      </c>
      <c r="O21" s="24">
        <f>'92'!$AC21</f>
        <v>1.2754E-2</v>
      </c>
      <c r="P21" s="24">
        <f>'93'!$AC21</f>
        <v>4.6836000000000003E-2</v>
      </c>
      <c r="Q21" s="24">
        <f>'94'!$AC21</f>
        <v>2.6421E-2</v>
      </c>
      <c r="R21" s="24">
        <f>'95'!$AC21</f>
        <v>1.4224000000000001E-2</v>
      </c>
      <c r="S21" s="24">
        <f>'96'!$AC21</f>
        <v>3.5000000000000003E-2</v>
      </c>
      <c r="T21" s="24">
        <f>'97'!$AC21</f>
        <v>1.07</v>
      </c>
      <c r="U21" s="24">
        <f>'98'!$AC21</f>
        <v>1.2050000000000001</v>
      </c>
      <c r="V21" s="24">
        <f>'99'!$AC21</f>
        <v>0.385183</v>
      </c>
      <c r="W21" s="24">
        <f>'00'!$AC21</f>
        <v>1.5200000000000001E-3</v>
      </c>
      <c r="X21" s="24">
        <f>'01'!$AC21</f>
        <v>3.4450000000000001E-3</v>
      </c>
      <c r="Y21" s="24">
        <f>'02'!$AC21</f>
        <v>6.0464999999999998E-2</v>
      </c>
      <c r="Z21" s="24">
        <f>'03'!$AC21</f>
        <v>0.50253599999999998</v>
      </c>
      <c r="AA21" s="24">
        <f>'04'!$AC21</f>
        <v>1.2411399999999999</v>
      </c>
      <c r="AB21" s="24">
        <f>'05'!$AC21</f>
        <v>1.4400930000000001</v>
      </c>
      <c r="AC21" s="24">
        <f>'06'!$AC21</f>
        <v>0.41262300000000002</v>
      </c>
      <c r="AD21" s="24">
        <f>'07'!$AC21</f>
        <v>0</v>
      </c>
      <c r="AE21" s="24">
        <f>'08'!$AC21</f>
        <v>0</v>
      </c>
      <c r="AF21" s="24">
        <f>'09'!$AC21</f>
        <v>0</v>
      </c>
      <c r="AG21" s="24">
        <f>'10'!$AC21</f>
        <v>0</v>
      </c>
      <c r="AH21" s="24">
        <f>'11'!$AC21</f>
        <v>0</v>
      </c>
      <c r="AI21" s="24">
        <f>'12'!$AC21</f>
        <v>0</v>
      </c>
      <c r="AJ21" s="24">
        <f>'13'!$AC21</f>
        <v>0</v>
      </c>
      <c r="AK21" s="24">
        <f>'14'!$AC21</f>
        <v>0</v>
      </c>
      <c r="AL21" s="24">
        <f>'15'!$AC21</f>
        <v>0</v>
      </c>
      <c r="AM21" s="24">
        <f>'16'!$AC21</f>
        <v>0</v>
      </c>
      <c r="AN21" s="25">
        <f>'17'!$AC21</f>
        <v>0</v>
      </c>
    </row>
    <row r="22" spans="1:40" ht="15" customHeight="1" x14ac:dyDescent="0.25">
      <c r="A22" s="106"/>
      <c r="B22" s="80" t="s">
        <v>60</v>
      </c>
      <c r="C22" s="24">
        <f>'80'!$AC22</f>
        <v>0</v>
      </c>
      <c r="D22" s="24">
        <f>'81'!$AC22</f>
        <v>0</v>
      </c>
      <c r="E22" s="24">
        <f>'82'!$AC22</f>
        <v>0.9</v>
      </c>
      <c r="F22" s="24">
        <f>'83'!$AC22</f>
        <v>1.7</v>
      </c>
      <c r="G22" s="24">
        <f>'84'!$AC22</f>
        <v>0</v>
      </c>
      <c r="H22" s="24">
        <f>'85'!$AC22</f>
        <v>0</v>
      </c>
      <c r="I22" s="24">
        <f>'86'!$AC22</f>
        <v>0</v>
      </c>
      <c r="J22" s="24">
        <f>'87'!$AC22</f>
        <v>0</v>
      </c>
      <c r="K22" s="24">
        <f>'88'!$AC22</f>
        <v>0</v>
      </c>
      <c r="L22" s="24">
        <f>'89'!$AC22</f>
        <v>0</v>
      </c>
      <c r="M22" s="24">
        <f>'90'!$AC22</f>
        <v>0</v>
      </c>
      <c r="N22" s="24">
        <f>'91'!$AC22</f>
        <v>0</v>
      </c>
      <c r="O22" s="24">
        <f>'92'!$AC22</f>
        <v>0</v>
      </c>
      <c r="P22" s="24">
        <f>'93'!$AC22</f>
        <v>0</v>
      </c>
      <c r="Q22" s="24">
        <f>'94'!$AC22</f>
        <v>0</v>
      </c>
      <c r="R22" s="24">
        <f>'95'!$AC22</f>
        <v>0</v>
      </c>
      <c r="S22" s="24">
        <f>'96'!$AC22</f>
        <v>0</v>
      </c>
      <c r="T22" s="24">
        <f>'97'!$AC22</f>
        <v>0</v>
      </c>
      <c r="U22" s="24">
        <f>'98'!$AC22</f>
        <v>0</v>
      </c>
      <c r="V22" s="24">
        <f>'99'!$AC22</f>
        <v>0</v>
      </c>
      <c r="W22" s="24">
        <f>'00'!$AC22</f>
        <v>0</v>
      </c>
      <c r="X22" s="24">
        <f>'01'!$AC22</f>
        <v>0</v>
      </c>
      <c r="Y22" s="24">
        <f>'02'!$AC22</f>
        <v>0</v>
      </c>
      <c r="Z22" s="24">
        <f>'03'!$AC22</f>
        <v>0</v>
      </c>
      <c r="AA22" s="24">
        <f>'04'!$AC22</f>
        <v>0</v>
      </c>
      <c r="AB22" s="24">
        <f>'05'!$AC22</f>
        <v>0</v>
      </c>
      <c r="AC22" s="24">
        <f>'06'!$AC22</f>
        <v>0</v>
      </c>
      <c r="AD22" s="24">
        <f>'07'!$AC22</f>
        <v>0</v>
      </c>
      <c r="AE22" s="24">
        <f>'08'!$AC22</f>
        <v>0</v>
      </c>
      <c r="AF22" s="24">
        <f>'09'!$AC22</f>
        <v>0</v>
      </c>
      <c r="AG22" s="24">
        <f>'10'!$AC22</f>
        <v>0</v>
      </c>
      <c r="AH22" s="24">
        <f>'11'!$AC22</f>
        <v>0</v>
      </c>
      <c r="AI22" s="24">
        <f>'12'!$AC22</f>
        <v>0</v>
      </c>
      <c r="AJ22" s="24">
        <f>'13'!$AC22</f>
        <v>0</v>
      </c>
      <c r="AK22" s="24">
        <f>'14'!$AC22</f>
        <v>0</v>
      </c>
      <c r="AL22" s="24">
        <f>'15'!$AC22</f>
        <v>0</v>
      </c>
      <c r="AM22" s="24">
        <f>'16'!$AC22</f>
        <v>0</v>
      </c>
      <c r="AN22" s="25">
        <f>'17'!$AC22</f>
        <v>0</v>
      </c>
    </row>
    <row r="23" spans="1:40" ht="15" customHeight="1" x14ac:dyDescent="0.25">
      <c r="A23" s="104" t="s">
        <v>59</v>
      </c>
      <c r="B23" s="105"/>
      <c r="C23" s="24">
        <f>'80'!$AC23</f>
        <v>51.5</v>
      </c>
      <c r="D23" s="24">
        <f>'81'!$AC23</f>
        <v>48</v>
      </c>
      <c r="E23" s="24">
        <f>'82'!$AC23</f>
        <v>50.6</v>
      </c>
      <c r="F23" s="24">
        <f>'83'!$AC23</f>
        <v>52</v>
      </c>
      <c r="G23" s="24">
        <f>'84'!$AC23</f>
        <v>48.8</v>
      </c>
      <c r="H23" s="24">
        <f>'85'!$AC23</f>
        <v>48.6</v>
      </c>
      <c r="I23" s="24">
        <f>'86'!$AC23</f>
        <v>53.4</v>
      </c>
      <c r="J23" s="24">
        <f>'87'!$AC23</f>
        <v>56.8</v>
      </c>
      <c r="K23" s="24">
        <f>'88'!$AC23</f>
        <v>65</v>
      </c>
      <c r="L23" s="24">
        <f>'89'!$AC23</f>
        <v>71.2</v>
      </c>
      <c r="M23" s="24">
        <f>'90'!$AC23</f>
        <v>73.2</v>
      </c>
      <c r="N23" s="24">
        <f>'91'!$AC23</f>
        <v>84.6</v>
      </c>
      <c r="O23" s="24">
        <f>'92'!$AC23</f>
        <v>87.082408999999998</v>
      </c>
      <c r="P23" s="24">
        <f>'93'!$AC23</f>
        <v>94.438227999999995</v>
      </c>
      <c r="Q23" s="24">
        <f>'94'!$AC23</f>
        <v>90.265770000000003</v>
      </c>
      <c r="R23" s="24">
        <f>'95'!$AC23</f>
        <v>97.969896000000006</v>
      </c>
      <c r="S23" s="24">
        <f>'96'!$AC23</f>
        <v>118.92474199999999</v>
      </c>
      <c r="T23" s="24">
        <f>'97'!$AC23</f>
        <v>124.409255</v>
      </c>
      <c r="U23" s="24">
        <f>'98'!$AC23</f>
        <v>143.44159999999999</v>
      </c>
      <c r="V23" s="24">
        <f>'99'!$AC23</f>
        <v>159.93413799999999</v>
      </c>
      <c r="W23" s="24">
        <f>'00'!$AC23</f>
        <v>189.39188799999999</v>
      </c>
      <c r="X23" s="24">
        <f>'01'!$AC23</f>
        <v>210.16338300000001</v>
      </c>
      <c r="Y23" s="24">
        <f>'02'!$AC23</f>
        <v>200.06234799999999</v>
      </c>
      <c r="Z23" s="24">
        <f>'03'!$AC23</f>
        <v>162.76323600000001</v>
      </c>
      <c r="AA23" s="24">
        <f>'04'!$AC23</f>
        <v>158.73495</v>
      </c>
      <c r="AB23" s="24">
        <f>'05'!$AC23</f>
        <v>156.68803800000001</v>
      </c>
      <c r="AC23" s="24">
        <f>'06'!$AC23</f>
        <v>143.566103</v>
      </c>
      <c r="AD23" s="24">
        <f>'07'!$AC23</f>
        <v>163.571203</v>
      </c>
      <c r="AE23" s="24">
        <f>'08'!$AC23</f>
        <v>167.88243100000003</v>
      </c>
      <c r="AF23" s="24">
        <f>'09'!$AC23</f>
        <v>169.65670399999999</v>
      </c>
      <c r="AG23" s="24">
        <f>'10'!$AC23</f>
        <v>178.53770800000001</v>
      </c>
      <c r="AH23" s="24">
        <f>'11'!$AC23</f>
        <v>190.620419</v>
      </c>
      <c r="AI23" s="24">
        <f>'12'!$AC23</f>
        <v>207.27454599999999</v>
      </c>
      <c r="AJ23" s="24">
        <f>'13'!$AC23</f>
        <v>215.935045</v>
      </c>
      <c r="AK23" s="24">
        <f>'14'!$AC23</f>
        <v>226.43058600000001</v>
      </c>
      <c r="AL23" s="24">
        <f>'15'!$AC23</f>
        <v>226.78572663563747</v>
      </c>
      <c r="AM23" s="24">
        <f>'16'!$AC23</f>
        <v>195.37569999999999</v>
      </c>
      <c r="AN23" s="25">
        <f>'17'!$AC23</f>
        <v>216.25056309523811</v>
      </c>
    </row>
    <row r="24" spans="1:40" ht="15" customHeight="1" x14ac:dyDescent="0.25">
      <c r="A24" s="81" t="s">
        <v>2</v>
      </c>
      <c r="B24" s="23" t="s">
        <v>20</v>
      </c>
      <c r="C24" s="24">
        <f>'80'!$AC24</f>
        <v>1.7</v>
      </c>
      <c r="D24" s="24">
        <f>'81'!$AC24</f>
        <v>2.2999999999999998</v>
      </c>
      <c r="E24" s="24">
        <f>'82'!$AC24</f>
        <v>1.7</v>
      </c>
      <c r="F24" s="24">
        <f>'83'!$AC24</f>
        <v>1.1000000000000001</v>
      </c>
      <c r="G24" s="24">
        <f>'84'!$AC24</f>
        <v>0.6</v>
      </c>
      <c r="H24" s="24">
        <f>'85'!$AC24</f>
        <v>1</v>
      </c>
      <c r="I24" s="24">
        <f>'86'!$AC24</f>
        <v>0.2</v>
      </c>
      <c r="J24" s="24">
        <f>'87'!$AC24</f>
        <v>0.3</v>
      </c>
      <c r="K24" s="24">
        <f>'88'!$AC24</f>
        <v>0.3</v>
      </c>
      <c r="L24" s="24">
        <f>'89'!$AC24</f>
        <v>0.2</v>
      </c>
      <c r="M24" s="24">
        <f>'90'!$AC24</f>
        <v>0.2</v>
      </c>
      <c r="N24" s="24">
        <f>'91'!$AC24</f>
        <v>0.5</v>
      </c>
      <c r="O24" s="24">
        <f>'92'!$AC24</f>
        <v>0.255</v>
      </c>
      <c r="P24" s="24">
        <f>'93'!$AC24</f>
        <v>0.30504399999999998</v>
      </c>
      <c r="Q24" s="24">
        <f>'94'!$AC24</f>
        <v>0.21642</v>
      </c>
      <c r="R24" s="24">
        <f>'95'!$AC24</f>
        <v>0.1885</v>
      </c>
      <c r="S24" s="24">
        <f>'96'!$AC24</f>
        <v>0.24304999999999999</v>
      </c>
      <c r="T24" s="24">
        <f>'97'!$AC24</f>
        <v>0.22015000000000001</v>
      </c>
      <c r="U24" s="24">
        <f>'98'!$AC24</f>
        <v>0.18</v>
      </c>
      <c r="V24" s="24">
        <f>'99'!$AC24</f>
        <v>0.26500000000000001</v>
      </c>
      <c r="W24" s="24">
        <f>'00'!$AC24</f>
        <v>0.41499999999999998</v>
      </c>
      <c r="X24" s="24">
        <f>'01'!$AC24</f>
        <v>0.60499999999999998</v>
      </c>
      <c r="Y24" s="24">
        <f>'02'!$AC24</f>
        <v>0.55500000000000005</v>
      </c>
      <c r="Z24" s="24">
        <f>'03'!$AC24</f>
        <v>0.6</v>
      </c>
      <c r="AA24" s="24">
        <f>'04'!$AC24</f>
        <v>0.87</v>
      </c>
      <c r="AB24" s="24">
        <f>'05'!$AC24</f>
        <v>0.55500000000000005</v>
      </c>
      <c r="AC24" s="24">
        <f>'06'!$AC24</f>
        <v>0.44600000000000001</v>
      </c>
      <c r="AD24" s="24">
        <f>'07'!$AC24</f>
        <v>0.47388448469137251</v>
      </c>
      <c r="AE24" s="24">
        <f>'08'!$AC24</f>
        <v>0.47525000000000001</v>
      </c>
      <c r="AF24" s="24">
        <f>'09'!$AC24</f>
        <v>0.43254700000000001</v>
      </c>
      <c r="AG24" s="24">
        <f>'10'!$AC24</f>
        <v>0</v>
      </c>
      <c r="AH24" s="24">
        <f>'11'!$AC24</f>
        <v>0</v>
      </c>
      <c r="AI24" s="24">
        <f>'12'!$AC24</f>
        <v>0</v>
      </c>
      <c r="AJ24" s="24">
        <f>'13'!$AC24</f>
        <v>5.5E-2</v>
      </c>
      <c r="AK24" s="24">
        <f>'14'!$AC24</f>
        <v>7.3999999999999996E-2</v>
      </c>
      <c r="AL24" s="24">
        <f>'15'!$AC24</f>
        <v>5.0000000000000001E-3</v>
      </c>
      <c r="AM24" s="24">
        <f>'16'!$AC24</f>
        <v>0.20899999999999999</v>
      </c>
      <c r="AN24" s="25">
        <f>'17'!$AC24</f>
        <v>0.36904761904761907</v>
      </c>
    </row>
    <row r="25" spans="1:40" ht="15" customHeight="1" x14ac:dyDescent="0.25">
      <c r="A25" s="104" t="s">
        <v>64</v>
      </c>
      <c r="B25" s="105"/>
      <c r="C25" s="24">
        <f>'80'!$AC25</f>
        <v>0</v>
      </c>
      <c r="D25" s="24">
        <f>'81'!$AC25</f>
        <v>0</v>
      </c>
      <c r="E25" s="24">
        <f>'82'!$AC25</f>
        <v>0</v>
      </c>
      <c r="F25" s="24">
        <f>'83'!$AC25</f>
        <v>0</v>
      </c>
      <c r="G25" s="24">
        <f>'84'!$AC25</f>
        <v>0</v>
      </c>
      <c r="H25" s="24">
        <f>'85'!$AC25</f>
        <v>0</v>
      </c>
      <c r="I25" s="24">
        <f>'86'!$AC25</f>
        <v>0</v>
      </c>
      <c r="J25" s="24">
        <f>'87'!$AC25</f>
        <v>0</v>
      </c>
      <c r="K25" s="24">
        <f>'88'!$AC25</f>
        <v>0</v>
      </c>
      <c r="L25" s="24">
        <f>'89'!$AC25</f>
        <v>0</v>
      </c>
      <c r="M25" s="24">
        <f>'90'!$AC25</f>
        <v>0</v>
      </c>
      <c r="N25" s="24">
        <f>'91'!$AC25</f>
        <v>1</v>
      </c>
      <c r="O25" s="24">
        <f>'92'!$AC25</f>
        <v>1.03</v>
      </c>
      <c r="P25" s="24">
        <f>'93'!$AC25</f>
        <v>0.71</v>
      </c>
      <c r="Q25" s="24">
        <f>'94'!$AC25</f>
        <v>0.53500000000000003</v>
      </c>
      <c r="R25" s="24">
        <f>'95'!$AC25</f>
        <v>0.41</v>
      </c>
      <c r="S25" s="24">
        <f>'96'!$AC25</f>
        <v>0.25</v>
      </c>
      <c r="T25" s="24">
        <f>'97'!$AC25</f>
        <v>3.5000000000000003E-2</v>
      </c>
      <c r="U25" s="24">
        <f>'98'!$AC25</f>
        <v>0</v>
      </c>
      <c r="V25" s="24">
        <f>'99'!$AC25</f>
        <v>0</v>
      </c>
      <c r="W25" s="24">
        <f>'00'!$AC25</f>
        <v>0</v>
      </c>
      <c r="X25" s="24">
        <f>'01'!$AC25</f>
        <v>0</v>
      </c>
      <c r="Y25" s="24">
        <f>'02'!$AC25</f>
        <v>0</v>
      </c>
      <c r="Z25" s="24">
        <f>'03'!$AC25</f>
        <v>0</v>
      </c>
      <c r="AA25" s="24">
        <f>'04'!$AC25</f>
        <v>0</v>
      </c>
      <c r="AB25" s="24">
        <f>'05'!$AC25</f>
        <v>0</v>
      </c>
      <c r="AC25" s="24">
        <f>'06'!$AC25</f>
        <v>0</v>
      </c>
      <c r="AD25" s="24">
        <f>'07'!$AC25</f>
        <v>0</v>
      </c>
      <c r="AE25" s="24">
        <f>'08'!$AC25</f>
        <v>0</v>
      </c>
      <c r="AF25" s="24">
        <f>'09'!$AC25</f>
        <v>0</v>
      </c>
      <c r="AG25" s="24">
        <f>'10'!$AC25</f>
        <v>0</v>
      </c>
      <c r="AH25" s="24">
        <f>'11'!$AC25</f>
        <v>0</v>
      </c>
      <c r="AI25" s="24">
        <f>'12'!$AC25</f>
        <v>0</v>
      </c>
      <c r="AJ25" s="24">
        <f>'13'!$AC25</f>
        <v>0</v>
      </c>
      <c r="AK25" s="24">
        <f>'14'!$AC25</f>
        <v>0</v>
      </c>
      <c r="AL25" s="24">
        <f>'15'!$AC25</f>
        <v>0</v>
      </c>
      <c r="AM25" s="24">
        <f>'16'!$AC25</f>
        <v>0</v>
      </c>
      <c r="AN25" s="25">
        <f>'17'!$AC25</f>
        <v>0</v>
      </c>
    </row>
    <row r="26" spans="1:40" ht="15" customHeight="1" x14ac:dyDescent="0.25">
      <c r="A26" s="104" t="s">
        <v>3</v>
      </c>
      <c r="B26" s="105"/>
      <c r="C26" s="24">
        <f>'80'!$AC26</f>
        <v>8.5</v>
      </c>
      <c r="D26" s="24">
        <f>'81'!$AC26</f>
        <v>8.4</v>
      </c>
      <c r="E26" s="24">
        <f>'82'!$AC26</f>
        <v>2.2000000000000002</v>
      </c>
      <c r="F26" s="24">
        <f>'83'!$AC26</f>
        <v>5.5</v>
      </c>
      <c r="G26" s="24">
        <f>'84'!$AC26</f>
        <v>0</v>
      </c>
      <c r="H26" s="24">
        <f>'85'!$AC26</f>
        <v>3.5</v>
      </c>
      <c r="I26" s="24">
        <f>'86'!$AC26</f>
        <v>2</v>
      </c>
      <c r="J26" s="24">
        <f>'87'!$AC26</f>
        <v>1.9</v>
      </c>
      <c r="K26" s="24">
        <f>'88'!$AC26</f>
        <v>2.5</v>
      </c>
      <c r="L26" s="24">
        <f>'89'!$AC26</f>
        <v>3.3</v>
      </c>
      <c r="M26" s="24">
        <f>'90'!$AC26</f>
        <v>2.2999999999999998</v>
      </c>
      <c r="N26" s="24">
        <f>'91'!$AC26</f>
        <v>1.9</v>
      </c>
      <c r="O26" s="24">
        <f>'92'!$AC26</f>
        <v>2.2389030000000001</v>
      </c>
      <c r="P26" s="24">
        <f>'93'!$AC26</f>
        <v>1.9543200000000001</v>
      </c>
      <c r="Q26" s="24">
        <f>'94'!$AC26</f>
        <v>1.4919290000000001</v>
      </c>
      <c r="R26" s="24">
        <f>'95'!$AC26</f>
        <v>0.90833699999999995</v>
      </c>
      <c r="S26" s="24">
        <f>'96'!$AC26</f>
        <v>0.90512099999999995</v>
      </c>
      <c r="T26" s="24">
        <f>'97'!$AC26</f>
        <v>0.417767</v>
      </c>
      <c r="U26" s="24">
        <f>'98'!$AC26</f>
        <v>3.3335999999999998E-2</v>
      </c>
      <c r="V26" s="24">
        <f>'99'!$AC26</f>
        <v>0.161802</v>
      </c>
      <c r="W26" s="24">
        <f>'00'!$AC26</f>
        <v>0.196271</v>
      </c>
      <c r="X26" s="24">
        <f>'01'!$AC26</f>
        <v>0.41259200000000001</v>
      </c>
      <c r="Y26" s="24">
        <f>'02'!$AC26</f>
        <v>1.08246</v>
      </c>
      <c r="Z26" s="24">
        <f>'03'!$AC26</f>
        <v>2.8863479999999999</v>
      </c>
      <c r="AA26" s="24">
        <f>'04'!$AC26</f>
        <v>9.2356850000000001</v>
      </c>
      <c r="AB26" s="24">
        <f>'05'!$AC26</f>
        <v>15.529584000000002</v>
      </c>
      <c r="AC26" s="24">
        <f>'06'!$AC26</f>
        <v>8.853885</v>
      </c>
      <c r="AD26" s="24">
        <f>'07'!$AC26</f>
        <v>9.4074411003176532</v>
      </c>
      <c r="AE26" s="24">
        <f>'08'!$AC26</f>
        <v>10.945254</v>
      </c>
      <c r="AF26" s="24">
        <f>'09'!$AC26</f>
        <v>9.5742649999999987</v>
      </c>
      <c r="AG26" s="24">
        <f>'10'!$AC26</f>
        <v>1.952</v>
      </c>
      <c r="AH26" s="24">
        <f>'11'!$AC26</f>
        <v>2.9180000000000001</v>
      </c>
      <c r="AI26" s="24">
        <f>'12'!$AC26</f>
        <v>2.9089999999999998</v>
      </c>
      <c r="AJ26" s="24">
        <f>'13'!$AC26</f>
        <v>3.4580000000000002</v>
      </c>
      <c r="AK26" s="24">
        <f>'14'!$AC26</f>
        <v>8.2319999999999993</v>
      </c>
      <c r="AL26" s="24">
        <f>'15'!$AC26</f>
        <v>7.7869999999999999</v>
      </c>
      <c r="AM26" s="24">
        <f>'16'!$AC26</f>
        <v>7.9480000000000004</v>
      </c>
      <c r="AN26" s="25">
        <f>'17'!$AC26</f>
        <v>10.568547619047619</v>
      </c>
    </row>
    <row r="27" spans="1:40" ht="15" customHeight="1" x14ac:dyDescent="0.25">
      <c r="A27" s="106" t="s">
        <v>61</v>
      </c>
      <c r="B27" s="23" t="s">
        <v>65</v>
      </c>
      <c r="C27" s="24">
        <f>'80'!$AC27</f>
        <v>16.2</v>
      </c>
      <c r="D27" s="24">
        <f>'81'!$AC27</f>
        <v>17.3</v>
      </c>
      <c r="E27" s="24">
        <f>'82'!$AC27</f>
        <v>2.5</v>
      </c>
      <c r="F27" s="24">
        <f>'83'!$AC27</f>
        <v>7</v>
      </c>
      <c r="G27" s="24">
        <f>'84'!$AC27</f>
        <v>20.8</v>
      </c>
      <c r="H27" s="24">
        <f>'85'!$AC27</f>
        <v>18</v>
      </c>
      <c r="I27" s="24">
        <f>'86'!$AC27</f>
        <v>13.5</v>
      </c>
      <c r="J27" s="24">
        <f>'87'!$AC27</f>
        <v>5.9</v>
      </c>
      <c r="K27" s="24">
        <f>'88'!$AC27</f>
        <v>5.6</v>
      </c>
      <c r="L27" s="24">
        <f>'89'!$AC27</f>
        <v>2.1</v>
      </c>
      <c r="M27" s="24">
        <f>'90'!$AC27</f>
        <v>1.7</v>
      </c>
      <c r="N27" s="24">
        <f>'91'!$AC27</f>
        <v>6.3</v>
      </c>
      <c r="O27" s="24">
        <f>'92'!$AC27</f>
        <v>6.5317790000000002</v>
      </c>
      <c r="P27" s="24">
        <f>'93'!$AC27</f>
        <v>6.6253339999999996</v>
      </c>
      <c r="Q27" s="24">
        <f>'94'!$AC27</f>
        <v>5.4091009999999997</v>
      </c>
      <c r="R27" s="24">
        <f>'95'!$AC27</f>
        <v>4.8975999999999997</v>
      </c>
      <c r="S27" s="24">
        <f>'96'!$AC27</f>
        <v>4.9611999999999998</v>
      </c>
      <c r="T27" s="24">
        <f>'97'!$AC27</f>
        <v>2.6459999999999999</v>
      </c>
      <c r="U27" s="24">
        <f>'98'!$AC27</f>
        <v>3.3174999999999999</v>
      </c>
      <c r="V27" s="24">
        <f>'99'!$AC27</f>
        <v>3.3260000000000001</v>
      </c>
      <c r="W27" s="24">
        <f>'00'!$AC27</f>
        <v>4.9679190000000002</v>
      </c>
      <c r="X27" s="24">
        <f>'01'!$AC27</f>
        <v>5.5140000000000002</v>
      </c>
      <c r="Y27" s="24">
        <f>'02'!$AC27</f>
        <v>5.0863189999999996</v>
      </c>
      <c r="Z27" s="24">
        <f>'03'!$AC27</f>
        <v>5.0839259999999999</v>
      </c>
      <c r="AA27" s="24">
        <f>'04'!$AC27</f>
        <v>5.8250000000000002</v>
      </c>
      <c r="AB27" s="24">
        <f>'05'!$AC27</f>
        <v>6.4360879999999998</v>
      </c>
      <c r="AC27" s="24">
        <f>'06'!$AC27</f>
        <v>5.3784000000000001</v>
      </c>
      <c r="AD27" s="24">
        <f>'07'!$AC27</f>
        <v>10.531769228492248</v>
      </c>
      <c r="AE27" s="24">
        <f>'08'!$AC27</f>
        <v>12.854725</v>
      </c>
      <c r="AF27" s="24">
        <f>'09'!$AC27</f>
        <v>12.258476</v>
      </c>
      <c r="AG27" s="24">
        <f>'10'!$AC27</f>
        <v>0</v>
      </c>
      <c r="AH27" s="24">
        <f>'11'!$AC27</f>
        <v>0</v>
      </c>
      <c r="AI27" s="24">
        <f>'12'!$AC27</f>
        <v>0</v>
      </c>
      <c r="AJ27" s="24">
        <f>'13'!$AC27</f>
        <v>0</v>
      </c>
      <c r="AK27" s="24">
        <f>'14'!$AC27</f>
        <v>0</v>
      </c>
      <c r="AL27" s="24">
        <f>'15'!$AC27</f>
        <v>0</v>
      </c>
      <c r="AM27" s="24">
        <f>'16'!$AC27</f>
        <v>0</v>
      </c>
      <c r="AN27" s="25">
        <f>'17'!$AC27</f>
        <v>0</v>
      </c>
    </row>
    <row r="28" spans="1:40" ht="15" customHeight="1" x14ac:dyDescent="0.25">
      <c r="A28" s="106"/>
      <c r="B28" s="23" t="s">
        <v>21</v>
      </c>
      <c r="C28" s="24">
        <f>'80'!$AC28</f>
        <v>0</v>
      </c>
      <c r="D28" s="24">
        <f>'81'!$AC28</f>
        <v>0</v>
      </c>
      <c r="E28" s="24">
        <f>'82'!$AC28</f>
        <v>0.1</v>
      </c>
      <c r="F28" s="24">
        <f>'83'!$AC28</f>
        <v>0</v>
      </c>
      <c r="G28" s="24">
        <f>'84'!$AC28</f>
        <v>0</v>
      </c>
      <c r="H28" s="24">
        <f>'85'!$AC28</f>
        <v>0</v>
      </c>
      <c r="I28" s="24">
        <f>'86'!$AC28</f>
        <v>0</v>
      </c>
      <c r="J28" s="24">
        <f>'87'!$AC28</f>
        <v>0</v>
      </c>
      <c r="K28" s="24">
        <f>'88'!$AC28</f>
        <v>0</v>
      </c>
      <c r="L28" s="24">
        <f>'89'!$AC28</f>
        <v>0</v>
      </c>
      <c r="M28" s="24">
        <f>'90'!$AC28</f>
        <v>0.1</v>
      </c>
      <c r="N28" s="24">
        <f>'91'!$AC28</f>
        <v>0</v>
      </c>
      <c r="O28" s="24">
        <f>'92'!$AC28</f>
        <v>6.5000000000000002E-2</v>
      </c>
      <c r="P28" s="24">
        <f>'93'!$AC28</f>
        <v>1.4999999999999999E-2</v>
      </c>
      <c r="Q28" s="24">
        <f>'94'!$AC28</f>
        <v>0.01</v>
      </c>
      <c r="R28" s="24">
        <f>'95'!$AC28</f>
        <v>1.2500000000000001E-2</v>
      </c>
      <c r="S28" s="24">
        <f>'96'!$AC28</f>
        <v>1.4999999999999999E-2</v>
      </c>
      <c r="T28" s="24">
        <f>'97'!$AC28</f>
        <v>0.01</v>
      </c>
      <c r="U28" s="24">
        <f>'98'!$AC28</f>
        <v>1.4999999999999999E-2</v>
      </c>
      <c r="V28" s="24">
        <f>'99'!$AC28</f>
        <v>2.0049999999999998E-2</v>
      </c>
      <c r="W28" s="24">
        <f>'00'!$AC28</f>
        <v>0.04</v>
      </c>
      <c r="X28" s="24">
        <f>'01'!$AC28</f>
        <v>0.05</v>
      </c>
      <c r="Y28" s="24">
        <f>'02'!$AC28</f>
        <v>0.03</v>
      </c>
      <c r="Z28" s="24">
        <f>'03'!$AC28</f>
        <v>5.0000000000000001E-3</v>
      </c>
      <c r="AA28" s="24">
        <f>'04'!$AC28</f>
        <v>0</v>
      </c>
      <c r="AB28" s="24">
        <f>'05'!$AC28</f>
        <v>0.03</v>
      </c>
      <c r="AC28" s="24">
        <f>'06'!$AC28</f>
        <v>2.5000000000000001E-2</v>
      </c>
      <c r="AD28" s="24">
        <f>'07'!$AC28</f>
        <v>0</v>
      </c>
      <c r="AE28" s="24">
        <f>'08'!$AC28</f>
        <v>0</v>
      </c>
      <c r="AF28" s="24">
        <f>'09'!$AC28</f>
        <v>0</v>
      </c>
      <c r="AG28" s="24">
        <f>'10'!$AC28</f>
        <v>0</v>
      </c>
      <c r="AH28" s="24">
        <f>'11'!$AC28</f>
        <v>0</v>
      </c>
      <c r="AI28" s="24">
        <f>'12'!$AC28</f>
        <v>0</v>
      </c>
      <c r="AJ28" s="24">
        <f>'13'!$AC28</f>
        <v>0</v>
      </c>
      <c r="AK28" s="24">
        <f>'14'!$AC28</f>
        <v>0</v>
      </c>
      <c r="AL28" s="24">
        <f>'15'!$AC28</f>
        <v>0</v>
      </c>
      <c r="AM28" s="24">
        <f>'16'!$AC28</f>
        <v>0</v>
      </c>
      <c r="AN28" s="25">
        <f>'17'!$AC28</f>
        <v>0</v>
      </c>
    </row>
    <row r="29" spans="1:40" ht="15" customHeight="1" x14ac:dyDescent="0.25">
      <c r="A29" s="104" t="s">
        <v>62</v>
      </c>
      <c r="B29" s="105"/>
      <c r="C29" s="24">
        <f>'80'!$AC29</f>
        <v>0.2</v>
      </c>
      <c r="D29" s="24">
        <f>'81'!$AC29</f>
        <v>0</v>
      </c>
      <c r="E29" s="24">
        <f>'82'!$AC29</f>
        <v>0</v>
      </c>
      <c r="F29" s="24">
        <f>'83'!$AC29</f>
        <v>0.1</v>
      </c>
      <c r="G29" s="24">
        <f>'84'!$AC29</f>
        <v>0.1</v>
      </c>
      <c r="H29" s="24">
        <f>'85'!$AC29</f>
        <v>0.1</v>
      </c>
      <c r="I29" s="24">
        <f>'86'!$AC29</f>
        <v>0.4</v>
      </c>
      <c r="J29" s="24">
        <f>'87'!$AC29</f>
        <v>0.1</v>
      </c>
      <c r="K29" s="24">
        <f>'88'!$AC29</f>
        <v>0.1</v>
      </c>
      <c r="L29" s="24">
        <f>'89'!$AC29</f>
        <v>0.1</v>
      </c>
      <c r="M29" s="24">
        <f>'90'!$AC29</f>
        <v>0.1</v>
      </c>
      <c r="N29" s="24">
        <f>'91'!$AC29</f>
        <v>0.1</v>
      </c>
      <c r="O29" s="24">
        <f>'92'!$AC29</f>
        <v>5.5E-2</v>
      </c>
      <c r="P29" s="24">
        <f>'93'!$AC29</f>
        <v>9.01E-2</v>
      </c>
      <c r="Q29" s="24">
        <f>'94'!$AC29</f>
        <v>9.1149999999999995E-2</v>
      </c>
      <c r="R29" s="24">
        <f>'95'!$AC29</f>
        <v>8.7999999999999995E-2</v>
      </c>
      <c r="S29" s="24">
        <f>'96'!$AC29</f>
        <v>0.05</v>
      </c>
      <c r="T29" s="24">
        <f>'97'!$AC29</f>
        <v>0.18240000000000001</v>
      </c>
      <c r="U29" s="24">
        <f>'98'!$AC29</f>
        <v>0.26500000000000001</v>
      </c>
      <c r="V29" s="24">
        <f>'99'!$AC29</f>
        <v>0.27500000000000002</v>
      </c>
      <c r="W29" s="24">
        <f>'00'!$AC29</f>
        <v>0</v>
      </c>
      <c r="X29" s="24">
        <f>'01'!$AC29</f>
        <v>7.117</v>
      </c>
      <c r="Y29" s="24">
        <f>'02'!$AC29</f>
        <v>0</v>
      </c>
      <c r="Z29" s="24">
        <f>'03'!$AC29</f>
        <v>8.0000000000000002E-3</v>
      </c>
      <c r="AA29" s="24">
        <f>'04'!$AC29</f>
        <v>0.10199999999999999</v>
      </c>
      <c r="AB29" s="24">
        <f>'05'!$AC29</f>
        <v>0.17499999999999999</v>
      </c>
      <c r="AC29" s="24">
        <f>'06'!$AC29</f>
        <v>0.23300000000000001</v>
      </c>
      <c r="AD29" s="24">
        <f>'07'!$AC29</f>
        <v>0.29016712012964346</v>
      </c>
      <c r="AE29" s="24">
        <f>'08'!$AC29</f>
        <v>0.35874499999999998</v>
      </c>
      <c r="AF29" s="24">
        <f>'09'!$AC29</f>
        <v>0.26874000000000003</v>
      </c>
      <c r="AG29" s="24">
        <f>'10'!$AC29</f>
        <v>0</v>
      </c>
      <c r="AH29" s="24">
        <f>'11'!$AC29</f>
        <v>0</v>
      </c>
      <c r="AI29" s="24">
        <f>'12'!$AC29</f>
        <v>0</v>
      </c>
      <c r="AJ29" s="24">
        <f>'13'!$AC29</f>
        <v>0</v>
      </c>
      <c r="AK29" s="24">
        <f>'14'!$AC29</f>
        <v>0</v>
      </c>
      <c r="AL29" s="24">
        <f>'15'!$AC29</f>
        <v>0</v>
      </c>
      <c r="AM29" s="24">
        <f>'16'!$AC29</f>
        <v>0</v>
      </c>
      <c r="AN29" s="25">
        <f>'17'!$AC29</f>
        <v>0</v>
      </c>
    </row>
    <row r="30" spans="1:40" ht="15" customHeight="1" x14ac:dyDescent="0.25">
      <c r="A30" s="104" t="s">
        <v>63</v>
      </c>
      <c r="B30" s="105"/>
      <c r="C30" s="24">
        <f>'80'!$AC30</f>
        <v>1.2</v>
      </c>
      <c r="D30" s="24">
        <f>'81'!$AC30</f>
        <v>1.3</v>
      </c>
      <c r="E30" s="24">
        <f>'82'!$AC30</f>
        <v>1.7</v>
      </c>
      <c r="F30" s="24">
        <f>'83'!$AC30</f>
        <v>6.1</v>
      </c>
      <c r="G30" s="24">
        <f>'84'!$AC30</f>
        <v>0</v>
      </c>
      <c r="H30" s="24">
        <f>'85'!$AC30</f>
        <v>0</v>
      </c>
      <c r="I30" s="24">
        <f>'86'!$AC30</f>
        <v>0</v>
      </c>
      <c r="J30" s="24">
        <f>'87'!$AC30</f>
        <v>9.1</v>
      </c>
      <c r="K30" s="24">
        <f>'88'!$AC30</f>
        <v>16.899999999999999</v>
      </c>
      <c r="L30" s="24">
        <f>'89'!$AC30</f>
        <v>4.2</v>
      </c>
      <c r="M30" s="24">
        <f>'90'!$AC30</f>
        <v>2.2000000000000002</v>
      </c>
      <c r="N30" s="24">
        <f>'91'!$AC30</f>
        <v>5.0999999999999996</v>
      </c>
      <c r="O30" s="24">
        <f>'92'!$AC30</f>
        <v>2.577032</v>
      </c>
      <c r="P30" s="24">
        <f>'93'!$AC30</f>
        <v>3.1419480000000002</v>
      </c>
      <c r="Q30" s="24">
        <f>'94'!$AC30</f>
        <v>2.7483059999999999</v>
      </c>
      <c r="R30" s="24">
        <f>'95'!$AC30</f>
        <v>2.3299409999999998</v>
      </c>
      <c r="S30" s="24">
        <f>'96'!$AC30</f>
        <v>2.651106</v>
      </c>
      <c r="T30" s="24">
        <f>'97'!$AC30</f>
        <v>1.665313</v>
      </c>
      <c r="U30" s="24">
        <f>'98'!$AC30</f>
        <v>1.849655</v>
      </c>
      <c r="V30" s="24">
        <f>'99'!$AC30</f>
        <v>1.3612169999999999</v>
      </c>
      <c r="W30" s="24">
        <f>'00'!$AC30</f>
        <v>0.99330300000000005</v>
      </c>
      <c r="X30" s="24">
        <f>'01'!$AC30</f>
        <v>0.398729</v>
      </c>
      <c r="Y30" s="24">
        <f>'02'!$AC30</f>
        <v>0.87400100000000003</v>
      </c>
      <c r="Z30" s="24">
        <f>'03'!$AC30</f>
        <v>2.714216</v>
      </c>
      <c r="AA30" s="24">
        <f>'04'!$AC30</f>
        <v>3.1643970000000001</v>
      </c>
      <c r="AB30" s="24">
        <f>'05'!$AC30</f>
        <v>4.9235240000000005</v>
      </c>
      <c r="AC30" s="24">
        <f>'06'!$AC30</f>
        <v>4.5336549999999995</v>
      </c>
      <c r="AD30" s="24">
        <f>'07'!$AC30</f>
        <v>0</v>
      </c>
      <c r="AE30" s="24">
        <f>'08'!$AC30</f>
        <v>0</v>
      </c>
      <c r="AF30" s="24">
        <f>'09'!$AC30</f>
        <v>0</v>
      </c>
      <c r="AG30" s="24">
        <f>'10'!$AC30</f>
        <v>0</v>
      </c>
      <c r="AH30" s="24">
        <f>'11'!$AC30</f>
        <v>0</v>
      </c>
      <c r="AI30" s="24">
        <f>'12'!$AC30</f>
        <v>0</v>
      </c>
      <c r="AJ30" s="24">
        <f>'13'!$AC30</f>
        <v>0</v>
      </c>
      <c r="AK30" s="24">
        <f>'14'!$AC30</f>
        <v>0</v>
      </c>
      <c r="AL30" s="24">
        <f>'15'!$AC30</f>
        <v>0</v>
      </c>
      <c r="AM30" s="24">
        <f>'16'!$AC30</f>
        <v>0</v>
      </c>
      <c r="AN30" s="25">
        <f>'17'!$AC30</f>
        <v>0</v>
      </c>
    </row>
    <row r="31" spans="1:40" ht="15" customHeight="1" x14ac:dyDescent="0.25">
      <c r="A31" s="104" t="s">
        <v>4</v>
      </c>
      <c r="B31" s="105"/>
      <c r="C31" s="24">
        <f>'80'!$AC31</f>
        <v>0</v>
      </c>
      <c r="D31" s="24">
        <f>'81'!$AC31</f>
        <v>0</v>
      </c>
      <c r="E31" s="24">
        <f>'82'!$AC31</f>
        <v>0</v>
      </c>
      <c r="F31" s="24">
        <f>'83'!$AC31</f>
        <v>0</v>
      </c>
      <c r="G31" s="24">
        <f>'84'!$AC31</f>
        <v>0</v>
      </c>
      <c r="H31" s="24">
        <f>'85'!$AC31</f>
        <v>8.9</v>
      </c>
      <c r="I31" s="24">
        <f>'86'!$AC31</f>
        <v>10.4</v>
      </c>
      <c r="J31" s="24">
        <f>'87'!$AC31</f>
        <v>11.6</v>
      </c>
      <c r="K31" s="24">
        <f>'88'!$AC31</f>
        <v>14.2</v>
      </c>
      <c r="L31" s="24">
        <f>'89'!$AC31</f>
        <v>15.1</v>
      </c>
      <c r="M31" s="24">
        <f>'90'!$AC31</f>
        <v>14.6</v>
      </c>
      <c r="N31" s="24">
        <f>'91'!$AC31</f>
        <v>13.7</v>
      </c>
      <c r="O31" s="24">
        <f>'92'!$AC31</f>
        <v>23.53267</v>
      </c>
      <c r="P31" s="24">
        <f>'93'!$AC31</f>
        <v>19.962945000000001</v>
      </c>
      <c r="Q31" s="24">
        <f>'94'!$AC31</f>
        <v>19.274899999999999</v>
      </c>
      <c r="R31" s="24">
        <f>'95'!$AC31</f>
        <v>16.332740000000001</v>
      </c>
      <c r="S31" s="24">
        <f>'96'!$AC31</f>
        <v>22.237950000000001</v>
      </c>
      <c r="T31" s="24">
        <f>'97'!$AC31</f>
        <v>30.589459999999999</v>
      </c>
      <c r="U31" s="24">
        <f>'98'!$AC31</f>
        <v>43.935310000000001</v>
      </c>
      <c r="V31" s="24">
        <f>'99'!$AC31</f>
        <v>51.115369999999999</v>
      </c>
      <c r="W31" s="24">
        <f>'00'!$AC31</f>
        <v>57.375450000000001</v>
      </c>
      <c r="X31" s="24">
        <f>'01'!$AC31</f>
        <v>75.600650000000002</v>
      </c>
      <c r="Y31" s="24">
        <f>'02'!$AC31</f>
        <v>80.513940000000005</v>
      </c>
      <c r="Z31" s="24">
        <f>'03'!$AC31</f>
        <v>75.721029999999999</v>
      </c>
      <c r="AA31" s="24">
        <f>'04'!$AC31</f>
        <v>69.897900000000007</v>
      </c>
      <c r="AB31" s="24">
        <f>'05'!$AC31</f>
        <v>67.592187999999993</v>
      </c>
      <c r="AC31" s="24">
        <f>'06'!$AC31</f>
        <v>53.227128</v>
      </c>
      <c r="AD31" s="24">
        <f>'07'!$AC31</f>
        <v>61.691396999999995</v>
      </c>
      <c r="AE31" s="24">
        <f>'08'!$AC31</f>
        <v>43.199083999999999</v>
      </c>
      <c r="AF31" s="24">
        <f>'09'!$AC31</f>
        <v>30.1327</v>
      </c>
      <c r="AG31" s="24">
        <f>'10'!$AC31</f>
        <v>41.872062999999997</v>
      </c>
      <c r="AH31" s="24">
        <f>'11'!$AC31</f>
        <v>50.060600999999998</v>
      </c>
      <c r="AI31" s="24">
        <f>'12'!$AC31</f>
        <v>39.818800000000003</v>
      </c>
      <c r="AJ31" s="24">
        <f>'13'!$AC31</f>
        <v>23.232199999999999</v>
      </c>
      <c r="AK31" s="24">
        <f>'14'!$AC31</f>
        <v>19.052099999999999</v>
      </c>
      <c r="AL31" s="24">
        <f>'15'!$AC31</f>
        <v>21.2468</v>
      </c>
      <c r="AM31" s="24">
        <f>'16'!$AC31</f>
        <v>14.632287</v>
      </c>
      <c r="AN31" s="25">
        <f>'17'!$AC31</f>
        <v>11.925595238095237</v>
      </c>
    </row>
    <row r="32" spans="1:40" ht="15" customHeight="1" x14ac:dyDescent="0.25">
      <c r="A32" s="104" t="s">
        <v>66</v>
      </c>
      <c r="B32" s="105"/>
      <c r="C32" s="24">
        <f>'80'!$AC32</f>
        <v>0</v>
      </c>
      <c r="D32" s="24">
        <f>'81'!$AC32</f>
        <v>0</v>
      </c>
      <c r="E32" s="24">
        <f>'82'!$AC32</f>
        <v>2.5</v>
      </c>
      <c r="F32" s="24">
        <f>'83'!$AC32</f>
        <v>2.1</v>
      </c>
      <c r="G32" s="24">
        <f>'84'!$AC32</f>
        <v>1.3</v>
      </c>
      <c r="H32" s="24">
        <f>'85'!$AC32</f>
        <v>2.9</v>
      </c>
      <c r="I32" s="24">
        <f>'86'!$AC32</f>
        <v>2.7</v>
      </c>
      <c r="J32" s="24">
        <f>'87'!$AC32</f>
        <v>2.4</v>
      </c>
      <c r="K32" s="24">
        <f>'88'!$AC32</f>
        <v>2.7</v>
      </c>
      <c r="L32" s="24">
        <f>'89'!$AC32</f>
        <v>4.5999999999999996</v>
      </c>
      <c r="M32" s="24">
        <f>'90'!$AC32</f>
        <v>9.5</v>
      </c>
      <c r="N32" s="24">
        <f>'91'!$AC32</f>
        <v>1.3</v>
      </c>
      <c r="O32" s="24">
        <f>'92'!$AC32</f>
        <v>0.98893299999999995</v>
      </c>
      <c r="P32" s="24">
        <f>'93'!$AC32</f>
        <v>1.4578530000000001</v>
      </c>
      <c r="Q32" s="24">
        <f>'94'!$AC32</f>
        <v>1.58877</v>
      </c>
      <c r="R32" s="24">
        <f>'95'!$AC32</f>
        <v>0.98510200000000003</v>
      </c>
      <c r="S32" s="24">
        <f>'96'!$AC32</f>
        <v>0.54007400000000005</v>
      </c>
      <c r="T32" s="24">
        <f>'97'!$AC32</f>
        <v>0.35067500000000001</v>
      </c>
      <c r="U32" s="24">
        <f>'98'!$AC32</f>
        <v>0.65520800000000001</v>
      </c>
      <c r="V32" s="24">
        <f>'99'!$AC32</f>
        <v>0.18709300000000001</v>
      </c>
      <c r="W32" s="24">
        <f>'00'!$AC32</f>
        <v>0.89773400000000003</v>
      </c>
      <c r="X32" s="24">
        <f>'01'!$AC32</f>
        <v>1.4090020000000001</v>
      </c>
      <c r="Y32" s="24">
        <f>'02'!$AC32</f>
        <v>1.0135259999999999</v>
      </c>
      <c r="Z32" s="24">
        <f>'03'!$AC32</f>
        <v>1.5500910000000001</v>
      </c>
      <c r="AA32" s="24">
        <f>'04'!$AC32</f>
        <v>2.7340460000000002</v>
      </c>
      <c r="AB32" s="24">
        <f>'05'!$AC32</f>
        <v>1.9340730000000002</v>
      </c>
      <c r="AC32" s="24">
        <f>'06'!$AC32</f>
        <v>2.940947</v>
      </c>
      <c r="AD32" s="24">
        <f>'07'!$AC32</f>
        <v>3.1248187300440309</v>
      </c>
      <c r="AE32" s="24">
        <f>'08'!$AC32</f>
        <v>0</v>
      </c>
      <c r="AF32" s="24">
        <f>'09'!$AC32</f>
        <v>0</v>
      </c>
      <c r="AG32" s="24">
        <f>'10'!$AC32</f>
        <v>0</v>
      </c>
      <c r="AH32" s="24">
        <f>'11'!$AC32</f>
        <v>0</v>
      </c>
      <c r="AI32" s="24">
        <f>'12'!$AC32</f>
        <v>0</v>
      </c>
      <c r="AJ32" s="24">
        <f>'13'!$AC32</f>
        <v>0</v>
      </c>
      <c r="AK32" s="24">
        <f>'14'!$AC32</f>
        <v>0</v>
      </c>
      <c r="AL32" s="24">
        <f>'15'!$AC32</f>
        <v>0</v>
      </c>
      <c r="AM32" s="24">
        <f>'16'!$AC32</f>
        <v>0</v>
      </c>
      <c r="AN32" s="25">
        <f>'17'!$AC32</f>
        <v>0</v>
      </c>
    </row>
    <row r="33" spans="1:40" ht="15" customHeight="1" x14ac:dyDescent="0.25">
      <c r="A33" s="104" t="s">
        <v>67</v>
      </c>
      <c r="B33" s="105"/>
      <c r="C33" s="24">
        <f>'80'!$AC33</f>
        <v>0</v>
      </c>
      <c r="D33" s="24">
        <f>'81'!$AC33</f>
        <v>0</v>
      </c>
      <c r="E33" s="24">
        <f>'82'!$AC33</f>
        <v>0.1</v>
      </c>
      <c r="F33" s="24">
        <f>'83'!$AC33</f>
        <v>0.1</v>
      </c>
      <c r="G33" s="24">
        <f>'84'!$AC33</f>
        <v>0</v>
      </c>
      <c r="H33" s="24">
        <f>'85'!$AC33</f>
        <v>0</v>
      </c>
      <c r="I33" s="24">
        <f>'86'!$AC33</f>
        <v>0</v>
      </c>
      <c r="J33" s="24">
        <f>'87'!$AC33</f>
        <v>0</v>
      </c>
      <c r="K33" s="24">
        <f>'88'!$AC33</f>
        <v>0</v>
      </c>
      <c r="L33" s="24">
        <f>'89'!$AC33</f>
        <v>0.1</v>
      </c>
      <c r="M33" s="24">
        <f>'90'!$AC33</f>
        <v>0.1</v>
      </c>
      <c r="N33" s="24">
        <f>'91'!$AC33</f>
        <v>0.1</v>
      </c>
      <c r="O33" s="24">
        <f>'92'!$AC33</f>
        <v>0.129246</v>
      </c>
      <c r="P33" s="24">
        <f>'93'!$AC33</f>
        <v>0.160719</v>
      </c>
      <c r="Q33" s="24">
        <f>'94'!$AC33</f>
        <v>0.15454899999999999</v>
      </c>
      <c r="R33" s="24">
        <f>'95'!$AC33</f>
        <v>0.134598</v>
      </c>
      <c r="S33" s="24">
        <f>'96'!$AC33</f>
        <v>0.14851900000000001</v>
      </c>
      <c r="T33" s="24">
        <f>'97'!$AC33</f>
        <v>0.203431</v>
      </c>
      <c r="U33" s="24">
        <f>'98'!$AC33</f>
        <v>0.121819</v>
      </c>
      <c r="V33" s="24">
        <f>'99'!$AC33</f>
        <v>0.111525</v>
      </c>
      <c r="W33" s="24">
        <f>'00'!$AC33</f>
        <v>3.1279000000000001E-2</v>
      </c>
      <c r="X33" s="24">
        <f>'01'!$AC33</f>
        <v>2.8469000000000001E-2</v>
      </c>
      <c r="Y33" s="24">
        <f>'02'!$AC33</f>
        <v>3.3697999999999999E-2</v>
      </c>
      <c r="Z33" s="24">
        <f>'03'!$AC33</f>
        <v>3.9579999999999997E-2</v>
      </c>
      <c r="AA33" s="24">
        <f>'04'!$AC33</f>
        <v>5.4245000000000002E-2</v>
      </c>
      <c r="AB33" s="24">
        <f>'05'!$AC33</f>
        <v>3.9167E-2</v>
      </c>
      <c r="AC33" s="24">
        <f>'06'!$AC33</f>
        <v>4.0093000000000004E-2</v>
      </c>
      <c r="AD33" s="24">
        <f>'07'!$AC33</f>
        <v>0</v>
      </c>
      <c r="AE33" s="24">
        <f>'08'!$AC33</f>
        <v>0</v>
      </c>
      <c r="AF33" s="24">
        <f>'09'!$AC33</f>
        <v>0</v>
      </c>
      <c r="AG33" s="24">
        <f>'10'!$AC33</f>
        <v>0</v>
      </c>
      <c r="AH33" s="24">
        <f>'11'!$AC33</f>
        <v>0</v>
      </c>
      <c r="AI33" s="24">
        <f>'12'!$AC33</f>
        <v>0</v>
      </c>
      <c r="AJ33" s="24">
        <f>'13'!$AC33</f>
        <v>0</v>
      </c>
      <c r="AK33" s="24">
        <f>'14'!$AC33</f>
        <v>0</v>
      </c>
      <c r="AL33" s="24">
        <f>'15'!$AC33</f>
        <v>0</v>
      </c>
      <c r="AM33" s="24">
        <f>'16'!$AC33</f>
        <v>0</v>
      </c>
      <c r="AN33" s="25">
        <f>'17'!$AC33</f>
        <v>0</v>
      </c>
    </row>
    <row r="34" spans="1:40" ht="15" customHeight="1" x14ac:dyDescent="0.25">
      <c r="A34" s="79" t="s">
        <v>5</v>
      </c>
      <c r="B34" s="23" t="s">
        <v>22</v>
      </c>
      <c r="C34" s="24">
        <f>'80'!$AC34</f>
        <v>0</v>
      </c>
      <c r="D34" s="24">
        <f>'81'!$AC34</f>
        <v>0</v>
      </c>
      <c r="E34" s="24">
        <f>'82'!$AC34</f>
        <v>0</v>
      </c>
      <c r="F34" s="24">
        <f>'83'!$AC34</f>
        <v>0</v>
      </c>
      <c r="G34" s="24">
        <f>'84'!$AC34</f>
        <v>0</v>
      </c>
      <c r="H34" s="24">
        <f>'85'!$AC34</f>
        <v>0</v>
      </c>
      <c r="I34" s="24">
        <f>'86'!$AC34</f>
        <v>0</v>
      </c>
      <c r="J34" s="24">
        <f>'87'!$AC34</f>
        <v>0</v>
      </c>
      <c r="K34" s="24">
        <f>'88'!$AC34</f>
        <v>0</v>
      </c>
      <c r="L34" s="24">
        <f>'89'!$AC34</f>
        <v>0</v>
      </c>
      <c r="M34" s="24">
        <f>'90'!$AC34</f>
        <v>0</v>
      </c>
      <c r="N34" s="24">
        <f>'91'!$AC34</f>
        <v>0</v>
      </c>
      <c r="O34" s="24">
        <f>'92'!$AC34</f>
        <v>0</v>
      </c>
      <c r="P34" s="24">
        <f>'93'!$AC34</f>
        <v>0</v>
      </c>
      <c r="Q34" s="24">
        <f>'94'!$AC34</f>
        <v>0</v>
      </c>
      <c r="R34" s="24">
        <f>'95'!$AC34</f>
        <v>0</v>
      </c>
      <c r="S34" s="24">
        <f>'96'!$AC34</f>
        <v>0</v>
      </c>
      <c r="T34" s="24">
        <f>'97'!$AC34</f>
        <v>0</v>
      </c>
      <c r="U34" s="24">
        <f>'98'!$AC34</f>
        <v>0</v>
      </c>
      <c r="V34" s="24">
        <f>'99'!$AC34</f>
        <v>0</v>
      </c>
      <c r="W34" s="24">
        <f>'00'!$AC34</f>
        <v>0</v>
      </c>
      <c r="X34" s="24">
        <f>'01'!$AC34</f>
        <v>0</v>
      </c>
      <c r="Y34" s="24">
        <f>'02'!$AC34</f>
        <v>0</v>
      </c>
      <c r="Z34" s="24">
        <f>'03'!$AC34</f>
        <v>0</v>
      </c>
      <c r="AA34" s="24">
        <f>'04'!$AC34</f>
        <v>0</v>
      </c>
      <c r="AB34" s="24">
        <f>'05'!$AC34</f>
        <v>0</v>
      </c>
      <c r="AC34" s="24">
        <f>'06'!$AC34</f>
        <v>0</v>
      </c>
      <c r="AD34" s="24">
        <f>'07'!$AC34</f>
        <v>0</v>
      </c>
      <c r="AE34" s="24">
        <f>'08'!$AC34</f>
        <v>0</v>
      </c>
      <c r="AF34" s="24">
        <f>'09'!$AC34</f>
        <v>0</v>
      </c>
      <c r="AG34" s="24">
        <f>'10'!$AC34</f>
        <v>0</v>
      </c>
      <c r="AH34" s="24">
        <f>'11'!$AC34</f>
        <v>0</v>
      </c>
      <c r="AI34" s="24">
        <f>'12'!$AC34</f>
        <v>0</v>
      </c>
      <c r="AJ34" s="24">
        <f>'13'!$AC34</f>
        <v>0</v>
      </c>
      <c r="AK34" s="24">
        <f>'14'!$AC34</f>
        <v>0</v>
      </c>
      <c r="AL34" s="24">
        <f>'15'!$AC34</f>
        <v>0</v>
      </c>
      <c r="AM34" s="24">
        <f>'16'!$AC34</f>
        <v>0</v>
      </c>
      <c r="AN34" s="25">
        <f>'17'!$AC34</f>
        <v>0</v>
      </c>
    </row>
    <row r="35" spans="1:40" ht="15" customHeight="1" x14ac:dyDescent="0.25">
      <c r="A35" s="82" t="s">
        <v>1</v>
      </c>
      <c r="B35" s="26" t="s">
        <v>76</v>
      </c>
      <c r="C35" s="24">
        <f>'80'!$AC35</f>
        <v>0</v>
      </c>
      <c r="D35" s="24">
        <f>'81'!$AC35</f>
        <v>0</v>
      </c>
      <c r="E35" s="24">
        <f>'82'!$AC35</f>
        <v>0</v>
      </c>
      <c r="F35" s="24">
        <f>'83'!$AC35</f>
        <v>0</v>
      </c>
      <c r="G35" s="24">
        <f>'84'!$AC35</f>
        <v>0</v>
      </c>
      <c r="H35" s="24">
        <f>'85'!$AC35</f>
        <v>0</v>
      </c>
      <c r="I35" s="24">
        <f>'86'!$AC35</f>
        <v>0</v>
      </c>
      <c r="J35" s="24">
        <f>'87'!$AC35</f>
        <v>0</v>
      </c>
      <c r="K35" s="24">
        <f>'88'!$AC35</f>
        <v>0</v>
      </c>
      <c r="L35" s="24">
        <f>'89'!$AC35</f>
        <v>0</v>
      </c>
      <c r="M35" s="24">
        <f>'90'!$AC35</f>
        <v>0</v>
      </c>
      <c r="N35" s="24">
        <f>'91'!$AC35</f>
        <v>0</v>
      </c>
      <c r="O35" s="24">
        <f>'92'!$AC35</f>
        <v>0</v>
      </c>
      <c r="P35" s="24">
        <f>'93'!$AC35</f>
        <v>0</v>
      </c>
      <c r="Q35" s="24">
        <f>'94'!$AC35</f>
        <v>0</v>
      </c>
      <c r="R35" s="24">
        <f>'95'!$AC35</f>
        <v>0</v>
      </c>
      <c r="S35" s="24">
        <f>'96'!$AC35</f>
        <v>0</v>
      </c>
      <c r="T35" s="24">
        <f>'97'!$AC35</f>
        <v>0</v>
      </c>
      <c r="U35" s="24">
        <f>'98'!$AC35</f>
        <v>0</v>
      </c>
      <c r="V35" s="24">
        <f>'99'!$AC35</f>
        <v>0</v>
      </c>
      <c r="W35" s="24">
        <f>'00'!$AC35</f>
        <v>0</v>
      </c>
      <c r="X35" s="24">
        <f>'01'!$AC35</f>
        <v>0</v>
      </c>
      <c r="Y35" s="24">
        <f>'02'!$AC35</f>
        <v>0</v>
      </c>
      <c r="Z35" s="24">
        <f>'03'!$AC35</f>
        <v>0</v>
      </c>
      <c r="AA35" s="24">
        <f>'04'!$AC35</f>
        <v>0</v>
      </c>
      <c r="AB35" s="24">
        <f>'05'!$AC35</f>
        <v>0</v>
      </c>
      <c r="AC35" s="24">
        <f>'06'!$AC35</f>
        <v>0</v>
      </c>
      <c r="AD35" s="24">
        <f>'07'!$AC35</f>
        <v>0</v>
      </c>
      <c r="AE35" s="24">
        <f>'08'!$AC35</f>
        <v>0</v>
      </c>
      <c r="AF35" s="24">
        <f>'09'!$AC35</f>
        <v>0</v>
      </c>
      <c r="AG35" s="24">
        <f>'10'!$AC35</f>
        <v>0</v>
      </c>
      <c r="AH35" s="24">
        <f>'11'!$AC35</f>
        <v>0</v>
      </c>
      <c r="AI35" s="24">
        <f>'12'!$AC35</f>
        <v>0</v>
      </c>
      <c r="AJ35" s="24">
        <f>'13'!$AC35</f>
        <v>0</v>
      </c>
      <c r="AK35" s="24">
        <f>'14'!$AC35</f>
        <v>0</v>
      </c>
      <c r="AL35" s="24">
        <f>'15'!$AC35</f>
        <v>0</v>
      </c>
      <c r="AM35" s="24">
        <f>'16'!$AC35</f>
        <v>0</v>
      </c>
      <c r="AN35" s="25">
        <f>'17'!$AC35</f>
        <v>0</v>
      </c>
    </row>
    <row r="36" spans="1:40" s="18" customFormat="1" ht="15" customHeight="1" thickBot="1" x14ac:dyDescent="0.3">
      <c r="A36" s="132" t="s">
        <v>68</v>
      </c>
      <c r="B36" s="133"/>
      <c r="C36" s="27">
        <f>'80'!$AC36</f>
        <v>134.69999999999999</v>
      </c>
      <c r="D36" s="27">
        <f>'81'!$AC36</f>
        <v>130.20000000000002</v>
      </c>
      <c r="E36" s="27">
        <f>'82'!$AC36</f>
        <v>133.5</v>
      </c>
      <c r="F36" s="27">
        <f>'83'!$AC36</f>
        <v>143.89999999999998</v>
      </c>
      <c r="G36" s="27">
        <f>'84'!$AC36</f>
        <v>150.1</v>
      </c>
      <c r="H36" s="27">
        <f>'85'!$AC36</f>
        <v>152.80000000000001</v>
      </c>
      <c r="I36" s="27">
        <f>'86'!$AC36</f>
        <v>162</v>
      </c>
      <c r="J36" s="27">
        <f>'87'!$AC36</f>
        <v>171.9</v>
      </c>
      <c r="K36" s="27">
        <f>'88'!$AC36</f>
        <v>192.1</v>
      </c>
      <c r="L36" s="27">
        <f>'89'!$AC36</f>
        <v>183.59999999999997</v>
      </c>
      <c r="M36" s="27">
        <f>'90'!$AC36</f>
        <v>184.69999999999996</v>
      </c>
      <c r="N36" s="27">
        <f>'91'!$AC36</f>
        <v>203.1</v>
      </c>
      <c r="O36" s="27">
        <f>'92'!$AC36</f>
        <v>213.02541299999999</v>
      </c>
      <c r="P36" s="27">
        <f>'93'!$AC36</f>
        <v>232.49093200000002</v>
      </c>
      <c r="Q36" s="27">
        <f>'94'!$AC36</f>
        <v>223.55704700000001</v>
      </c>
      <c r="R36" s="27">
        <f>'95'!$AC36</f>
        <v>224.71652700000001</v>
      </c>
      <c r="S36" s="27">
        <f>'96'!$AC36</f>
        <v>258.167641</v>
      </c>
      <c r="T36" s="27">
        <f>'97'!$AC36</f>
        <v>262.62204099999997</v>
      </c>
      <c r="U36" s="27">
        <f>'98'!$AC36</f>
        <v>298.03621800000002</v>
      </c>
      <c r="V36" s="27">
        <f>'99'!$AC36</f>
        <v>316.09690000000001</v>
      </c>
      <c r="W36" s="27">
        <f>'00'!$AC36</f>
        <v>340.74946800000009</v>
      </c>
      <c r="X36" s="27">
        <f>'01'!$AC36</f>
        <v>397.77768500000002</v>
      </c>
      <c r="Y36" s="27">
        <f>'02'!$AC36</f>
        <v>398.12599300000005</v>
      </c>
      <c r="Z36" s="27">
        <f>'03'!$AC36</f>
        <v>361.89577600000007</v>
      </c>
      <c r="AA36" s="27">
        <f>'04'!$AC36</f>
        <v>362.56855999999993</v>
      </c>
      <c r="AB36" s="27">
        <f>'05'!$AC36</f>
        <v>368.49005499999998</v>
      </c>
      <c r="AC36" s="27">
        <f>'06'!$AC36</f>
        <v>331.42642599999999</v>
      </c>
      <c r="AD36" s="27">
        <f>'07'!$AC36</f>
        <v>368.31323281374006</v>
      </c>
      <c r="AE36" s="27">
        <f>'08'!$AC36</f>
        <v>369.89517318238376</v>
      </c>
      <c r="AF36" s="27">
        <f>'09'!$AC36</f>
        <v>366.576795</v>
      </c>
      <c r="AG36" s="27">
        <f>'10'!$AC36</f>
        <v>385.07730068808792</v>
      </c>
      <c r="AH36" s="27">
        <f>'11'!$AC36</f>
        <v>393.13529599999998</v>
      </c>
      <c r="AI36" s="27">
        <f>'12'!$AC36</f>
        <v>409.47161499999999</v>
      </c>
      <c r="AJ36" s="27">
        <f>'13'!$AC36</f>
        <v>410.56571500000001</v>
      </c>
      <c r="AK36" s="27">
        <f>'14'!$AC36</f>
        <v>444.67205800000005</v>
      </c>
      <c r="AL36" s="27">
        <f>'15'!$AC36</f>
        <v>446.45414763563753</v>
      </c>
      <c r="AM36" s="27">
        <f>'16'!$AC36</f>
        <v>386.64152200000001</v>
      </c>
      <c r="AN36" s="28">
        <f>'17'!$AC36</f>
        <v>429.31496666666663</v>
      </c>
    </row>
    <row r="37" spans="1:40" ht="15" customHeight="1" thickBot="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40" ht="15" customHeight="1" x14ac:dyDescent="0.25">
      <c r="A38" s="112" t="s">
        <v>71</v>
      </c>
      <c r="B38" s="113"/>
      <c r="C38" s="29">
        <f>'80'!$AC38</f>
        <v>0</v>
      </c>
      <c r="D38" s="29">
        <f>'81'!$AC38</f>
        <v>0</v>
      </c>
      <c r="E38" s="29">
        <f>'82'!$AC38</f>
        <v>0</v>
      </c>
      <c r="F38" s="29">
        <f>'83'!$AC38</f>
        <v>0</v>
      </c>
      <c r="G38" s="29">
        <f>'84'!$AC38</f>
        <v>0</v>
      </c>
      <c r="H38" s="29">
        <f>'85'!$AC38</f>
        <v>0</v>
      </c>
      <c r="I38" s="29">
        <f>'86'!$AC38</f>
        <v>0</v>
      </c>
      <c r="J38" s="29">
        <f>'87'!$AC38</f>
        <v>0</v>
      </c>
      <c r="K38" s="29">
        <f>'88'!$AC38</f>
        <v>0</v>
      </c>
      <c r="L38" s="29">
        <f>'89'!$AC38</f>
        <v>0</v>
      </c>
      <c r="M38" s="29">
        <f>'90'!$AC38</f>
        <v>0</v>
      </c>
      <c r="N38" s="29">
        <f>'91'!$AC38</f>
        <v>0</v>
      </c>
      <c r="O38" s="29">
        <f>'92'!$AC38</f>
        <v>0</v>
      </c>
      <c r="P38" s="29">
        <f>'93'!$AC38</f>
        <v>0</v>
      </c>
      <c r="Q38" s="29">
        <f>'94'!$AC38</f>
        <v>0</v>
      </c>
      <c r="R38" s="29">
        <f>'95'!$AC38</f>
        <v>0</v>
      </c>
      <c r="S38" s="29">
        <f>'96'!$AC38</f>
        <v>0</v>
      </c>
      <c r="T38" s="29">
        <f>'97'!$AC38</f>
        <v>0</v>
      </c>
      <c r="U38" s="29">
        <f>'98'!$AC38</f>
        <v>0</v>
      </c>
      <c r="V38" s="29">
        <f>'99'!$AC38</f>
        <v>0</v>
      </c>
      <c r="W38" s="29">
        <f>'00'!$AC38</f>
        <v>0</v>
      </c>
      <c r="X38" s="29">
        <f>'01'!$AC38</f>
        <v>0</v>
      </c>
      <c r="Y38" s="29">
        <f>'02'!$AC38</f>
        <v>0</v>
      </c>
      <c r="Z38" s="29">
        <f>'03'!$AC38</f>
        <v>0</v>
      </c>
      <c r="AA38" s="29">
        <f>'04'!$AC38</f>
        <v>0</v>
      </c>
      <c r="AB38" s="29">
        <f>'05'!$AC38</f>
        <v>0</v>
      </c>
      <c r="AC38" s="29">
        <f>'06'!$AC38</f>
        <v>0</v>
      </c>
      <c r="AD38" s="29">
        <f>'07'!$AC38</f>
        <v>0</v>
      </c>
      <c r="AE38" s="29">
        <f>'08'!$AC38</f>
        <v>0</v>
      </c>
      <c r="AF38" s="29">
        <f>'09'!$AC38</f>
        <v>0</v>
      </c>
      <c r="AG38" s="29">
        <f>'10'!$AC38</f>
        <v>0</v>
      </c>
      <c r="AH38" s="29">
        <f>'11'!$AC38</f>
        <v>0</v>
      </c>
      <c r="AI38" s="29">
        <f>'12'!$AC38</f>
        <v>0</v>
      </c>
      <c r="AJ38" s="29">
        <f>'13'!$AC38</f>
        <v>0</v>
      </c>
      <c r="AK38" s="29">
        <f>'14'!$AC38</f>
        <v>0</v>
      </c>
      <c r="AL38" s="29">
        <f>'15'!$AC38</f>
        <v>0</v>
      </c>
      <c r="AM38" s="29">
        <f>'16'!$AC38</f>
        <v>0</v>
      </c>
      <c r="AN38" s="30">
        <f>'17'!$AC38</f>
        <v>0</v>
      </c>
    </row>
    <row r="39" spans="1:40" ht="15" customHeight="1" x14ac:dyDescent="0.25">
      <c r="A39" s="114" t="s">
        <v>72</v>
      </c>
      <c r="B39" s="115"/>
      <c r="C39" s="24">
        <f>'80'!$AC39</f>
        <v>0</v>
      </c>
      <c r="D39" s="24">
        <f>'81'!$AC39</f>
        <v>0</v>
      </c>
      <c r="E39" s="24">
        <f>'82'!$AC39</f>
        <v>0</v>
      </c>
      <c r="F39" s="24">
        <f>'83'!$AC39</f>
        <v>0</v>
      </c>
      <c r="G39" s="24">
        <f>'84'!$AC39</f>
        <v>0</v>
      </c>
      <c r="H39" s="24">
        <f>'85'!$AC39</f>
        <v>0</v>
      </c>
      <c r="I39" s="24">
        <f>'86'!$AC39</f>
        <v>0</v>
      </c>
      <c r="J39" s="24">
        <f>'87'!$AC39</f>
        <v>0</v>
      </c>
      <c r="K39" s="24">
        <f>'88'!$AC39</f>
        <v>0</v>
      </c>
      <c r="L39" s="24">
        <f>'89'!$AC39</f>
        <v>0</v>
      </c>
      <c r="M39" s="24">
        <f>'90'!$AC39</f>
        <v>0</v>
      </c>
      <c r="N39" s="24">
        <f>'91'!$AC39</f>
        <v>0</v>
      </c>
      <c r="O39" s="24">
        <f>'92'!$AC39</f>
        <v>0</v>
      </c>
      <c r="P39" s="24">
        <f>'93'!$AC39</f>
        <v>0</v>
      </c>
      <c r="Q39" s="24">
        <f>'94'!$AC39</f>
        <v>0</v>
      </c>
      <c r="R39" s="24">
        <f>'95'!$AC39</f>
        <v>0</v>
      </c>
      <c r="S39" s="24">
        <f>'96'!$AC39</f>
        <v>0</v>
      </c>
      <c r="T39" s="24">
        <f>'97'!$AC39</f>
        <v>0</v>
      </c>
      <c r="U39" s="24">
        <f>'98'!$AC39</f>
        <v>0</v>
      </c>
      <c r="V39" s="24">
        <f>'99'!$AC39</f>
        <v>0</v>
      </c>
      <c r="W39" s="24">
        <f>'00'!$AC39</f>
        <v>0</v>
      </c>
      <c r="X39" s="24">
        <f>'01'!$AC39</f>
        <v>0</v>
      </c>
      <c r="Y39" s="24">
        <f>'02'!$AC39</f>
        <v>0</v>
      </c>
      <c r="Z39" s="24">
        <f>'03'!$AC39</f>
        <v>0</v>
      </c>
      <c r="AA39" s="24">
        <f>'04'!$AC39</f>
        <v>0</v>
      </c>
      <c r="AB39" s="24">
        <f>'05'!$AC39</f>
        <v>0</v>
      </c>
      <c r="AC39" s="24">
        <f>'06'!$AC39</f>
        <v>0</v>
      </c>
      <c r="AD39" s="24">
        <f>'07'!$AC39</f>
        <v>0</v>
      </c>
      <c r="AE39" s="24">
        <f>'08'!$AC39</f>
        <v>0</v>
      </c>
      <c r="AF39" s="24">
        <f>'09'!$AC39</f>
        <v>0</v>
      </c>
      <c r="AG39" s="24">
        <f>'10'!$AC39</f>
        <v>0</v>
      </c>
      <c r="AH39" s="24">
        <f>'11'!$AC39</f>
        <v>0</v>
      </c>
      <c r="AI39" s="24">
        <f>'12'!$AC39</f>
        <v>0</v>
      </c>
      <c r="AJ39" s="24">
        <f>'13'!$AC39</f>
        <v>0</v>
      </c>
      <c r="AK39" s="24">
        <f>'14'!$AC39</f>
        <v>0</v>
      </c>
      <c r="AL39" s="24">
        <f>'15'!$AC39</f>
        <v>0</v>
      </c>
      <c r="AM39" s="24">
        <f>'16'!$AC39</f>
        <v>0</v>
      </c>
      <c r="AN39" s="25">
        <f>'17'!$AC39</f>
        <v>0</v>
      </c>
    </row>
    <row r="40" spans="1:40" ht="15" customHeight="1" x14ac:dyDescent="0.25">
      <c r="A40" s="114" t="s">
        <v>73</v>
      </c>
      <c r="B40" s="115"/>
      <c r="C40" s="24">
        <f>'80'!$AC40</f>
        <v>0</v>
      </c>
      <c r="D40" s="24">
        <f>'81'!$AC40</f>
        <v>0</v>
      </c>
      <c r="E40" s="24">
        <f>'82'!$AC40</f>
        <v>0</v>
      </c>
      <c r="F40" s="24">
        <f>'83'!$AC40</f>
        <v>0</v>
      </c>
      <c r="G40" s="24">
        <f>'84'!$AC40</f>
        <v>0</v>
      </c>
      <c r="H40" s="24">
        <f>'85'!$AC40</f>
        <v>0</v>
      </c>
      <c r="I40" s="24">
        <f>'86'!$AC40</f>
        <v>0</v>
      </c>
      <c r="J40" s="24">
        <f>'87'!$AC40</f>
        <v>0</v>
      </c>
      <c r="K40" s="24">
        <f>'88'!$AC40</f>
        <v>0</v>
      </c>
      <c r="L40" s="24">
        <f>'89'!$AC40</f>
        <v>0</v>
      </c>
      <c r="M40" s="24">
        <f>'90'!$AC40</f>
        <v>0</v>
      </c>
      <c r="N40" s="24">
        <f>'91'!$AC40</f>
        <v>0</v>
      </c>
      <c r="O40" s="24">
        <f>'92'!$AC40</f>
        <v>0</v>
      </c>
      <c r="P40" s="24">
        <f>'93'!$AC40</f>
        <v>0</v>
      </c>
      <c r="Q40" s="24">
        <f>'94'!$AC40</f>
        <v>0</v>
      </c>
      <c r="R40" s="24">
        <f>'95'!$AC40</f>
        <v>0</v>
      </c>
      <c r="S40" s="24">
        <f>'96'!$AC40</f>
        <v>0</v>
      </c>
      <c r="T40" s="24">
        <f>'97'!$AC40</f>
        <v>0</v>
      </c>
      <c r="U40" s="24">
        <f>'98'!$AC40</f>
        <v>0</v>
      </c>
      <c r="V40" s="24">
        <f>'99'!$AC40</f>
        <v>0</v>
      </c>
      <c r="W40" s="24">
        <f>'00'!$AC40</f>
        <v>0</v>
      </c>
      <c r="X40" s="24">
        <f>'01'!$AC40</f>
        <v>0</v>
      </c>
      <c r="Y40" s="24">
        <f>'02'!$AC40</f>
        <v>0</v>
      </c>
      <c r="Z40" s="24">
        <f>'03'!$AC40</f>
        <v>0</v>
      </c>
      <c r="AA40" s="24">
        <f>'04'!$AC40</f>
        <v>0</v>
      </c>
      <c r="AB40" s="24">
        <f>'05'!$AC40</f>
        <v>0</v>
      </c>
      <c r="AC40" s="24">
        <f>'06'!$AC40</f>
        <v>0</v>
      </c>
      <c r="AD40" s="24">
        <f>'07'!$AC40</f>
        <v>0</v>
      </c>
      <c r="AE40" s="24">
        <f>'08'!$AC40</f>
        <v>0</v>
      </c>
      <c r="AF40" s="24">
        <f>'09'!$AC40</f>
        <v>0</v>
      </c>
      <c r="AG40" s="24">
        <f>'10'!$AC40</f>
        <v>0</v>
      </c>
      <c r="AH40" s="24">
        <f>'11'!$AC40</f>
        <v>0</v>
      </c>
      <c r="AI40" s="24">
        <f>'12'!$AC40</f>
        <v>0</v>
      </c>
      <c r="AJ40" s="24">
        <f>'13'!$AC40</f>
        <v>0</v>
      </c>
      <c r="AK40" s="24">
        <f>'14'!$AC40</f>
        <v>0</v>
      </c>
      <c r="AL40" s="24">
        <f>'15'!$AC40</f>
        <v>0</v>
      </c>
      <c r="AM40" s="24">
        <f>'16'!$AC40</f>
        <v>0</v>
      </c>
      <c r="AN40" s="25">
        <f>'17'!$AC40</f>
        <v>0</v>
      </c>
    </row>
    <row r="41" spans="1:40" ht="15" customHeight="1" x14ac:dyDescent="0.25">
      <c r="A41" s="114" t="s">
        <v>74</v>
      </c>
      <c r="B41" s="115"/>
      <c r="C41" s="24">
        <f>'80'!$AC41</f>
        <v>0</v>
      </c>
      <c r="D41" s="24">
        <f>'81'!$AC41</f>
        <v>0</v>
      </c>
      <c r="E41" s="24">
        <f>'82'!$AC41</f>
        <v>0</v>
      </c>
      <c r="F41" s="24">
        <f>'83'!$AC41</f>
        <v>0</v>
      </c>
      <c r="G41" s="24">
        <f>'84'!$AC41</f>
        <v>0</v>
      </c>
      <c r="H41" s="24">
        <f>'85'!$AC41</f>
        <v>0</v>
      </c>
      <c r="I41" s="24">
        <f>'86'!$AC41</f>
        <v>0</v>
      </c>
      <c r="J41" s="24">
        <f>'87'!$AC41</f>
        <v>0</v>
      </c>
      <c r="K41" s="24">
        <f>'88'!$AC41</f>
        <v>0</v>
      </c>
      <c r="L41" s="24">
        <f>'89'!$AC41</f>
        <v>0</v>
      </c>
      <c r="M41" s="24">
        <f>'90'!$AC41</f>
        <v>0</v>
      </c>
      <c r="N41" s="24">
        <f>'91'!$AC41</f>
        <v>0</v>
      </c>
      <c r="O41" s="24">
        <f>'92'!$AC41</f>
        <v>0</v>
      </c>
      <c r="P41" s="24">
        <f>'93'!$AC41</f>
        <v>0</v>
      </c>
      <c r="Q41" s="24">
        <f>'94'!$AC41</f>
        <v>0</v>
      </c>
      <c r="R41" s="24">
        <f>'95'!$AC41</f>
        <v>0</v>
      </c>
      <c r="S41" s="24">
        <f>'96'!$AC41</f>
        <v>0</v>
      </c>
      <c r="T41" s="24">
        <f>'97'!$AC41</f>
        <v>0</v>
      </c>
      <c r="U41" s="24">
        <f>'98'!$AC41</f>
        <v>0</v>
      </c>
      <c r="V41" s="24">
        <f>'99'!$AC41</f>
        <v>0</v>
      </c>
      <c r="W41" s="24">
        <f>'00'!$AC41</f>
        <v>0</v>
      </c>
      <c r="X41" s="24">
        <f>'01'!$AC41</f>
        <v>0</v>
      </c>
      <c r="Y41" s="24">
        <f>'02'!$AC41</f>
        <v>0</v>
      </c>
      <c r="Z41" s="24">
        <f>'03'!$AC41</f>
        <v>0</v>
      </c>
      <c r="AA41" s="24">
        <f>'04'!$AC41</f>
        <v>0</v>
      </c>
      <c r="AB41" s="24">
        <f>'05'!$AC41</f>
        <v>0</v>
      </c>
      <c r="AC41" s="24">
        <f>'06'!$AC41</f>
        <v>0</v>
      </c>
      <c r="AD41" s="24">
        <f>'07'!$AC41</f>
        <v>0</v>
      </c>
      <c r="AE41" s="24">
        <f>'08'!$AC41</f>
        <v>0</v>
      </c>
      <c r="AF41" s="24">
        <f>'09'!$AC41</f>
        <v>0</v>
      </c>
      <c r="AG41" s="24">
        <f>'10'!$AC41</f>
        <v>0</v>
      </c>
      <c r="AH41" s="24">
        <f>'11'!$AC41</f>
        <v>0.01</v>
      </c>
      <c r="AI41" s="24">
        <f>'12'!$AC41</f>
        <v>0.15</v>
      </c>
      <c r="AJ41" s="24">
        <f>'13'!$AC41</f>
        <v>0.2</v>
      </c>
      <c r="AK41" s="24">
        <f>'14'!$AC41</f>
        <v>0.28000000000000003</v>
      </c>
      <c r="AL41" s="24">
        <f>'15'!$AC41</f>
        <v>0.24</v>
      </c>
      <c r="AM41" s="24">
        <f>'16'!$AC41</f>
        <v>0</v>
      </c>
      <c r="AN41" s="25">
        <f>'17'!$AC41</f>
        <v>0</v>
      </c>
    </row>
    <row r="42" spans="1:40" ht="15" customHeight="1" x14ac:dyDescent="0.25">
      <c r="A42" s="114" t="s">
        <v>75</v>
      </c>
      <c r="B42" s="115"/>
      <c r="C42" s="24">
        <f>'80'!$AC42</f>
        <v>0</v>
      </c>
      <c r="D42" s="24">
        <f>'81'!$AC42</f>
        <v>0</v>
      </c>
      <c r="E42" s="24">
        <f>'82'!$AC42</f>
        <v>0</v>
      </c>
      <c r="F42" s="24">
        <f>'83'!$AC42</f>
        <v>0</v>
      </c>
      <c r="G42" s="24">
        <f>'84'!$AC42</f>
        <v>0</v>
      </c>
      <c r="H42" s="24">
        <f>'85'!$AC42</f>
        <v>0</v>
      </c>
      <c r="I42" s="24">
        <f>'86'!$AC42</f>
        <v>0</v>
      </c>
      <c r="J42" s="24">
        <f>'87'!$AC42</f>
        <v>0</v>
      </c>
      <c r="K42" s="24">
        <f>'88'!$AC42</f>
        <v>0</v>
      </c>
      <c r="L42" s="24">
        <f>'89'!$AC42</f>
        <v>0</v>
      </c>
      <c r="M42" s="24">
        <f>'90'!$AC42</f>
        <v>0</v>
      </c>
      <c r="N42" s="24">
        <f>'91'!$AC42</f>
        <v>0</v>
      </c>
      <c r="O42" s="24">
        <f>'92'!$AC42</f>
        <v>0</v>
      </c>
      <c r="P42" s="24">
        <f>'93'!$AC42</f>
        <v>0</v>
      </c>
      <c r="Q42" s="24">
        <f>'94'!$AC42</f>
        <v>0</v>
      </c>
      <c r="R42" s="24">
        <f>'95'!$AC42</f>
        <v>0</v>
      </c>
      <c r="S42" s="24">
        <f>'96'!$AC42</f>
        <v>0</v>
      </c>
      <c r="T42" s="24">
        <f>'97'!$AC42</f>
        <v>0</v>
      </c>
      <c r="U42" s="24">
        <f>'98'!$AC42</f>
        <v>0</v>
      </c>
      <c r="V42" s="24">
        <f>'99'!$AC42</f>
        <v>0</v>
      </c>
      <c r="W42" s="24">
        <f>'00'!$AC42</f>
        <v>0</v>
      </c>
      <c r="X42" s="24">
        <f>'01'!$AC42</f>
        <v>0</v>
      </c>
      <c r="Y42" s="24">
        <f>'02'!$AC42</f>
        <v>0</v>
      </c>
      <c r="Z42" s="24">
        <f>'03'!$AC42</f>
        <v>0</v>
      </c>
      <c r="AA42" s="24">
        <f>'04'!$AC42</f>
        <v>0</v>
      </c>
      <c r="AB42" s="24">
        <f>'05'!$AC42</f>
        <v>0</v>
      </c>
      <c r="AC42" s="24">
        <f>'06'!$AC42</f>
        <v>0</v>
      </c>
      <c r="AD42" s="24">
        <f>'07'!$AC42</f>
        <v>2.6563031653103846E-2</v>
      </c>
      <c r="AE42" s="24">
        <f>'08'!$AC42</f>
        <v>3.2451999999999995E-2</v>
      </c>
      <c r="AF42" s="24">
        <f>'09'!$AC42</f>
        <v>4.1551999999999999E-2</v>
      </c>
      <c r="AG42" s="24">
        <f>'10'!$AC42</f>
        <v>2.6663999999999999</v>
      </c>
      <c r="AH42" s="24">
        <f>'11'!$AC42</f>
        <v>1.9339999999999999</v>
      </c>
      <c r="AI42" s="24">
        <f>'12'!$AC42</f>
        <v>1.833</v>
      </c>
      <c r="AJ42" s="24">
        <f>'13'!$AC42</f>
        <v>2.363</v>
      </c>
      <c r="AK42" s="24">
        <f>'14'!$AC42</f>
        <v>3.8841770000000002</v>
      </c>
      <c r="AL42" s="24">
        <f>'15'!$AC42</f>
        <v>4.19102</v>
      </c>
      <c r="AM42" s="24">
        <f>'16'!$AC42</f>
        <v>3.5640000000000001</v>
      </c>
      <c r="AN42" s="25">
        <f>'17'!$AC42</f>
        <v>4.2934952380952378</v>
      </c>
    </row>
    <row r="43" spans="1:40" ht="15" customHeight="1" thickBot="1" x14ac:dyDescent="0.3">
      <c r="A43" s="110" t="s">
        <v>70</v>
      </c>
      <c r="B43" s="111"/>
      <c r="C43" s="31">
        <f>'80'!$AC43</f>
        <v>0</v>
      </c>
      <c r="D43" s="31">
        <f>'81'!$AC43</f>
        <v>0</v>
      </c>
      <c r="E43" s="31">
        <f>'82'!$AC43</f>
        <v>0</v>
      </c>
      <c r="F43" s="31">
        <f>'83'!$AC43</f>
        <v>0</v>
      </c>
      <c r="G43" s="31">
        <f>'84'!$AC43</f>
        <v>0</v>
      </c>
      <c r="H43" s="31">
        <f>'85'!$AC43</f>
        <v>0</v>
      </c>
      <c r="I43" s="31">
        <f>'86'!$AC43</f>
        <v>0</v>
      </c>
      <c r="J43" s="31">
        <f>'87'!$AC43</f>
        <v>0</v>
      </c>
      <c r="K43" s="31">
        <f>'88'!$AC43</f>
        <v>0</v>
      </c>
      <c r="L43" s="31">
        <f>'89'!$AC43</f>
        <v>0</v>
      </c>
      <c r="M43" s="31">
        <f>'90'!$AC43</f>
        <v>0</v>
      </c>
      <c r="N43" s="31">
        <f>'91'!$AC43</f>
        <v>0</v>
      </c>
      <c r="O43" s="31">
        <f>'92'!$AC43</f>
        <v>0</v>
      </c>
      <c r="P43" s="31">
        <f>'93'!$AC43</f>
        <v>0</v>
      </c>
      <c r="Q43" s="31">
        <f>'94'!$AC43</f>
        <v>0</v>
      </c>
      <c r="R43" s="31">
        <f>'95'!$AC43</f>
        <v>0</v>
      </c>
      <c r="S43" s="31">
        <f>'96'!$AC43</f>
        <v>0</v>
      </c>
      <c r="T43" s="31">
        <f>'97'!$AC43</f>
        <v>0</v>
      </c>
      <c r="U43" s="31">
        <f>'98'!$AC43</f>
        <v>0</v>
      </c>
      <c r="V43" s="31">
        <f>'99'!$AC43</f>
        <v>0</v>
      </c>
      <c r="W43" s="31">
        <f>'00'!$AC43</f>
        <v>0</v>
      </c>
      <c r="X43" s="31">
        <f>'01'!$AC43</f>
        <v>0</v>
      </c>
      <c r="Y43" s="31">
        <f>'02'!$AC43</f>
        <v>0</v>
      </c>
      <c r="Z43" s="31">
        <f>'03'!$AC43</f>
        <v>0</v>
      </c>
      <c r="AA43" s="31">
        <f>'04'!$AC43</f>
        <v>0</v>
      </c>
      <c r="AB43" s="31">
        <f>'05'!$AC43</f>
        <v>0</v>
      </c>
      <c r="AC43" s="31">
        <f>'06'!$AC43</f>
        <v>0</v>
      </c>
      <c r="AD43" s="31">
        <f>'07'!$AC43</f>
        <v>0</v>
      </c>
      <c r="AE43" s="31">
        <f>'08'!$AC43</f>
        <v>0</v>
      </c>
      <c r="AF43" s="31">
        <f>'09'!$AC43</f>
        <v>0</v>
      </c>
      <c r="AG43" s="31">
        <f>'10'!$AC43</f>
        <v>2.4500000000000002</v>
      </c>
      <c r="AH43" s="31">
        <f>'11'!$AC43</f>
        <v>2.2610000000000001</v>
      </c>
      <c r="AI43" s="31">
        <f>'12'!$AC43</f>
        <v>2.095453</v>
      </c>
      <c r="AJ43" s="31">
        <f>'13'!$AC43</f>
        <v>2.09</v>
      </c>
      <c r="AK43" s="31">
        <f>'14'!$AC43</f>
        <v>2.444</v>
      </c>
      <c r="AL43" s="31">
        <f>'15'!$AC43</f>
        <v>1.71</v>
      </c>
      <c r="AM43" s="31">
        <f>'16'!$AC43</f>
        <v>1.2410000000000001</v>
      </c>
      <c r="AN43" s="32">
        <f>'17'!$AC43</f>
        <v>1.4356547619047619</v>
      </c>
    </row>
    <row r="44" spans="1:40" s="12" customFormat="1" x14ac:dyDescent="0.25"/>
    <row r="45" spans="1:40" s="12" customFormat="1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40" s="12" customFormat="1" x14ac:dyDescent="0.25"/>
    <row r="47" spans="1:40" s="12" customFormat="1" x14ac:dyDescent="0.25"/>
    <row r="48" spans="1:40" s="12" customFormat="1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3:27" s="12" customFormat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3:27" s="12" customFormat="1" x14ac:dyDescent="0.25"/>
    <row r="51" spans="3:27" s="12" customFormat="1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3:27" s="12" customFormat="1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3:27" s="12" customFormat="1" x14ac:dyDescent="0.25"/>
    <row r="54" spans="3:27" s="12" customFormat="1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3:27" s="12" customFormat="1" x14ac:dyDescent="0.25"/>
    <row r="56" spans="3:27" s="12" customFormat="1" x14ac:dyDescent="0.25"/>
    <row r="57" spans="3:27" s="12" customFormat="1" x14ac:dyDescent="0.25"/>
    <row r="58" spans="3:27" s="12" customFormat="1" x14ac:dyDescent="0.25"/>
    <row r="59" spans="3:27" s="12" customFormat="1" x14ac:dyDescent="0.25"/>
    <row r="60" spans="3:27" s="12" customFormat="1" x14ac:dyDescent="0.25"/>
    <row r="61" spans="3:27" s="12" customFormat="1" x14ac:dyDescent="0.25"/>
    <row r="62" spans="3:27" s="12" customFormat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3:27" s="12" customFormat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3:27" s="12" customFormat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3:27" s="12" customForma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3:27" s="12" customFormat="1" x14ac:dyDescent="0.25"/>
    <row r="67" spans="3:27" s="12" customFormat="1" x14ac:dyDescent="0.25"/>
    <row r="68" spans="3:27" s="12" customFormat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85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8"/>
  <sheetViews>
    <sheetView workbookViewId="0">
      <pane xSplit="2" ySplit="5" topLeftCell="C6" activePane="bottomRight" state="frozen"/>
      <selection activeCell="A38" sqref="A38:B43"/>
      <selection pane="topRight" activeCell="A38" sqref="A38:B43"/>
      <selection pane="bottomLeft" activeCell="A38" sqref="A38:B43"/>
      <selection pane="bottomRight" activeCell="B3" sqref="B3"/>
    </sheetView>
  </sheetViews>
  <sheetFormatPr defaultRowHeight="15" x14ac:dyDescent="0.25"/>
  <cols>
    <col min="1" max="2" width="18" style="16" customWidth="1"/>
    <col min="3" max="34" width="9.7109375" style="16" customWidth="1"/>
    <col min="35" max="37" width="9.7109375" style="16" bestFit="1" customWidth="1"/>
    <col min="38" max="38" width="9.5703125" style="16" bestFit="1" customWidth="1"/>
    <col min="39" max="39" width="9.7109375" style="16" customWidth="1"/>
    <col min="40" max="40" width="9.5703125" style="16" bestFit="1" customWidth="1"/>
    <col min="41" max="41" width="14.28515625" style="16" bestFit="1" customWidth="1"/>
    <col min="42" max="16384" width="9.140625" style="16"/>
  </cols>
  <sheetData>
    <row r="1" spans="1:40" ht="15" customHeight="1" x14ac:dyDescent="0.25">
      <c r="A1" s="6" t="s">
        <v>54</v>
      </c>
      <c r="B1" s="7"/>
    </row>
    <row r="2" spans="1:40" ht="15" customHeight="1" x14ac:dyDescent="0.25">
      <c r="A2" s="1" t="s">
        <v>51</v>
      </c>
      <c r="B2" s="1"/>
    </row>
    <row r="3" spans="1:40" ht="15" customHeight="1" x14ac:dyDescent="0.25">
      <c r="A3" s="9" t="s">
        <v>69</v>
      </c>
      <c r="B3" s="10" t="s">
        <v>50</v>
      </c>
    </row>
    <row r="4" spans="1:40" ht="15" customHeight="1" thickBot="1" x14ac:dyDescent="0.3">
      <c r="A4" s="9" t="s">
        <v>53</v>
      </c>
      <c r="B4" s="11" t="s">
        <v>55</v>
      </c>
    </row>
    <row r="5" spans="1:40" s="17" customFormat="1" ht="15" customHeight="1" x14ac:dyDescent="0.25">
      <c r="A5" s="135"/>
      <c r="B5" s="136"/>
      <c r="C5" s="33">
        <v>1980</v>
      </c>
      <c r="D5" s="33">
        <f>C5+1</f>
        <v>1981</v>
      </c>
      <c r="E5" s="33">
        <f t="shared" ref="E5:AE5" si="0">D5+1</f>
        <v>1982</v>
      </c>
      <c r="F5" s="33">
        <f t="shared" si="0"/>
        <v>1983</v>
      </c>
      <c r="G5" s="33">
        <f t="shared" si="0"/>
        <v>1984</v>
      </c>
      <c r="H5" s="33">
        <f t="shared" si="0"/>
        <v>1985</v>
      </c>
      <c r="I5" s="33">
        <f t="shared" si="0"/>
        <v>1986</v>
      </c>
      <c r="J5" s="33">
        <f t="shared" si="0"/>
        <v>1987</v>
      </c>
      <c r="K5" s="33">
        <f t="shared" si="0"/>
        <v>1988</v>
      </c>
      <c r="L5" s="33">
        <f t="shared" si="0"/>
        <v>1989</v>
      </c>
      <c r="M5" s="33">
        <f t="shared" si="0"/>
        <v>1990</v>
      </c>
      <c r="N5" s="33">
        <f t="shared" si="0"/>
        <v>1991</v>
      </c>
      <c r="O5" s="33">
        <f t="shared" si="0"/>
        <v>1992</v>
      </c>
      <c r="P5" s="33">
        <f t="shared" si="0"/>
        <v>1993</v>
      </c>
      <c r="Q5" s="33">
        <f t="shared" si="0"/>
        <v>1994</v>
      </c>
      <c r="R5" s="33">
        <f t="shared" si="0"/>
        <v>1995</v>
      </c>
      <c r="S5" s="33">
        <f t="shared" si="0"/>
        <v>1996</v>
      </c>
      <c r="T5" s="33">
        <f t="shared" si="0"/>
        <v>1997</v>
      </c>
      <c r="U5" s="33">
        <f t="shared" si="0"/>
        <v>1998</v>
      </c>
      <c r="V5" s="33">
        <f t="shared" si="0"/>
        <v>1999</v>
      </c>
      <c r="W5" s="33">
        <f t="shared" si="0"/>
        <v>2000</v>
      </c>
      <c r="X5" s="33">
        <f t="shared" si="0"/>
        <v>2001</v>
      </c>
      <c r="Y5" s="33">
        <f t="shared" si="0"/>
        <v>2002</v>
      </c>
      <c r="Z5" s="33">
        <f t="shared" si="0"/>
        <v>2003</v>
      </c>
      <c r="AA5" s="33">
        <f t="shared" si="0"/>
        <v>2004</v>
      </c>
      <c r="AB5" s="33">
        <f t="shared" si="0"/>
        <v>2005</v>
      </c>
      <c r="AC5" s="33">
        <f t="shared" si="0"/>
        <v>2006</v>
      </c>
      <c r="AD5" s="33">
        <f t="shared" si="0"/>
        <v>2007</v>
      </c>
      <c r="AE5" s="33">
        <f t="shared" si="0"/>
        <v>2008</v>
      </c>
      <c r="AF5" s="33">
        <f t="shared" ref="AF5:AK5" si="1">AE5+1</f>
        <v>2009</v>
      </c>
      <c r="AG5" s="33">
        <f t="shared" si="1"/>
        <v>2010</v>
      </c>
      <c r="AH5" s="33">
        <f t="shared" si="1"/>
        <v>2011</v>
      </c>
      <c r="AI5" s="33">
        <f t="shared" si="1"/>
        <v>2012</v>
      </c>
      <c r="AJ5" s="33">
        <f t="shared" si="1"/>
        <v>2013</v>
      </c>
      <c r="AK5" s="33">
        <f t="shared" si="1"/>
        <v>2014</v>
      </c>
      <c r="AL5" s="33">
        <f>AK5+1</f>
        <v>2015</v>
      </c>
      <c r="AM5" s="33">
        <f>AL5+1</f>
        <v>2016</v>
      </c>
      <c r="AN5" s="34">
        <f>AM5+1</f>
        <v>2017</v>
      </c>
    </row>
    <row r="6" spans="1:40" ht="15" customHeight="1" x14ac:dyDescent="0.25">
      <c r="A6" s="134" t="s">
        <v>0</v>
      </c>
      <c r="B6" s="35" t="s">
        <v>57</v>
      </c>
      <c r="C6" s="24">
        <f>'80'!$AD6</f>
        <v>0</v>
      </c>
      <c r="D6" s="24">
        <f>'81'!$AD6</f>
        <v>0</v>
      </c>
      <c r="E6" s="24">
        <f>'82'!$AD6</f>
        <v>8.1999999999999993</v>
      </c>
      <c r="F6" s="24">
        <f>'83'!$AD6</f>
        <v>3.4</v>
      </c>
      <c r="G6" s="24">
        <f>'84'!$AD6</f>
        <v>2.5000000000000004</v>
      </c>
      <c r="H6" s="24">
        <f>'85'!$AD6</f>
        <v>2.1999999999999997</v>
      </c>
      <c r="I6" s="24">
        <f>'86'!$AD6</f>
        <v>3.8</v>
      </c>
      <c r="J6" s="24">
        <f>'87'!$AD6</f>
        <v>5.6000000000000005</v>
      </c>
      <c r="K6" s="24">
        <f>'88'!$AD6</f>
        <v>4.5999999999999996</v>
      </c>
      <c r="L6" s="24">
        <f>'89'!$AD6</f>
        <v>8.3000000000000007</v>
      </c>
      <c r="M6" s="24">
        <f>'90'!$AD6</f>
        <v>6.5</v>
      </c>
      <c r="N6" s="24">
        <f>'91'!$AD6</f>
        <v>7.6000000000000005</v>
      </c>
      <c r="O6" s="24">
        <f>'92'!$AD6</f>
        <v>11.290900000000001</v>
      </c>
      <c r="P6" s="24">
        <f>'93'!$AD6</f>
        <v>11.533388</v>
      </c>
      <c r="Q6" s="24">
        <f>'94'!$AD6</f>
        <v>8.3117740000000015</v>
      </c>
      <c r="R6" s="24">
        <f>'95'!$AD6</f>
        <v>8.1302579999999995</v>
      </c>
      <c r="S6" s="24">
        <f>'96'!$AD6</f>
        <v>7.5106399999999995</v>
      </c>
      <c r="T6" s="24">
        <f>'97'!$AD6</f>
        <v>6.9644000000000004</v>
      </c>
      <c r="U6" s="24">
        <f>'98'!$AD6</f>
        <v>7.866536</v>
      </c>
      <c r="V6" s="24">
        <f>'99'!$AD6</f>
        <v>6.7178769999999997</v>
      </c>
      <c r="W6" s="24">
        <f>'00'!$AD6</f>
        <v>6.3725259999999997</v>
      </c>
      <c r="X6" s="24">
        <f>'01'!$AD6</f>
        <v>5.5220299999999991</v>
      </c>
      <c r="Y6" s="24">
        <f>'02'!$AD6</f>
        <v>8.5818519999999996</v>
      </c>
      <c r="Z6" s="24">
        <f>'03'!$AD6</f>
        <v>10.076345000000002</v>
      </c>
      <c r="AA6" s="24">
        <f>'04'!$AD6</f>
        <v>9.2849029999999999</v>
      </c>
      <c r="AB6" s="24">
        <f>'05'!$AD6</f>
        <v>11.182292</v>
      </c>
      <c r="AC6" s="24">
        <f>'06'!$AD6</f>
        <v>11.212023999999996</v>
      </c>
      <c r="AD6" s="24">
        <f>'07'!$AD6</f>
        <v>13.412844294371785</v>
      </c>
      <c r="AE6" s="24">
        <f>'08'!$AD6</f>
        <v>17.402131999999998</v>
      </c>
      <c r="AF6" s="24">
        <f>'09'!$AD6</f>
        <v>17.330813999999997</v>
      </c>
      <c r="AG6" s="24">
        <f>'10'!$AD6</f>
        <v>32.379849999999998</v>
      </c>
      <c r="AH6" s="24">
        <f>'11'!$AD6</f>
        <v>37.336999999999989</v>
      </c>
      <c r="AI6" s="24">
        <f>'12'!$AD6</f>
        <v>33.318411999999995</v>
      </c>
      <c r="AJ6" s="24">
        <f>'13'!$AD6</f>
        <v>29.600499999999993</v>
      </c>
      <c r="AK6" s="24">
        <f>'14'!$AD6</f>
        <v>31.582000000000001</v>
      </c>
      <c r="AL6" s="24">
        <f>'15'!$AD6</f>
        <v>29.388198000000006</v>
      </c>
      <c r="AM6" s="24">
        <f>'16'!$AD6</f>
        <v>24.013800000000003</v>
      </c>
      <c r="AN6" s="25">
        <f>'17'!$AD6</f>
        <v>25.371319047619046</v>
      </c>
    </row>
    <row r="7" spans="1:40" ht="15" customHeight="1" x14ac:dyDescent="0.25">
      <c r="A7" s="134"/>
      <c r="B7" s="35" t="s">
        <v>6</v>
      </c>
      <c r="C7" s="24">
        <f>'80'!$AD7</f>
        <v>0</v>
      </c>
      <c r="D7" s="24">
        <f>'81'!$AD7</f>
        <v>0</v>
      </c>
      <c r="E7" s="24">
        <f>'82'!$AD7</f>
        <v>44.7</v>
      </c>
      <c r="F7" s="24">
        <f>'83'!$AD7</f>
        <v>33.299999999999997</v>
      </c>
      <c r="G7" s="24">
        <f>'84'!$AD7</f>
        <v>30.499999999999996</v>
      </c>
      <c r="H7" s="24">
        <f>'85'!$AD7</f>
        <v>31</v>
      </c>
      <c r="I7" s="24">
        <f>'86'!$AD7</f>
        <v>32.900000000000006</v>
      </c>
      <c r="J7" s="24">
        <f>'87'!$AD7</f>
        <v>36.900000000000006</v>
      </c>
      <c r="K7" s="24">
        <f>'88'!$AD7</f>
        <v>37.200000000000003</v>
      </c>
      <c r="L7" s="24">
        <f>'89'!$AD7</f>
        <v>21.1</v>
      </c>
      <c r="M7" s="24">
        <f>'90'!$AD7</f>
        <v>17.600000000000001</v>
      </c>
      <c r="N7" s="24">
        <f>'91'!$AD7</f>
        <v>18.399999999999999</v>
      </c>
      <c r="O7" s="24">
        <f>'92'!$AD7</f>
        <v>32.943179999999998</v>
      </c>
      <c r="P7" s="24">
        <f>'93'!$AD7</f>
        <v>28.116994000000002</v>
      </c>
      <c r="Q7" s="24">
        <f>'94'!$AD7</f>
        <v>27.27909</v>
      </c>
      <c r="R7" s="24">
        <f>'95'!$AD7</f>
        <v>26.441182999999999</v>
      </c>
      <c r="S7" s="24">
        <f>'96'!$AD7</f>
        <v>26.265973000000006</v>
      </c>
      <c r="T7" s="24">
        <f>'97'!$AD7</f>
        <v>33.078720000000004</v>
      </c>
      <c r="U7" s="24">
        <f>'98'!$AD7</f>
        <v>35.622704999999996</v>
      </c>
      <c r="V7" s="24">
        <f>'99'!$AD7</f>
        <v>42.203666999999989</v>
      </c>
      <c r="W7" s="24">
        <f>'00'!$AD7</f>
        <v>39.793982</v>
      </c>
      <c r="X7" s="24">
        <f>'01'!$AD7</f>
        <v>39.091352000000008</v>
      </c>
      <c r="Y7" s="24">
        <f>'02'!$AD7</f>
        <v>42.286929000000001</v>
      </c>
      <c r="Z7" s="24">
        <f>'03'!$AD7</f>
        <v>44.532185999999996</v>
      </c>
      <c r="AA7" s="24">
        <f>'04'!$AD7</f>
        <v>51.831563000000003</v>
      </c>
      <c r="AB7" s="24">
        <f>'05'!$AD7</f>
        <v>58.326809999999995</v>
      </c>
      <c r="AC7" s="24">
        <f>'06'!$AD7</f>
        <v>55.401467999999994</v>
      </c>
      <c r="AD7" s="24">
        <f>'07'!$AD7</f>
        <v>61.495458137188692</v>
      </c>
      <c r="AE7" s="24">
        <f>'08'!$AD7</f>
        <v>73.231458000000003</v>
      </c>
      <c r="AF7" s="24">
        <f>'09'!$AD7</f>
        <v>72.432469000000012</v>
      </c>
      <c r="AG7" s="24">
        <f>'10'!$AD7</f>
        <v>96.452112</v>
      </c>
      <c r="AH7" s="24">
        <f>'11'!$AD7</f>
        <v>109.776101</v>
      </c>
      <c r="AI7" s="24">
        <f>'12'!$AD7</f>
        <v>118.30117200000001</v>
      </c>
      <c r="AJ7" s="24">
        <f>'13'!$AD7</f>
        <v>115.411309</v>
      </c>
      <c r="AK7" s="24">
        <f>'14'!$AD7</f>
        <v>122.38666699999999</v>
      </c>
      <c r="AL7" s="24">
        <f>'15'!$AD7</f>
        <v>101.640351</v>
      </c>
      <c r="AM7" s="24">
        <f>'16'!$AD7</f>
        <v>94.23075</v>
      </c>
      <c r="AN7" s="25">
        <f>'17'!$AD7</f>
        <v>104.69500476190476</v>
      </c>
    </row>
    <row r="8" spans="1:40" ht="15" customHeight="1" x14ac:dyDescent="0.25">
      <c r="A8" s="134"/>
      <c r="B8" s="35" t="s">
        <v>7</v>
      </c>
      <c r="C8" s="24">
        <f>'80'!$AD8</f>
        <v>0</v>
      </c>
      <c r="D8" s="24">
        <f>'81'!$AD8</f>
        <v>0</v>
      </c>
      <c r="E8" s="24">
        <f>'82'!$AD8</f>
        <v>24.1</v>
      </c>
      <c r="F8" s="24">
        <f>'83'!$AD8</f>
        <v>10</v>
      </c>
      <c r="G8" s="24">
        <f>'84'!$AD8</f>
        <v>5.5</v>
      </c>
      <c r="H8" s="24">
        <f>'85'!$AD8</f>
        <v>5.5</v>
      </c>
      <c r="I8" s="24">
        <f>'86'!$AD8</f>
        <v>6.5000000000000009</v>
      </c>
      <c r="J8" s="24">
        <f>'87'!$AD8</f>
        <v>5.9999999999999991</v>
      </c>
      <c r="K8" s="24">
        <f>'88'!$AD8</f>
        <v>4.0999999999999996</v>
      </c>
      <c r="L8" s="24">
        <f>'89'!$AD8</f>
        <v>3.9000000000000004</v>
      </c>
      <c r="M8" s="24">
        <f>'90'!$AD8</f>
        <v>4.5999999999999996</v>
      </c>
      <c r="N8" s="24">
        <f>'91'!$AD8</f>
        <v>4.8</v>
      </c>
      <c r="O8" s="24">
        <f>'92'!$AD8</f>
        <v>2.6279300000000001</v>
      </c>
      <c r="P8" s="24">
        <f>'93'!$AD8</f>
        <v>4.4485700000000001</v>
      </c>
      <c r="Q8" s="24">
        <f>'94'!$AD8</f>
        <v>4.8083999999999998</v>
      </c>
      <c r="R8" s="24">
        <f>'95'!$AD8</f>
        <v>6.4045099999999993</v>
      </c>
      <c r="S8" s="24">
        <f>'96'!$AD8</f>
        <v>5.8807259999999992</v>
      </c>
      <c r="T8" s="24">
        <f>'97'!$AD8</f>
        <v>4.8477999999999994</v>
      </c>
      <c r="U8" s="24">
        <f>'98'!$AD8</f>
        <v>5.2185699999999997</v>
      </c>
      <c r="V8" s="24">
        <f>'99'!$AD8</f>
        <v>6.0540000000000003</v>
      </c>
      <c r="W8" s="24">
        <f>'00'!$AD8</f>
        <v>5.2339570000000002</v>
      </c>
      <c r="X8" s="24">
        <f>'01'!$AD8</f>
        <v>7.5178009999999995</v>
      </c>
      <c r="Y8" s="24">
        <f>'02'!$AD8</f>
        <v>4.2775319999999999</v>
      </c>
      <c r="Z8" s="24">
        <f>'03'!$AD8</f>
        <v>4.6391039999999997</v>
      </c>
      <c r="AA8" s="24">
        <f>'04'!$AD8</f>
        <v>4.1767869999999991</v>
      </c>
      <c r="AB8" s="24">
        <f>'05'!$AD8</f>
        <v>4.3750509999999991</v>
      </c>
      <c r="AC8" s="24">
        <f>'06'!$AD8</f>
        <v>3.5142220000000002</v>
      </c>
      <c r="AD8" s="24">
        <f>'07'!$AD8</f>
        <v>3.6493778883051116</v>
      </c>
      <c r="AE8" s="24">
        <f>'08'!$AD8</f>
        <v>4.9528439999999998</v>
      </c>
      <c r="AF8" s="24">
        <f>'09'!$AD8</f>
        <v>5.2117830000000005</v>
      </c>
      <c r="AG8" s="24">
        <f>'10'!$AD8</f>
        <v>1.4859999999999998</v>
      </c>
      <c r="AH8" s="24">
        <f>'11'!$AD8</f>
        <v>1.8100000000000003</v>
      </c>
      <c r="AI8" s="24">
        <f>'12'!$AD8</f>
        <v>2.2465000000000002</v>
      </c>
      <c r="AJ8" s="24">
        <f>'13'!$AD8</f>
        <v>2.38</v>
      </c>
      <c r="AK8" s="24">
        <f>'14'!$AD8</f>
        <v>2.6739999999999999</v>
      </c>
      <c r="AL8" s="24">
        <f>'15'!$AD8</f>
        <v>2.323</v>
      </c>
      <c r="AM8" s="24">
        <f>'16'!$AD8</f>
        <v>2.7649999999999997</v>
      </c>
      <c r="AN8" s="25">
        <f>'17'!$AD8</f>
        <v>3.0538964285714285</v>
      </c>
    </row>
    <row r="9" spans="1:40" ht="15" customHeight="1" x14ac:dyDescent="0.25">
      <c r="A9" s="134"/>
      <c r="B9" s="35" t="s">
        <v>8</v>
      </c>
      <c r="C9" s="24">
        <f>'80'!$AD9</f>
        <v>0</v>
      </c>
      <c r="D9" s="24">
        <f>'81'!$AD9</f>
        <v>0</v>
      </c>
      <c r="E9" s="24">
        <f>'82'!$AD9</f>
        <v>45</v>
      </c>
      <c r="F9" s="24">
        <f>'83'!$AD9</f>
        <v>25.000000000000004</v>
      </c>
      <c r="G9" s="24">
        <f>'84'!$AD9</f>
        <v>20.400000000000002</v>
      </c>
      <c r="H9" s="24">
        <f>'85'!$AD9</f>
        <v>19.3</v>
      </c>
      <c r="I9" s="24">
        <f>'86'!$AD9</f>
        <v>22.100000000000005</v>
      </c>
      <c r="J9" s="24">
        <f>'87'!$AD9</f>
        <v>26.2</v>
      </c>
      <c r="K9" s="24">
        <f>'88'!$AD9</f>
        <v>27.3</v>
      </c>
      <c r="L9" s="24">
        <f>'89'!$AD9</f>
        <v>36.6</v>
      </c>
      <c r="M9" s="24">
        <f>'90'!$AD9</f>
        <v>32.9</v>
      </c>
      <c r="N9" s="24">
        <f>'91'!$AD9</f>
        <v>41.4</v>
      </c>
      <c r="O9" s="24">
        <f>'92'!$AD9</f>
        <v>25.596954</v>
      </c>
      <c r="P9" s="24">
        <f>'93'!$AD9</f>
        <v>24.398719999999997</v>
      </c>
      <c r="Q9" s="24">
        <f>'94'!$AD9</f>
        <v>22.255579999999998</v>
      </c>
      <c r="R9" s="24">
        <f>'95'!$AD9</f>
        <v>24.883294000000006</v>
      </c>
      <c r="S9" s="24">
        <f>'96'!$AD9</f>
        <v>25.688565000000001</v>
      </c>
      <c r="T9" s="24">
        <f>'97'!$AD9</f>
        <v>22.487292999999998</v>
      </c>
      <c r="U9" s="24">
        <f>'98'!$AD9</f>
        <v>21.542459999999998</v>
      </c>
      <c r="V9" s="24">
        <f>'99'!$AD9</f>
        <v>27.791550000000001</v>
      </c>
      <c r="W9" s="24">
        <f>'00'!$AD9</f>
        <v>26.623891</v>
      </c>
      <c r="X9" s="24">
        <f>'01'!$AD9</f>
        <v>24.794161000000003</v>
      </c>
      <c r="Y9" s="24">
        <f>'02'!$AD9</f>
        <v>18.746587000000002</v>
      </c>
      <c r="Z9" s="24">
        <f>'03'!$AD9</f>
        <v>23.91583</v>
      </c>
      <c r="AA9" s="24">
        <f>'04'!$AD9</f>
        <v>25.549035</v>
      </c>
      <c r="AB9" s="24">
        <f>'05'!$AD9</f>
        <v>28.289501999999999</v>
      </c>
      <c r="AC9" s="24">
        <f>'06'!$AD9</f>
        <v>30.212577999999997</v>
      </c>
      <c r="AD9" s="24">
        <f>'07'!$AD9</f>
        <v>34.415638413573305</v>
      </c>
      <c r="AE9" s="24">
        <f>'08'!$AD9</f>
        <v>43.426407952417179</v>
      </c>
      <c r="AF9" s="24">
        <f>'09'!$AD9</f>
        <v>42.797193000000007</v>
      </c>
      <c r="AG9" s="24">
        <f>'10'!$AD9</f>
        <v>29.158950000000001</v>
      </c>
      <c r="AH9" s="24">
        <f>'11'!$AD9</f>
        <v>29.661080000000002</v>
      </c>
      <c r="AI9" s="24">
        <f>'12'!$AD9</f>
        <v>29.967350000000003</v>
      </c>
      <c r="AJ9" s="24">
        <f>'13'!$AD9</f>
        <v>32.780500000000004</v>
      </c>
      <c r="AK9" s="24">
        <f>'14'!$AD9</f>
        <v>37.048300000000005</v>
      </c>
      <c r="AL9" s="24">
        <f>'15'!$AD9</f>
        <v>37.487050000000011</v>
      </c>
      <c r="AM9" s="24">
        <f>'16'!$AD9</f>
        <v>38.841499999999989</v>
      </c>
      <c r="AN9" s="25">
        <f>'17'!$AD9</f>
        <v>38.330519047619056</v>
      </c>
    </row>
    <row r="10" spans="1:40" ht="15" customHeight="1" x14ac:dyDescent="0.25">
      <c r="A10" s="137" t="s">
        <v>58</v>
      </c>
      <c r="B10" s="35" t="s">
        <v>9</v>
      </c>
      <c r="C10" s="24">
        <f>'80'!$AD10</f>
        <v>0</v>
      </c>
      <c r="D10" s="24">
        <f>'81'!$AD10</f>
        <v>0</v>
      </c>
      <c r="E10" s="24">
        <f>'82'!$AD10</f>
        <v>75.299999999999983</v>
      </c>
      <c r="F10" s="24">
        <f>'83'!$AD10</f>
        <v>60.2</v>
      </c>
      <c r="G10" s="24">
        <f>'84'!$AD10</f>
        <v>58.199999999999996</v>
      </c>
      <c r="H10" s="24">
        <f>'85'!$AD10</f>
        <v>60.300000000000004</v>
      </c>
      <c r="I10" s="24">
        <f>'86'!$AD10</f>
        <v>69.200000000000017</v>
      </c>
      <c r="J10" s="24">
        <f>'87'!$AD10</f>
        <v>76.3</v>
      </c>
      <c r="K10" s="24">
        <f>'88'!$AD10</f>
        <v>74.599999999999994</v>
      </c>
      <c r="L10" s="24">
        <f>'89'!$AD10</f>
        <v>79.199999999999989</v>
      </c>
      <c r="M10" s="24">
        <f>'90'!$AD10</f>
        <v>79.699999999999974</v>
      </c>
      <c r="N10" s="24">
        <f>'91'!$AD10</f>
        <v>88.399999999999977</v>
      </c>
      <c r="O10" s="24">
        <f>'92'!$AD10</f>
        <v>93.048997999999983</v>
      </c>
      <c r="P10" s="24">
        <f>'93'!$AD10</f>
        <v>85.872552000000013</v>
      </c>
      <c r="Q10" s="24">
        <f>'94'!$AD10</f>
        <v>76.587088999999992</v>
      </c>
      <c r="R10" s="24">
        <f>'95'!$AD10</f>
        <v>66.458253999999997</v>
      </c>
      <c r="S10" s="24">
        <f>'96'!$AD10</f>
        <v>63.614217999999994</v>
      </c>
      <c r="T10" s="24">
        <f>'97'!$AD10</f>
        <v>63.65678599999999</v>
      </c>
      <c r="U10" s="24">
        <f>'98'!$AD10</f>
        <v>53.156759999999998</v>
      </c>
      <c r="V10" s="24">
        <f>'99'!$AD10</f>
        <v>53.879909999999995</v>
      </c>
      <c r="W10" s="24">
        <f>'00'!$AD10</f>
        <v>58.529502000000001</v>
      </c>
      <c r="X10" s="24">
        <f>'01'!$AD10</f>
        <v>79.789856999999998</v>
      </c>
      <c r="Y10" s="24">
        <f>'02'!$AD10</f>
        <v>67.360759999999999</v>
      </c>
      <c r="Z10" s="24">
        <f>'03'!$AD10</f>
        <v>70.277019999999993</v>
      </c>
      <c r="AA10" s="24">
        <f>'04'!$AD10</f>
        <v>78.506630999999985</v>
      </c>
      <c r="AB10" s="24">
        <f>'05'!$AD10</f>
        <v>86.29454299999999</v>
      </c>
      <c r="AC10" s="24">
        <f>'06'!$AD10</f>
        <v>78.609518999999992</v>
      </c>
      <c r="AD10" s="24">
        <f>'07'!$AD10</f>
        <v>87.392204866158181</v>
      </c>
      <c r="AE10" s="24">
        <f>'08'!$AD10</f>
        <v>111.19203999999999</v>
      </c>
      <c r="AF10" s="24">
        <f>'09'!$AD10</f>
        <v>107.29473900000001</v>
      </c>
      <c r="AG10" s="24">
        <f>'10'!$AD10</f>
        <v>0</v>
      </c>
      <c r="AH10" s="24">
        <f>'11'!$AD10</f>
        <v>0</v>
      </c>
      <c r="AI10" s="24">
        <f>'12'!$AD10</f>
        <v>0</v>
      </c>
      <c r="AJ10" s="24">
        <f>'13'!$AD10</f>
        <v>0</v>
      </c>
      <c r="AK10" s="24">
        <f>'14'!$AD10</f>
        <v>0</v>
      </c>
      <c r="AL10" s="24">
        <f>'15'!$AD10</f>
        <v>0</v>
      </c>
      <c r="AM10" s="24">
        <f>'16'!$AD10</f>
        <v>0</v>
      </c>
      <c r="AN10" s="25">
        <f>'17'!$AD10</f>
        <v>0</v>
      </c>
    </row>
    <row r="11" spans="1:40" ht="15" customHeight="1" x14ac:dyDescent="0.25">
      <c r="A11" s="137"/>
      <c r="B11" s="35" t="s">
        <v>56</v>
      </c>
      <c r="C11" s="24">
        <f>'80'!$AD11</f>
        <v>0</v>
      </c>
      <c r="D11" s="24">
        <f>'81'!$AD11</f>
        <v>0</v>
      </c>
      <c r="E11" s="24">
        <f>'82'!$AD11</f>
        <v>16.500000000000004</v>
      </c>
      <c r="F11" s="24">
        <f>'83'!$AD11</f>
        <v>16.299999999999997</v>
      </c>
      <c r="G11" s="24">
        <f>'84'!$AD11</f>
        <v>13</v>
      </c>
      <c r="H11" s="24">
        <f>'85'!$AD11</f>
        <v>13.599999999999998</v>
      </c>
      <c r="I11" s="24">
        <f>'86'!$AD11</f>
        <v>16.600000000000001</v>
      </c>
      <c r="J11" s="24">
        <f>'87'!$AD11</f>
        <v>17.399999999999999</v>
      </c>
      <c r="K11" s="24">
        <f>'88'!$AD11</f>
        <v>18.299999999999997</v>
      </c>
      <c r="L11" s="24">
        <f>'89'!$AD11</f>
        <v>19.7</v>
      </c>
      <c r="M11" s="24">
        <f>'90'!$AD11</f>
        <v>21.099999999999998</v>
      </c>
      <c r="N11" s="24">
        <f>'91'!$AD11</f>
        <v>24.4</v>
      </c>
      <c r="O11" s="24">
        <f>'92'!$AD11</f>
        <v>27.919789999999999</v>
      </c>
      <c r="P11" s="24">
        <f>'93'!$AD11</f>
        <v>32.601130000000005</v>
      </c>
      <c r="Q11" s="24">
        <f>'94'!$AD11</f>
        <v>35.113255000000002</v>
      </c>
      <c r="R11" s="24">
        <f>'95'!$AD11</f>
        <v>40.630650000000003</v>
      </c>
      <c r="S11" s="24">
        <f>'96'!$AD11</f>
        <v>41.273709999999994</v>
      </c>
      <c r="T11" s="24">
        <f>'97'!$AD11</f>
        <v>37.061779999999999</v>
      </c>
      <c r="U11" s="24">
        <f>'98'!$AD11</f>
        <v>26.787194999999997</v>
      </c>
      <c r="V11" s="24">
        <f>'99'!$AD11</f>
        <v>28.900570000000002</v>
      </c>
      <c r="W11" s="24">
        <f>'00'!$AD11</f>
        <v>36.781891000000002</v>
      </c>
      <c r="X11" s="24">
        <f>'01'!$AD11</f>
        <v>50.571973999999997</v>
      </c>
      <c r="Y11" s="24">
        <f>'02'!$AD11</f>
        <v>45.19750299999999</v>
      </c>
      <c r="Z11" s="24">
        <f>'03'!$AD11</f>
        <v>56.791593999999996</v>
      </c>
      <c r="AA11" s="24">
        <f>'04'!$AD11</f>
        <v>68.655062000000001</v>
      </c>
      <c r="AB11" s="24">
        <f>'05'!$AD11</f>
        <v>71.495593</v>
      </c>
      <c r="AC11" s="24">
        <f>'06'!$AD11</f>
        <v>64.825372999999999</v>
      </c>
      <c r="AD11" s="24">
        <f>'07'!$AD11</f>
        <v>76.374968708045913</v>
      </c>
      <c r="AE11" s="24">
        <f>'08'!$AD11</f>
        <v>88.382710000000031</v>
      </c>
      <c r="AF11" s="24">
        <f>'09'!$AD11</f>
        <v>74.142208999999994</v>
      </c>
      <c r="AG11" s="24">
        <f>'10'!$AD11</f>
        <v>129.116634</v>
      </c>
      <c r="AH11" s="24">
        <f>'11'!$AD11</f>
        <v>152.06447200000002</v>
      </c>
      <c r="AI11" s="24">
        <f>'12'!$AD11</f>
        <v>161.582435</v>
      </c>
      <c r="AJ11" s="24">
        <f>'13'!$AD11</f>
        <v>165.15585800000002</v>
      </c>
      <c r="AK11" s="24">
        <f>'14'!$AD11</f>
        <v>203.98418000000004</v>
      </c>
      <c r="AL11" s="24">
        <f>'15'!$AD11</f>
        <v>215.158231</v>
      </c>
      <c r="AM11" s="24">
        <f>'16'!$AD11</f>
        <v>229.48128199999999</v>
      </c>
      <c r="AN11" s="25">
        <f>'17'!$AD11</f>
        <v>280.1958107142857</v>
      </c>
    </row>
    <row r="12" spans="1:40" ht="15" customHeight="1" x14ac:dyDescent="0.25">
      <c r="A12" s="137"/>
      <c r="B12" s="35" t="s">
        <v>10</v>
      </c>
      <c r="C12" s="24">
        <f>'80'!$AD12</f>
        <v>0</v>
      </c>
      <c r="D12" s="24">
        <f>'81'!$AD12</f>
        <v>0</v>
      </c>
      <c r="E12" s="24">
        <f>'82'!$AD12</f>
        <v>61.099999999999994</v>
      </c>
      <c r="F12" s="24">
        <f>'83'!$AD12</f>
        <v>37.700000000000003</v>
      </c>
      <c r="G12" s="24">
        <f>'84'!$AD12</f>
        <v>34.1</v>
      </c>
      <c r="H12" s="24">
        <f>'85'!$AD12</f>
        <v>31.8</v>
      </c>
      <c r="I12" s="24">
        <f>'86'!$AD12</f>
        <v>461.9</v>
      </c>
      <c r="J12" s="24">
        <f>'87'!$AD12</f>
        <v>427.09999999999997</v>
      </c>
      <c r="K12" s="24">
        <f>'88'!$AD12</f>
        <v>355.09999999999997</v>
      </c>
      <c r="L12" s="24">
        <f>'89'!$AD12</f>
        <v>59.499999999999993</v>
      </c>
      <c r="M12" s="24">
        <f>'90'!$AD12</f>
        <v>58.6</v>
      </c>
      <c r="N12" s="24">
        <f>'91'!$AD12</f>
        <v>65.5</v>
      </c>
      <c r="O12" s="24">
        <f>'92'!$AD12</f>
        <v>85.067515999999998</v>
      </c>
      <c r="P12" s="24">
        <f>'93'!$AD12</f>
        <v>125.347329</v>
      </c>
      <c r="Q12" s="24">
        <f>'94'!$AD12</f>
        <v>134.32666900000001</v>
      </c>
      <c r="R12" s="24">
        <f>'95'!$AD12</f>
        <v>137.74858899999998</v>
      </c>
      <c r="S12" s="24">
        <f>'96'!$AD12</f>
        <v>192.34358900000001</v>
      </c>
      <c r="T12" s="24">
        <f>'97'!$AD12</f>
        <v>190.01060799999996</v>
      </c>
      <c r="U12" s="24">
        <f>'98'!$AD12</f>
        <v>160.54808</v>
      </c>
      <c r="V12" s="24">
        <f>'99'!$AD12</f>
        <v>167.52669800000001</v>
      </c>
      <c r="W12" s="24">
        <f>'00'!$AD12</f>
        <v>165.23943</v>
      </c>
      <c r="X12" s="24">
        <f>'01'!$AD12</f>
        <v>189.49986899999999</v>
      </c>
      <c r="Y12" s="24">
        <f>'02'!$AD12</f>
        <v>240.57610500000004</v>
      </c>
      <c r="Z12" s="24">
        <f>'03'!$AD12</f>
        <v>268.43024800000006</v>
      </c>
      <c r="AA12" s="24">
        <f>'04'!$AD12</f>
        <v>292.80845599999998</v>
      </c>
      <c r="AB12" s="24">
        <f>'05'!$AD12</f>
        <v>365.73483699999997</v>
      </c>
      <c r="AC12" s="24">
        <f>'06'!$AD12</f>
        <v>370.86754999999994</v>
      </c>
      <c r="AD12" s="24">
        <f>'07'!$AD12</f>
        <v>416.72201826750972</v>
      </c>
      <c r="AE12" s="24">
        <f>'08'!$AD12</f>
        <v>478.866919</v>
      </c>
      <c r="AF12" s="24">
        <f>'09'!$AD12</f>
        <v>475.95377999999999</v>
      </c>
      <c r="AG12" s="24">
        <f>'10'!$AD12</f>
        <v>70.696470000000005</v>
      </c>
      <c r="AH12" s="24">
        <f>'11'!$AD12</f>
        <v>65.900783999999987</v>
      </c>
      <c r="AI12" s="24">
        <f>'12'!$AD12</f>
        <v>66.877867999999992</v>
      </c>
      <c r="AJ12" s="24">
        <f>'13'!$AD12</f>
        <v>65.137392000000006</v>
      </c>
      <c r="AK12" s="24">
        <f>'14'!$AD12</f>
        <v>56.240760999999999</v>
      </c>
      <c r="AL12" s="24">
        <f>'15'!$AD12</f>
        <v>54.54346799999999</v>
      </c>
      <c r="AM12" s="24">
        <f>'16'!$AD12</f>
        <v>49.872133000000005</v>
      </c>
      <c r="AN12" s="25">
        <f>'17'!$AD12</f>
        <v>65.344700000000003</v>
      </c>
    </row>
    <row r="13" spans="1:40" ht="15" customHeight="1" x14ac:dyDescent="0.25">
      <c r="A13" s="137"/>
      <c r="B13" s="35" t="s">
        <v>11</v>
      </c>
      <c r="C13" s="24">
        <f>'80'!$AD13</f>
        <v>0</v>
      </c>
      <c r="D13" s="24">
        <f>'81'!$AD13</f>
        <v>0</v>
      </c>
      <c r="E13" s="24">
        <f>'82'!$AD13</f>
        <v>7</v>
      </c>
      <c r="F13" s="24">
        <f>'83'!$AD13</f>
        <v>4.2</v>
      </c>
      <c r="G13" s="24">
        <f>'84'!$AD13</f>
        <v>2.3000000000000003</v>
      </c>
      <c r="H13" s="24">
        <f>'85'!$AD13</f>
        <v>1.7</v>
      </c>
      <c r="I13" s="24">
        <f>'86'!$AD13</f>
        <v>2.6</v>
      </c>
      <c r="J13" s="24">
        <f>'87'!$AD13</f>
        <v>6.6</v>
      </c>
      <c r="K13" s="24">
        <f>'88'!$AD13</f>
        <v>3.3</v>
      </c>
      <c r="L13" s="24">
        <f>'89'!$AD13</f>
        <v>3.1999999999999997</v>
      </c>
      <c r="M13" s="24">
        <f>'90'!$AD13</f>
        <v>2.9</v>
      </c>
      <c r="N13" s="24">
        <f>'91'!$AD13</f>
        <v>2.5000000000000004</v>
      </c>
      <c r="O13" s="24">
        <f>'92'!$AD13</f>
        <v>2.0800100000000001</v>
      </c>
      <c r="P13" s="24">
        <f>'93'!$AD13</f>
        <v>2.3101080000000005</v>
      </c>
      <c r="Q13" s="24">
        <f>'94'!$AD13</f>
        <v>2.1830180000000001</v>
      </c>
      <c r="R13" s="24">
        <f>'95'!$AD13</f>
        <v>1.4814580000000002</v>
      </c>
      <c r="S13" s="24">
        <f>'96'!$AD13</f>
        <v>3.6565999999999996</v>
      </c>
      <c r="T13" s="24">
        <f>'97'!$AD13</f>
        <v>3.5657699999999997</v>
      </c>
      <c r="U13" s="24">
        <f>'98'!$AD13</f>
        <v>7.0548200000000003</v>
      </c>
      <c r="V13" s="24">
        <f>'99'!$AD13</f>
        <v>7.0385000000000009</v>
      </c>
      <c r="W13" s="24">
        <f>'00'!$AD13</f>
        <v>5.8300299999999989</v>
      </c>
      <c r="X13" s="24">
        <f>'01'!$AD13</f>
        <v>3.9536539999999998</v>
      </c>
      <c r="Y13" s="24">
        <f>'02'!$AD13</f>
        <v>2.3481080000000003</v>
      </c>
      <c r="Z13" s="24">
        <f>'03'!$AD13</f>
        <v>1.6264889999999999</v>
      </c>
      <c r="AA13" s="24">
        <f>'04'!$AD13</f>
        <v>1.6347909999999999</v>
      </c>
      <c r="AB13" s="24">
        <f>'05'!$AD13</f>
        <v>2.699681</v>
      </c>
      <c r="AC13" s="24">
        <f>'06'!$AD13</f>
        <v>4.4226739999999998</v>
      </c>
      <c r="AD13" s="24">
        <f>'07'!$AD13</f>
        <v>4.5329188516127239</v>
      </c>
      <c r="AE13" s="24">
        <f>'08'!$AD13</f>
        <v>6.7013020000000001</v>
      </c>
      <c r="AF13" s="24">
        <f>'09'!$AD13</f>
        <v>6.6560990000000002</v>
      </c>
      <c r="AG13" s="24">
        <f>'10'!$AD13</f>
        <v>8.385250000000001</v>
      </c>
      <c r="AH13" s="24">
        <f>'11'!$AD13</f>
        <v>8.2202650000000013</v>
      </c>
      <c r="AI13" s="24">
        <f>'12'!$AD13</f>
        <v>9.741161</v>
      </c>
      <c r="AJ13" s="24">
        <f>'13'!$AD13</f>
        <v>7.6678699999999989</v>
      </c>
      <c r="AK13" s="24">
        <f>'14'!$AD13</f>
        <v>6.6414999999999997</v>
      </c>
      <c r="AL13" s="24">
        <f>'15'!$AD13</f>
        <v>4.549500000000001</v>
      </c>
      <c r="AM13" s="24">
        <f>'16'!$AD13</f>
        <v>4.2645</v>
      </c>
      <c r="AN13" s="25">
        <f>'17'!$AD13</f>
        <v>4.1442511904761909</v>
      </c>
    </row>
    <row r="14" spans="1:40" ht="15" customHeight="1" x14ac:dyDescent="0.25">
      <c r="A14" s="137"/>
      <c r="B14" s="35" t="s">
        <v>12</v>
      </c>
      <c r="C14" s="24">
        <f>'80'!$AD14</f>
        <v>0</v>
      </c>
      <c r="D14" s="24">
        <f>'81'!$AD14</f>
        <v>0</v>
      </c>
      <c r="E14" s="24">
        <f>'82'!$AD14</f>
        <v>392.40000000000003</v>
      </c>
      <c r="F14" s="24">
        <f>'83'!$AD14</f>
        <v>375.7</v>
      </c>
      <c r="G14" s="24">
        <f>'84'!$AD14</f>
        <v>402.2</v>
      </c>
      <c r="H14" s="24">
        <f>'85'!$AD14</f>
        <v>357.70000000000005</v>
      </c>
      <c r="I14" s="24">
        <f>'86'!$AD14</f>
        <v>323.5</v>
      </c>
      <c r="J14" s="24">
        <f>'87'!$AD14</f>
        <v>247.6</v>
      </c>
      <c r="K14" s="24">
        <f>'88'!$AD14</f>
        <v>193.9</v>
      </c>
      <c r="L14" s="24">
        <f>'89'!$AD14</f>
        <v>141.6</v>
      </c>
      <c r="M14" s="24">
        <f>'90'!$AD14</f>
        <v>134.10000000000002</v>
      </c>
      <c r="N14" s="24">
        <f>'91'!$AD14</f>
        <v>137.9</v>
      </c>
      <c r="O14" s="24">
        <f>'92'!$AD14</f>
        <v>131.18321299999999</v>
      </c>
      <c r="P14" s="24">
        <f>'93'!$AD14</f>
        <v>167.458822</v>
      </c>
      <c r="Q14" s="24">
        <f>'94'!$AD14</f>
        <v>153.27776099999997</v>
      </c>
      <c r="R14" s="24">
        <f>'95'!$AD14</f>
        <v>132.30817999999996</v>
      </c>
      <c r="S14" s="24">
        <f>'96'!$AD14</f>
        <v>164.53700600000005</v>
      </c>
      <c r="T14" s="24">
        <f>'97'!$AD14</f>
        <v>164.27849500000002</v>
      </c>
      <c r="U14" s="24">
        <f>'98'!$AD14</f>
        <v>163.88540200000003</v>
      </c>
      <c r="V14" s="24">
        <f>'99'!$AD14</f>
        <v>170.34804600000001</v>
      </c>
      <c r="W14" s="24">
        <f>'00'!$AD14</f>
        <v>201.525937</v>
      </c>
      <c r="X14" s="24">
        <f>'01'!$AD14</f>
        <v>266.22905200000002</v>
      </c>
      <c r="Y14" s="24">
        <f>'02'!$AD14</f>
        <v>263.28772299999997</v>
      </c>
      <c r="Z14" s="24">
        <f>'03'!$AD14</f>
        <v>319.64042899999998</v>
      </c>
      <c r="AA14" s="24">
        <f>'04'!$AD14</f>
        <v>402.66727099999991</v>
      </c>
      <c r="AB14" s="24">
        <f>'05'!$AD14</f>
        <v>446.71661800000004</v>
      </c>
      <c r="AC14" s="24">
        <f>'06'!$AD14</f>
        <v>503.59397199999995</v>
      </c>
      <c r="AD14" s="24">
        <f>'07'!$AD14</f>
        <v>546.05362109031262</v>
      </c>
      <c r="AE14" s="24">
        <f>'08'!$AD14</f>
        <v>616.33082699999989</v>
      </c>
      <c r="AF14" s="24">
        <f>'09'!$AD14</f>
        <v>613.55633400000011</v>
      </c>
      <c r="AG14" s="24">
        <f>'10'!$AD14</f>
        <v>1075.768865</v>
      </c>
      <c r="AH14" s="24">
        <f>'11'!$AD14</f>
        <v>1156.353687</v>
      </c>
      <c r="AI14" s="24">
        <f>'12'!$AD14</f>
        <v>1261.6751480000003</v>
      </c>
      <c r="AJ14" s="24">
        <f>'13'!$AD14</f>
        <v>1343.31024</v>
      </c>
      <c r="AK14" s="24">
        <f>'14'!$AD14</f>
        <v>1284.759953</v>
      </c>
      <c r="AL14" s="24">
        <f>'15'!$AD14</f>
        <v>1221.1366680000001</v>
      </c>
      <c r="AM14" s="24">
        <f>'16'!$AD14</f>
        <v>1206.3347640000002</v>
      </c>
      <c r="AN14" s="25">
        <f>'17'!$AD14</f>
        <v>1421.0923107142858</v>
      </c>
    </row>
    <row r="15" spans="1:40" ht="15" customHeight="1" x14ac:dyDescent="0.25">
      <c r="A15" s="137"/>
      <c r="B15" s="35" t="s">
        <v>13</v>
      </c>
      <c r="C15" s="24">
        <f>'80'!$AD15</f>
        <v>0</v>
      </c>
      <c r="D15" s="24">
        <f>'81'!$AD15</f>
        <v>0</v>
      </c>
      <c r="E15" s="24">
        <f>'82'!$AD15</f>
        <v>47.6</v>
      </c>
      <c r="F15" s="24">
        <f>'83'!$AD15</f>
        <v>55.7</v>
      </c>
      <c r="G15" s="24">
        <f>'84'!$AD15</f>
        <v>0</v>
      </c>
      <c r="H15" s="24">
        <f>'85'!$AD15</f>
        <v>0</v>
      </c>
      <c r="I15" s="24">
        <f>'86'!$AD15</f>
        <v>0</v>
      </c>
      <c r="J15" s="24">
        <f>'87'!$AD15</f>
        <v>0</v>
      </c>
      <c r="K15" s="24">
        <f>'88'!$AD15</f>
        <v>0</v>
      </c>
      <c r="L15" s="24">
        <f>'89'!$AD15</f>
        <v>16.7</v>
      </c>
      <c r="M15" s="24">
        <f>'90'!$AD15</f>
        <v>17.700000000000003</v>
      </c>
      <c r="N15" s="24">
        <f>'91'!$AD15</f>
        <v>17.900000000000002</v>
      </c>
      <c r="O15" s="24">
        <f>'92'!$AD15</f>
        <v>32.183790000000002</v>
      </c>
      <c r="P15" s="24">
        <f>'93'!$AD15</f>
        <v>33.895900000000005</v>
      </c>
      <c r="Q15" s="24">
        <f>'94'!$AD15</f>
        <v>20.017019999999999</v>
      </c>
      <c r="R15" s="24">
        <f>'95'!$AD15</f>
        <v>25.874699999999997</v>
      </c>
      <c r="S15" s="24">
        <f>'96'!$AD15</f>
        <v>37.038779999999996</v>
      </c>
      <c r="T15" s="24">
        <f>'97'!$AD15</f>
        <v>42.109345999999995</v>
      </c>
      <c r="U15" s="24">
        <f>'98'!$AD15</f>
        <v>36.803110000000004</v>
      </c>
      <c r="V15" s="24">
        <f>'99'!$AD15</f>
        <v>26.216300000000004</v>
      </c>
      <c r="W15" s="24">
        <f>'00'!$AD15</f>
        <v>24.664696999999997</v>
      </c>
      <c r="X15" s="24">
        <f>'01'!$AD15</f>
        <v>40.881030000000003</v>
      </c>
      <c r="Y15" s="24">
        <f>'02'!$AD15</f>
        <v>41.891232000000002</v>
      </c>
      <c r="Z15" s="24">
        <f>'03'!$AD15</f>
        <v>44.795811</v>
      </c>
      <c r="AA15" s="24">
        <f>'04'!$AD15</f>
        <v>34.855862999999999</v>
      </c>
      <c r="AB15" s="24">
        <f>'05'!$AD15</f>
        <v>41.949727000000003</v>
      </c>
      <c r="AC15" s="24">
        <f>'06'!$AD15</f>
        <v>44.365474000000006</v>
      </c>
      <c r="AD15" s="24">
        <f>'07'!$AD15</f>
        <v>48.468511362154253</v>
      </c>
      <c r="AE15" s="24">
        <f>'08'!$AD15</f>
        <v>70.218802903109051</v>
      </c>
      <c r="AF15" s="24">
        <f>'09'!$AD15</f>
        <v>70.062127000000004</v>
      </c>
      <c r="AG15" s="24">
        <f>'10'!$AD15</f>
        <v>41.007000000000005</v>
      </c>
      <c r="AH15" s="24">
        <f>'11'!$AD15</f>
        <v>41.233244999999997</v>
      </c>
      <c r="AI15" s="24">
        <f>'12'!$AD15</f>
        <v>40.658640000000005</v>
      </c>
      <c r="AJ15" s="24">
        <f>'13'!$AD15</f>
        <v>35.115100000000005</v>
      </c>
      <c r="AK15" s="24">
        <f>'14'!$AD15</f>
        <v>33.130129999999994</v>
      </c>
      <c r="AL15" s="24">
        <f>'15'!$AD15</f>
        <v>31.186</v>
      </c>
      <c r="AM15" s="24">
        <f>'16'!$AD15</f>
        <v>24.902515999999999</v>
      </c>
      <c r="AN15" s="25">
        <f>'17'!$AD15</f>
        <v>28.320791666666665</v>
      </c>
    </row>
    <row r="16" spans="1:40" ht="15" customHeight="1" x14ac:dyDescent="0.25">
      <c r="A16" s="137"/>
      <c r="B16" s="35" t="s">
        <v>14</v>
      </c>
      <c r="C16" s="24">
        <f>'80'!$AD16</f>
        <v>0</v>
      </c>
      <c r="D16" s="24">
        <f>'81'!$AD16</f>
        <v>0</v>
      </c>
      <c r="E16" s="24">
        <f>'82'!$AD16</f>
        <v>242.79999999999993</v>
      </c>
      <c r="F16" s="24">
        <f>'83'!$AD16</f>
        <v>212</v>
      </c>
      <c r="G16" s="24">
        <f>'84'!$AD16</f>
        <v>254.00000000000003</v>
      </c>
      <c r="H16" s="24">
        <f>'85'!$AD16</f>
        <v>266.60000000000002</v>
      </c>
      <c r="I16" s="24">
        <f>'86'!$AD16</f>
        <v>281.2</v>
      </c>
      <c r="J16" s="24">
        <f>'87'!$AD16</f>
        <v>310.99999999999994</v>
      </c>
      <c r="K16" s="24">
        <f>'88'!$AD16</f>
        <v>330.99999999999994</v>
      </c>
      <c r="L16" s="24">
        <f>'89'!$AD16</f>
        <v>301.8</v>
      </c>
      <c r="M16" s="24">
        <f>'90'!$AD16</f>
        <v>296.40000000000003</v>
      </c>
      <c r="N16" s="24">
        <f>'91'!$AD16</f>
        <v>384.3</v>
      </c>
      <c r="O16" s="24">
        <f>'92'!$AD16</f>
        <v>529.80806000000007</v>
      </c>
      <c r="P16" s="24">
        <f>'93'!$AD16</f>
        <v>519.31070800000009</v>
      </c>
      <c r="Q16" s="24">
        <f>'94'!$AD16</f>
        <v>556.8575020000003</v>
      </c>
      <c r="R16" s="24">
        <f>'95'!$AD16</f>
        <v>510.27016300000003</v>
      </c>
      <c r="S16" s="24">
        <f>'96'!$AD16</f>
        <v>508.06580199999991</v>
      </c>
      <c r="T16" s="24">
        <f>'97'!$AD16</f>
        <v>613.21987100000024</v>
      </c>
      <c r="U16" s="24">
        <f>'98'!$AD16</f>
        <v>685.7298679999999</v>
      </c>
      <c r="V16" s="24">
        <f>'99'!$AD16</f>
        <v>648.19092399999988</v>
      </c>
      <c r="W16" s="24">
        <f>'00'!$AD16</f>
        <v>670.79999000000009</v>
      </c>
      <c r="X16" s="24">
        <f>'01'!$AD16</f>
        <v>719.74680499999999</v>
      </c>
      <c r="Y16" s="24">
        <f>'02'!$AD16</f>
        <v>646.73946899999999</v>
      </c>
      <c r="Z16" s="24">
        <f>'03'!$AD16</f>
        <v>739.91084600000011</v>
      </c>
      <c r="AA16" s="24">
        <f>'04'!$AD16</f>
        <v>852.26693199999988</v>
      </c>
      <c r="AB16" s="24">
        <f>'05'!$AD16</f>
        <v>919.10272000000009</v>
      </c>
      <c r="AC16" s="24">
        <f>'06'!$AD16</f>
        <v>980.7594230000002</v>
      </c>
      <c r="AD16" s="24">
        <f>'07'!$AD16</f>
        <v>1042.8538032846577</v>
      </c>
      <c r="AE16" s="24">
        <f>'08'!$AD16</f>
        <v>1090.9651060000001</v>
      </c>
      <c r="AF16" s="24">
        <f>'09'!$AD16</f>
        <v>1051.6678239999997</v>
      </c>
      <c r="AG16" s="24">
        <f>'10'!$AD16</f>
        <v>1214.6550340000003</v>
      </c>
      <c r="AH16" s="24">
        <f>'11'!$AD16</f>
        <v>1447.4381850000004</v>
      </c>
      <c r="AI16" s="24">
        <f>'12'!$AD16</f>
        <v>1519.0747990000002</v>
      </c>
      <c r="AJ16" s="24">
        <f>'13'!$AD16</f>
        <v>1565.8558179999995</v>
      </c>
      <c r="AK16" s="24">
        <f>'14'!$AD16</f>
        <v>1766.976122</v>
      </c>
      <c r="AL16" s="24">
        <f>'15'!$AD16</f>
        <v>1643.0721129999999</v>
      </c>
      <c r="AM16" s="24">
        <f>'16'!$AD16</f>
        <v>1522.9554030000002</v>
      </c>
      <c r="AN16" s="25">
        <f>'17'!$AD16</f>
        <v>1735.1685083333336</v>
      </c>
    </row>
    <row r="17" spans="1:40" ht="15" customHeight="1" x14ac:dyDescent="0.25">
      <c r="A17" s="137"/>
      <c r="B17" s="35" t="s">
        <v>15</v>
      </c>
      <c r="C17" s="24">
        <f>'80'!$AD17</f>
        <v>2029.3000000000002</v>
      </c>
      <c r="D17" s="24">
        <f>'81'!$AD17</f>
        <v>1932.6000000000001</v>
      </c>
      <c r="E17" s="24">
        <f>'82'!$AD17</f>
        <v>1371.7999999999997</v>
      </c>
      <c r="F17" s="24">
        <f>'83'!$AD17</f>
        <v>673.90000000000009</v>
      </c>
      <c r="G17" s="24">
        <f>'84'!$AD17</f>
        <v>650.4</v>
      </c>
      <c r="H17" s="24">
        <f>'85'!$AD17</f>
        <v>667.6</v>
      </c>
      <c r="I17" s="24">
        <f>'86'!$AD17</f>
        <v>743.6</v>
      </c>
      <c r="J17" s="24">
        <f>'87'!$AD17</f>
        <v>637.20000000000005</v>
      </c>
      <c r="K17" s="24">
        <f>'88'!$AD17</f>
        <v>660.49999999999989</v>
      </c>
      <c r="L17" s="24">
        <f>'89'!$AD17</f>
        <v>554</v>
      </c>
      <c r="M17" s="24">
        <f>'90'!$AD17</f>
        <v>646.70000000000016</v>
      </c>
      <c r="N17" s="24">
        <f>'91'!$AD17</f>
        <v>436.8</v>
      </c>
      <c r="O17" s="24">
        <f>'92'!$AD17</f>
        <v>496.28165399999995</v>
      </c>
      <c r="P17" s="24">
        <f>'93'!$AD17</f>
        <v>518.88807400000007</v>
      </c>
      <c r="Q17" s="24">
        <f>'94'!$AD17</f>
        <v>465.84018700000001</v>
      </c>
      <c r="R17" s="24">
        <f>'95'!$AD17</f>
        <v>331.72214499999995</v>
      </c>
      <c r="S17" s="24">
        <f>'96'!$AD17</f>
        <v>324.82830000000007</v>
      </c>
      <c r="T17" s="24">
        <f>'97'!$AD17</f>
        <v>392.88835900000004</v>
      </c>
      <c r="U17" s="24">
        <f>'98'!$AD17</f>
        <v>505.048587</v>
      </c>
      <c r="V17" s="24">
        <f>'99'!$AD17</f>
        <v>391.70839999999998</v>
      </c>
      <c r="W17" s="24">
        <f>'00'!$AD17</f>
        <v>418.14482700000002</v>
      </c>
      <c r="X17" s="24">
        <f>'01'!$AD17</f>
        <v>456.5635089999999</v>
      </c>
      <c r="Y17" s="24">
        <f>'02'!$AD17</f>
        <v>440.261844</v>
      </c>
      <c r="Z17" s="24">
        <f>'03'!$AD17</f>
        <v>395.41522300000003</v>
      </c>
      <c r="AA17" s="24">
        <f>'04'!$AD17</f>
        <v>397.81489500000004</v>
      </c>
      <c r="AB17" s="24">
        <f>'05'!$AD17</f>
        <v>426.30023100000005</v>
      </c>
      <c r="AC17" s="24">
        <f>'06'!$AD17</f>
        <v>436.09037500000005</v>
      </c>
      <c r="AD17" s="24">
        <f>'07'!$AD17</f>
        <v>487.58856477829943</v>
      </c>
      <c r="AE17" s="24">
        <f>'08'!$AD17</f>
        <v>550.01661823623363</v>
      </c>
      <c r="AF17" s="24">
        <f>'09'!$AD17</f>
        <v>514.25472500000001</v>
      </c>
      <c r="AG17" s="24">
        <f>'10'!$AD17</f>
        <v>1080.3279739999998</v>
      </c>
      <c r="AH17" s="24">
        <f>'11'!$AD17</f>
        <v>1027.5278660000001</v>
      </c>
      <c r="AI17" s="24">
        <f>'12'!$AD17</f>
        <v>1071.802367</v>
      </c>
      <c r="AJ17" s="24">
        <f>'13'!$AD17</f>
        <v>1145.7758160000001</v>
      </c>
      <c r="AK17" s="24">
        <f>'14'!$AD17</f>
        <v>1201.9662980000001</v>
      </c>
      <c r="AL17" s="24">
        <f>'15'!$AD17</f>
        <v>977.4897749999999</v>
      </c>
      <c r="AM17" s="24">
        <f>'16'!$AD17</f>
        <v>726.74390799999992</v>
      </c>
      <c r="AN17" s="25">
        <f>'17'!$AD17</f>
        <v>770.29102976190484</v>
      </c>
    </row>
    <row r="18" spans="1:40" ht="15" customHeight="1" x14ac:dyDescent="0.25">
      <c r="A18" s="137" t="s">
        <v>1</v>
      </c>
      <c r="B18" s="35" t="s">
        <v>16</v>
      </c>
      <c r="C18" s="24">
        <f>'80'!$AD18</f>
        <v>230.6</v>
      </c>
      <c r="D18" s="24">
        <f>'81'!$AD18</f>
        <v>207.09999999999997</v>
      </c>
      <c r="E18" s="24">
        <f>'82'!$AD18</f>
        <v>528.79999999999995</v>
      </c>
      <c r="F18" s="24">
        <f>'83'!$AD18</f>
        <v>510.29999999999995</v>
      </c>
      <c r="G18" s="24">
        <f>'84'!$AD18</f>
        <v>496</v>
      </c>
      <c r="H18" s="24">
        <f>'85'!$AD18</f>
        <v>495.6</v>
      </c>
      <c r="I18" s="24">
        <f>'86'!$AD18</f>
        <v>445.6</v>
      </c>
      <c r="J18" s="24">
        <f>'87'!$AD18</f>
        <v>182.7</v>
      </c>
      <c r="K18" s="24">
        <f>'88'!$AD18</f>
        <v>189.29999999999998</v>
      </c>
      <c r="L18" s="24">
        <f>'89'!$AD18</f>
        <v>151</v>
      </c>
      <c r="M18" s="24">
        <f>'90'!$AD18</f>
        <v>143</v>
      </c>
      <c r="N18" s="24">
        <f>'91'!$AD18</f>
        <v>139.69999999999999</v>
      </c>
      <c r="O18" s="24">
        <f>'92'!$AD18</f>
        <v>137.47017299999999</v>
      </c>
      <c r="P18" s="24">
        <f>'93'!$AD18</f>
        <v>131.24976699999999</v>
      </c>
      <c r="Q18" s="24">
        <f>'94'!$AD18</f>
        <v>102.67792100000001</v>
      </c>
      <c r="R18" s="24">
        <f>'95'!$AD18</f>
        <v>56.039359000000005</v>
      </c>
      <c r="S18" s="24">
        <f>'96'!$AD18</f>
        <v>28.838073999999999</v>
      </c>
      <c r="T18" s="24">
        <f>'97'!$AD18</f>
        <v>55.144479000000004</v>
      </c>
      <c r="U18" s="24">
        <f>'98'!$AD18</f>
        <v>91.598872</v>
      </c>
      <c r="V18" s="24">
        <f>'99'!$AD18</f>
        <v>80.34907299999999</v>
      </c>
      <c r="W18" s="24">
        <f>'00'!$AD18</f>
        <v>92.736402000000012</v>
      </c>
      <c r="X18" s="24">
        <f>'01'!$AD18</f>
        <v>131.83154199999998</v>
      </c>
      <c r="Y18" s="24">
        <f>'02'!$AD18</f>
        <v>101.54092799999999</v>
      </c>
      <c r="Z18" s="24">
        <f>'03'!$AD18</f>
        <v>64.735562000000002</v>
      </c>
      <c r="AA18" s="24">
        <f>'04'!$AD18</f>
        <v>135.982148</v>
      </c>
      <c r="AB18" s="24">
        <f>'05'!$AD18</f>
        <v>175.24360799999997</v>
      </c>
      <c r="AC18" s="24">
        <f>'06'!$AD18</f>
        <v>168.82498899999999</v>
      </c>
      <c r="AD18" s="24">
        <f>'07'!$AD18</f>
        <v>181.28698221721228</v>
      </c>
      <c r="AE18" s="24">
        <f>'08'!$AD18</f>
        <v>188.639354</v>
      </c>
      <c r="AF18" s="24">
        <f>'09'!$AD18</f>
        <v>328.88672000000003</v>
      </c>
      <c r="AG18" s="24">
        <f>'10'!$AD18</f>
        <v>136.17871700000001</v>
      </c>
      <c r="AH18" s="24">
        <f>'11'!$AD18</f>
        <v>142.96194399999993</v>
      </c>
      <c r="AI18" s="24">
        <f>'12'!$AD18</f>
        <v>163.52008899999998</v>
      </c>
      <c r="AJ18" s="24">
        <f>'13'!$AD18</f>
        <v>181.54932599999995</v>
      </c>
      <c r="AK18" s="24">
        <f>'14'!$AD18</f>
        <v>188.81509799999998</v>
      </c>
      <c r="AL18" s="24">
        <f>'15'!$AD18</f>
        <v>177.590959</v>
      </c>
      <c r="AM18" s="24">
        <f>'16'!$AD18</f>
        <v>179.32820400000003</v>
      </c>
      <c r="AN18" s="25">
        <f>'17'!$AD18</f>
        <v>194.22470833333333</v>
      </c>
    </row>
    <row r="19" spans="1:40" ht="15" customHeight="1" x14ac:dyDescent="0.25">
      <c r="A19" s="137"/>
      <c r="B19" s="35" t="s">
        <v>17</v>
      </c>
      <c r="C19" s="24">
        <f>'80'!$AD19</f>
        <v>2853.4</v>
      </c>
      <c r="D19" s="24">
        <f>'81'!$AD19</f>
        <v>2733.6</v>
      </c>
      <c r="E19" s="24">
        <f>'82'!$AD19</f>
        <v>662.19999999999993</v>
      </c>
      <c r="F19" s="24">
        <f>'83'!$AD19</f>
        <v>570.70000000000005</v>
      </c>
      <c r="G19" s="24">
        <f>'84'!$AD19</f>
        <v>648.99999999999989</v>
      </c>
      <c r="H19" s="24">
        <f>'85'!$AD19</f>
        <v>696.69999999999982</v>
      </c>
      <c r="I19" s="24">
        <f>'86'!$AD19</f>
        <v>679.69999999999993</v>
      </c>
      <c r="J19" s="24">
        <f>'87'!$AD19</f>
        <v>652.00000000000011</v>
      </c>
      <c r="K19" s="24">
        <f>'88'!$AD19</f>
        <v>687.00000000000011</v>
      </c>
      <c r="L19" s="24">
        <f>'89'!$AD19</f>
        <v>690.40000000000009</v>
      </c>
      <c r="M19" s="24">
        <f>'90'!$AD19</f>
        <v>597.20000000000005</v>
      </c>
      <c r="N19" s="24">
        <f>'91'!$AD19</f>
        <v>605.80000000000007</v>
      </c>
      <c r="O19" s="24">
        <f>'92'!$AD19</f>
        <v>470.98618999999997</v>
      </c>
      <c r="P19" s="24">
        <f>'93'!$AD19</f>
        <v>477.92557700000003</v>
      </c>
      <c r="Q19" s="24">
        <f>'94'!$AD19</f>
        <v>472.14038099999999</v>
      </c>
      <c r="R19" s="24">
        <f>'95'!$AD19</f>
        <v>439.33312799999999</v>
      </c>
      <c r="S19" s="24">
        <f>'96'!$AD19</f>
        <v>405.23222100000004</v>
      </c>
      <c r="T19" s="24">
        <f>'97'!$AD19</f>
        <v>377.66579299999995</v>
      </c>
      <c r="U19" s="24">
        <f>'98'!$AD19</f>
        <v>405.89792500000004</v>
      </c>
      <c r="V19" s="24">
        <f>'99'!$AD19</f>
        <v>407.70200800000003</v>
      </c>
      <c r="W19" s="24">
        <f>'00'!$AD19</f>
        <v>473.72079500000007</v>
      </c>
      <c r="X19" s="24">
        <f>'01'!$AD19</f>
        <v>538.20666500000004</v>
      </c>
      <c r="Y19" s="24">
        <f>'02'!$AD19</f>
        <v>532.43531299999995</v>
      </c>
      <c r="Z19" s="24">
        <f>'03'!$AD19</f>
        <v>537.30866600000002</v>
      </c>
      <c r="AA19" s="24">
        <f>'04'!$AD19</f>
        <v>536.83925600000009</v>
      </c>
      <c r="AB19" s="24">
        <f>'05'!$AD19</f>
        <v>565.01577399999996</v>
      </c>
      <c r="AC19" s="24">
        <f>'06'!$AD19</f>
        <v>544.30696899999998</v>
      </c>
      <c r="AD19" s="24">
        <f>'07'!$AD19</f>
        <v>585.67236006821668</v>
      </c>
      <c r="AE19" s="24">
        <f>'08'!$AD19</f>
        <v>738.52006200000005</v>
      </c>
      <c r="AF19" s="24">
        <f>'09'!$AD19</f>
        <v>726.32927600000005</v>
      </c>
      <c r="AG19" s="24">
        <f>'10'!$AD19</f>
        <v>1084.0380899999998</v>
      </c>
      <c r="AH19" s="24">
        <f>'11'!$AD19</f>
        <v>1181.472289</v>
      </c>
      <c r="AI19" s="24">
        <f>'12'!$AD19</f>
        <v>1211.6187929999996</v>
      </c>
      <c r="AJ19" s="24">
        <f>'13'!$AD19</f>
        <v>1202.026292</v>
      </c>
      <c r="AK19" s="24">
        <f>'14'!$AD19</f>
        <v>1186.251773</v>
      </c>
      <c r="AL19" s="24">
        <f>'15'!$AD19</f>
        <v>1144.8769990000001</v>
      </c>
      <c r="AM19" s="24">
        <f>'16'!$AD19</f>
        <v>1122.5959410000003</v>
      </c>
      <c r="AN19" s="25">
        <f>'17'!$AD19</f>
        <v>1449.3092345238097</v>
      </c>
    </row>
    <row r="20" spans="1:40" ht="15" customHeight="1" x14ac:dyDescent="0.25">
      <c r="A20" s="137"/>
      <c r="B20" s="35" t="s">
        <v>18</v>
      </c>
      <c r="C20" s="24">
        <f>'80'!$AD20</f>
        <v>0</v>
      </c>
      <c r="D20" s="24">
        <f>'81'!$AD20</f>
        <v>0</v>
      </c>
      <c r="E20" s="24">
        <f>'82'!$AD20</f>
        <v>3567.8</v>
      </c>
      <c r="F20" s="24">
        <f>'83'!$AD20</f>
        <v>3749.2999999999997</v>
      </c>
      <c r="G20" s="24">
        <f>'84'!$AD20</f>
        <v>4865.5999999999995</v>
      </c>
      <c r="H20" s="24">
        <f>'85'!$AD20</f>
        <v>2475.7999999999997</v>
      </c>
      <c r="I20" s="24">
        <f>'86'!$AD20</f>
        <v>2843.4</v>
      </c>
      <c r="J20" s="24">
        <f>'87'!$AD20</f>
        <v>3208.5000000000005</v>
      </c>
      <c r="K20" s="24">
        <f>'88'!$AD20</f>
        <v>3323.5</v>
      </c>
      <c r="L20" s="24">
        <f>'89'!$AD20</f>
        <v>3184.7999999999997</v>
      </c>
      <c r="M20" s="24">
        <f>'90'!$AD20</f>
        <v>3132.5000000000009</v>
      </c>
      <c r="N20" s="24">
        <f>'91'!$AD20</f>
        <v>3314.1</v>
      </c>
      <c r="O20" s="24">
        <f>'92'!$AD20</f>
        <v>3416.1039269999997</v>
      </c>
      <c r="P20" s="24">
        <f>'93'!$AD20</f>
        <v>3763.6316410000004</v>
      </c>
      <c r="Q20" s="24">
        <f>'94'!$AD20</f>
        <v>3356.3219379999996</v>
      </c>
      <c r="R20" s="24">
        <f>'95'!$AD20</f>
        <v>3507.0403499999998</v>
      </c>
      <c r="S20" s="24">
        <f>'96'!$AD20</f>
        <v>3749.5612980000001</v>
      </c>
      <c r="T20" s="24">
        <f>'97'!$AD20</f>
        <v>3666.4152120000003</v>
      </c>
      <c r="U20" s="24">
        <f>'98'!$AD20</f>
        <v>3803.8832749999997</v>
      </c>
      <c r="V20" s="24">
        <f>'99'!$AD20</f>
        <v>3645.1923230000002</v>
      </c>
      <c r="W20" s="24">
        <f>'00'!$AD20</f>
        <v>3681.5456749999994</v>
      </c>
      <c r="X20" s="24">
        <f>'01'!$AD20</f>
        <v>3915.0353110000005</v>
      </c>
      <c r="Y20" s="24">
        <f>'02'!$AD20</f>
        <v>4303.0946829999993</v>
      </c>
      <c r="Z20" s="24">
        <f>'03'!$AD20</f>
        <v>4557.3028559999993</v>
      </c>
      <c r="AA20" s="24">
        <f>'04'!$AD20</f>
        <v>5007.5527229999998</v>
      </c>
      <c r="AB20" s="24">
        <f>'05'!$AD20</f>
        <v>5266.2550540000002</v>
      </c>
      <c r="AC20" s="24">
        <f>'06'!$AD20</f>
        <v>5089.5910599999988</v>
      </c>
      <c r="AD20" s="24">
        <f>'07'!$AD20</f>
        <v>5691.9789756578166</v>
      </c>
      <c r="AE20" s="24">
        <f>'08'!$AD20</f>
        <v>6361.3005937694734</v>
      </c>
      <c r="AF20" s="24">
        <f>'09'!$AD20</f>
        <v>6385.2118330949816</v>
      </c>
      <c r="AG20" s="24">
        <f>'10'!$AD20</f>
        <v>6620.4082563685333</v>
      </c>
      <c r="AH20" s="24">
        <f>'11'!$AD20</f>
        <v>6655.7467060000008</v>
      </c>
      <c r="AI20" s="24">
        <f>'12'!$AD20</f>
        <v>6753.5531360000014</v>
      </c>
      <c r="AJ20" s="24">
        <f>'13'!$AD20</f>
        <v>6636.0817489999999</v>
      </c>
      <c r="AK20" s="24">
        <f>'14'!$AD20</f>
        <v>6796.6939240000002</v>
      </c>
      <c r="AL20" s="24">
        <f>'15'!$AD20</f>
        <v>6765.1555389999994</v>
      </c>
      <c r="AM20" s="24">
        <f>'16'!$AD20</f>
        <v>6539.4988909999993</v>
      </c>
      <c r="AN20" s="25">
        <f>'17'!$AD20</f>
        <v>7277.1385476190471</v>
      </c>
    </row>
    <row r="21" spans="1:40" ht="15" customHeight="1" x14ac:dyDescent="0.25">
      <c r="A21" s="137"/>
      <c r="B21" s="35" t="s">
        <v>19</v>
      </c>
      <c r="C21" s="24">
        <f>'80'!$AD21</f>
        <v>5.6</v>
      </c>
      <c r="D21" s="24">
        <f>'81'!$AD21</f>
        <v>9.2000000000000011</v>
      </c>
      <c r="E21" s="24">
        <f>'82'!$AD21</f>
        <v>1.4</v>
      </c>
      <c r="F21" s="24">
        <f>'83'!$AD21</f>
        <v>2.2999999999999998</v>
      </c>
      <c r="G21" s="24">
        <f>'84'!$AD21</f>
        <v>0</v>
      </c>
      <c r="H21" s="24">
        <f>'85'!$AD21</f>
        <v>0</v>
      </c>
      <c r="I21" s="24">
        <f>'86'!$AD21</f>
        <v>0</v>
      </c>
      <c r="J21" s="24">
        <f>'87'!$AD21</f>
        <v>0</v>
      </c>
      <c r="K21" s="24">
        <f>'88'!$AD21</f>
        <v>0</v>
      </c>
      <c r="L21" s="24">
        <f>'89'!$AD21</f>
        <v>2</v>
      </c>
      <c r="M21" s="24">
        <f>'90'!$AD21</f>
        <v>1.9</v>
      </c>
      <c r="N21" s="24">
        <f>'91'!$AD21</f>
        <v>1.6</v>
      </c>
      <c r="O21" s="24">
        <f>'92'!$AD21</f>
        <v>5.3711469999999997</v>
      </c>
      <c r="P21" s="24">
        <f>'93'!$AD21</f>
        <v>4.2423709999999994</v>
      </c>
      <c r="Q21" s="24">
        <f>'94'!$AD21</f>
        <v>9.7378679999999989</v>
      </c>
      <c r="R21" s="24">
        <f>'95'!$AD21</f>
        <v>0.69809399999999999</v>
      </c>
      <c r="S21" s="24">
        <f>'96'!$AD21</f>
        <v>0.58729400000000009</v>
      </c>
      <c r="T21" s="24">
        <f>'97'!$AD21</f>
        <v>1.7363690000000003</v>
      </c>
      <c r="U21" s="24">
        <f>'98'!$AD21</f>
        <v>1.844185</v>
      </c>
      <c r="V21" s="24">
        <f>'99'!$AD21</f>
        <v>0.93098999999999998</v>
      </c>
      <c r="W21" s="24">
        <f>'00'!$AD21</f>
        <v>0.30766500000000002</v>
      </c>
      <c r="X21" s="24">
        <f>'01'!$AD21</f>
        <v>0.6050040000000001</v>
      </c>
      <c r="Y21" s="24">
        <f>'02'!$AD21</f>
        <v>0.74192800000000014</v>
      </c>
      <c r="Z21" s="24">
        <f>'03'!$AD21</f>
        <v>1.7259620000000004</v>
      </c>
      <c r="AA21" s="24">
        <f>'04'!$AD21</f>
        <v>9.3491649999999993</v>
      </c>
      <c r="AB21" s="24">
        <f>'05'!$AD21</f>
        <v>10.039052999999999</v>
      </c>
      <c r="AC21" s="24">
        <f>'06'!$AD21</f>
        <v>16.56137</v>
      </c>
      <c r="AD21" s="24">
        <f>'07'!$AD21</f>
        <v>0</v>
      </c>
      <c r="AE21" s="24">
        <f>'08'!$AD21</f>
        <v>0</v>
      </c>
      <c r="AF21" s="24">
        <f>'09'!$AD21</f>
        <v>0</v>
      </c>
      <c r="AG21" s="24">
        <f>'10'!$AD21</f>
        <v>0</v>
      </c>
      <c r="AH21" s="24">
        <f>'11'!$AD21</f>
        <v>7.5030530000000004</v>
      </c>
      <c r="AI21" s="24">
        <f>'12'!$AD21</f>
        <v>7.7514070000000004</v>
      </c>
      <c r="AJ21" s="24">
        <f>'13'!$AD21</f>
        <v>7.2423920000000006</v>
      </c>
      <c r="AK21" s="24">
        <f>'14'!$AD21</f>
        <v>9.9150160000000014</v>
      </c>
      <c r="AL21" s="24">
        <f>'15'!$AD21</f>
        <v>9.35121</v>
      </c>
      <c r="AM21" s="24">
        <f>'16'!$AD21</f>
        <v>6.6487700000000007</v>
      </c>
      <c r="AN21" s="25">
        <f>'17'!$AD21</f>
        <v>5.073236904761905</v>
      </c>
    </row>
    <row r="22" spans="1:40" ht="15" customHeight="1" x14ac:dyDescent="0.25">
      <c r="A22" s="137"/>
      <c r="B22" s="89" t="s">
        <v>60</v>
      </c>
      <c r="C22" s="24">
        <f>'80'!$AD22</f>
        <v>0</v>
      </c>
      <c r="D22" s="24">
        <f>'81'!$AD22</f>
        <v>0</v>
      </c>
      <c r="E22" s="24">
        <f>'82'!$AD22</f>
        <v>67.900000000000006</v>
      </c>
      <c r="F22" s="24">
        <f>'83'!$AD22</f>
        <v>82.2</v>
      </c>
      <c r="G22" s="24">
        <f>'84'!$AD22</f>
        <v>0</v>
      </c>
      <c r="H22" s="24">
        <f>'85'!$AD22</f>
        <v>0</v>
      </c>
      <c r="I22" s="24">
        <f>'86'!$AD22</f>
        <v>0</v>
      </c>
      <c r="J22" s="24">
        <f>'87'!$AD22</f>
        <v>0</v>
      </c>
      <c r="K22" s="24">
        <f>'88'!$AD22</f>
        <v>0</v>
      </c>
      <c r="L22" s="24">
        <f>'89'!$AD22</f>
        <v>0</v>
      </c>
      <c r="M22" s="24">
        <f>'90'!$AD22</f>
        <v>0</v>
      </c>
      <c r="N22" s="24">
        <f>'91'!$AD22</f>
        <v>0</v>
      </c>
      <c r="O22" s="24">
        <f>'92'!$AD22</f>
        <v>0.19005</v>
      </c>
      <c r="P22" s="24">
        <f>'93'!$AD22</f>
        <v>0.16500000000000001</v>
      </c>
      <c r="Q22" s="24">
        <f>'94'!$AD22</f>
        <v>0.08</v>
      </c>
      <c r="R22" s="24">
        <f>'95'!$AD22</f>
        <v>0</v>
      </c>
      <c r="S22" s="24">
        <f>'96'!$AD22</f>
        <v>0.02</v>
      </c>
      <c r="T22" s="24">
        <f>'97'!$AD22</f>
        <v>0</v>
      </c>
      <c r="U22" s="24">
        <f>'98'!$AD22</f>
        <v>0</v>
      </c>
      <c r="V22" s="24">
        <f>'99'!$AD22</f>
        <v>0</v>
      </c>
      <c r="W22" s="24">
        <f>'00'!$AD22</f>
        <v>0</v>
      </c>
      <c r="X22" s="24">
        <f>'01'!$AD22</f>
        <v>0</v>
      </c>
      <c r="Y22" s="24">
        <f>'02'!$AD22</f>
        <v>0</v>
      </c>
      <c r="Z22" s="24">
        <f>'03'!$AD22</f>
        <v>8.0000000000000002E-3</v>
      </c>
      <c r="AA22" s="24">
        <f>'04'!$AD22</f>
        <v>8.2074999999999995E-2</v>
      </c>
      <c r="AB22" s="24">
        <f>'05'!$AD22</f>
        <v>7.2075E-2</v>
      </c>
      <c r="AC22" s="24">
        <f>'06'!$AD22</f>
        <v>0.13584000000000002</v>
      </c>
      <c r="AD22" s="24">
        <f>'07'!$AD22</f>
        <v>0</v>
      </c>
      <c r="AE22" s="24">
        <f>'08'!$AD22</f>
        <v>0</v>
      </c>
      <c r="AF22" s="24">
        <f>'09'!$AD22</f>
        <v>0</v>
      </c>
      <c r="AG22" s="24">
        <f>'10'!$AD22</f>
        <v>0</v>
      </c>
      <c r="AH22" s="24">
        <f>'11'!$AD22</f>
        <v>0</v>
      </c>
      <c r="AI22" s="24">
        <f>'12'!$AD22</f>
        <v>0</v>
      </c>
      <c r="AJ22" s="24">
        <f>'13'!$AD22</f>
        <v>0</v>
      </c>
      <c r="AK22" s="24">
        <f>'14'!$AD22</f>
        <v>0</v>
      </c>
      <c r="AL22" s="24">
        <f>'15'!$AD22</f>
        <v>0</v>
      </c>
      <c r="AM22" s="24">
        <f>'16'!$AD22</f>
        <v>0</v>
      </c>
      <c r="AN22" s="25">
        <f>'17'!$AD22</f>
        <v>0</v>
      </c>
    </row>
    <row r="23" spans="1:40" ht="15" customHeight="1" x14ac:dyDescent="0.25">
      <c r="A23" s="130" t="s">
        <v>59</v>
      </c>
      <c r="B23" s="131"/>
      <c r="C23" s="24">
        <f>'80'!$AD23</f>
        <v>11100.1</v>
      </c>
      <c r="D23" s="24">
        <f>'81'!$AD23</f>
        <v>10684.4</v>
      </c>
      <c r="E23" s="24">
        <f>'82'!$AD23</f>
        <v>9372.4</v>
      </c>
      <c r="F23" s="24">
        <f>'83'!$AD23</f>
        <v>9229.5</v>
      </c>
      <c r="G23" s="24">
        <f>'84'!$AD23</f>
        <v>9509.7999999999993</v>
      </c>
      <c r="H23" s="24">
        <f>'85'!$AD23</f>
        <v>11116.2</v>
      </c>
      <c r="I23" s="24">
        <f>'86'!$AD23</f>
        <v>12613.499999999998</v>
      </c>
      <c r="J23" s="24">
        <f>'87'!$AD23</f>
        <v>13340.4</v>
      </c>
      <c r="K23" s="24">
        <f>'88'!$AD23</f>
        <v>14004.2</v>
      </c>
      <c r="L23" s="24">
        <f>'89'!$AD23</f>
        <v>14386.500000000002</v>
      </c>
      <c r="M23" s="24">
        <f>'90'!$AD23</f>
        <v>14741.438400000003</v>
      </c>
      <c r="N23" s="24">
        <f>'91'!$AD23</f>
        <v>16530.5</v>
      </c>
      <c r="O23" s="24">
        <f>'92'!$AD23</f>
        <v>15283.858962999999</v>
      </c>
      <c r="P23" s="24">
        <f>'93'!$AD23</f>
        <v>15438.517289000001</v>
      </c>
      <c r="Q23" s="24">
        <f>'94'!$AD23</f>
        <v>16161.217715000001</v>
      </c>
      <c r="R23" s="24">
        <f>'95'!$AD23</f>
        <v>17206.925010999996</v>
      </c>
      <c r="S23" s="24">
        <f>'96'!$AD23</f>
        <v>18568.800377999996</v>
      </c>
      <c r="T23" s="24">
        <f>'97'!$AD23</f>
        <v>20072.146417</v>
      </c>
      <c r="U23" s="24">
        <f>'98'!$AD23</f>
        <v>21010.120511999994</v>
      </c>
      <c r="V23" s="24">
        <f>'99'!$AD23</f>
        <v>22027.153221000004</v>
      </c>
      <c r="W23" s="24">
        <f>'00'!$AD23</f>
        <v>22867.583745</v>
      </c>
      <c r="X23" s="24">
        <f>'01'!$AD23</f>
        <v>24040.800178000001</v>
      </c>
      <c r="Y23" s="24">
        <f>'02'!$AD23</f>
        <v>24105.622179999998</v>
      </c>
      <c r="Z23" s="24">
        <f>'03'!$AD23</f>
        <v>22482.155428000002</v>
      </c>
      <c r="AA23" s="24">
        <f>'04'!$AD23</f>
        <v>23175.119986000002</v>
      </c>
      <c r="AB23" s="24">
        <f>'05'!$AD23</f>
        <v>22629.127940000002</v>
      </c>
      <c r="AC23" s="24">
        <f>'06'!$AD23</f>
        <v>21295.099088000003</v>
      </c>
      <c r="AD23" s="24">
        <f>'07'!$AD23</f>
        <v>24456.956188</v>
      </c>
      <c r="AE23" s="24">
        <f>'08'!$AD23</f>
        <v>25779.933905611862</v>
      </c>
      <c r="AF23" s="24">
        <f>'09'!$AD23</f>
        <v>25796.876092999999</v>
      </c>
      <c r="AG23" s="24">
        <f>'10'!$AD23</f>
        <v>27844.378496000001</v>
      </c>
      <c r="AH23" s="24">
        <f>'11'!$AD23</f>
        <v>29731.272259999998</v>
      </c>
      <c r="AI23" s="24">
        <f>'12'!$AD23</f>
        <v>31850.944074000003</v>
      </c>
      <c r="AJ23" s="24">
        <f>'13'!$AD23</f>
        <v>33970.595404</v>
      </c>
      <c r="AK23" s="24">
        <f>'14'!$AD23</f>
        <v>34608.135136999997</v>
      </c>
      <c r="AL23" s="24">
        <f>'15'!$AD23</f>
        <v>33436.369822000001</v>
      </c>
      <c r="AM23" s="24">
        <f>'16'!$AD23</f>
        <v>32229.982649999998</v>
      </c>
      <c r="AN23" s="25">
        <f>'17'!$AD23</f>
        <v>39356.957450000002</v>
      </c>
    </row>
    <row r="24" spans="1:40" ht="15" customHeight="1" x14ac:dyDescent="0.25">
      <c r="A24" s="90" t="s">
        <v>2</v>
      </c>
      <c r="B24" s="35" t="s">
        <v>20</v>
      </c>
      <c r="C24" s="24">
        <f>'80'!$AD24</f>
        <v>343</v>
      </c>
      <c r="D24" s="24">
        <f>'81'!$AD24</f>
        <v>251.60000000000002</v>
      </c>
      <c r="E24" s="24">
        <f>'82'!$AD24</f>
        <v>230.09999999999997</v>
      </c>
      <c r="F24" s="24">
        <f>'83'!$AD24</f>
        <v>194.39999999999998</v>
      </c>
      <c r="G24" s="24">
        <f>'84'!$AD24</f>
        <v>208.8</v>
      </c>
      <c r="H24" s="24">
        <f>'85'!$AD24</f>
        <v>214.39999999999998</v>
      </c>
      <c r="I24" s="24">
        <f>'86'!$AD24</f>
        <v>216.09999999999997</v>
      </c>
      <c r="J24" s="24">
        <f>'87'!$AD24</f>
        <v>233.60000000000002</v>
      </c>
      <c r="K24" s="24">
        <f>'88'!$AD24</f>
        <v>216.90000000000006</v>
      </c>
      <c r="L24" s="24">
        <f>'89'!$AD24</f>
        <v>168.79999999999998</v>
      </c>
      <c r="M24" s="24">
        <f>'90'!$AD24</f>
        <v>148.99999999999997</v>
      </c>
      <c r="N24" s="24">
        <f>'91'!$AD24</f>
        <v>177.79999999999998</v>
      </c>
      <c r="O24" s="24">
        <f>'92'!$AD24</f>
        <v>190.21845999999999</v>
      </c>
      <c r="P24" s="24">
        <f>'93'!$AD24</f>
        <v>268.47650000000004</v>
      </c>
      <c r="Q24" s="24">
        <f>'94'!$AD24</f>
        <v>185.54530899999995</v>
      </c>
      <c r="R24" s="24">
        <f>'95'!$AD24</f>
        <v>158.462862</v>
      </c>
      <c r="S24" s="24">
        <f>'96'!$AD24</f>
        <v>161.401511</v>
      </c>
      <c r="T24" s="24">
        <f>'97'!$AD24</f>
        <v>184.60808799999998</v>
      </c>
      <c r="U24" s="24">
        <f>'98'!$AD24</f>
        <v>248.857133</v>
      </c>
      <c r="V24" s="24">
        <f>'99'!$AD24</f>
        <v>258.48508299999997</v>
      </c>
      <c r="W24" s="24">
        <f>'00'!$AD24</f>
        <v>234.998504</v>
      </c>
      <c r="X24" s="24">
        <f>'01'!$AD24</f>
        <v>255.07896100000005</v>
      </c>
      <c r="Y24" s="24">
        <f>'02'!$AD24</f>
        <v>473.32836099999997</v>
      </c>
      <c r="Z24" s="24">
        <f>'03'!$AD24</f>
        <v>611.3127320000001</v>
      </c>
      <c r="AA24" s="24">
        <f>'04'!$AD24</f>
        <v>543.61856899999998</v>
      </c>
      <c r="AB24" s="24">
        <f>'05'!$AD24</f>
        <v>613.20392699999991</v>
      </c>
      <c r="AC24" s="24">
        <f>'06'!$AD24</f>
        <v>611.13640499999997</v>
      </c>
      <c r="AD24" s="24">
        <f>'07'!$AD24</f>
        <v>701.10391497601142</v>
      </c>
      <c r="AE24" s="24">
        <f>'08'!$AD24</f>
        <v>801.79864304510818</v>
      </c>
      <c r="AF24" s="24">
        <f>'09'!$AD24</f>
        <v>496.792643</v>
      </c>
      <c r="AG24" s="24">
        <f>'10'!$AD24</f>
        <v>760.08445699999993</v>
      </c>
      <c r="AH24" s="24">
        <f>'11'!$AD24</f>
        <v>700.41590199999996</v>
      </c>
      <c r="AI24" s="24">
        <f>'12'!$AD24</f>
        <v>704.93966</v>
      </c>
      <c r="AJ24" s="24">
        <f>'13'!$AD24</f>
        <v>726.51256000000001</v>
      </c>
      <c r="AK24" s="24">
        <f>'14'!$AD24</f>
        <v>726.01400299999978</v>
      </c>
      <c r="AL24" s="24">
        <f>'15'!$AD24</f>
        <v>707.71767199999999</v>
      </c>
      <c r="AM24" s="24">
        <f>'16'!$AD24</f>
        <v>719.15790699999991</v>
      </c>
      <c r="AN24" s="25">
        <f>'17'!$AD24</f>
        <v>831.18415238095236</v>
      </c>
    </row>
    <row r="25" spans="1:40" ht="15" customHeight="1" x14ac:dyDescent="0.25">
      <c r="A25" s="130" t="s">
        <v>64</v>
      </c>
      <c r="B25" s="131"/>
      <c r="C25" s="24">
        <f>'80'!$AD25</f>
        <v>0</v>
      </c>
      <c r="D25" s="24">
        <f>'81'!$AD25</f>
        <v>0</v>
      </c>
      <c r="E25" s="24">
        <f>'82'!$AD25</f>
        <v>0</v>
      </c>
      <c r="F25" s="24">
        <f>'83'!$AD25</f>
        <v>0</v>
      </c>
      <c r="G25" s="24">
        <f>'84'!$AD25</f>
        <v>0</v>
      </c>
      <c r="H25" s="24">
        <f>'85'!$AD25</f>
        <v>0</v>
      </c>
      <c r="I25" s="24">
        <f>'86'!$AD25</f>
        <v>0</v>
      </c>
      <c r="J25" s="24">
        <f>'87'!$AD25</f>
        <v>0</v>
      </c>
      <c r="K25" s="24">
        <f>'88'!$AD25</f>
        <v>0</v>
      </c>
      <c r="L25" s="24">
        <f>'89'!$AD25</f>
        <v>0</v>
      </c>
      <c r="M25" s="24">
        <f>'90'!$AD25</f>
        <v>0</v>
      </c>
      <c r="N25" s="24">
        <f>'91'!$AD25</f>
        <v>16.700000000000003</v>
      </c>
      <c r="O25" s="24">
        <f>'92'!$AD25</f>
        <v>21.212160000000004</v>
      </c>
      <c r="P25" s="24">
        <f>'93'!$AD25</f>
        <v>18.94969</v>
      </c>
      <c r="Q25" s="24">
        <f>'94'!$AD25</f>
        <v>15.467329999999999</v>
      </c>
      <c r="R25" s="24">
        <f>'95'!$AD25</f>
        <v>11.806339999999999</v>
      </c>
      <c r="S25" s="24">
        <f>'96'!$AD25</f>
        <v>8.6653280000000006</v>
      </c>
      <c r="T25" s="24">
        <f>'97'!$AD25</f>
        <v>6.1951299999999998</v>
      </c>
      <c r="U25" s="24">
        <f>'98'!$AD25</f>
        <v>4.7164720000000004</v>
      </c>
      <c r="V25" s="24">
        <f>'99'!$AD25</f>
        <v>3.5063999999999997</v>
      </c>
      <c r="W25" s="24">
        <f>'00'!$AD25</f>
        <v>3.6958259999999994</v>
      </c>
      <c r="X25" s="24">
        <f>'01'!$AD25</f>
        <v>5.55</v>
      </c>
      <c r="Y25" s="24">
        <f>'02'!$AD25</f>
        <v>4.5704040000000008</v>
      </c>
      <c r="Z25" s="24">
        <f>'03'!$AD25</f>
        <v>6.1310000000000002</v>
      </c>
      <c r="AA25" s="24">
        <f>'04'!$AD25</f>
        <v>7.0915000000000017</v>
      </c>
      <c r="AB25" s="24">
        <f>'05'!$AD25</f>
        <v>5.5930000000000009</v>
      </c>
      <c r="AC25" s="24">
        <f>'06'!$AD25</f>
        <v>3.0599999999999996</v>
      </c>
      <c r="AD25" s="24">
        <f>'07'!$AD25</f>
        <v>0</v>
      </c>
      <c r="AE25" s="24">
        <f>'08'!$AD25</f>
        <v>0</v>
      </c>
      <c r="AF25" s="24">
        <f>'09'!$AD25</f>
        <v>0</v>
      </c>
      <c r="AG25" s="24">
        <f>'10'!$AD25</f>
        <v>0</v>
      </c>
      <c r="AH25" s="24">
        <f>'11'!$AD25</f>
        <v>0</v>
      </c>
      <c r="AI25" s="24">
        <f>'12'!$AD25</f>
        <v>0</v>
      </c>
      <c r="AJ25" s="24">
        <f>'13'!$AD25</f>
        <v>0</v>
      </c>
      <c r="AK25" s="24">
        <f>'14'!$AD25</f>
        <v>0</v>
      </c>
      <c r="AL25" s="24">
        <f>'15'!$AD25</f>
        <v>0</v>
      </c>
      <c r="AM25" s="24">
        <f>'16'!$AD25</f>
        <v>0</v>
      </c>
      <c r="AN25" s="25">
        <f>'17'!$AD25</f>
        <v>0</v>
      </c>
    </row>
    <row r="26" spans="1:40" ht="15" customHeight="1" x14ac:dyDescent="0.25">
      <c r="A26" s="130" t="s">
        <v>3</v>
      </c>
      <c r="B26" s="131"/>
      <c r="C26" s="24">
        <f>'80'!$AD26</f>
        <v>602.00000000000011</v>
      </c>
      <c r="D26" s="24">
        <f>'81'!$AD26</f>
        <v>818.40000000000009</v>
      </c>
      <c r="E26" s="24">
        <f>'82'!$AD26</f>
        <v>512.30000000000007</v>
      </c>
      <c r="F26" s="24">
        <f>'83'!$AD26</f>
        <v>653.69999999999993</v>
      </c>
      <c r="G26" s="24">
        <f>'84'!$AD26</f>
        <v>0</v>
      </c>
      <c r="H26" s="24">
        <f>'85'!$AD26</f>
        <v>230.8</v>
      </c>
      <c r="I26" s="24">
        <f>'86'!$AD26</f>
        <v>443.7</v>
      </c>
      <c r="J26" s="24">
        <f>'87'!$AD26</f>
        <v>308.89999999999998</v>
      </c>
      <c r="K26" s="24">
        <f>'88'!$AD26</f>
        <v>193</v>
      </c>
      <c r="L26" s="24">
        <f>'89'!$AD26</f>
        <v>216.6</v>
      </c>
      <c r="M26" s="24">
        <f>'90'!$AD26</f>
        <v>55.7</v>
      </c>
      <c r="N26" s="24">
        <f>'91'!$AD26</f>
        <v>104.90000000000002</v>
      </c>
      <c r="O26" s="24">
        <f>'92'!$AD26</f>
        <v>177.82262699999998</v>
      </c>
      <c r="P26" s="24">
        <f>'93'!$AD26</f>
        <v>216.01193799999999</v>
      </c>
      <c r="Q26" s="24">
        <f>'94'!$AD26</f>
        <v>249.25587100000001</v>
      </c>
      <c r="R26" s="24">
        <f>'95'!$AD26</f>
        <v>234.722363</v>
      </c>
      <c r="S26" s="24">
        <f>'96'!$AD26</f>
        <v>216.50811999999999</v>
      </c>
      <c r="T26" s="24">
        <f>'97'!$AD26</f>
        <v>229.80210199999999</v>
      </c>
      <c r="U26" s="24">
        <f>'98'!$AD26</f>
        <v>299.05406300000004</v>
      </c>
      <c r="V26" s="24">
        <f>'99'!$AD26</f>
        <v>224.84355400000001</v>
      </c>
      <c r="W26" s="24">
        <f>'00'!$AD26</f>
        <v>186.73713900000001</v>
      </c>
      <c r="X26" s="24">
        <f>'01'!$AD26</f>
        <v>228.06941099999997</v>
      </c>
      <c r="Y26" s="24">
        <f>'02'!$AD26</f>
        <v>392.40693500000003</v>
      </c>
      <c r="Z26" s="24">
        <f>'03'!$AD26</f>
        <v>527.57957900000008</v>
      </c>
      <c r="AA26" s="24">
        <f>'04'!$AD26</f>
        <v>797.47336400000006</v>
      </c>
      <c r="AB26" s="24">
        <f>'05'!$AD26</f>
        <v>1146.7874240000001</v>
      </c>
      <c r="AC26" s="24">
        <f>'06'!$AD26</f>
        <v>1006.2303080000002</v>
      </c>
      <c r="AD26" s="24">
        <f>'07'!$AD26</f>
        <v>938.57100783275905</v>
      </c>
      <c r="AE26" s="24">
        <f>'08'!$AD26</f>
        <v>974.20881299999996</v>
      </c>
      <c r="AF26" s="24">
        <f>'09'!$AD26</f>
        <v>962.11645299999998</v>
      </c>
      <c r="AG26" s="24">
        <f>'10'!$AD26</f>
        <v>603.98912000000007</v>
      </c>
      <c r="AH26" s="24">
        <f>'11'!$AD26</f>
        <v>630.27175399999999</v>
      </c>
      <c r="AI26" s="24">
        <f>'12'!$AD26</f>
        <v>606.43809499999998</v>
      </c>
      <c r="AJ26" s="24">
        <f>'13'!$AD26</f>
        <v>529.56367699999998</v>
      </c>
      <c r="AK26" s="24">
        <f>'14'!$AD26</f>
        <v>415.18800600000009</v>
      </c>
      <c r="AL26" s="24">
        <f>'15'!$AD26</f>
        <v>365.04567799999995</v>
      </c>
      <c r="AM26" s="24">
        <f>'16'!$AD26</f>
        <v>285.81635999999992</v>
      </c>
      <c r="AN26" s="25">
        <f>'17'!$AD26</f>
        <v>369.67284285714277</v>
      </c>
    </row>
    <row r="27" spans="1:40" ht="15" customHeight="1" x14ac:dyDescent="0.25">
      <c r="A27" s="137" t="s">
        <v>61</v>
      </c>
      <c r="B27" s="35" t="s">
        <v>65</v>
      </c>
      <c r="C27" s="24">
        <f>'80'!$AD27</f>
        <v>636.59999999999991</v>
      </c>
      <c r="D27" s="24">
        <f>'81'!$AD27</f>
        <v>660.19999999999993</v>
      </c>
      <c r="E27" s="24">
        <f>'82'!$AD27</f>
        <v>213.6</v>
      </c>
      <c r="F27" s="24">
        <f>'83'!$AD27</f>
        <v>226.1</v>
      </c>
      <c r="G27" s="24">
        <f>'84'!$AD27</f>
        <v>385.3</v>
      </c>
      <c r="H27" s="24">
        <f>'85'!$AD27</f>
        <v>359.00000000000006</v>
      </c>
      <c r="I27" s="24">
        <f>'86'!$AD27</f>
        <v>332.70000000000005</v>
      </c>
      <c r="J27" s="24">
        <f>'87'!$AD27</f>
        <v>270.7</v>
      </c>
      <c r="K27" s="24">
        <f>'88'!$AD27</f>
        <v>264.90000000000003</v>
      </c>
      <c r="L27" s="24">
        <f>'89'!$AD27</f>
        <v>142</v>
      </c>
      <c r="M27" s="24">
        <f>'90'!$AD27</f>
        <v>135.4</v>
      </c>
      <c r="N27" s="24">
        <f>'91'!$AD27</f>
        <v>239.9</v>
      </c>
      <c r="O27" s="24">
        <f>'92'!$AD27</f>
        <v>249.97859199999999</v>
      </c>
      <c r="P27" s="24">
        <f>'93'!$AD27</f>
        <v>229.23477700000001</v>
      </c>
      <c r="Q27" s="24">
        <f>'94'!$AD27</f>
        <v>228.466013</v>
      </c>
      <c r="R27" s="24">
        <f>'95'!$AD27</f>
        <v>195.58610000000002</v>
      </c>
      <c r="S27" s="24">
        <f>'96'!$AD27</f>
        <v>188.31086200000001</v>
      </c>
      <c r="T27" s="24">
        <f>'97'!$AD27</f>
        <v>152.35926999999998</v>
      </c>
      <c r="U27" s="24">
        <f>'98'!$AD27</f>
        <v>165.14887300000001</v>
      </c>
      <c r="V27" s="24">
        <f>'99'!$AD27</f>
        <v>157.435937</v>
      </c>
      <c r="W27" s="24">
        <f>'00'!$AD27</f>
        <v>194.55609399999997</v>
      </c>
      <c r="X27" s="24">
        <f>'01'!$AD27</f>
        <v>185.97706100000002</v>
      </c>
      <c r="Y27" s="24">
        <f>'02'!$AD27</f>
        <v>204.71883099999997</v>
      </c>
      <c r="Z27" s="24">
        <f>'03'!$AD27</f>
        <v>190.38368999999997</v>
      </c>
      <c r="AA27" s="24">
        <f>'04'!$AD27</f>
        <v>189.80317499999998</v>
      </c>
      <c r="AB27" s="24">
        <f>'05'!$AD27</f>
        <v>198.176513</v>
      </c>
      <c r="AC27" s="24">
        <f>'06'!$AD27</f>
        <v>211.44203099999999</v>
      </c>
      <c r="AD27" s="24">
        <f>'07'!$AD27</f>
        <v>346.93699758086694</v>
      </c>
      <c r="AE27" s="24">
        <f>'08'!$AD27</f>
        <v>403.92607316964364</v>
      </c>
      <c r="AF27" s="24">
        <f>'09'!$AD27</f>
        <v>392.92787600000003</v>
      </c>
      <c r="AG27" s="24">
        <f>'10'!$AD27</f>
        <v>0</v>
      </c>
      <c r="AH27" s="24">
        <f>'11'!$AD27</f>
        <v>0</v>
      </c>
      <c r="AI27" s="24">
        <f>'12'!$AD27</f>
        <v>0</v>
      </c>
      <c r="AJ27" s="24">
        <f>'13'!$AD27</f>
        <v>0</v>
      </c>
      <c r="AK27" s="24">
        <f>'14'!$AD27</f>
        <v>0</v>
      </c>
      <c r="AL27" s="24">
        <f>'15'!$AD27</f>
        <v>0</v>
      </c>
      <c r="AM27" s="24">
        <f>'16'!$AD27</f>
        <v>0</v>
      </c>
      <c r="AN27" s="25">
        <f>'17'!$AD27</f>
        <v>0</v>
      </c>
    </row>
    <row r="28" spans="1:40" ht="15" customHeight="1" x14ac:dyDescent="0.25">
      <c r="A28" s="137"/>
      <c r="B28" s="35" t="s">
        <v>21</v>
      </c>
      <c r="C28" s="24">
        <f>'80'!$AD28</f>
        <v>0</v>
      </c>
      <c r="D28" s="24">
        <f>'81'!$AD28</f>
        <v>0</v>
      </c>
      <c r="E28" s="24">
        <f>'82'!$AD28</f>
        <v>6.2999999999999989</v>
      </c>
      <c r="F28" s="24">
        <f>'83'!$AD28</f>
        <v>3.2</v>
      </c>
      <c r="G28" s="24">
        <f>'84'!$AD28</f>
        <v>0</v>
      </c>
      <c r="H28" s="24">
        <f>'85'!$AD28</f>
        <v>0</v>
      </c>
      <c r="I28" s="24">
        <f>'86'!$AD28</f>
        <v>0</v>
      </c>
      <c r="J28" s="24">
        <f>'87'!$AD28</f>
        <v>0</v>
      </c>
      <c r="K28" s="24">
        <f>'88'!$AD28</f>
        <v>0</v>
      </c>
      <c r="L28" s="24">
        <f>'89'!$AD28</f>
        <v>2.6</v>
      </c>
      <c r="M28" s="24">
        <f>'90'!$AD28</f>
        <v>5.3999999999999995</v>
      </c>
      <c r="N28" s="24">
        <f>'91'!$AD28</f>
        <v>3.5</v>
      </c>
      <c r="O28" s="24">
        <f>'92'!$AD28</f>
        <v>5.0544100000000007</v>
      </c>
      <c r="P28" s="24">
        <f>'93'!$AD28</f>
        <v>17.721752000000002</v>
      </c>
      <c r="Q28" s="24">
        <f>'94'!$AD28</f>
        <v>23.077879999999997</v>
      </c>
      <c r="R28" s="24">
        <f>'95'!$AD28</f>
        <v>23.325870000000002</v>
      </c>
      <c r="S28" s="24">
        <f>'96'!$AD28</f>
        <v>22.880300000000002</v>
      </c>
      <c r="T28" s="24">
        <f>'97'!$AD28</f>
        <v>23.127700000000004</v>
      </c>
      <c r="U28" s="24">
        <f>'98'!$AD28</f>
        <v>22.087699999999998</v>
      </c>
      <c r="V28" s="24">
        <f>'99'!$AD28</f>
        <v>27.669020000000003</v>
      </c>
      <c r="W28" s="24">
        <f>'00'!$AD28</f>
        <v>40.070795000000004</v>
      </c>
      <c r="X28" s="24">
        <f>'01'!$AD28</f>
        <v>26.100051000000004</v>
      </c>
      <c r="Y28" s="24">
        <f>'02'!$AD28</f>
        <v>7.6756230000000008</v>
      </c>
      <c r="Z28" s="24">
        <f>'03'!$AD28</f>
        <v>6.2192479999999986</v>
      </c>
      <c r="AA28" s="24">
        <f>'04'!$AD28</f>
        <v>5.7933710000000005</v>
      </c>
      <c r="AB28" s="24">
        <f>'05'!$AD28</f>
        <v>5.7933230000000009</v>
      </c>
      <c r="AC28" s="24">
        <f>'06'!$AD28</f>
        <v>5.8585420000000008</v>
      </c>
      <c r="AD28" s="24">
        <f>'07'!$AD28</f>
        <v>0</v>
      </c>
      <c r="AE28" s="24">
        <f>'08'!$AD28</f>
        <v>0</v>
      </c>
      <c r="AF28" s="24">
        <f>'09'!$AD28</f>
        <v>0</v>
      </c>
      <c r="AG28" s="24">
        <f>'10'!$AD28</f>
        <v>0</v>
      </c>
      <c r="AH28" s="24">
        <f>'11'!$AD28</f>
        <v>0</v>
      </c>
      <c r="AI28" s="24">
        <f>'12'!$AD28</f>
        <v>0</v>
      </c>
      <c r="AJ28" s="24">
        <f>'13'!$AD28</f>
        <v>0</v>
      </c>
      <c r="AK28" s="24">
        <f>'14'!$AD28</f>
        <v>0</v>
      </c>
      <c r="AL28" s="24">
        <f>'15'!$AD28</f>
        <v>0</v>
      </c>
      <c r="AM28" s="24">
        <f>'16'!$AD28</f>
        <v>0</v>
      </c>
      <c r="AN28" s="25">
        <f>'17'!$AD28</f>
        <v>0</v>
      </c>
    </row>
    <row r="29" spans="1:40" ht="15" customHeight="1" x14ac:dyDescent="0.25">
      <c r="A29" s="130" t="s">
        <v>62</v>
      </c>
      <c r="B29" s="131"/>
      <c r="C29" s="24">
        <f>'80'!$AD29</f>
        <v>305.90000000000009</v>
      </c>
      <c r="D29" s="24">
        <f>'81'!$AD29</f>
        <v>371.49999999999994</v>
      </c>
      <c r="E29" s="24">
        <f>'82'!$AD29</f>
        <v>0</v>
      </c>
      <c r="F29" s="24">
        <f>'83'!$AD29</f>
        <v>348.29999999999995</v>
      </c>
      <c r="G29" s="24">
        <f>'84'!$AD29</f>
        <v>326.30000000000007</v>
      </c>
      <c r="H29" s="24">
        <f>'85'!$AD29</f>
        <v>394.8</v>
      </c>
      <c r="I29" s="24">
        <f>'86'!$AD29</f>
        <v>489.6</v>
      </c>
      <c r="J29" s="24">
        <f>'87'!$AD29</f>
        <v>941.30000000000007</v>
      </c>
      <c r="K29" s="24">
        <f>'88'!$AD29</f>
        <v>920.10000000000014</v>
      </c>
      <c r="L29" s="24">
        <f>'89'!$AD29</f>
        <v>580.19999999999993</v>
      </c>
      <c r="M29" s="24">
        <f>'90'!$AD29</f>
        <v>451.10000000000025</v>
      </c>
      <c r="N29" s="24">
        <f>'91'!$AD29</f>
        <v>486.79999999999995</v>
      </c>
      <c r="O29" s="24">
        <f>'92'!$AD29</f>
        <v>688.7077250000001</v>
      </c>
      <c r="P29" s="24">
        <f>'93'!$AD29</f>
        <v>612.27982100000008</v>
      </c>
      <c r="Q29" s="24">
        <f>'94'!$AD29</f>
        <v>640.8358300000001</v>
      </c>
      <c r="R29" s="24">
        <f>'95'!$AD29</f>
        <v>774.91379099999995</v>
      </c>
      <c r="S29" s="24">
        <f>'96'!$AD29</f>
        <v>708.15351900000019</v>
      </c>
      <c r="T29" s="24">
        <f>'97'!$AD29</f>
        <v>1021.175189</v>
      </c>
      <c r="U29" s="24">
        <f>'98'!$AD29</f>
        <v>1700.6809289999994</v>
      </c>
      <c r="V29" s="24">
        <f>'99'!$AD29</f>
        <v>1280.0434000000007</v>
      </c>
      <c r="W29" s="24">
        <f>'00'!$AD29</f>
        <v>1050.4904950000002</v>
      </c>
      <c r="X29" s="24">
        <f>'01'!$AD29</f>
        <v>999.76257199999986</v>
      </c>
      <c r="Y29" s="24">
        <f>'02'!$AD29</f>
        <v>714.89054399999964</v>
      </c>
      <c r="Z29" s="24">
        <f>'03'!$AD29</f>
        <v>729.17045099999996</v>
      </c>
      <c r="AA29" s="24">
        <f>'04'!$AD29</f>
        <v>967.66625299999987</v>
      </c>
      <c r="AB29" s="24">
        <f>'05'!$AD29</f>
        <v>1162.4471480000002</v>
      </c>
      <c r="AC29" s="24">
        <f>'06'!$AD29</f>
        <v>832.42655100000002</v>
      </c>
      <c r="AD29" s="24">
        <f>'07'!$AD29</f>
        <v>871.97781122052209</v>
      </c>
      <c r="AE29" s="24">
        <f>'08'!$AD29</f>
        <v>1261.9689422474862</v>
      </c>
      <c r="AF29" s="24">
        <f>'09'!$AD29</f>
        <v>962.89604100000008</v>
      </c>
      <c r="AG29" s="24">
        <f>'10'!$AD29</f>
        <v>1341.5991659999997</v>
      </c>
      <c r="AH29" s="24">
        <f>'11'!$AD29</f>
        <v>1491.278838</v>
      </c>
      <c r="AI29" s="24">
        <f>'12'!$AD29</f>
        <v>1872.1422650000004</v>
      </c>
      <c r="AJ29" s="24">
        <f>'13'!$AD29</f>
        <v>2073.9987879999999</v>
      </c>
      <c r="AK29" s="24">
        <f>'14'!$AD29</f>
        <v>2333.7147520000003</v>
      </c>
      <c r="AL29" s="24">
        <f>'15'!$AD29</f>
        <v>1760.1761530000001</v>
      </c>
      <c r="AM29" s="24">
        <f>'16'!$AD29</f>
        <v>939.73145099999999</v>
      </c>
      <c r="AN29" s="25">
        <f>'17'!$AD29</f>
        <v>926.37029166666662</v>
      </c>
    </row>
    <row r="30" spans="1:40" ht="15" customHeight="1" x14ac:dyDescent="0.25">
      <c r="A30" s="130" t="s">
        <v>63</v>
      </c>
      <c r="B30" s="131"/>
      <c r="C30" s="24">
        <f>'80'!$AD30</f>
        <v>81.800000000000011</v>
      </c>
      <c r="D30" s="24">
        <f>'81'!$AD30</f>
        <v>135.10000000000002</v>
      </c>
      <c r="E30" s="24">
        <f>'82'!$AD30</f>
        <v>64.499999999999986</v>
      </c>
      <c r="F30" s="24">
        <f>'83'!$AD30</f>
        <v>99.8</v>
      </c>
      <c r="G30" s="24">
        <f>'84'!$AD30</f>
        <v>0</v>
      </c>
      <c r="H30" s="24">
        <f>'85'!$AD30</f>
        <v>0</v>
      </c>
      <c r="I30" s="24">
        <f>'86'!$AD30</f>
        <v>0</v>
      </c>
      <c r="J30" s="24">
        <f>'87'!$AD30</f>
        <v>92.799999999999983</v>
      </c>
      <c r="K30" s="24">
        <f>'88'!$AD30</f>
        <v>156.70000000000002</v>
      </c>
      <c r="L30" s="24">
        <f>'89'!$AD30</f>
        <v>78.500000000000014</v>
      </c>
      <c r="M30" s="24">
        <f>'90'!$AD30</f>
        <v>87.1</v>
      </c>
      <c r="N30" s="24">
        <f>'91'!$AD30</f>
        <v>155.4</v>
      </c>
      <c r="O30" s="24">
        <f>'92'!$AD30</f>
        <v>113.55875599999999</v>
      </c>
      <c r="P30" s="24">
        <f>'93'!$AD30</f>
        <v>103.005697</v>
      </c>
      <c r="Q30" s="24">
        <f>'94'!$AD30</f>
        <v>173.44364400000001</v>
      </c>
      <c r="R30" s="24">
        <f>'95'!$AD30</f>
        <v>100.10938800000001</v>
      </c>
      <c r="S30" s="24">
        <f>'96'!$AD30</f>
        <v>57.260147999999994</v>
      </c>
      <c r="T30" s="24">
        <f>'97'!$AD30</f>
        <v>139.44800400000003</v>
      </c>
      <c r="U30" s="24">
        <f>'98'!$AD30</f>
        <v>142.73982700000002</v>
      </c>
      <c r="V30" s="24">
        <f>'99'!$AD30</f>
        <v>257.90352300000001</v>
      </c>
      <c r="W30" s="24">
        <f>'00'!$AD30</f>
        <v>56.279686999999988</v>
      </c>
      <c r="X30" s="24">
        <f>'01'!$AD30</f>
        <v>58.220983999999994</v>
      </c>
      <c r="Y30" s="24">
        <f>'02'!$AD30</f>
        <v>119.75531000000001</v>
      </c>
      <c r="Z30" s="24">
        <f>'03'!$AD30</f>
        <v>113.774141</v>
      </c>
      <c r="AA30" s="24">
        <f>'04'!$AD30</f>
        <v>107.39315000000002</v>
      </c>
      <c r="AB30" s="24">
        <f>'05'!$AD30</f>
        <v>112.70083400000001</v>
      </c>
      <c r="AC30" s="24">
        <f>'06'!$AD30</f>
        <v>99.076729999999955</v>
      </c>
      <c r="AD30" s="24">
        <f>'07'!$AD30</f>
        <v>0</v>
      </c>
      <c r="AE30" s="24">
        <f>'08'!$AD30</f>
        <v>0</v>
      </c>
      <c r="AF30" s="24">
        <f>'09'!$AD30</f>
        <v>0</v>
      </c>
      <c r="AG30" s="24">
        <f>'10'!$AD30</f>
        <v>0</v>
      </c>
      <c r="AH30" s="24">
        <f>'11'!$AD30</f>
        <v>0</v>
      </c>
      <c r="AI30" s="24">
        <f>'12'!$AD30</f>
        <v>0</v>
      </c>
      <c r="AJ30" s="24">
        <f>'13'!$AD30</f>
        <v>0</v>
      </c>
      <c r="AK30" s="24">
        <f>'14'!$AD30</f>
        <v>0</v>
      </c>
      <c r="AL30" s="24">
        <f>'15'!$AD30</f>
        <v>0</v>
      </c>
      <c r="AM30" s="24">
        <f>'16'!$AD30</f>
        <v>0</v>
      </c>
      <c r="AN30" s="25">
        <f>'17'!$AD30</f>
        <v>0</v>
      </c>
    </row>
    <row r="31" spans="1:40" ht="15" customHeight="1" x14ac:dyDescent="0.25">
      <c r="A31" s="130" t="s">
        <v>4</v>
      </c>
      <c r="B31" s="131"/>
      <c r="C31" s="24">
        <f>'80'!$AD31</f>
        <v>0</v>
      </c>
      <c r="D31" s="24">
        <f>'81'!$AD31</f>
        <v>0</v>
      </c>
      <c r="E31" s="24">
        <f>'82'!$AD31</f>
        <v>0</v>
      </c>
      <c r="F31" s="24">
        <f>'83'!$AD31</f>
        <v>0</v>
      </c>
      <c r="G31" s="24">
        <f>'84'!$AD31</f>
        <v>0</v>
      </c>
      <c r="H31" s="24">
        <f>'85'!$AD31</f>
        <v>1280.3000000000002</v>
      </c>
      <c r="I31" s="24">
        <f>'86'!$AD31</f>
        <v>1497.4000000000003</v>
      </c>
      <c r="J31" s="24">
        <f>'87'!$AD31</f>
        <v>1774.5</v>
      </c>
      <c r="K31" s="24">
        <f>'88'!$AD31</f>
        <v>2089.1</v>
      </c>
      <c r="L31" s="24">
        <f>'89'!$AD31</f>
        <v>2079.3999999999996</v>
      </c>
      <c r="M31" s="24">
        <f>'90'!$AD31</f>
        <v>2147.1</v>
      </c>
      <c r="N31" s="24">
        <f>'91'!$AD31</f>
        <v>2542.7999999999997</v>
      </c>
      <c r="O31" s="24">
        <f>'92'!$AD31</f>
        <v>3145.5135850000001</v>
      </c>
      <c r="P31" s="24">
        <f>'93'!$AD31</f>
        <v>3556.1486600000007</v>
      </c>
      <c r="Q31" s="24">
        <f>'94'!$AD31</f>
        <v>4287.4281359999995</v>
      </c>
      <c r="R31" s="24">
        <f>'95'!$AD31</f>
        <v>4307.0585339999998</v>
      </c>
      <c r="S31" s="24">
        <f>'96'!$AD31</f>
        <v>4542.6261820000009</v>
      </c>
      <c r="T31" s="24">
        <f>'97'!$AD31</f>
        <v>4376.4043849999998</v>
      </c>
      <c r="U31" s="24">
        <f>'98'!$AD31</f>
        <v>4611.9588599999997</v>
      </c>
      <c r="V31" s="24">
        <f>'99'!$AD31</f>
        <v>4634.045462</v>
      </c>
      <c r="W31" s="24">
        <f>'00'!$AD31</f>
        <v>4455.9905159999998</v>
      </c>
      <c r="X31" s="24">
        <f>'01'!$AD31</f>
        <v>4571.7298800000008</v>
      </c>
      <c r="Y31" s="24">
        <f>'02'!$AD31</f>
        <v>4717.230356</v>
      </c>
      <c r="Z31" s="24">
        <f>'03'!$AD31</f>
        <v>4819.4404009999989</v>
      </c>
      <c r="AA31" s="24">
        <f>'04'!$AD31</f>
        <v>5276.0855549999997</v>
      </c>
      <c r="AB31" s="24">
        <f>'05'!$AD31</f>
        <v>4616.4481639999995</v>
      </c>
      <c r="AC31" s="24">
        <f>'06'!$AD31</f>
        <v>4002.3970770000005</v>
      </c>
      <c r="AD31" s="24">
        <f>'07'!$AD31</f>
        <v>4711.7762019999991</v>
      </c>
      <c r="AE31" s="24">
        <f>'08'!$AD31</f>
        <v>5086.3371589999988</v>
      </c>
      <c r="AF31" s="24">
        <f>'09'!$AD31</f>
        <v>5179.4312100000006</v>
      </c>
      <c r="AG31" s="24">
        <f>'10'!$AD31</f>
        <v>5800.7754619999987</v>
      </c>
      <c r="AH31" s="24">
        <f>'11'!$AD31</f>
        <v>6338.4338260000004</v>
      </c>
      <c r="AI31" s="24">
        <f>'12'!$AD31</f>
        <v>6911.2563859999982</v>
      </c>
      <c r="AJ31" s="24">
        <f>'13'!$AD31</f>
        <v>7112.7150620000011</v>
      </c>
      <c r="AK31" s="24">
        <f>'14'!$AD31</f>
        <v>7582.9606649999987</v>
      </c>
      <c r="AL31" s="24">
        <f>'15'!$AD31</f>
        <v>7264.984379999999</v>
      </c>
      <c r="AM31" s="24">
        <f>'16'!$AD31</f>
        <v>7095.4567859999997</v>
      </c>
      <c r="AN31" s="25">
        <f>'17'!$AD31</f>
        <v>8758.7972940476193</v>
      </c>
    </row>
    <row r="32" spans="1:40" ht="15" customHeight="1" x14ac:dyDescent="0.25">
      <c r="A32" s="130" t="s">
        <v>66</v>
      </c>
      <c r="B32" s="131"/>
      <c r="C32" s="24">
        <f>'80'!$AD32</f>
        <v>0</v>
      </c>
      <c r="D32" s="24">
        <f>'81'!$AD32</f>
        <v>0</v>
      </c>
      <c r="E32" s="24">
        <f>'82'!$AD32</f>
        <v>460.7</v>
      </c>
      <c r="F32" s="24">
        <f>'83'!$AD32</f>
        <v>401</v>
      </c>
      <c r="G32" s="24">
        <f>'84'!$AD32</f>
        <v>202.10000000000002</v>
      </c>
      <c r="H32" s="24">
        <f>'85'!$AD32</f>
        <v>414.9</v>
      </c>
      <c r="I32" s="24">
        <f>'86'!$AD32</f>
        <v>396.40000000000003</v>
      </c>
      <c r="J32" s="24">
        <f>'87'!$AD32</f>
        <v>478.7</v>
      </c>
      <c r="K32" s="24">
        <f>'88'!$AD32</f>
        <v>599.10000000000014</v>
      </c>
      <c r="L32" s="24">
        <f>'89'!$AD32</f>
        <v>850.3</v>
      </c>
      <c r="M32" s="24">
        <f>'90'!$AD32</f>
        <v>857.99999999999989</v>
      </c>
      <c r="N32" s="24">
        <f>'91'!$AD32</f>
        <v>399.39999999999992</v>
      </c>
      <c r="O32" s="24">
        <f>'92'!$AD32</f>
        <v>127.53529900000001</v>
      </c>
      <c r="P32" s="24">
        <f>'93'!$AD32</f>
        <v>141.11380999999997</v>
      </c>
      <c r="Q32" s="24">
        <f>'94'!$AD32</f>
        <v>120.729269</v>
      </c>
      <c r="R32" s="24">
        <f>'95'!$AD32</f>
        <v>107.98361200000001</v>
      </c>
      <c r="S32" s="24">
        <f>'96'!$AD32</f>
        <v>88.29083</v>
      </c>
      <c r="T32" s="24">
        <f>'97'!$AD32</f>
        <v>113.021835</v>
      </c>
      <c r="U32" s="24">
        <f>'98'!$AD32</f>
        <v>123.87227300000001</v>
      </c>
      <c r="V32" s="24">
        <f>'99'!$AD32</f>
        <v>129.72836599999999</v>
      </c>
      <c r="W32" s="24">
        <f>'00'!$AD32</f>
        <v>135.492031</v>
      </c>
      <c r="X32" s="24">
        <f>'01'!$AD32</f>
        <v>139.54863599999993</v>
      </c>
      <c r="Y32" s="24">
        <f>'02'!$AD32</f>
        <v>147.59953500000003</v>
      </c>
      <c r="Z32" s="24">
        <f>'03'!$AD32</f>
        <v>147.15239500000001</v>
      </c>
      <c r="AA32" s="24">
        <f>'04'!$AD32</f>
        <v>148.36568399999999</v>
      </c>
      <c r="AB32" s="24">
        <f>'05'!$AD32</f>
        <v>174.97283600000003</v>
      </c>
      <c r="AC32" s="24">
        <f>'06'!$AD32</f>
        <v>221.456256</v>
      </c>
      <c r="AD32" s="24">
        <f>'07'!$AD32</f>
        <v>242.57801443987893</v>
      </c>
      <c r="AE32" s="24">
        <f>'08'!$AD32</f>
        <v>0</v>
      </c>
      <c r="AF32" s="24">
        <f>'09'!$AD32</f>
        <v>0</v>
      </c>
      <c r="AG32" s="24">
        <f>'10'!$AD32</f>
        <v>0</v>
      </c>
      <c r="AH32" s="24">
        <f>'11'!$AD32</f>
        <v>0</v>
      </c>
      <c r="AI32" s="24">
        <f>'12'!$AD32</f>
        <v>0</v>
      </c>
      <c r="AJ32" s="24">
        <f>'13'!$AD32</f>
        <v>0</v>
      </c>
      <c r="AK32" s="24">
        <f>'14'!$AD32</f>
        <v>0</v>
      </c>
      <c r="AL32" s="24">
        <f>'15'!$AD32</f>
        <v>0</v>
      </c>
      <c r="AM32" s="24">
        <f>'16'!$AD32</f>
        <v>0</v>
      </c>
      <c r="AN32" s="25">
        <f>'17'!$AD32</f>
        <v>0</v>
      </c>
    </row>
    <row r="33" spans="1:41" ht="15" customHeight="1" x14ac:dyDescent="0.25">
      <c r="A33" s="130" t="s">
        <v>67</v>
      </c>
      <c r="B33" s="131"/>
      <c r="C33" s="24">
        <f>'80'!$AD33</f>
        <v>10.1</v>
      </c>
      <c r="D33" s="24">
        <f>'81'!$AD33</f>
        <v>9.2999999999999989</v>
      </c>
      <c r="E33" s="24">
        <f>'82'!$AD33</f>
        <v>6.2</v>
      </c>
      <c r="F33" s="24">
        <f>'83'!$AD33</f>
        <v>4.3</v>
      </c>
      <c r="G33" s="24">
        <f>'84'!$AD33</f>
        <v>346.2</v>
      </c>
      <c r="H33" s="24">
        <f>'85'!$AD33</f>
        <v>0</v>
      </c>
      <c r="I33" s="24">
        <f>'86'!$AD33</f>
        <v>0</v>
      </c>
      <c r="J33" s="24">
        <f>'87'!$AD33</f>
        <v>0</v>
      </c>
      <c r="K33" s="24">
        <f>'88'!$AD33</f>
        <v>0</v>
      </c>
      <c r="L33" s="24">
        <f>'89'!$AD33</f>
        <v>4.3999999999999995</v>
      </c>
      <c r="M33" s="24">
        <f>'90'!$AD33</f>
        <v>4.5999999999999996</v>
      </c>
      <c r="N33" s="24">
        <f>'91'!$AD33</f>
        <v>4.5999999999999996</v>
      </c>
      <c r="O33" s="24">
        <f>'92'!$AD33</f>
        <v>5.0133559999999999</v>
      </c>
      <c r="P33" s="24">
        <f>'93'!$AD33</f>
        <v>5.510746000000001</v>
      </c>
      <c r="Q33" s="24">
        <f>'94'!$AD33</f>
        <v>5.9772120000000006</v>
      </c>
      <c r="R33" s="24">
        <f>'95'!$AD33</f>
        <v>7.2403370000000002</v>
      </c>
      <c r="S33" s="24">
        <f>'96'!$AD33</f>
        <v>7.0416220000000003</v>
      </c>
      <c r="T33" s="24">
        <f>'97'!$AD33</f>
        <v>4.6443520000000005</v>
      </c>
      <c r="U33" s="24">
        <f>'98'!$AD33</f>
        <v>7.3027590000000009</v>
      </c>
      <c r="V33" s="24">
        <f>'99'!$AD33</f>
        <v>7.1455380000000002</v>
      </c>
      <c r="W33" s="24">
        <f>'00'!$AD33</f>
        <v>17.336319999999997</v>
      </c>
      <c r="X33" s="24">
        <f>'01'!$AD33</f>
        <v>41.031139000000003</v>
      </c>
      <c r="Y33" s="24">
        <f>'02'!$AD33</f>
        <v>18.907745999999999</v>
      </c>
      <c r="Z33" s="24">
        <f>'03'!$AD33</f>
        <v>25.853480000000001</v>
      </c>
      <c r="AA33" s="24">
        <f>'04'!$AD33</f>
        <v>8.6153920000000017</v>
      </c>
      <c r="AB33" s="24">
        <f>'05'!$AD33</f>
        <v>18.802347999999999</v>
      </c>
      <c r="AC33" s="24">
        <f>'06'!$AD33</f>
        <v>16.253867</v>
      </c>
      <c r="AD33" s="24">
        <f>'07'!$AD33</f>
        <v>0</v>
      </c>
      <c r="AE33" s="24">
        <f>'08'!$AD33</f>
        <v>0</v>
      </c>
      <c r="AF33" s="24">
        <f>'09'!$AD33</f>
        <v>0</v>
      </c>
      <c r="AG33" s="24">
        <f>'10'!$AD33</f>
        <v>0</v>
      </c>
      <c r="AH33" s="24">
        <f>'11'!$AD33</f>
        <v>0</v>
      </c>
      <c r="AI33" s="24">
        <f>'12'!$AD33</f>
        <v>0</v>
      </c>
      <c r="AJ33" s="24">
        <f>'13'!$AD33</f>
        <v>0</v>
      </c>
      <c r="AK33" s="24">
        <f>'14'!$AD33</f>
        <v>0</v>
      </c>
      <c r="AL33" s="24">
        <f>'15'!$AD33</f>
        <v>0</v>
      </c>
      <c r="AM33" s="24">
        <f>'16'!$AD33</f>
        <v>0</v>
      </c>
      <c r="AN33" s="25">
        <f>'17'!$AD33</f>
        <v>0</v>
      </c>
    </row>
    <row r="34" spans="1:41" ht="15" customHeight="1" x14ac:dyDescent="0.25">
      <c r="A34" s="88" t="s">
        <v>5</v>
      </c>
      <c r="B34" s="35" t="s">
        <v>22</v>
      </c>
      <c r="C34" s="24">
        <f>'80'!$AD34</f>
        <v>0</v>
      </c>
      <c r="D34" s="24">
        <f>'81'!$AD34</f>
        <v>0</v>
      </c>
      <c r="E34" s="24">
        <f>'82'!$AD34</f>
        <v>0</v>
      </c>
      <c r="F34" s="24">
        <f>'83'!$AD34</f>
        <v>0</v>
      </c>
      <c r="G34" s="24">
        <f>'84'!$AD34</f>
        <v>0</v>
      </c>
      <c r="H34" s="24">
        <f>'85'!$AD34</f>
        <v>0</v>
      </c>
      <c r="I34" s="24">
        <f>'86'!$AD34</f>
        <v>0</v>
      </c>
      <c r="J34" s="24">
        <f>'87'!$AD34</f>
        <v>0</v>
      </c>
      <c r="K34" s="24">
        <f>'88'!$AD34</f>
        <v>0</v>
      </c>
      <c r="L34" s="24">
        <f>'89'!$AD34</f>
        <v>19.100000000000001</v>
      </c>
      <c r="M34" s="24">
        <f>'90'!$AD34</f>
        <v>11.700000000000001</v>
      </c>
      <c r="N34" s="24">
        <f>'91'!$AD34</f>
        <v>7.3</v>
      </c>
      <c r="O34" s="24">
        <f>'92'!$AD34</f>
        <v>7.1311049999999998</v>
      </c>
      <c r="P34" s="24">
        <f>'93'!$AD34</f>
        <v>0.69895799999999997</v>
      </c>
      <c r="Q34" s="24">
        <f>'94'!$AD34</f>
        <v>1.5715E-2</v>
      </c>
      <c r="R34" s="24">
        <f>'95'!$AD34</f>
        <v>1.7093999999999998E-2</v>
      </c>
      <c r="S34" s="24">
        <f>'96'!$AD34</f>
        <v>2.2109E-2</v>
      </c>
      <c r="T34" s="24">
        <f>'97'!$AD34</f>
        <v>2.5267999999999999E-2</v>
      </c>
      <c r="U34" s="24">
        <f>'98'!$AD34</f>
        <v>0.92356799999999994</v>
      </c>
      <c r="V34" s="24">
        <f>'99'!$AD34</f>
        <v>0.56061700000000003</v>
      </c>
      <c r="W34" s="24">
        <f>'00'!$AD34</f>
        <v>0.18180199999999999</v>
      </c>
      <c r="X34" s="24">
        <f>'01'!$AD34</f>
        <v>3.1944850000000002</v>
      </c>
      <c r="Y34" s="24">
        <f>'02'!$AD34</f>
        <v>2.2731980000000003</v>
      </c>
      <c r="Z34" s="24">
        <f>'03'!$AD34</f>
        <v>4.2626210000000002</v>
      </c>
      <c r="AA34" s="24">
        <f>'04'!$AD34</f>
        <v>0.13655500000000001</v>
      </c>
      <c r="AB34" s="24">
        <f>'05'!$AD34</f>
        <v>0.25281799999999999</v>
      </c>
      <c r="AC34" s="24">
        <f>'06'!$AD34</f>
        <v>0.31007300000000004</v>
      </c>
      <c r="AD34" s="24">
        <f>'07'!$AD34</f>
        <v>0.36802823547852215</v>
      </c>
      <c r="AE34" s="24">
        <f>'08'!$AD34</f>
        <v>1.3512939999999998</v>
      </c>
      <c r="AF34" s="24">
        <f>'09'!$AD34</f>
        <v>1.4585589999999997</v>
      </c>
      <c r="AG34" s="24">
        <f>'10'!$AD34</f>
        <v>79.776559000000006</v>
      </c>
      <c r="AH34" s="24">
        <f>'11'!$AD34</f>
        <v>71.530859000000007</v>
      </c>
      <c r="AI34" s="24">
        <f>'12'!$AD34</f>
        <v>94.787845000000004</v>
      </c>
      <c r="AJ34" s="24">
        <f>'13'!$AD34</f>
        <v>98.598178000000004</v>
      </c>
      <c r="AK34" s="24">
        <f>'14'!$AD34</f>
        <v>53.498051000000004</v>
      </c>
      <c r="AL34" s="24">
        <f>'15'!$AD34</f>
        <v>87.183883000000009</v>
      </c>
      <c r="AM34" s="24">
        <f>'16'!$AD34</f>
        <v>14.419912999999999</v>
      </c>
      <c r="AN34" s="25">
        <f>'17'!$AD34</f>
        <v>1.4836464285714288</v>
      </c>
    </row>
    <row r="35" spans="1:41" ht="15" customHeight="1" x14ac:dyDescent="0.25">
      <c r="A35" s="82" t="s">
        <v>1</v>
      </c>
      <c r="B35" s="26" t="s">
        <v>76</v>
      </c>
      <c r="C35" s="24">
        <f>'80'!$AD35</f>
        <v>0</v>
      </c>
      <c r="D35" s="24">
        <f>'81'!$AD35</f>
        <v>0</v>
      </c>
      <c r="E35" s="24">
        <f>'82'!$AD35</f>
        <v>0</v>
      </c>
      <c r="F35" s="24">
        <f>'83'!$AD35</f>
        <v>0</v>
      </c>
      <c r="G35" s="24">
        <f>'84'!$AD35</f>
        <v>0</v>
      </c>
      <c r="H35" s="24">
        <f>'85'!$AD35</f>
        <v>0</v>
      </c>
      <c r="I35" s="24">
        <f>'86'!$AD35</f>
        <v>0</v>
      </c>
      <c r="J35" s="24">
        <f>'87'!$AD35</f>
        <v>0</v>
      </c>
      <c r="K35" s="24">
        <f>'88'!$AD35</f>
        <v>0</v>
      </c>
      <c r="L35" s="24">
        <f>'89'!$AD35</f>
        <v>0</v>
      </c>
      <c r="M35" s="24">
        <f>'90'!$AD35</f>
        <v>0</v>
      </c>
      <c r="N35" s="24">
        <f>'91'!$AD35</f>
        <v>0</v>
      </c>
      <c r="O35" s="24">
        <f>'92'!$AD35</f>
        <v>0</v>
      </c>
      <c r="P35" s="24">
        <f>'93'!$AD35</f>
        <v>0</v>
      </c>
      <c r="Q35" s="24">
        <f>'94'!$AD35</f>
        <v>0</v>
      </c>
      <c r="R35" s="24">
        <f>'95'!$AD35</f>
        <v>0</v>
      </c>
      <c r="S35" s="24">
        <f>'96'!$AD35</f>
        <v>0</v>
      </c>
      <c r="T35" s="24">
        <f>'97'!$AD35</f>
        <v>0</v>
      </c>
      <c r="U35" s="24">
        <f>'98'!$AD35</f>
        <v>0</v>
      </c>
      <c r="V35" s="24">
        <f>'99'!$AD35</f>
        <v>0</v>
      </c>
      <c r="W35" s="24">
        <f>'00'!$AD35</f>
        <v>0</v>
      </c>
      <c r="X35" s="24">
        <f>'01'!$AD35</f>
        <v>0</v>
      </c>
      <c r="Y35" s="24">
        <f>'02'!$AD35</f>
        <v>0</v>
      </c>
      <c r="Z35" s="24">
        <f>'03'!$AD35</f>
        <v>0</v>
      </c>
      <c r="AA35" s="24">
        <f>'04'!$AD35</f>
        <v>0</v>
      </c>
      <c r="AB35" s="24">
        <f>'05'!$AD35</f>
        <v>0</v>
      </c>
      <c r="AC35" s="24">
        <f>'06'!$AD35</f>
        <v>0</v>
      </c>
      <c r="AD35" s="24">
        <f>'07'!$AD35</f>
        <v>0</v>
      </c>
      <c r="AE35" s="24">
        <f>'08'!$AD35</f>
        <v>0</v>
      </c>
      <c r="AF35" s="24">
        <f>'09'!$AD35</f>
        <v>0</v>
      </c>
      <c r="AG35" s="24">
        <f>'10'!$AD35</f>
        <v>0</v>
      </c>
      <c r="AH35" s="24">
        <f>'11'!$AD35</f>
        <v>0</v>
      </c>
      <c r="AI35" s="24">
        <f>'12'!$AD35</f>
        <v>0</v>
      </c>
      <c r="AJ35" s="24">
        <f>'13'!$AD35</f>
        <v>0</v>
      </c>
      <c r="AK35" s="24">
        <f>'14'!$AD35</f>
        <v>0</v>
      </c>
      <c r="AL35" s="24">
        <f>'15'!$AD35</f>
        <v>0</v>
      </c>
      <c r="AM35" s="24">
        <f>'16'!$AD35</f>
        <v>0</v>
      </c>
      <c r="AN35" s="25">
        <f>'17'!$AD35</f>
        <v>0</v>
      </c>
    </row>
    <row r="36" spans="1:41" s="18" customFormat="1" ht="15" customHeight="1" thickBot="1" x14ac:dyDescent="0.3">
      <c r="A36" s="132" t="s">
        <v>68</v>
      </c>
      <c r="B36" s="133"/>
      <c r="C36" s="27">
        <f>'80'!$AD36</f>
        <v>18198.399999999998</v>
      </c>
      <c r="D36" s="27">
        <f>'81'!$AD36</f>
        <v>17813</v>
      </c>
      <c r="E36" s="27">
        <f>'82'!$AD36</f>
        <v>18030.699999999997</v>
      </c>
      <c r="F36" s="27">
        <f>'83'!$AD36</f>
        <v>17582.499999999996</v>
      </c>
      <c r="G36" s="27">
        <f>'84'!$AD36</f>
        <v>18462.199999999997</v>
      </c>
      <c r="H36" s="27">
        <f>'85'!$AD36</f>
        <v>19135.8</v>
      </c>
      <c r="I36" s="27">
        <f>'86'!$AD36</f>
        <v>21922</v>
      </c>
      <c r="J36" s="27">
        <f>'87'!$AD36</f>
        <v>23282</v>
      </c>
      <c r="K36" s="27">
        <f>'88'!$AD36</f>
        <v>24353.7</v>
      </c>
      <c r="L36" s="27">
        <f>'89'!$AD36</f>
        <v>23802.2</v>
      </c>
      <c r="M36" s="27">
        <f>'90'!$AD36</f>
        <v>23839.938400000003</v>
      </c>
      <c r="N36" s="27">
        <f>'91'!$AD36</f>
        <v>25960.7</v>
      </c>
      <c r="O36" s="27">
        <f>'92'!$AD36</f>
        <v>25515.758519999996</v>
      </c>
      <c r="P36" s="27">
        <f>'93'!$AD36</f>
        <v>26539.066289000006</v>
      </c>
      <c r="Q36" s="27">
        <f>'94'!$AD36</f>
        <v>27539.275377000005</v>
      </c>
      <c r="R36" s="27">
        <f>'95'!$AD36</f>
        <v>28443.615616999996</v>
      </c>
      <c r="S36" s="27">
        <f>'96'!$AD36</f>
        <v>30154.903704999997</v>
      </c>
      <c r="T36" s="27">
        <f>'97'!$AD36</f>
        <v>31998.088821000005</v>
      </c>
      <c r="U36" s="27">
        <f>'98'!$AD36</f>
        <v>34349.951318999993</v>
      </c>
      <c r="V36" s="27">
        <f>'99'!$AD36</f>
        <v>34719.270957000008</v>
      </c>
      <c r="W36" s="27">
        <f>'00'!$AD36</f>
        <v>35151.264151000003</v>
      </c>
      <c r="X36" s="27">
        <f>'01'!$AD36</f>
        <v>37024.902974000004</v>
      </c>
      <c r="Y36" s="27">
        <f>'02'!$AD36</f>
        <v>37668.347518999988</v>
      </c>
      <c r="Z36" s="27">
        <f>'03'!$AD36</f>
        <v>36804.567337</v>
      </c>
      <c r="AA36" s="27">
        <f>'04'!$AD36</f>
        <v>39137.020109999998</v>
      </c>
      <c r="AB36" s="27">
        <f>'05'!$AD36</f>
        <v>39163.399444000002</v>
      </c>
      <c r="AC36" s="27">
        <f>'06'!$AD36</f>
        <v>36708.041808000002</v>
      </c>
      <c r="AD36" s="27">
        <f>'07'!$AD36</f>
        <v>41558.23459</v>
      </c>
      <c r="AE36" s="27">
        <f>'08'!$AD36</f>
        <v>44763.952307935324</v>
      </c>
      <c r="AF36" s="27">
        <f>'09'!$AD36</f>
        <v>44298.462788094985</v>
      </c>
      <c r="AG36" s="27">
        <f>'10'!$AD36</f>
        <v>49239.039242999992</v>
      </c>
      <c r="AH36" s="27">
        <f>'11'!$AD36</f>
        <v>52263.911580999993</v>
      </c>
      <c r="AI36" s="27">
        <f>'12'!$AD36</f>
        <v>55900.363669999999</v>
      </c>
      <c r="AJ36" s="27">
        <f>'13'!$AD36</f>
        <v>58491.966465999998</v>
      </c>
      <c r="AK36" s="27">
        <f>'14'!$AD36</f>
        <v>60031.617588999994</v>
      </c>
      <c r="AL36" s="27">
        <f>'15'!$AD36</f>
        <v>57210.870371999998</v>
      </c>
      <c r="AM36" s="27">
        <f>'16'!$AD36</f>
        <v>54278.570072999995</v>
      </c>
      <c r="AN36" s="28">
        <f>'17'!$AD36</f>
        <v>65205.110101190476</v>
      </c>
      <c r="AO36" s="78"/>
    </row>
    <row r="37" spans="1:41" ht="15" customHeight="1" thickBot="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41" ht="15" customHeight="1" x14ac:dyDescent="0.25">
      <c r="A38" s="112" t="s">
        <v>71</v>
      </c>
      <c r="B38" s="113"/>
      <c r="C38" s="29">
        <f>'80'!$AD38</f>
        <v>0</v>
      </c>
      <c r="D38" s="29">
        <f>'81'!$AD38</f>
        <v>0</v>
      </c>
      <c r="E38" s="29">
        <f>'82'!$AD38</f>
        <v>0</v>
      </c>
      <c r="F38" s="29">
        <f>'83'!$AD38</f>
        <v>0</v>
      </c>
      <c r="G38" s="29">
        <f>'84'!$AD38</f>
        <v>0</v>
      </c>
      <c r="H38" s="29">
        <f>'85'!$AD38</f>
        <v>0</v>
      </c>
      <c r="I38" s="29">
        <f>'86'!$AD38</f>
        <v>0</v>
      </c>
      <c r="J38" s="29">
        <f>'87'!$AD38</f>
        <v>0</v>
      </c>
      <c r="K38" s="29">
        <f>'88'!$AD38</f>
        <v>0</v>
      </c>
      <c r="L38" s="29">
        <f>'89'!$AD38</f>
        <v>0</v>
      </c>
      <c r="M38" s="29">
        <f>'90'!$AD38</f>
        <v>0</v>
      </c>
      <c r="N38" s="29">
        <f>'91'!$AD38</f>
        <v>0</v>
      </c>
      <c r="O38" s="29">
        <f>'92'!$AD38</f>
        <v>0</v>
      </c>
      <c r="P38" s="29">
        <f>'93'!$AD38</f>
        <v>0</v>
      </c>
      <c r="Q38" s="29">
        <f>'94'!$AD38</f>
        <v>0</v>
      </c>
      <c r="R38" s="29">
        <f>'95'!$AD38</f>
        <v>0</v>
      </c>
      <c r="S38" s="29">
        <f>'96'!$AD38</f>
        <v>0</v>
      </c>
      <c r="T38" s="29">
        <f>'97'!$AD38</f>
        <v>0</v>
      </c>
      <c r="U38" s="29">
        <f>'98'!$AD38</f>
        <v>0</v>
      </c>
      <c r="V38" s="29">
        <f>'99'!$AD38</f>
        <v>0</v>
      </c>
      <c r="W38" s="29">
        <f>'00'!$AD38</f>
        <v>0</v>
      </c>
      <c r="X38" s="29">
        <f>'01'!$AD38</f>
        <v>0</v>
      </c>
      <c r="Y38" s="29">
        <f>'02'!$AD38</f>
        <v>0</v>
      </c>
      <c r="Z38" s="29">
        <f>'03'!$AD38</f>
        <v>0</v>
      </c>
      <c r="AA38" s="29">
        <f>'04'!$AD38</f>
        <v>0</v>
      </c>
      <c r="AB38" s="29">
        <f>'05'!$AD38</f>
        <v>0</v>
      </c>
      <c r="AC38" s="29">
        <f>'06'!$AD38</f>
        <v>0</v>
      </c>
      <c r="AD38" s="29">
        <f>'07'!$AD38</f>
        <v>0</v>
      </c>
      <c r="AE38" s="29">
        <f>'08'!$AD38</f>
        <v>0</v>
      </c>
      <c r="AF38" s="29">
        <f>'09'!$AD38</f>
        <v>0</v>
      </c>
      <c r="AG38" s="29">
        <f>'10'!$AD38</f>
        <v>61.729899999999994</v>
      </c>
      <c r="AH38" s="29">
        <f>'11'!$AD38</f>
        <v>70.610778999999994</v>
      </c>
      <c r="AI38" s="29">
        <f>'12'!$AD38</f>
        <v>77.441199999999995</v>
      </c>
      <c r="AJ38" s="29">
        <f>'13'!$AD38</f>
        <v>75.274445999999998</v>
      </c>
      <c r="AK38" s="29">
        <f>'14'!$AD38</f>
        <v>71.365000000000009</v>
      </c>
      <c r="AL38" s="29">
        <f>'15'!$AD38</f>
        <v>59.070500000000003</v>
      </c>
      <c r="AM38" s="29">
        <f>'16'!$AD38</f>
        <v>53.386945999999995</v>
      </c>
      <c r="AN38" s="30">
        <f>'17'!$AD38</f>
        <v>69.35181904761906</v>
      </c>
    </row>
    <row r="39" spans="1:41" ht="15" customHeight="1" x14ac:dyDescent="0.25">
      <c r="A39" s="114" t="s">
        <v>72</v>
      </c>
      <c r="B39" s="115"/>
      <c r="C39" s="24">
        <f>'80'!$AD39</f>
        <v>0</v>
      </c>
      <c r="D39" s="24">
        <f>'81'!$AD39</f>
        <v>0</v>
      </c>
      <c r="E39" s="24">
        <f>'82'!$AD39</f>
        <v>0</v>
      </c>
      <c r="F39" s="24">
        <f>'83'!$AD39</f>
        <v>0</v>
      </c>
      <c r="G39" s="24">
        <f>'84'!$AD39</f>
        <v>0</v>
      </c>
      <c r="H39" s="24">
        <f>'85'!$AD39</f>
        <v>0</v>
      </c>
      <c r="I39" s="24">
        <f>'86'!$AD39</f>
        <v>0</v>
      </c>
      <c r="J39" s="24">
        <f>'87'!$AD39</f>
        <v>0</v>
      </c>
      <c r="K39" s="24">
        <f>'88'!$AD39</f>
        <v>0</v>
      </c>
      <c r="L39" s="24">
        <f>'89'!$AD39</f>
        <v>0</v>
      </c>
      <c r="M39" s="24">
        <f>'90'!$AD39</f>
        <v>0</v>
      </c>
      <c r="N39" s="24">
        <f>'91'!$AD39</f>
        <v>0</v>
      </c>
      <c r="O39" s="24">
        <f>'92'!$AD39</f>
        <v>0</v>
      </c>
      <c r="P39" s="24">
        <f>'93'!$AD39</f>
        <v>0</v>
      </c>
      <c r="Q39" s="24">
        <f>'94'!$AD39</f>
        <v>0</v>
      </c>
      <c r="R39" s="24">
        <f>'95'!$AD39</f>
        <v>0</v>
      </c>
      <c r="S39" s="24">
        <f>'96'!$AD39</f>
        <v>0</v>
      </c>
      <c r="T39" s="24">
        <f>'97'!$AD39</f>
        <v>0</v>
      </c>
      <c r="U39" s="24">
        <f>'98'!$AD39</f>
        <v>0</v>
      </c>
      <c r="V39" s="24">
        <f>'99'!$AD39</f>
        <v>0</v>
      </c>
      <c r="W39" s="24">
        <f>'00'!$AD39</f>
        <v>0</v>
      </c>
      <c r="X39" s="24">
        <f>'01'!$AD39</f>
        <v>0</v>
      </c>
      <c r="Y39" s="24">
        <f>'02'!$AD39</f>
        <v>0</v>
      </c>
      <c r="Z39" s="24">
        <f>'03'!$AD39</f>
        <v>0</v>
      </c>
      <c r="AA39" s="24">
        <f>'04'!$AD39</f>
        <v>0</v>
      </c>
      <c r="AB39" s="24">
        <f>'05'!$AD39</f>
        <v>0</v>
      </c>
      <c r="AC39" s="24">
        <f>'06'!$AD39</f>
        <v>0</v>
      </c>
      <c r="AD39" s="24">
        <f>'07'!$AD39</f>
        <v>0</v>
      </c>
      <c r="AE39" s="24">
        <f>'08'!$AD39</f>
        <v>0</v>
      </c>
      <c r="AF39" s="24">
        <f>'09'!$AD39</f>
        <v>0</v>
      </c>
      <c r="AG39" s="24">
        <f>'10'!$AD39</f>
        <v>13.680000000000001</v>
      </c>
      <c r="AH39" s="24">
        <f>'11'!$AD39</f>
        <v>16.088999999999999</v>
      </c>
      <c r="AI39" s="24">
        <f>'12'!$AD39</f>
        <v>15.873000000000001</v>
      </c>
      <c r="AJ39" s="24">
        <f>'13'!$AD39</f>
        <v>12.997000000000002</v>
      </c>
      <c r="AK39" s="24">
        <f>'14'!$AD39</f>
        <v>14.4221</v>
      </c>
      <c r="AL39" s="24">
        <f>'15'!$AD39</f>
        <v>11.474799999999998</v>
      </c>
      <c r="AM39" s="24">
        <f>'16'!$AD39</f>
        <v>11.213999999999999</v>
      </c>
      <c r="AN39" s="25">
        <f>'17'!$AD39</f>
        <v>12.899438095238096</v>
      </c>
    </row>
    <row r="40" spans="1:41" ht="15" customHeight="1" x14ac:dyDescent="0.25">
      <c r="A40" s="114" t="s">
        <v>73</v>
      </c>
      <c r="B40" s="115"/>
      <c r="C40" s="24">
        <f>'80'!$AD40</f>
        <v>0</v>
      </c>
      <c r="D40" s="24">
        <f>'81'!$AD40</f>
        <v>0</v>
      </c>
      <c r="E40" s="24">
        <f>'82'!$AD40</f>
        <v>0</v>
      </c>
      <c r="F40" s="24">
        <f>'83'!$AD40</f>
        <v>0</v>
      </c>
      <c r="G40" s="24">
        <f>'84'!$AD40</f>
        <v>0</v>
      </c>
      <c r="H40" s="24">
        <f>'85'!$AD40</f>
        <v>0</v>
      </c>
      <c r="I40" s="24">
        <f>'86'!$AD40</f>
        <v>0</v>
      </c>
      <c r="J40" s="24">
        <f>'87'!$AD40</f>
        <v>0</v>
      </c>
      <c r="K40" s="24">
        <f>'88'!$AD40</f>
        <v>0</v>
      </c>
      <c r="L40" s="24">
        <f>'89'!$AD40</f>
        <v>0</v>
      </c>
      <c r="M40" s="24">
        <f>'90'!$AD40</f>
        <v>0</v>
      </c>
      <c r="N40" s="24">
        <f>'91'!$AD40</f>
        <v>0</v>
      </c>
      <c r="O40" s="24">
        <f>'92'!$AD40</f>
        <v>0</v>
      </c>
      <c r="P40" s="24">
        <f>'93'!$AD40</f>
        <v>0</v>
      </c>
      <c r="Q40" s="24">
        <f>'94'!$AD40</f>
        <v>0</v>
      </c>
      <c r="R40" s="24">
        <f>'95'!$AD40</f>
        <v>0</v>
      </c>
      <c r="S40" s="24">
        <f>'96'!$AD40</f>
        <v>0</v>
      </c>
      <c r="T40" s="24">
        <f>'97'!$AD40</f>
        <v>0</v>
      </c>
      <c r="U40" s="24">
        <f>'98'!$AD40</f>
        <v>0</v>
      </c>
      <c r="V40" s="24">
        <f>'99'!$AD40</f>
        <v>0</v>
      </c>
      <c r="W40" s="24">
        <f>'00'!$AD40</f>
        <v>0</v>
      </c>
      <c r="X40" s="24">
        <f>'01'!$AD40</f>
        <v>0</v>
      </c>
      <c r="Y40" s="24">
        <f>'02'!$AD40</f>
        <v>0</v>
      </c>
      <c r="Z40" s="24">
        <f>'03'!$AD40</f>
        <v>0</v>
      </c>
      <c r="AA40" s="24">
        <f>'04'!$AD40</f>
        <v>0</v>
      </c>
      <c r="AB40" s="24">
        <f>'05'!$AD40</f>
        <v>0</v>
      </c>
      <c r="AC40" s="24">
        <f>'06'!$AD40</f>
        <v>0</v>
      </c>
      <c r="AD40" s="24">
        <f>'07'!$AD40</f>
        <v>0</v>
      </c>
      <c r="AE40" s="24">
        <f>'08'!$AD40</f>
        <v>0</v>
      </c>
      <c r="AF40" s="24">
        <f>'09'!$AD40</f>
        <v>0</v>
      </c>
      <c r="AG40" s="24">
        <f>'10'!$AD40</f>
        <v>48.555499999999995</v>
      </c>
      <c r="AH40" s="24">
        <f>'11'!$AD40</f>
        <v>46.90100000000001</v>
      </c>
      <c r="AI40" s="24">
        <f>'12'!$AD40</f>
        <v>38.886000000000003</v>
      </c>
      <c r="AJ40" s="24">
        <f>'13'!$AD40</f>
        <v>21.476251999999999</v>
      </c>
      <c r="AK40" s="24">
        <f>'14'!$AD40</f>
        <v>19.074499999999993</v>
      </c>
      <c r="AL40" s="24">
        <f>'15'!$AD40</f>
        <v>20.112500000000001</v>
      </c>
      <c r="AM40" s="24">
        <f>'16'!$AD40</f>
        <v>21.332791</v>
      </c>
      <c r="AN40" s="25">
        <f>'17'!$AD40</f>
        <v>25.471128571428572</v>
      </c>
    </row>
    <row r="41" spans="1:41" ht="15" customHeight="1" x14ac:dyDescent="0.25">
      <c r="A41" s="114" t="s">
        <v>74</v>
      </c>
      <c r="B41" s="115"/>
      <c r="C41" s="24">
        <f>'80'!$AD41</f>
        <v>0</v>
      </c>
      <c r="D41" s="24">
        <f>'81'!$AD41</f>
        <v>0</v>
      </c>
      <c r="E41" s="24">
        <f>'82'!$AD41</f>
        <v>0</v>
      </c>
      <c r="F41" s="24">
        <f>'83'!$AD41</f>
        <v>0</v>
      </c>
      <c r="G41" s="24">
        <f>'84'!$AD41</f>
        <v>0</v>
      </c>
      <c r="H41" s="24">
        <f>'85'!$AD41</f>
        <v>0</v>
      </c>
      <c r="I41" s="24">
        <f>'86'!$AD41</f>
        <v>0</v>
      </c>
      <c r="J41" s="24">
        <f>'87'!$AD41</f>
        <v>0</v>
      </c>
      <c r="K41" s="24">
        <f>'88'!$AD41</f>
        <v>0</v>
      </c>
      <c r="L41" s="24">
        <f>'89'!$AD41</f>
        <v>0</v>
      </c>
      <c r="M41" s="24">
        <f>'90'!$AD41</f>
        <v>0</v>
      </c>
      <c r="N41" s="24">
        <f>'91'!$AD41</f>
        <v>0</v>
      </c>
      <c r="O41" s="24">
        <f>'92'!$AD41</f>
        <v>0</v>
      </c>
      <c r="P41" s="24">
        <f>'93'!$AD41</f>
        <v>0</v>
      </c>
      <c r="Q41" s="24">
        <f>'94'!$AD41</f>
        <v>0</v>
      </c>
      <c r="R41" s="24">
        <f>'95'!$AD41</f>
        <v>0</v>
      </c>
      <c r="S41" s="24">
        <f>'96'!$AD41</f>
        <v>0</v>
      </c>
      <c r="T41" s="24">
        <f>'97'!$AD41</f>
        <v>0</v>
      </c>
      <c r="U41" s="24">
        <f>'98'!$AD41</f>
        <v>0</v>
      </c>
      <c r="V41" s="24">
        <f>'99'!$AD41</f>
        <v>0</v>
      </c>
      <c r="W41" s="24">
        <f>'00'!$AD41</f>
        <v>0</v>
      </c>
      <c r="X41" s="24">
        <f>'01'!$AD41</f>
        <v>0</v>
      </c>
      <c r="Y41" s="24">
        <f>'02'!$AD41</f>
        <v>0</v>
      </c>
      <c r="Z41" s="24">
        <f>'03'!$AD41</f>
        <v>0</v>
      </c>
      <c r="AA41" s="24">
        <f>'04'!$AD41</f>
        <v>0</v>
      </c>
      <c r="AB41" s="24">
        <f>'05'!$AD41</f>
        <v>0</v>
      </c>
      <c r="AC41" s="24">
        <f>'06'!$AD41</f>
        <v>0</v>
      </c>
      <c r="AD41" s="24">
        <f>'07'!$AD41</f>
        <v>0</v>
      </c>
      <c r="AE41" s="24">
        <f>'08'!$AD41</f>
        <v>0</v>
      </c>
      <c r="AF41" s="24">
        <f>'09'!$AD41</f>
        <v>0</v>
      </c>
      <c r="AG41" s="24">
        <f>'10'!$AD41</f>
        <v>554.09040299999992</v>
      </c>
      <c r="AH41" s="24">
        <f>'11'!$AD41</f>
        <v>598.00528699999995</v>
      </c>
      <c r="AI41" s="24">
        <f>'12'!$AD41</f>
        <v>656.19730100000004</v>
      </c>
      <c r="AJ41" s="24">
        <f>'13'!$AD41</f>
        <v>740.18139099999996</v>
      </c>
      <c r="AK41" s="24">
        <f>'14'!$AD41</f>
        <v>716.05689699999994</v>
      </c>
      <c r="AL41" s="24">
        <f>'15'!$AD41</f>
        <v>724.96780200000001</v>
      </c>
      <c r="AM41" s="24">
        <f>'16'!$AD41</f>
        <v>748.12138399999992</v>
      </c>
      <c r="AN41" s="25">
        <f>'17'!$AD41</f>
        <v>834.25775238095241</v>
      </c>
    </row>
    <row r="42" spans="1:41" ht="15" customHeight="1" x14ac:dyDescent="0.25">
      <c r="A42" s="114" t="s">
        <v>75</v>
      </c>
      <c r="B42" s="115"/>
      <c r="C42" s="24">
        <f>'80'!$AD42</f>
        <v>0</v>
      </c>
      <c r="D42" s="24">
        <f>'81'!$AD42</f>
        <v>0</v>
      </c>
      <c r="E42" s="24">
        <f>'82'!$AD42</f>
        <v>0</v>
      </c>
      <c r="F42" s="24">
        <f>'83'!$AD42</f>
        <v>0</v>
      </c>
      <c r="G42" s="24">
        <f>'84'!$AD42</f>
        <v>0</v>
      </c>
      <c r="H42" s="24">
        <f>'85'!$AD42</f>
        <v>0</v>
      </c>
      <c r="I42" s="24">
        <f>'86'!$AD42</f>
        <v>0</v>
      </c>
      <c r="J42" s="24">
        <f>'87'!$AD42</f>
        <v>0</v>
      </c>
      <c r="K42" s="24">
        <f>'88'!$AD42</f>
        <v>0</v>
      </c>
      <c r="L42" s="24">
        <f>'89'!$AD42</f>
        <v>0</v>
      </c>
      <c r="M42" s="24">
        <f>'90'!$AD42</f>
        <v>0</v>
      </c>
      <c r="N42" s="24">
        <f>'91'!$AD42</f>
        <v>0</v>
      </c>
      <c r="O42" s="24">
        <f>'92'!$AD42</f>
        <v>0</v>
      </c>
      <c r="P42" s="24">
        <f>'93'!$AD42</f>
        <v>0</v>
      </c>
      <c r="Q42" s="24">
        <f>'94'!$AD42</f>
        <v>0</v>
      </c>
      <c r="R42" s="24">
        <f>'95'!$AD42</f>
        <v>0</v>
      </c>
      <c r="S42" s="24">
        <f>'96'!$AD42</f>
        <v>0</v>
      </c>
      <c r="T42" s="24">
        <f>'97'!$AD42</f>
        <v>0</v>
      </c>
      <c r="U42" s="24">
        <f>'98'!$AD42</f>
        <v>0</v>
      </c>
      <c r="V42" s="24">
        <f>'99'!$AD42</f>
        <v>0</v>
      </c>
      <c r="W42" s="24">
        <f>'00'!$AD42</f>
        <v>0</v>
      </c>
      <c r="X42" s="24">
        <f>'01'!$AD42</f>
        <v>0</v>
      </c>
      <c r="Y42" s="24">
        <f>'02'!$AD42</f>
        <v>0</v>
      </c>
      <c r="Z42" s="24">
        <f>'03'!$AD42</f>
        <v>0</v>
      </c>
      <c r="AA42" s="24">
        <f>'04'!$AD42</f>
        <v>0</v>
      </c>
      <c r="AB42" s="24">
        <f>'05'!$AD42</f>
        <v>0</v>
      </c>
      <c r="AC42" s="24">
        <f>'06'!$AD42</f>
        <v>0</v>
      </c>
      <c r="AD42" s="24">
        <f>'07'!$AD42</f>
        <v>6.068177829048726</v>
      </c>
      <c r="AE42" s="24">
        <f>'08'!$AD42</f>
        <v>14.280301000000001</v>
      </c>
      <c r="AF42" s="24">
        <f>'09'!$AD42</f>
        <v>14.175987999999997</v>
      </c>
      <c r="AG42" s="24">
        <f>'10'!$AD42</f>
        <v>236.64593600000003</v>
      </c>
      <c r="AH42" s="24">
        <f>'11'!$AD42</f>
        <v>235.55516600000001</v>
      </c>
      <c r="AI42" s="24">
        <f>'12'!$AD42</f>
        <v>277.58378400000004</v>
      </c>
      <c r="AJ42" s="24">
        <f>'13'!$AD42</f>
        <v>272.78182699999996</v>
      </c>
      <c r="AK42" s="24">
        <f>'14'!$AD42</f>
        <v>255.570324</v>
      </c>
      <c r="AL42" s="24">
        <f>'15'!$AD42</f>
        <v>164.40936100000002</v>
      </c>
      <c r="AM42" s="24">
        <f>'16'!$AD42</f>
        <v>228.60082700000001</v>
      </c>
      <c r="AN42" s="25">
        <f>'17'!$AD42</f>
        <v>452.83627619047616</v>
      </c>
    </row>
    <row r="43" spans="1:41" ht="15" customHeight="1" thickBot="1" x14ac:dyDescent="0.3">
      <c r="A43" s="110" t="s">
        <v>70</v>
      </c>
      <c r="B43" s="111"/>
      <c r="C43" s="31">
        <f>'80'!$AD43</f>
        <v>0</v>
      </c>
      <c r="D43" s="31">
        <f>'81'!$AD43</f>
        <v>0</v>
      </c>
      <c r="E43" s="31">
        <f>'82'!$AD43</f>
        <v>0</v>
      </c>
      <c r="F43" s="31">
        <f>'83'!$AD43</f>
        <v>0</v>
      </c>
      <c r="G43" s="31">
        <f>'84'!$AD43</f>
        <v>0</v>
      </c>
      <c r="H43" s="31">
        <f>'85'!$AD43</f>
        <v>0</v>
      </c>
      <c r="I43" s="31">
        <f>'86'!$AD43</f>
        <v>0</v>
      </c>
      <c r="J43" s="31">
        <f>'87'!$AD43</f>
        <v>0</v>
      </c>
      <c r="K43" s="31">
        <f>'88'!$AD43</f>
        <v>0</v>
      </c>
      <c r="L43" s="31">
        <f>'89'!$AD43</f>
        <v>0</v>
      </c>
      <c r="M43" s="31">
        <f>'90'!$AD43</f>
        <v>0</v>
      </c>
      <c r="N43" s="31">
        <f>'91'!$AD43</f>
        <v>0</v>
      </c>
      <c r="O43" s="31">
        <f>'92'!$AD43</f>
        <v>0</v>
      </c>
      <c r="P43" s="31">
        <f>'93'!$AD43</f>
        <v>0</v>
      </c>
      <c r="Q43" s="31">
        <f>'94'!$AD43</f>
        <v>0</v>
      </c>
      <c r="R43" s="31">
        <f>'95'!$AD43</f>
        <v>0</v>
      </c>
      <c r="S43" s="31">
        <f>'96'!$AD43</f>
        <v>0</v>
      </c>
      <c r="T43" s="31">
        <f>'97'!$AD43</f>
        <v>0</v>
      </c>
      <c r="U43" s="31">
        <f>'98'!$AD43</f>
        <v>0</v>
      </c>
      <c r="V43" s="31">
        <f>'99'!$AD43</f>
        <v>0</v>
      </c>
      <c r="W43" s="31">
        <f>'00'!$AD43</f>
        <v>0</v>
      </c>
      <c r="X43" s="31">
        <f>'01'!$AD43</f>
        <v>0</v>
      </c>
      <c r="Y43" s="31">
        <f>'02'!$AD43</f>
        <v>0</v>
      </c>
      <c r="Z43" s="31">
        <f>'03'!$AD43</f>
        <v>0</v>
      </c>
      <c r="AA43" s="31">
        <f>'04'!$AD43</f>
        <v>0</v>
      </c>
      <c r="AB43" s="31">
        <f>'05'!$AD43</f>
        <v>0</v>
      </c>
      <c r="AC43" s="31">
        <f>'06'!$AD43</f>
        <v>0</v>
      </c>
      <c r="AD43" s="31">
        <f>'07'!$AD43</f>
        <v>0</v>
      </c>
      <c r="AE43" s="31">
        <f>'08'!$AD43</f>
        <v>0</v>
      </c>
      <c r="AF43" s="31">
        <f>'09'!$AD43</f>
        <v>0</v>
      </c>
      <c r="AG43" s="31">
        <f>'10'!$AD43</f>
        <v>273.67504163146697</v>
      </c>
      <c r="AH43" s="31">
        <f>'11'!$AD43</f>
        <v>268.54023300000006</v>
      </c>
      <c r="AI43" s="31">
        <f>'12'!$AD43</f>
        <v>342.18478299999998</v>
      </c>
      <c r="AJ43" s="31">
        <f>'13'!$AD43</f>
        <v>322.18171899999993</v>
      </c>
      <c r="AK43" s="31">
        <f>'14'!$AD43</f>
        <v>306.55243199999995</v>
      </c>
      <c r="AL43" s="31">
        <f>'15'!$AD43</f>
        <v>194.40876000000003</v>
      </c>
      <c r="AM43" s="31">
        <f>'16'!$AD43</f>
        <v>158.87169599999999</v>
      </c>
      <c r="AN43" s="32">
        <f>'17'!$AD43</f>
        <v>164.07414047619051</v>
      </c>
    </row>
    <row r="44" spans="1:41" s="15" customFormat="1" x14ac:dyDescent="0.25"/>
    <row r="45" spans="1:41" s="15" customFormat="1" x14ac:dyDescent="0.25"/>
    <row r="46" spans="1:41" s="15" customFormat="1" x14ac:dyDescent="0.25"/>
    <row r="47" spans="1:41" s="15" customFormat="1" x14ac:dyDescent="0.25"/>
    <row r="48" spans="1:41" s="15" customFormat="1" x14ac:dyDescent="0.25"/>
    <row r="49" s="15" customFormat="1" x14ac:dyDescent="0.25"/>
    <row r="50" s="15" customFormat="1" x14ac:dyDescent="0.25"/>
    <row r="51" s="15" customFormat="1" x14ac:dyDescent="0.25"/>
    <row r="52" s="15" customFormat="1" x14ac:dyDescent="0.25"/>
    <row r="53" s="15" customFormat="1" x14ac:dyDescent="0.25"/>
    <row r="54" s="15" customFormat="1" x14ac:dyDescent="0.25"/>
    <row r="55" s="15" customFormat="1" x14ac:dyDescent="0.25"/>
    <row r="56" s="15" customFormat="1" x14ac:dyDescent="0.25"/>
    <row r="57" s="15" customFormat="1" x14ac:dyDescent="0.25"/>
    <row r="58" s="15" customFormat="1" x14ac:dyDescent="0.25"/>
    <row r="59" s="15" customFormat="1" x14ac:dyDescent="0.25"/>
    <row r="60" s="15" customFormat="1" x14ac:dyDescent="0.25"/>
    <row r="61" s="15" customFormat="1" x14ac:dyDescent="0.25"/>
    <row r="62" s="15" customFormat="1" x14ac:dyDescent="0.25"/>
    <row r="63" s="15" customFormat="1" x14ac:dyDescent="0.25"/>
    <row r="64" s="15" customFormat="1" x14ac:dyDescent="0.25"/>
    <row r="65" s="15" customFormat="1" x14ac:dyDescent="0.25"/>
    <row r="66" s="15" customFormat="1" x14ac:dyDescent="0.25"/>
    <row r="67" s="15" customFormat="1" x14ac:dyDescent="0.25"/>
    <row r="68" s="15" customFormat="1" x14ac:dyDescent="0.25"/>
  </sheetData>
  <mergeCells count="20">
    <mergeCell ref="A5:B5"/>
    <mergeCell ref="A6:A9"/>
    <mergeCell ref="A10:A17"/>
    <mergeCell ref="A18:A22"/>
    <mergeCell ref="A29:B29"/>
    <mergeCell ref="A23:B23"/>
    <mergeCell ref="A25:B25"/>
    <mergeCell ref="A26:B26"/>
    <mergeCell ref="A27:A28"/>
    <mergeCell ref="A42:B42"/>
    <mergeCell ref="A43:B43"/>
    <mergeCell ref="A31:B31"/>
    <mergeCell ref="A32:B32"/>
    <mergeCell ref="A30:B30"/>
    <mergeCell ref="A33:B33"/>
    <mergeCell ref="A36:B36"/>
    <mergeCell ref="A38:B38"/>
    <mergeCell ref="A39:B39"/>
    <mergeCell ref="A40:B40"/>
    <mergeCell ref="A41:B41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AD43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30" width="9.7109375" style="16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1986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72" t="s">
        <v>23</v>
      </c>
      <c r="D5" s="72" t="s">
        <v>24</v>
      </c>
      <c r="E5" s="72" t="s">
        <v>25</v>
      </c>
      <c r="F5" s="72" t="s">
        <v>26</v>
      </c>
      <c r="G5" s="72" t="s">
        <v>27</v>
      </c>
      <c r="H5" s="72" t="s">
        <v>28</v>
      </c>
      <c r="I5" s="72" t="s">
        <v>29</v>
      </c>
      <c r="J5" s="72" t="s">
        <v>30</v>
      </c>
      <c r="K5" s="72" t="s">
        <v>31</v>
      </c>
      <c r="L5" s="72" t="s">
        <v>32</v>
      </c>
      <c r="M5" s="72" t="s">
        <v>33</v>
      </c>
      <c r="N5" s="72" t="s">
        <v>34</v>
      </c>
      <c r="O5" s="72" t="s">
        <v>35</v>
      </c>
      <c r="P5" s="72" t="s">
        <v>36</v>
      </c>
      <c r="Q5" s="72" t="s">
        <v>37</v>
      </c>
      <c r="R5" s="72" t="s">
        <v>38</v>
      </c>
      <c r="S5" s="72" t="s">
        <v>39</v>
      </c>
      <c r="T5" s="72" t="s">
        <v>40</v>
      </c>
      <c r="U5" s="72" t="s">
        <v>41</v>
      </c>
      <c r="V5" s="72" t="s">
        <v>42</v>
      </c>
      <c r="W5" s="72" t="s">
        <v>43</v>
      </c>
      <c r="X5" s="72" t="s">
        <v>44</v>
      </c>
      <c r="Y5" s="72" t="s">
        <v>45</v>
      </c>
      <c r="Z5" s="72" t="s">
        <v>46</v>
      </c>
      <c r="AA5" s="72" t="s">
        <v>47</v>
      </c>
      <c r="AB5" s="72" t="s">
        <v>48</v>
      </c>
      <c r="AC5" s="72" t="s">
        <v>49</v>
      </c>
      <c r="AD5" s="71" t="s">
        <v>50</v>
      </c>
    </row>
    <row r="6" spans="1:30" ht="15" customHeight="1" x14ac:dyDescent="0.25">
      <c r="A6" s="119" t="s">
        <v>0</v>
      </c>
      <c r="B6" s="26" t="s">
        <v>57</v>
      </c>
      <c r="C6" s="73">
        <v>0</v>
      </c>
      <c r="D6" s="73">
        <v>0</v>
      </c>
      <c r="E6" s="73">
        <v>0</v>
      </c>
      <c r="F6" s="73">
        <v>0</v>
      </c>
      <c r="G6" s="73">
        <v>0.4</v>
      </c>
      <c r="H6" s="73">
        <v>0</v>
      </c>
      <c r="I6" s="73">
        <v>0</v>
      </c>
      <c r="J6" s="73">
        <v>0</v>
      </c>
      <c r="K6" s="73">
        <v>0</v>
      </c>
      <c r="L6" s="73">
        <v>0.1</v>
      </c>
      <c r="M6" s="73">
        <v>0</v>
      </c>
      <c r="N6" s="73">
        <v>0.2</v>
      </c>
      <c r="O6" s="73">
        <v>0</v>
      </c>
      <c r="P6" s="73">
        <v>0</v>
      </c>
      <c r="Q6" s="73">
        <v>0</v>
      </c>
      <c r="R6" s="73">
        <v>0</v>
      </c>
      <c r="S6" s="73">
        <v>0.4</v>
      </c>
      <c r="T6" s="73">
        <v>0</v>
      </c>
      <c r="U6" s="73">
        <v>0</v>
      </c>
      <c r="V6" s="73">
        <v>1.1000000000000001</v>
      </c>
      <c r="W6" s="73">
        <v>0.4</v>
      </c>
      <c r="X6" s="73">
        <v>0.3</v>
      </c>
      <c r="Y6" s="73">
        <v>0.2</v>
      </c>
      <c r="Z6" s="73">
        <v>0</v>
      </c>
      <c r="AA6" s="73">
        <v>0.4</v>
      </c>
      <c r="AB6" s="73">
        <v>0.3</v>
      </c>
      <c r="AC6" s="73">
        <v>0</v>
      </c>
      <c r="AD6" s="37">
        <f t="shared" ref="AD6:AD32" si="0">SUM(C6:AC6)</f>
        <v>3.8</v>
      </c>
    </row>
    <row r="7" spans="1:30" ht="15" customHeight="1" x14ac:dyDescent="0.25">
      <c r="A7" s="119"/>
      <c r="B7" s="26" t="s">
        <v>6</v>
      </c>
      <c r="C7" s="73">
        <v>0</v>
      </c>
      <c r="D7" s="73">
        <v>0</v>
      </c>
      <c r="E7" s="73">
        <v>0.4</v>
      </c>
      <c r="F7" s="73">
        <v>0</v>
      </c>
      <c r="G7" s="73">
        <v>1.3</v>
      </c>
      <c r="H7" s="73">
        <v>0</v>
      </c>
      <c r="I7" s="73">
        <v>0</v>
      </c>
      <c r="J7" s="73">
        <v>0</v>
      </c>
      <c r="K7" s="73">
        <v>0</v>
      </c>
      <c r="L7" s="73">
        <v>0.6</v>
      </c>
      <c r="M7" s="73">
        <v>0.1</v>
      </c>
      <c r="N7" s="73">
        <v>0.7</v>
      </c>
      <c r="O7" s="73">
        <v>0.9</v>
      </c>
      <c r="P7" s="73">
        <v>0.3</v>
      </c>
      <c r="Q7" s="73">
        <v>0.4</v>
      </c>
      <c r="R7" s="73">
        <v>2.6</v>
      </c>
      <c r="S7" s="73">
        <v>8.8000000000000007</v>
      </c>
      <c r="T7" s="73">
        <v>0.7</v>
      </c>
      <c r="U7" s="73">
        <v>2.6</v>
      </c>
      <c r="V7" s="73">
        <v>7.4</v>
      </c>
      <c r="W7" s="73">
        <v>1.6</v>
      </c>
      <c r="X7" s="73">
        <v>0</v>
      </c>
      <c r="Y7" s="73">
        <v>0.8</v>
      </c>
      <c r="Z7" s="73">
        <v>0.4</v>
      </c>
      <c r="AA7" s="73">
        <v>0</v>
      </c>
      <c r="AB7" s="73">
        <v>2.1</v>
      </c>
      <c r="AC7" s="73">
        <v>1.2</v>
      </c>
      <c r="AD7" s="37">
        <f t="shared" si="0"/>
        <v>32.900000000000006</v>
      </c>
    </row>
    <row r="8" spans="1:30" ht="15" customHeight="1" x14ac:dyDescent="0.25">
      <c r="A8" s="119"/>
      <c r="B8" s="26" t="s">
        <v>7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0.4</v>
      </c>
      <c r="P8" s="73">
        <v>0</v>
      </c>
      <c r="Q8" s="73">
        <v>0</v>
      </c>
      <c r="R8" s="73">
        <v>0.1</v>
      </c>
      <c r="S8" s="73">
        <v>0</v>
      </c>
      <c r="T8" s="73">
        <v>0</v>
      </c>
      <c r="U8" s="73">
        <v>0.4</v>
      </c>
      <c r="V8" s="73">
        <v>4.8</v>
      </c>
      <c r="W8" s="73">
        <v>0.2</v>
      </c>
      <c r="X8" s="73">
        <v>0.4</v>
      </c>
      <c r="Y8" s="73">
        <v>0.2</v>
      </c>
      <c r="Z8" s="73">
        <v>0</v>
      </c>
      <c r="AA8" s="73">
        <v>0</v>
      </c>
      <c r="AB8" s="73">
        <v>0</v>
      </c>
      <c r="AC8" s="73">
        <v>0</v>
      </c>
      <c r="AD8" s="37">
        <f t="shared" si="0"/>
        <v>6.5000000000000009</v>
      </c>
    </row>
    <row r="9" spans="1:30" ht="15" customHeight="1" x14ac:dyDescent="0.25">
      <c r="A9" s="119"/>
      <c r="B9" s="26" t="s">
        <v>8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0.2</v>
      </c>
      <c r="K9" s="73">
        <v>0</v>
      </c>
      <c r="L9" s="73">
        <v>0.3</v>
      </c>
      <c r="M9" s="73">
        <v>0</v>
      </c>
      <c r="N9" s="73">
        <v>0.3</v>
      </c>
      <c r="O9" s="73">
        <v>0.1</v>
      </c>
      <c r="P9" s="73">
        <v>0</v>
      </c>
      <c r="Q9" s="73">
        <v>0.3</v>
      </c>
      <c r="R9" s="73">
        <v>1.4</v>
      </c>
      <c r="S9" s="73">
        <v>2.2000000000000002</v>
      </c>
      <c r="T9" s="73">
        <v>0.3</v>
      </c>
      <c r="U9" s="73">
        <v>0.7</v>
      </c>
      <c r="V9" s="73">
        <v>11.2</v>
      </c>
      <c r="W9" s="73">
        <v>3.7</v>
      </c>
      <c r="X9" s="73">
        <v>0.1</v>
      </c>
      <c r="Y9" s="73">
        <v>0.6</v>
      </c>
      <c r="Z9" s="73">
        <v>0.1</v>
      </c>
      <c r="AA9" s="73">
        <v>0.3</v>
      </c>
      <c r="AB9" s="73">
        <v>0.3</v>
      </c>
      <c r="AC9" s="73">
        <v>0</v>
      </c>
      <c r="AD9" s="37">
        <f t="shared" si="0"/>
        <v>22.100000000000005</v>
      </c>
    </row>
    <row r="10" spans="1:30" ht="15" customHeight="1" x14ac:dyDescent="0.25">
      <c r="A10" s="116" t="s">
        <v>58</v>
      </c>
      <c r="B10" s="26" t="s">
        <v>9</v>
      </c>
      <c r="C10" s="73">
        <v>0</v>
      </c>
      <c r="D10" s="73">
        <v>0</v>
      </c>
      <c r="E10" s="73">
        <v>0</v>
      </c>
      <c r="F10" s="73">
        <v>0</v>
      </c>
      <c r="G10" s="73">
        <v>0.5</v>
      </c>
      <c r="H10" s="73">
        <v>0</v>
      </c>
      <c r="I10" s="73">
        <v>0</v>
      </c>
      <c r="J10" s="73">
        <v>12.4</v>
      </c>
      <c r="K10" s="73">
        <v>0</v>
      </c>
      <c r="L10" s="73">
        <v>0.1</v>
      </c>
      <c r="M10" s="73">
        <v>0.2</v>
      </c>
      <c r="N10" s="73">
        <v>0.7</v>
      </c>
      <c r="O10" s="73">
        <v>0.9</v>
      </c>
      <c r="P10" s="73">
        <v>0.1</v>
      </c>
      <c r="Q10" s="73">
        <v>0</v>
      </c>
      <c r="R10" s="73">
        <v>1</v>
      </c>
      <c r="S10" s="73">
        <v>27.1</v>
      </c>
      <c r="T10" s="73">
        <v>1.7</v>
      </c>
      <c r="U10" s="73">
        <v>6.1</v>
      </c>
      <c r="V10" s="73">
        <v>14.5</v>
      </c>
      <c r="W10" s="73">
        <v>0.2</v>
      </c>
      <c r="X10" s="73">
        <v>1</v>
      </c>
      <c r="Y10" s="73">
        <v>1.8</v>
      </c>
      <c r="Z10" s="73">
        <v>0</v>
      </c>
      <c r="AA10" s="73">
        <v>0</v>
      </c>
      <c r="AB10" s="73">
        <v>0.9</v>
      </c>
      <c r="AC10" s="73">
        <v>0</v>
      </c>
      <c r="AD10" s="37">
        <f t="shared" si="0"/>
        <v>69.200000000000017</v>
      </c>
    </row>
    <row r="11" spans="1:30" ht="15" customHeight="1" x14ac:dyDescent="0.25">
      <c r="A11" s="116"/>
      <c r="B11" s="26" t="s">
        <v>56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0.7</v>
      </c>
      <c r="P11" s="73">
        <v>0</v>
      </c>
      <c r="Q11" s="73">
        <v>0</v>
      </c>
      <c r="R11" s="73">
        <v>1.1000000000000001</v>
      </c>
      <c r="S11" s="73">
        <v>0.4</v>
      </c>
      <c r="T11" s="73">
        <v>0.4</v>
      </c>
      <c r="U11" s="73">
        <v>0.4</v>
      </c>
      <c r="V11" s="73">
        <v>3.8</v>
      </c>
      <c r="W11" s="73">
        <v>3.2</v>
      </c>
      <c r="X11" s="73">
        <v>5</v>
      </c>
      <c r="Y11" s="73">
        <v>1.5</v>
      </c>
      <c r="Z11" s="73">
        <v>0</v>
      </c>
      <c r="AA11" s="73">
        <v>0</v>
      </c>
      <c r="AB11" s="73">
        <v>0.1</v>
      </c>
      <c r="AC11" s="73">
        <v>0</v>
      </c>
      <c r="AD11" s="37">
        <f t="shared" si="0"/>
        <v>16.600000000000001</v>
      </c>
    </row>
    <row r="12" spans="1:30" ht="15" customHeight="1" x14ac:dyDescent="0.25">
      <c r="A12" s="116"/>
      <c r="B12" s="26" t="s">
        <v>10</v>
      </c>
      <c r="C12" s="73">
        <v>0</v>
      </c>
      <c r="D12" s="73">
        <v>0</v>
      </c>
      <c r="E12" s="73">
        <v>13.2</v>
      </c>
      <c r="F12" s="73">
        <v>0</v>
      </c>
      <c r="G12" s="73">
        <v>8.4</v>
      </c>
      <c r="H12" s="73">
        <v>0</v>
      </c>
      <c r="I12" s="73">
        <v>0</v>
      </c>
      <c r="J12" s="73">
        <v>0</v>
      </c>
      <c r="K12" s="73">
        <v>0</v>
      </c>
      <c r="L12" s="73">
        <v>33.299999999999997</v>
      </c>
      <c r="M12" s="73">
        <v>44.3</v>
      </c>
      <c r="N12" s="73">
        <v>0.2</v>
      </c>
      <c r="O12" s="73">
        <v>0.4</v>
      </c>
      <c r="P12" s="73">
        <v>13.5</v>
      </c>
      <c r="Q12" s="73">
        <v>0.5</v>
      </c>
      <c r="R12" s="73">
        <v>89.3</v>
      </c>
      <c r="S12" s="73">
        <v>4.4000000000000004</v>
      </c>
      <c r="T12" s="73">
        <v>12.9</v>
      </c>
      <c r="U12" s="73">
        <v>216.6</v>
      </c>
      <c r="V12" s="73">
        <v>19.399999999999999</v>
      </c>
      <c r="W12" s="73">
        <v>1.3</v>
      </c>
      <c r="X12" s="73">
        <v>0.1</v>
      </c>
      <c r="Y12" s="73">
        <v>3.9</v>
      </c>
      <c r="Z12" s="73">
        <v>0</v>
      </c>
      <c r="AA12" s="73">
        <v>0.2</v>
      </c>
      <c r="AB12" s="73">
        <v>0</v>
      </c>
      <c r="AC12" s="73">
        <v>0</v>
      </c>
      <c r="AD12" s="37">
        <f t="shared" si="0"/>
        <v>461.9</v>
      </c>
    </row>
    <row r="13" spans="1:30" ht="15" customHeight="1" x14ac:dyDescent="0.25">
      <c r="A13" s="116"/>
      <c r="B13" s="26" t="s">
        <v>11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0.3</v>
      </c>
      <c r="M13" s="73">
        <v>0</v>
      </c>
      <c r="N13" s="73">
        <v>0.1</v>
      </c>
      <c r="O13" s="73">
        <v>0.1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0.1</v>
      </c>
      <c r="V13" s="73">
        <v>1.4</v>
      </c>
      <c r="W13" s="73">
        <v>0.2</v>
      </c>
      <c r="X13" s="73">
        <v>0.4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37">
        <f t="shared" si="0"/>
        <v>2.6</v>
      </c>
    </row>
    <row r="14" spans="1:30" ht="15" customHeight="1" x14ac:dyDescent="0.25">
      <c r="A14" s="116"/>
      <c r="B14" s="26" t="s">
        <v>12</v>
      </c>
      <c r="C14" s="73">
        <v>0</v>
      </c>
      <c r="D14" s="73">
        <v>0</v>
      </c>
      <c r="E14" s="73">
        <v>0.1</v>
      </c>
      <c r="F14" s="73">
        <v>0</v>
      </c>
      <c r="G14" s="73">
        <v>19.8</v>
      </c>
      <c r="H14" s="73">
        <v>4.5</v>
      </c>
      <c r="I14" s="73">
        <v>0</v>
      </c>
      <c r="J14" s="73">
        <v>0.7</v>
      </c>
      <c r="K14" s="73">
        <v>1.4</v>
      </c>
      <c r="L14" s="73">
        <v>6.7</v>
      </c>
      <c r="M14" s="73">
        <v>2.2000000000000002</v>
      </c>
      <c r="N14" s="73">
        <v>3.1</v>
      </c>
      <c r="O14" s="73">
        <v>17.5</v>
      </c>
      <c r="P14" s="73">
        <v>13.6</v>
      </c>
      <c r="Q14" s="73">
        <v>0.9</v>
      </c>
      <c r="R14" s="73">
        <v>7.1</v>
      </c>
      <c r="S14" s="73">
        <v>20.2</v>
      </c>
      <c r="T14" s="73">
        <v>2.4</v>
      </c>
      <c r="U14" s="73">
        <v>18.399999999999999</v>
      </c>
      <c r="V14" s="73">
        <v>167.4</v>
      </c>
      <c r="W14" s="73">
        <v>14.8</v>
      </c>
      <c r="X14" s="73">
        <v>6.7</v>
      </c>
      <c r="Y14" s="73">
        <v>11.3</v>
      </c>
      <c r="Z14" s="73">
        <v>1.2</v>
      </c>
      <c r="AA14" s="73">
        <v>0.3</v>
      </c>
      <c r="AB14" s="73">
        <v>2.9</v>
      </c>
      <c r="AC14" s="73">
        <v>0.3</v>
      </c>
      <c r="AD14" s="37">
        <f t="shared" si="0"/>
        <v>323.5</v>
      </c>
    </row>
    <row r="15" spans="1:30" ht="15" customHeight="1" x14ac:dyDescent="0.25">
      <c r="A15" s="116"/>
      <c r="B15" s="26" t="s">
        <v>13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37">
        <f t="shared" si="0"/>
        <v>0</v>
      </c>
    </row>
    <row r="16" spans="1:30" ht="15" customHeight="1" x14ac:dyDescent="0.25">
      <c r="A16" s="116"/>
      <c r="B16" s="26" t="s">
        <v>14</v>
      </c>
      <c r="C16" s="73">
        <v>28.2</v>
      </c>
      <c r="D16" s="73">
        <v>0</v>
      </c>
      <c r="E16" s="73">
        <v>9.9</v>
      </c>
      <c r="F16" s="73">
        <v>0</v>
      </c>
      <c r="G16" s="73">
        <v>32</v>
      </c>
      <c r="H16" s="73">
        <v>8.1</v>
      </c>
      <c r="I16" s="73">
        <v>0</v>
      </c>
      <c r="J16" s="73">
        <v>20.6</v>
      </c>
      <c r="K16" s="73">
        <v>0.6</v>
      </c>
      <c r="L16" s="73">
        <v>0.6</v>
      </c>
      <c r="M16" s="73">
        <v>2.4</v>
      </c>
      <c r="N16" s="73">
        <v>0</v>
      </c>
      <c r="O16" s="73">
        <v>0</v>
      </c>
      <c r="P16" s="73">
        <v>0.2</v>
      </c>
      <c r="Q16" s="73">
        <v>0.2</v>
      </c>
      <c r="R16" s="73">
        <v>18.899999999999999</v>
      </c>
      <c r="S16" s="73">
        <v>90.3</v>
      </c>
      <c r="T16" s="73">
        <v>0.7</v>
      </c>
      <c r="U16" s="73">
        <v>5.3</v>
      </c>
      <c r="V16" s="73">
        <v>32.9</v>
      </c>
      <c r="W16" s="73">
        <v>2.4</v>
      </c>
      <c r="X16" s="73">
        <v>4.4000000000000004</v>
      </c>
      <c r="Y16" s="73">
        <v>5.4</v>
      </c>
      <c r="Z16" s="73">
        <v>0.1</v>
      </c>
      <c r="AA16" s="73">
        <v>5.7</v>
      </c>
      <c r="AB16" s="73">
        <v>12.2</v>
      </c>
      <c r="AC16" s="73">
        <v>0.1</v>
      </c>
      <c r="AD16" s="37">
        <f t="shared" si="0"/>
        <v>281.2</v>
      </c>
    </row>
    <row r="17" spans="1:30" ht="15" customHeight="1" x14ac:dyDescent="0.25">
      <c r="A17" s="116"/>
      <c r="B17" s="26" t="s">
        <v>15</v>
      </c>
      <c r="C17" s="73">
        <v>10.7</v>
      </c>
      <c r="D17" s="73">
        <v>5.4</v>
      </c>
      <c r="E17" s="73">
        <v>19.5</v>
      </c>
      <c r="F17" s="73">
        <v>0.8</v>
      </c>
      <c r="G17" s="73">
        <v>22.9</v>
      </c>
      <c r="H17" s="73">
        <v>2.5</v>
      </c>
      <c r="I17" s="73">
        <v>0</v>
      </c>
      <c r="J17" s="73">
        <v>22.4</v>
      </c>
      <c r="K17" s="73">
        <v>11.3</v>
      </c>
      <c r="L17" s="73">
        <v>10</v>
      </c>
      <c r="M17" s="73">
        <v>6.5</v>
      </c>
      <c r="N17" s="73">
        <v>16.2</v>
      </c>
      <c r="O17" s="73">
        <v>26.3</v>
      </c>
      <c r="P17" s="73">
        <v>3.8</v>
      </c>
      <c r="Q17" s="73">
        <v>10.8</v>
      </c>
      <c r="R17" s="73">
        <v>33.799999999999997</v>
      </c>
      <c r="S17" s="73">
        <v>93.6</v>
      </c>
      <c r="T17" s="73">
        <v>26</v>
      </c>
      <c r="U17" s="73">
        <v>37.799999999999997</v>
      </c>
      <c r="V17" s="73">
        <v>177.3</v>
      </c>
      <c r="W17" s="73">
        <v>64.5</v>
      </c>
      <c r="X17" s="73">
        <v>21.6</v>
      </c>
      <c r="Y17" s="73">
        <v>36.9</v>
      </c>
      <c r="Z17" s="73">
        <v>22.2</v>
      </c>
      <c r="AA17" s="73">
        <v>18.399999999999999</v>
      </c>
      <c r="AB17" s="73">
        <v>37.9</v>
      </c>
      <c r="AC17" s="73">
        <v>4.5</v>
      </c>
      <c r="AD17" s="37">
        <f t="shared" si="0"/>
        <v>743.6</v>
      </c>
    </row>
    <row r="18" spans="1:30" ht="15" customHeight="1" x14ac:dyDescent="0.25">
      <c r="A18" s="116" t="s">
        <v>1</v>
      </c>
      <c r="B18" s="26" t="s">
        <v>16</v>
      </c>
      <c r="C18" s="73">
        <v>2.2000000000000002</v>
      </c>
      <c r="D18" s="73">
        <v>1</v>
      </c>
      <c r="E18" s="73">
        <v>22.4</v>
      </c>
      <c r="F18" s="73">
        <v>0.1</v>
      </c>
      <c r="G18" s="73">
        <v>37.200000000000003</v>
      </c>
      <c r="H18" s="73">
        <v>2.2000000000000002</v>
      </c>
      <c r="I18" s="73">
        <v>0</v>
      </c>
      <c r="J18" s="73">
        <v>10.3</v>
      </c>
      <c r="K18" s="73">
        <v>5.5</v>
      </c>
      <c r="L18" s="73">
        <v>13.6</v>
      </c>
      <c r="M18" s="73">
        <v>5.0999999999999996</v>
      </c>
      <c r="N18" s="73">
        <v>2.4</v>
      </c>
      <c r="O18" s="73">
        <v>6.1</v>
      </c>
      <c r="P18" s="73">
        <v>3.5</v>
      </c>
      <c r="Q18" s="73">
        <v>0.1</v>
      </c>
      <c r="R18" s="73">
        <v>18.600000000000001</v>
      </c>
      <c r="S18" s="73">
        <v>46.5</v>
      </c>
      <c r="T18" s="73">
        <v>22.2</v>
      </c>
      <c r="U18" s="73">
        <v>84.4</v>
      </c>
      <c r="V18" s="73">
        <v>94.3</v>
      </c>
      <c r="W18" s="73">
        <v>17.100000000000001</v>
      </c>
      <c r="X18" s="73">
        <v>17.3</v>
      </c>
      <c r="Y18" s="73">
        <v>27</v>
      </c>
      <c r="Z18" s="73">
        <v>3.3</v>
      </c>
      <c r="AA18" s="73">
        <v>0.3</v>
      </c>
      <c r="AB18" s="73">
        <v>1.9</v>
      </c>
      <c r="AC18" s="73">
        <v>1</v>
      </c>
      <c r="AD18" s="37">
        <f t="shared" si="0"/>
        <v>445.6</v>
      </c>
    </row>
    <row r="19" spans="1:30" ht="15" customHeight="1" x14ac:dyDescent="0.25">
      <c r="A19" s="116"/>
      <c r="B19" s="26" t="s">
        <v>17</v>
      </c>
      <c r="C19" s="73">
        <v>0</v>
      </c>
      <c r="D19" s="73">
        <v>0</v>
      </c>
      <c r="E19" s="73">
        <v>0</v>
      </c>
      <c r="F19" s="73">
        <v>0</v>
      </c>
      <c r="G19" s="73">
        <v>1</v>
      </c>
      <c r="H19" s="73">
        <v>0</v>
      </c>
      <c r="I19" s="73">
        <v>0</v>
      </c>
      <c r="J19" s="73">
        <v>14.9</v>
      </c>
      <c r="K19" s="73">
        <v>1</v>
      </c>
      <c r="L19" s="73">
        <v>9.3000000000000007</v>
      </c>
      <c r="M19" s="73">
        <v>1.3</v>
      </c>
      <c r="N19" s="73">
        <v>2.9</v>
      </c>
      <c r="O19" s="73">
        <v>3.9</v>
      </c>
      <c r="P19" s="73">
        <v>2.2000000000000002</v>
      </c>
      <c r="Q19" s="73">
        <v>0</v>
      </c>
      <c r="R19" s="73">
        <v>16</v>
      </c>
      <c r="S19" s="73">
        <v>228.1</v>
      </c>
      <c r="T19" s="73">
        <v>129.69999999999999</v>
      </c>
      <c r="U19" s="73">
        <v>15.9</v>
      </c>
      <c r="V19" s="73">
        <v>116.3</v>
      </c>
      <c r="W19" s="73">
        <v>60.8</v>
      </c>
      <c r="X19" s="73">
        <v>7.6</v>
      </c>
      <c r="Y19" s="73">
        <v>35.9</v>
      </c>
      <c r="Z19" s="73">
        <v>18.5</v>
      </c>
      <c r="AA19" s="73">
        <v>0</v>
      </c>
      <c r="AB19" s="73">
        <v>11.8</v>
      </c>
      <c r="AC19" s="73">
        <v>2.6</v>
      </c>
      <c r="AD19" s="37">
        <f t="shared" si="0"/>
        <v>679.69999999999993</v>
      </c>
    </row>
    <row r="20" spans="1:30" ht="15" customHeight="1" x14ac:dyDescent="0.25">
      <c r="A20" s="116"/>
      <c r="B20" s="26" t="s">
        <v>18</v>
      </c>
      <c r="C20" s="73">
        <v>8.6</v>
      </c>
      <c r="D20" s="73">
        <v>2.8</v>
      </c>
      <c r="E20" s="73">
        <v>21.7</v>
      </c>
      <c r="F20" s="73">
        <v>0.3</v>
      </c>
      <c r="G20" s="73">
        <v>44.4</v>
      </c>
      <c r="H20" s="73">
        <v>1.5</v>
      </c>
      <c r="I20" s="73">
        <v>0</v>
      </c>
      <c r="J20" s="73">
        <v>16.8</v>
      </c>
      <c r="K20" s="73">
        <v>15.6</v>
      </c>
      <c r="L20" s="73">
        <v>46.3</v>
      </c>
      <c r="M20" s="73">
        <v>24.4</v>
      </c>
      <c r="N20" s="73">
        <v>16.8</v>
      </c>
      <c r="O20" s="73">
        <v>95.5</v>
      </c>
      <c r="P20" s="73">
        <v>24.7</v>
      </c>
      <c r="Q20" s="73">
        <v>21.5</v>
      </c>
      <c r="R20" s="73">
        <v>165.6</v>
      </c>
      <c r="S20" s="73">
        <v>294.8</v>
      </c>
      <c r="T20" s="73">
        <v>48.7</v>
      </c>
      <c r="U20" s="73">
        <v>489.5</v>
      </c>
      <c r="V20" s="73">
        <v>893.4</v>
      </c>
      <c r="W20" s="73">
        <v>192</v>
      </c>
      <c r="X20" s="73">
        <v>43.8</v>
      </c>
      <c r="Y20" s="73">
        <v>181</v>
      </c>
      <c r="Z20" s="73">
        <v>28.7</v>
      </c>
      <c r="AA20" s="73">
        <v>32.299999999999997</v>
      </c>
      <c r="AB20" s="73">
        <v>63</v>
      </c>
      <c r="AC20" s="73">
        <v>69.7</v>
      </c>
      <c r="AD20" s="37">
        <f t="shared" si="0"/>
        <v>2843.4</v>
      </c>
    </row>
    <row r="21" spans="1:30" ht="15" customHeight="1" x14ac:dyDescent="0.25">
      <c r="A21" s="116"/>
      <c r="B21" s="26" t="s">
        <v>19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37">
        <f t="shared" si="0"/>
        <v>0</v>
      </c>
    </row>
    <row r="22" spans="1:30" ht="15" customHeight="1" x14ac:dyDescent="0.25">
      <c r="A22" s="116"/>
      <c r="B22" s="83" t="s">
        <v>60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37">
        <f t="shared" si="0"/>
        <v>0</v>
      </c>
    </row>
    <row r="23" spans="1:30" ht="15" customHeight="1" x14ac:dyDescent="0.25">
      <c r="A23" s="114" t="s">
        <v>59</v>
      </c>
      <c r="B23" s="115"/>
      <c r="C23" s="73">
        <v>150.6</v>
      </c>
      <c r="D23" s="73">
        <v>16.600000000000001</v>
      </c>
      <c r="E23" s="73">
        <v>65.099999999999994</v>
      </c>
      <c r="F23" s="73">
        <v>8.8000000000000007</v>
      </c>
      <c r="G23" s="73">
        <v>381.8</v>
      </c>
      <c r="H23" s="73">
        <v>16.7</v>
      </c>
      <c r="I23" s="73">
        <v>0</v>
      </c>
      <c r="J23" s="73">
        <v>215.9</v>
      </c>
      <c r="K23" s="73">
        <v>109.8</v>
      </c>
      <c r="L23" s="73">
        <v>207.8</v>
      </c>
      <c r="M23" s="73">
        <v>110.8</v>
      </c>
      <c r="N23" s="73">
        <v>125.6</v>
      </c>
      <c r="O23" s="73">
        <v>337.9</v>
      </c>
      <c r="P23" s="73">
        <v>151.69999999999999</v>
      </c>
      <c r="Q23" s="73">
        <v>103.3</v>
      </c>
      <c r="R23" s="73">
        <v>767.8</v>
      </c>
      <c r="S23" s="73">
        <v>1677.7</v>
      </c>
      <c r="T23" s="73">
        <v>214.9</v>
      </c>
      <c r="U23" s="73">
        <v>565.79999999999995</v>
      </c>
      <c r="V23" s="73">
        <v>2948.7</v>
      </c>
      <c r="W23" s="73">
        <v>1246.5</v>
      </c>
      <c r="X23" s="73">
        <v>565.79999999999995</v>
      </c>
      <c r="Y23" s="73">
        <v>787</v>
      </c>
      <c r="Z23" s="73">
        <v>423.8</v>
      </c>
      <c r="AA23" s="73">
        <v>535.1</v>
      </c>
      <c r="AB23" s="73">
        <v>824.6</v>
      </c>
      <c r="AC23" s="73">
        <v>53.4</v>
      </c>
      <c r="AD23" s="37">
        <f t="shared" si="0"/>
        <v>12613.499999999998</v>
      </c>
    </row>
    <row r="24" spans="1:30" ht="15" customHeight="1" x14ac:dyDescent="0.25">
      <c r="A24" s="84" t="s">
        <v>2</v>
      </c>
      <c r="B24" s="26" t="s">
        <v>20</v>
      </c>
      <c r="C24" s="73">
        <v>0.1</v>
      </c>
      <c r="D24" s="73">
        <v>0</v>
      </c>
      <c r="E24" s="73">
        <v>1.2</v>
      </c>
      <c r="F24" s="73">
        <v>0</v>
      </c>
      <c r="G24" s="73">
        <v>31.5</v>
      </c>
      <c r="H24" s="73">
        <v>1</v>
      </c>
      <c r="I24" s="73">
        <v>0</v>
      </c>
      <c r="J24" s="73">
        <v>1.4</v>
      </c>
      <c r="K24" s="73">
        <v>1.6</v>
      </c>
      <c r="L24" s="73">
        <v>16.3</v>
      </c>
      <c r="M24" s="73">
        <v>0.2</v>
      </c>
      <c r="N24" s="73">
        <v>0.2</v>
      </c>
      <c r="O24" s="73">
        <v>3.5</v>
      </c>
      <c r="P24" s="73">
        <v>0</v>
      </c>
      <c r="Q24" s="73">
        <v>0.4</v>
      </c>
      <c r="R24" s="73">
        <v>2.6</v>
      </c>
      <c r="S24" s="73">
        <v>25.8</v>
      </c>
      <c r="T24" s="73">
        <v>15</v>
      </c>
      <c r="U24" s="73">
        <v>2.9</v>
      </c>
      <c r="V24" s="73">
        <v>50.6</v>
      </c>
      <c r="W24" s="73">
        <v>6.7</v>
      </c>
      <c r="X24" s="73">
        <v>11.5</v>
      </c>
      <c r="Y24" s="73">
        <v>27.2</v>
      </c>
      <c r="Z24" s="73">
        <v>5.7</v>
      </c>
      <c r="AA24" s="73">
        <v>3.8</v>
      </c>
      <c r="AB24" s="73">
        <v>6.7</v>
      </c>
      <c r="AC24" s="73">
        <v>0.2</v>
      </c>
      <c r="AD24" s="37">
        <f t="shared" si="0"/>
        <v>216.09999999999997</v>
      </c>
    </row>
    <row r="25" spans="1:30" ht="15" customHeight="1" x14ac:dyDescent="0.25">
      <c r="A25" s="114" t="s">
        <v>64</v>
      </c>
      <c r="B25" s="115"/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0</v>
      </c>
      <c r="W25" s="73">
        <v>0</v>
      </c>
      <c r="X25" s="73">
        <v>0</v>
      </c>
      <c r="Y25" s="73">
        <v>0</v>
      </c>
      <c r="Z25" s="73">
        <v>0</v>
      </c>
      <c r="AA25" s="73">
        <v>0</v>
      </c>
      <c r="AB25" s="73">
        <v>0</v>
      </c>
      <c r="AC25" s="73">
        <v>0</v>
      </c>
      <c r="AD25" s="37">
        <f t="shared" si="0"/>
        <v>0</v>
      </c>
    </row>
    <row r="26" spans="1:30" ht="15" customHeight="1" x14ac:dyDescent="0.25">
      <c r="A26" s="114" t="s">
        <v>3</v>
      </c>
      <c r="B26" s="115"/>
      <c r="C26" s="73">
        <v>0.3</v>
      </c>
      <c r="D26" s="73">
        <v>0</v>
      </c>
      <c r="E26" s="73">
        <v>0.7</v>
      </c>
      <c r="F26" s="73">
        <v>0</v>
      </c>
      <c r="G26" s="73">
        <v>14.8</v>
      </c>
      <c r="H26" s="73">
        <v>0</v>
      </c>
      <c r="I26" s="73">
        <v>0</v>
      </c>
      <c r="J26" s="73">
        <v>0.4</v>
      </c>
      <c r="K26" s="73">
        <v>2.2000000000000002</v>
      </c>
      <c r="L26" s="73">
        <v>1</v>
      </c>
      <c r="M26" s="73">
        <v>0</v>
      </c>
      <c r="N26" s="73">
        <v>0.1</v>
      </c>
      <c r="O26" s="73">
        <v>0.5</v>
      </c>
      <c r="P26" s="73">
        <v>0.7</v>
      </c>
      <c r="Q26" s="73">
        <v>0.4</v>
      </c>
      <c r="R26" s="73">
        <v>1.6</v>
      </c>
      <c r="S26" s="73">
        <v>14.2</v>
      </c>
      <c r="T26" s="73">
        <v>2.4</v>
      </c>
      <c r="U26" s="73">
        <v>9.3000000000000007</v>
      </c>
      <c r="V26" s="73">
        <v>23.8</v>
      </c>
      <c r="W26" s="73">
        <v>3.4</v>
      </c>
      <c r="X26" s="73">
        <v>41.4</v>
      </c>
      <c r="Y26" s="73">
        <v>316.7</v>
      </c>
      <c r="Z26" s="73">
        <v>2.5</v>
      </c>
      <c r="AA26" s="73">
        <v>3.8</v>
      </c>
      <c r="AB26" s="73">
        <v>1.5</v>
      </c>
      <c r="AC26" s="73">
        <v>2</v>
      </c>
      <c r="AD26" s="37">
        <f t="shared" si="0"/>
        <v>443.7</v>
      </c>
    </row>
    <row r="27" spans="1:30" ht="15" customHeight="1" x14ac:dyDescent="0.25">
      <c r="A27" s="116" t="s">
        <v>61</v>
      </c>
      <c r="B27" s="26" t="s">
        <v>65</v>
      </c>
      <c r="C27" s="73">
        <v>6.4</v>
      </c>
      <c r="D27" s="73">
        <v>3.6</v>
      </c>
      <c r="E27" s="73">
        <v>7.8</v>
      </c>
      <c r="F27" s="73">
        <v>3.9</v>
      </c>
      <c r="G27" s="73">
        <v>8.9</v>
      </c>
      <c r="H27" s="73">
        <v>2.5</v>
      </c>
      <c r="I27" s="73">
        <v>0</v>
      </c>
      <c r="J27" s="73">
        <v>1.3</v>
      </c>
      <c r="K27" s="73">
        <v>3.7</v>
      </c>
      <c r="L27" s="73">
        <v>3</v>
      </c>
      <c r="M27" s="73">
        <v>3.8</v>
      </c>
      <c r="N27" s="73">
        <v>3.3</v>
      </c>
      <c r="O27" s="73">
        <v>3.9</v>
      </c>
      <c r="P27" s="73">
        <v>1.3</v>
      </c>
      <c r="Q27" s="73">
        <v>3</v>
      </c>
      <c r="R27" s="73">
        <v>12</v>
      </c>
      <c r="S27" s="73">
        <v>24.9</v>
      </c>
      <c r="T27" s="73">
        <v>3.7</v>
      </c>
      <c r="U27" s="73">
        <v>26.6</v>
      </c>
      <c r="V27" s="73">
        <v>81.900000000000006</v>
      </c>
      <c r="W27" s="73">
        <v>38.6</v>
      </c>
      <c r="X27" s="73">
        <v>12</v>
      </c>
      <c r="Y27" s="73">
        <v>46.1</v>
      </c>
      <c r="Z27" s="73">
        <v>7.5</v>
      </c>
      <c r="AA27" s="73">
        <v>2.7</v>
      </c>
      <c r="AB27" s="73">
        <v>6.8</v>
      </c>
      <c r="AC27" s="73">
        <v>13.5</v>
      </c>
      <c r="AD27" s="37">
        <f t="shared" si="0"/>
        <v>332.70000000000005</v>
      </c>
    </row>
    <row r="28" spans="1:30" ht="15" customHeight="1" x14ac:dyDescent="0.25">
      <c r="A28" s="116"/>
      <c r="B28" s="26" t="s">
        <v>21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37">
        <f t="shared" si="0"/>
        <v>0</v>
      </c>
    </row>
    <row r="29" spans="1:30" ht="15" customHeight="1" x14ac:dyDescent="0.25">
      <c r="A29" s="114" t="s">
        <v>62</v>
      </c>
      <c r="B29" s="115"/>
      <c r="C29" s="73">
        <v>131.5</v>
      </c>
      <c r="D29" s="73">
        <v>30.3</v>
      </c>
      <c r="E29" s="73">
        <v>172.4</v>
      </c>
      <c r="F29" s="73">
        <v>26.7</v>
      </c>
      <c r="G29" s="73">
        <v>49.1</v>
      </c>
      <c r="H29" s="73">
        <v>1.4</v>
      </c>
      <c r="I29" s="73">
        <v>0</v>
      </c>
      <c r="J29" s="73">
        <v>2.8</v>
      </c>
      <c r="K29" s="73">
        <v>0.2</v>
      </c>
      <c r="L29" s="73">
        <v>0.6</v>
      </c>
      <c r="M29" s="73">
        <v>0.2</v>
      </c>
      <c r="N29" s="73">
        <v>0</v>
      </c>
      <c r="O29" s="73">
        <v>0.4</v>
      </c>
      <c r="P29" s="73">
        <v>0.1</v>
      </c>
      <c r="Q29" s="73">
        <v>0</v>
      </c>
      <c r="R29" s="73">
        <v>2.2999999999999998</v>
      </c>
      <c r="S29" s="73">
        <v>1.2</v>
      </c>
      <c r="T29" s="73">
        <v>0.2</v>
      </c>
      <c r="U29" s="73">
        <v>6.6</v>
      </c>
      <c r="V29" s="73">
        <v>3.9</v>
      </c>
      <c r="W29" s="73">
        <v>4</v>
      </c>
      <c r="X29" s="73">
        <v>0.5</v>
      </c>
      <c r="Y29" s="73">
        <v>14.7</v>
      </c>
      <c r="Z29" s="73">
        <v>7.8</v>
      </c>
      <c r="AA29" s="73">
        <v>30.6</v>
      </c>
      <c r="AB29" s="73">
        <v>1.7</v>
      </c>
      <c r="AC29" s="73">
        <v>0.4</v>
      </c>
      <c r="AD29" s="37">
        <f t="shared" si="0"/>
        <v>489.6</v>
      </c>
    </row>
    <row r="30" spans="1:30" ht="15" customHeight="1" x14ac:dyDescent="0.25">
      <c r="A30" s="114" t="s">
        <v>63</v>
      </c>
      <c r="B30" s="115"/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0</v>
      </c>
      <c r="T30" s="73">
        <v>0</v>
      </c>
      <c r="U30" s="73">
        <v>0</v>
      </c>
      <c r="V30" s="73">
        <v>0</v>
      </c>
      <c r="W30" s="73">
        <v>0</v>
      </c>
      <c r="X30" s="73">
        <v>0</v>
      </c>
      <c r="Y30" s="73">
        <v>0</v>
      </c>
      <c r="Z30" s="73">
        <v>0</v>
      </c>
      <c r="AA30" s="73">
        <v>0</v>
      </c>
      <c r="AB30" s="73">
        <v>0</v>
      </c>
      <c r="AC30" s="73">
        <v>0</v>
      </c>
      <c r="AD30" s="37">
        <f t="shared" si="0"/>
        <v>0</v>
      </c>
    </row>
    <row r="31" spans="1:30" ht="15" customHeight="1" x14ac:dyDescent="0.25">
      <c r="A31" s="114" t="s">
        <v>4</v>
      </c>
      <c r="B31" s="115"/>
      <c r="C31" s="73">
        <v>7.8</v>
      </c>
      <c r="D31" s="73">
        <v>0</v>
      </c>
      <c r="E31" s="73">
        <v>5.4</v>
      </c>
      <c r="F31" s="73">
        <v>0</v>
      </c>
      <c r="G31" s="73">
        <v>9.8000000000000007</v>
      </c>
      <c r="H31" s="73">
        <v>0</v>
      </c>
      <c r="I31" s="73">
        <v>0</v>
      </c>
      <c r="J31" s="73">
        <v>7</v>
      </c>
      <c r="K31" s="73">
        <v>0</v>
      </c>
      <c r="L31" s="73">
        <v>3</v>
      </c>
      <c r="M31" s="73">
        <v>4.4000000000000004</v>
      </c>
      <c r="N31" s="73">
        <v>1.7</v>
      </c>
      <c r="O31" s="73">
        <v>4.2</v>
      </c>
      <c r="P31" s="73">
        <v>2.2999999999999998</v>
      </c>
      <c r="Q31" s="73">
        <v>2.9</v>
      </c>
      <c r="R31" s="73">
        <v>28.2</v>
      </c>
      <c r="S31" s="73">
        <v>103.2</v>
      </c>
      <c r="T31" s="73">
        <v>10.4</v>
      </c>
      <c r="U31" s="73">
        <v>54.9</v>
      </c>
      <c r="V31" s="73">
        <v>438.9</v>
      </c>
      <c r="W31" s="73">
        <v>191.4</v>
      </c>
      <c r="X31" s="73">
        <v>61.7</v>
      </c>
      <c r="Y31" s="73">
        <v>192.7</v>
      </c>
      <c r="Z31" s="73">
        <v>150.69999999999999</v>
      </c>
      <c r="AA31" s="73">
        <v>120.9</v>
      </c>
      <c r="AB31" s="73">
        <v>85.5</v>
      </c>
      <c r="AC31" s="73">
        <v>10.4</v>
      </c>
      <c r="AD31" s="37">
        <f t="shared" si="0"/>
        <v>1497.4000000000003</v>
      </c>
    </row>
    <row r="32" spans="1:30" ht="15" customHeight="1" x14ac:dyDescent="0.25">
      <c r="A32" s="114" t="s">
        <v>66</v>
      </c>
      <c r="B32" s="115"/>
      <c r="C32" s="73">
        <v>2.8</v>
      </c>
      <c r="D32" s="73">
        <v>0</v>
      </c>
      <c r="E32" s="73">
        <v>4.7</v>
      </c>
      <c r="F32" s="73">
        <v>0.9</v>
      </c>
      <c r="G32" s="73">
        <v>3.6</v>
      </c>
      <c r="H32" s="73">
        <v>0.6</v>
      </c>
      <c r="I32" s="73">
        <v>0</v>
      </c>
      <c r="J32" s="73">
        <v>10.5</v>
      </c>
      <c r="K32" s="73">
        <v>0.4</v>
      </c>
      <c r="L32" s="73">
        <v>2.4</v>
      </c>
      <c r="M32" s="73">
        <v>0.1</v>
      </c>
      <c r="N32" s="73">
        <v>0</v>
      </c>
      <c r="O32" s="73">
        <v>3.2</v>
      </c>
      <c r="P32" s="73">
        <v>0</v>
      </c>
      <c r="Q32" s="73">
        <v>3.1</v>
      </c>
      <c r="R32" s="73">
        <v>7.6</v>
      </c>
      <c r="S32" s="73">
        <v>35.5</v>
      </c>
      <c r="T32" s="73">
        <v>6.8</v>
      </c>
      <c r="U32" s="73">
        <v>28.2</v>
      </c>
      <c r="V32" s="73">
        <v>180.1</v>
      </c>
      <c r="W32" s="73">
        <v>12.4</v>
      </c>
      <c r="X32" s="73">
        <v>9.1</v>
      </c>
      <c r="Y32" s="73">
        <v>39.299999999999997</v>
      </c>
      <c r="Z32" s="73">
        <v>16.8</v>
      </c>
      <c r="AA32" s="73">
        <v>18</v>
      </c>
      <c r="AB32" s="73">
        <v>7.6</v>
      </c>
      <c r="AC32" s="73">
        <v>2.7</v>
      </c>
      <c r="AD32" s="37">
        <f t="shared" si="0"/>
        <v>396.40000000000003</v>
      </c>
    </row>
    <row r="33" spans="1:30" ht="15" customHeight="1" x14ac:dyDescent="0.25">
      <c r="A33" s="114" t="s">
        <v>67</v>
      </c>
      <c r="B33" s="115"/>
      <c r="C33" s="73">
        <v>0</v>
      </c>
      <c r="D33" s="73">
        <v>0</v>
      </c>
      <c r="E33" s="73">
        <v>0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v>0</v>
      </c>
      <c r="P33" s="73">
        <v>0</v>
      </c>
      <c r="Q33" s="73">
        <v>0</v>
      </c>
      <c r="R33" s="73">
        <v>0</v>
      </c>
      <c r="S33" s="73">
        <v>0</v>
      </c>
      <c r="T33" s="73">
        <v>0</v>
      </c>
      <c r="U33" s="73">
        <v>0</v>
      </c>
      <c r="V33" s="73">
        <v>0</v>
      </c>
      <c r="W33" s="73">
        <v>0</v>
      </c>
      <c r="X33" s="73">
        <v>0</v>
      </c>
      <c r="Y33" s="73">
        <v>0</v>
      </c>
      <c r="Z33" s="73">
        <v>0</v>
      </c>
      <c r="AA33" s="73">
        <v>0</v>
      </c>
      <c r="AB33" s="73">
        <v>0</v>
      </c>
      <c r="AC33" s="73">
        <v>0</v>
      </c>
      <c r="AD33" s="37">
        <f>SUM(C33:AC33)</f>
        <v>0</v>
      </c>
    </row>
    <row r="34" spans="1:30" ht="15" customHeight="1" x14ac:dyDescent="0.25">
      <c r="A34" s="82" t="s">
        <v>5</v>
      </c>
      <c r="B34" s="26" t="s">
        <v>22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v>0</v>
      </c>
      <c r="P34" s="73">
        <v>0</v>
      </c>
      <c r="Q34" s="73">
        <v>0</v>
      </c>
      <c r="R34" s="73">
        <v>0</v>
      </c>
      <c r="S34" s="73">
        <v>0</v>
      </c>
      <c r="T34" s="73">
        <v>0</v>
      </c>
      <c r="U34" s="73">
        <v>0</v>
      </c>
      <c r="V34" s="73">
        <v>0</v>
      </c>
      <c r="W34" s="73">
        <v>0</v>
      </c>
      <c r="X34" s="73">
        <v>0</v>
      </c>
      <c r="Y34" s="73">
        <v>0</v>
      </c>
      <c r="Z34" s="73">
        <v>0</v>
      </c>
      <c r="AA34" s="73">
        <v>0</v>
      </c>
      <c r="AB34" s="73">
        <v>0</v>
      </c>
      <c r="AC34" s="73">
        <v>0</v>
      </c>
      <c r="AD34" s="37">
        <f>SUM(C34:AC34)</f>
        <v>0</v>
      </c>
    </row>
    <row r="35" spans="1:30" ht="15" customHeight="1" x14ac:dyDescent="0.25">
      <c r="A35" s="82" t="s">
        <v>1</v>
      </c>
      <c r="B35" s="26" t="s">
        <v>76</v>
      </c>
      <c r="C35" s="73">
        <v>0</v>
      </c>
      <c r="D35" s="73">
        <v>0</v>
      </c>
      <c r="E35" s="73">
        <v>0</v>
      </c>
      <c r="F35" s="73">
        <v>0</v>
      </c>
      <c r="G35" s="73">
        <v>0</v>
      </c>
      <c r="H35" s="73">
        <v>0</v>
      </c>
      <c r="I35" s="73">
        <v>0</v>
      </c>
      <c r="J35" s="73">
        <v>0</v>
      </c>
      <c r="K35" s="73">
        <v>0</v>
      </c>
      <c r="L35" s="73">
        <v>0</v>
      </c>
      <c r="M35" s="73">
        <v>0</v>
      </c>
      <c r="N35" s="73">
        <v>0</v>
      </c>
      <c r="O35" s="73">
        <v>0</v>
      </c>
      <c r="P35" s="73">
        <v>0</v>
      </c>
      <c r="Q35" s="73">
        <v>0</v>
      </c>
      <c r="R35" s="73">
        <v>0</v>
      </c>
      <c r="S35" s="73">
        <v>0</v>
      </c>
      <c r="T35" s="73">
        <v>0</v>
      </c>
      <c r="U35" s="73">
        <v>0</v>
      </c>
      <c r="V35" s="73">
        <v>0</v>
      </c>
      <c r="W35" s="73">
        <v>0</v>
      </c>
      <c r="X35" s="73">
        <v>0</v>
      </c>
      <c r="Y35" s="73">
        <v>0</v>
      </c>
      <c r="Z35" s="73">
        <v>0</v>
      </c>
      <c r="AA35" s="73">
        <v>0</v>
      </c>
      <c r="AB35" s="73">
        <v>0</v>
      </c>
      <c r="AC35" s="73">
        <v>0</v>
      </c>
      <c r="AD35" s="37">
        <f>SUM(C35:AC35)</f>
        <v>0</v>
      </c>
    </row>
    <row r="36" spans="1:30" ht="15" customHeight="1" thickBot="1" x14ac:dyDescent="0.3">
      <c r="A36" s="117" t="s">
        <v>68</v>
      </c>
      <c r="B36" s="118"/>
      <c r="C36" s="42">
        <f>SUM(C6:C35)+SUM(C38:C43)</f>
        <v>349.20000000000005</v>
      </c>
      <c r="D36" s="42">
        <f t="shared" ref="D36:AD36" si="1">SUM(D6:D35)+SUM(D38:D43)</f>
        <v>59.7</v>
      </c>
      <c r="E36" s="42">
        <f t="shared" si="1"/>
        <v>344.49999999999994</v>
      </c>
      <c r="F36" s="42">
        <f t="shared" si="1"/>
        <v>41.5</v>
      </c>
      <c r="G36" s="42">
        <f t="shared" si="1"/>
        <v>667.4</v>
      </c>
      <c r="H36" s="42">
        <f t="shared" si="1"/>
        <v>41</v>
      </c>
      <c r="I36" s="42">
        <f t="shared" si="1"/>
        <v>0</v>
      </c>
      <c r="J36" s="42">
        <f t="shared" si="1"/>
        <v>337.59999999999997</v>
      </c>
      <c r="K36" s="42">
        <f t="shared" si="1"/>
        <v>153.29999999999995</v>
      </c>
      <c r="L36" s="42">
        <f t="shared" si="1"/>
        <v>355.3</v>
      </c>
      <c r="M36" s="42">
        <f t="shared" si="1"/>
        <v>206</v>
      </c>
      <c r="N36" s="42">
        <f t="shared" si="1"/>
        <v>174.49999999999997</v>
      </c>
      <c r="O36" s="42">
        <f t="shared" si="1"/>
        <v>506.39999999999992</v>
      </c>
      <c r="P36" s="42">
        <f t="shared" si="1"/>
        <v>218</v>
      </c>
      <c r="Q36" s="42">
        <f t="shared" si="1"/>
        <v>147.80000000000001</v>
      </c>
      <c r="R36" s="42">
        <f t="shared" si="1"/>
        <v>1177.5999999999997</v>
      </c>
      <c r="S36" s="42">
        <f t="shared" si="1"/>
        <v>2699.2999999999997</v>
      </c>
      <c r="T36" s="42">
        <f t="shared" si="1"/>
        <v>499.09999999999997</v>
      </c>
      <c r="U36" s="42">
        <f t="shared" si="1"/>
        <v>1572.5</v>
      </c>
      <c r="V36" s="42">
        <f t="shared" si="1"/>
        <v>5273.0999999999995</v>
      </c>
      <c r="W36" s="42">
        <f t="shared" si="1"/>
        <v>1865.4000000000003</v>
      </c>
      <c r="X36" s="42">
        <f t="shared" si="1"/>
        <v>810.7</v>
      </c>
      <c r="Y36" s="42">
        <f t="shared" si="1"/>
        <v>1730.2</v>
      </c>
      <c r="Z36" s="42">
        <f t="shared" si="1"/>
        <v>689.3</v>
      </c>
      <c r="AA36" s="42">
        <f t="shared" si="1"/>
        <v>772.8</v>
      </c>
      <c r="AB36" s="42">
        <f t="shared" si="1"/>
        <v>1067.8</v>
      </c>
      <c r="AC36" s="42">
        <f t="shared" si="1"/>
        <v>162</v>
      </c>
      <c r="AD36" s="43">
        <f t="shared" si="1"/>
        <v>21922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41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37">
        <f t="shared" si="2"/>
        <v>0</v>
      </c>
    </row>
    <row r="40" spans="1:30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37">
        <f t="shared" si="2"/>
        <v>0</v>
      </c>
    </row>
    <row r="41" spans="1:30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37">
        <f t="shared" si="2"/>
        <v>0</v>
      </c>
    </row>
    <row r="42" spans="1:30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37">
        <f t="shared" si="2"/>
        <v>0</v>
      </c>
    </row>
    <row r="43" spans="1:30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3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6:A9"/>
    <mergeCell ref="A26:B26"/>
    <mergeCell ref="A31:B31"/>
    <mergeCell ref="A29:B29"/>
    <mergeCell ref="A30:B30"/>
    <mergeCell ref="A27:A28"/>
    <mergeCell ref="A5:B5"/>
    <mergeCell ref="A25:B25"/>
    <mergeCell ref="A10:A17"/>
    <mergeCell ref="A18:A22"/>
    <mergeCell ref="A23:B23"/>
  </mergeCells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AD43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30" width="9.7109375" style="16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1987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72" t="s">
        <v>23</v>
      </c>
      <c r="D5" s="72" t="s">
        <v>24</v>
      </c>
      <c r="E5" s="72" t="s">
        <v>25</v>
      </c>
      <c r="F5" s="72" t="s">
        <v>26</v>
      </c>
      <c r="G5" s="72" t="s">
        <v>27</v>
      </c>
      <c r="H5" s="72" t="s">
        <v>28</v>
      </c>
      <c r="I5" s="72" t="s">
        <v>29</v>
      </c>
      <c r="J5" s="72" t="s">
        <v>30</v>
      </c>
      <c r="K5" s="72" t="s">
        <v>31</v>
      </c>
      <c r="L5" s="72" t="s">
        <v>32</v>
      </c>
      <c r="M5" s="72" t="s">
        <v>33</v>
      </c>
      <c r="N5" s="72" t="s">
        <v>34</v>
      </c>
      <c r="O5" s="72" t="s">
        <v>35</v>
      </c>
      <c r="P5" s="72" t="s">
        <v>36</v>
      </c>
      <c r="Q5" s="72" t="s">
        <v>37</v>
      </c>
      <c r="R5" s="72" t="s">
        <v>38</v>
      </c>
      <c r="S5" s="72" t="s">
        <v>39</v>
      </c>
      <c r="T5" s="72" t="s">
        <v>40</v>
      </c>
      <c r="U5" s="72" t="s">
        <v>41</v>
      </c>
      <c r="V5" s="72" t="s">
        <v>42</v>
      </c>
      <c r="W5" s="72" t="s">
        <v>43</v>
      </c>
      <c r="X5" s="72" t="s">
        <v>44</v>
      </c>
      <c r="Y5" s="72" t="s">
        <v>45</v>
      </c>
      <c r="Z5" s="72" t="s">
        <v>46</v>
      </c>
      <c r="AA5" s="72" t="s">
        <v>47</v>
      </c>
      <c r="AB5" s="72" t="s">
        <v>48</v>
      </c>
      <c r="AC5" s="72" t="s">
        <v>49</v>
      </c>
      <c r="AD5" s="71" t="s">
        <v>50</v>
      </c>
    </row>
    <row r="6" spans="1:30" ht="15" customHeight="1" x14ac:dyDescent="0.25">
      <c r="A6" s="119" t="s">
        <v>0</v>
      </c>
      <c r="B6" s="26" t="s">
        <v>57</v>
      </c>
      <c r="C6" s="73">
        <v>0</v>
      </c>
      <c r="D6" s="73">
        <v>0</v>
      </c>
      <c r="E6" s="73">
        <v>0</v>
      </c>
      <c r="F6" s="73">
        <v>0</v>
      </c>
      <c r="G6" s="73">
        <v>0.3</v>
      </c>
      <c r="H6" s="73">
        <v>0</v>
      </c>
      <c r="I6" s="73">
        <v>0</v>
      </c>
      <c r="J6" s="73">
        <v>0</v>
      </c>
      <c r="K6" s="73">
        <v>0</v>
      </c>
      <c r="L6" s="73">
        <v>0.2</v>
      </c>
      <c r="M6" s="73">
        <v>0</v>
      </c>
      <c r="N6" s="73">
        <v>0.4</v>
      </c>
      <c r="O6" s="73">
        <v>0.1</v>
      </c>
      <c r="P6" s="73">
        <v>0</v>
      </c>
      <c r="Q6" s="73">
        <v>0</v>
      </c>
      <c r="R6" s="73">
        <v>0</v>
      </c>
      <c r="S6" s="73">
        <v>0.5</v>
      </c>
      <c r="T6" s="73">
        <v>0</v>
      </c>
      <c r="U6" s="73">
        <v>0.1</v>
      </c>
      <c r="V6" s="73">
        <v>2.2999999999999998</v>
      </c>
      <c r="W6" s="73">
        <v>0.5</v>
      </c>
      <c r="X6" s="73">
        <v>0.3</v>
      </c>
      <c r="Y6" s="73">
        <v>0.2</v>
      </c>
      <c r="Z6" s="73">
        <v>0</v>
      </c>
      <c r="AA6" s="73">
        <v>0.4</v>
      </c>
      <c r="AB6" s="73">
        <v>0.3</v>
      </c>
      <c r="AC6" s="73">
        <v>0</v>
      </c>
      <c r="AD6" s="37">
        <f t="shared" ref="AD6:AD32" si="0">SUM(C6:AC6)</f>
        <v>5.6000000000000005</v>
      </c>
    </row>
    <row r="7" spans="1:30" ht="15" customHeight="1" x14ac:dyDescent="0.25">
      <c r="A7" s="119"/>
      <c r="B7" s="26" t="s">
        <v>6</v>
      </c>
      <c r="C7" s="73">
        <v>0</v>
      </c>
      <c r="D7" s="73">
        <v>0</v>
      </c>
      <c r="E7" s="73">
        <v>0.2</v>
      </c>
      <c r="F7" s="73">
        <v>0</v>
      </c>
      <c r="G7" s="73">
        <v>1.5</v>
      </c>
      <c r="H7" s="73">
        <v>0</v>
      </c>
      <c r="I7" s="73">
        <v>0</v>
      </c>
      <c r="J7" s="73">
        <v>0</v>
      </c>
      <c r="K7" s="73">
        <v>0</v>
      </c>
      <c r="L7" s="73">
        <v>0.6</v>
      </c>
      <c r="M7" s="73">
        <v>0.1</v>
      </c>
      <c r="N7" s="73">
        <v>1.9</v>
      </c>
      <c r="O7" s="73">
        <v>1.2</v>
      </c>
      <c r="P7" s="73">
        <v>0.4</v>
      </c>
      <c r="Q7" s="73">
        <v>0.4</v>
      </c>
      <c r="R7" s="73">
        <v>2.5</v>
      </c>
      <c r="S7" s="73">
        <v>7.8</v>
      </c>
      <c r="T7" s="73">
        <v>0.6</v>
      </c>
      <c r="U7" s="73">
        <v>3</v>
      </c>
      <c r="V7" s="73">
        <v>10.1</v>
      </c>
      <c r="W7" s="73">
        <v>1.6</v>
      </c>
      <c r="X7" s="73">
        <v>0</v>
      </c>
      <c r="Y7" s="73">
        <v>0.9</v>
      </c>
      <c r="Z7" s="73">
        <v>0.6</v>
      </c>
      <c r="AA7" s="73">
        <v>0</v>
      </c>
      <c r="AB7" s="73">
        <v>2</v>
      </c>
      <c r="AC7" s="73">
        <v>1.5</v>
      </c>
      <c r="AD7" s="37">
        <f t="shared" si="0"/>
        <v>36.900000000000006</v>
      </c>
    </row>
    <row r="8" spans="1:30" ht="15" customHeight="1" x14ac:dyDescent="0.25">
      <c r="A8" s="119"/>
      <c r="B8" s="26" t="s">
        <v>7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0.7</v>
      </c>
      <c r="P8" s="73">
        <v>0</v>
      </c>
      <c r="Q8" s="73">
        <v>0</v>
      </c>
      <c r="R8" s="73">
        <v>0.1</v>
      </c>
      <c r="S8" s="73">
        <v>0</v>
      </c>
      <c r="T8" s="73">
        <v>0</v>
      </c>
      <c r="U8" s="73">
        <v>0.3</v>
      </c>
      <c r="V8" s="73">
        <v>4.8</v>
      </c>
      <c r="W8" s="73">
        <v>0</v>
      </c>
      <c r="X8" s="73">
        <v>0</v>
      </c>
      <c r="Y8" s="73">
        <v>0.1</v>
      </c>
      <c r="Z8" s="73">
        <v>0</v>
      </c>
      <c r="AA8" s="73">
        <v>0</v>
      </c>
      <c r="AB8" s="73">
        <v>0</v>
      </c>
      <c r="AC8" s="73">
        <v>0</v>
      </c>
      <c r="AD8" s="37">
        <f t="shared" si="0"/>
        <v>5.9999999999999991</v>
      </c>
    </row>
    <row r="9" spans="1:30" ht="15" customHeight="1" x14ac:dyDescent="0.25">
      <c r="A9" s="119"/>
      <c r="B9" s="26" t="s">
        <v>8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0.3</v>
      </c>
      <c r="K9" s="73">
        <v>0</v>
      </c>
      <c r="L9" s="73">
        <v>0.3</v>
      </c>
      <c r="M9" s="73">
        <v>0</v>
      </c>
      <c r="N9" s="73">
        <v>0.1</v>
      </c>
      <c r="O9" s="73">
        <v>0.1</v>
      </c>
      <c r="P9" s="73">
        <v>0</v>
      </c>
      <c r="Q9" s="73">
        <v>0.3</v>
      </c>
      <c r="R9" s="73">
        <v>1.4</v>
      </c>
      <c r="S9" s="73">
        <v>3.3</v>
      </c>
      <c r="T9" s="73">
        <v>0</v>
      </c>
      <c r="U9" s="73">
        <v>0.8</v>
      </c>
      <c r="V9" s="73">
        <v>14.7</v>
      </c>
      <c r="W9" s="73">
        <v>2.7</v>
      </c>
      <c r="X9" s="73">
        <v>0.6</v>
      </c>
      <c r="Y9" s="73">
        <v>0.6</v>
      </c>
      <c r="Z9" s="73">
        <v>0</v>
      </c>
      <c r="AA9" s="73">
        <v>0.7</v>
      </c>
      <c r="AB9" s="73">
        <v>0.3</v>
      </c>
      <c r="AC9" s="73">
        <v>0</v>
      </c>
      <c r="AD9" s="37">
        <f t="shared" si="0"/>
        <v>26.2</v>
      </c>
    </row>
    <row r="10" spans="1:30" ht="15" customHeight="1" x14ac:dyDescent="0.25">
      <c r="A10" s="116" t="s">
        <v>58</v>
      </c>
      <c r="B10" s="26" t="s">
        <v>9</v>
      </c>
      <c r="C10" s="73">
        <v>0</v>
      </c>
      <c r="D10" s="73">
        <v>0</v>
      </c>
      <c r="E10" s="73">
        <v>0</v>
      </c>
      <c r="F10" s="73">
        <v>0</v>
      </c>
      <c r="G10" s="73">
        <v>0.6</v>
      </c>
      <c r="H10" s="73">
        <v>0</v>
      </c>
      <c r="I10" s="73">
        <v>0</v>
      </c>
      <c r="J10" s="73">
        <v>13</v>
      </c>
      <c r="K10" s="73">
        <v>0</v>
      </c>
      <c r="L10" s="73">
        <v>0.1</v>
      </c>
      <c r="M10" s="73">
        <v>0.3</v>
      </c>
      <c r="N10" s="73">
        <v>0.4</v>
      </c>
      <c r="O10" s="73">
        <v>1.1000000000000001</v>
      </c>
      <c r="P10" s="73">
        <v>0</v>
      </c>
      <c r="Q10" s="73">
        <v>0</v>
      </c>
      <c r="R10" s="73">
        <v>0.8</v>
      </c>
      <c r="S10" s="73">
        <v>31.9</v>
      </c>
      <c r="T10" s="73">
        <v>2.4</v>
      </c>
      <c r="U10" s="73">
        <v>6.6</v>
      </c>
      <c r="V10" s="73">
        <v>14.3</v>
      </c>
      <c r="W10" s="73">
        <v>0.3</v>
      </c>
      <c r="X10" s="73">
        <v>1.5</v>
      </c>
      <c r="Y10" s="73">
        <v>1.5</v>
      </c>
      <c r="Z10" s="73">
        <v>0</v>
      </c>
      <c r="AA10" s="73">
        <v>0.5</v>
      </c>
      <c r="AB10" s="73">
        <v>1</v>
      </c>
      <c r="AC10" s="73">
        <v>0</v>
      </c>
      <c r="AD10" s="37">
        <f t="shared" si="0"/>
        <v>76.3</v>
      </c>
    </row>
    <row r="11" spans="1:30" ht="15" customHeight="1" x14ac:dyDescent="0.25">
      <c r="A11" s="116"/>
      <c r="B11" s="26" t="s">
        <v>56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0.8</v>
      </c>
      <c r="P11" s="73">
        <v>0</v>
      </c>
      <c r="Q11" s="73">
        <v>0</v>
      </c>
      <c r="R11" s="73">
        <v>0.8</v>
      </c>
      <c r="S11" s="73">
        <v>0.4</v>
      </c>
      <c r="T11" s="73">
        <v>0.4</v>
      </c>
      <c r="U11" s="73">
        <v>0.4</v>
      </c>
      <c r="V11" s="73">
        <v>4.2</v>
      </c>
      <c r="W11" s="73">
        <v>3.8</v>
      </c>
      <c r="X11" s="73">
        <v>4.5999999999999996</v>
      </c>
      <c r="Y11" s="73">
        <v>2</v>
      </c>
      <c r="Z11" s="73">
        <v>0</v>
      </c>
      <c r="AA11" s="73">
        <v>0</v>
      </c>
      <c r="AB11" s="73">
        <v>0</v>
      </c>
      <c r="AC11" s="73">
        <v>0</v>
      </c>
      <c r="AD11" s="37">
        <f t="shared" si="0"/>
        <v>17.399999999999999</v>
      </c>
    </row>
    <row r="12" spans="1:30" ht="15" customHeight="1" x14ac:dyDescent="0.25">
      <c r="A12" s="116"/>
      <c r="B12" s="26" t="s">
        <v>10</v>
      </c>
      <c r="C12" s="73">
        <v>0</v>
      </c>
      <c r="D12" s="73">
        <v>0</v>
      </c>
      <c r="E12" s="73">
        <v>4.5</v>
      </c>
      <c r="F12" s="73">
        <v>0</v>
      </c>
      <c r="G12" s="73">
        <v>18.399999999999999</v>
      </c>
      <c r="H12" s="73">
        <v>0</v>
      </c>
      <c r="I12" s="73">
        <v>0</v>
      </c>
      <c r="J12" s="73">
        <v>1.7</v>
      </c>
      <c r="K12" s="73">
        <v>0.1</v>
      </c>
      <c r="L12" s="73">
        <v>40</v>
      </c>
      <c r="M12" s="73">
        <v>41.8</v>
      </c>
      <c r="N12" s="73">
        <v>0.3</v>
      </c>
      <c r="O12" s="73">
        <v>2.5</v>
      </c>
      <c r="P12" s="73">
        <v>5.9</v>
      </c>
      <c r="Q12" s="73">
        <v>14.5</v>
      </c>
      <c r="R12" s="73">
        <v>85</v>
      </c>
      <c r="S12" s="73">
        <v>5.2</v>
      </c>
      <c r="T12" s="73">
        <v>13.4</v>
      </c>
      <c r="U12" s="73">
        <v>165.7</v>
      </c>
      <c r="V12" s="73">
        <v>21.7</v>
      </c>
      <c r="W12" s="73">
        <v>2</v>
      </c>
      <c r="X12" s="73">
        <v>0.2</v>
      </c>
      <c r="Y12" s="73">
        <v>3.8</v>
      </c>
      <c r="Z12" s="73">
        <v>0</v>
      </c>
      <c r="AA12" s="73">
        <v>0.4</v>
      </c>
      <c r="AB12" s="73">
        <v>0</v>
      </c>
      <c r="AC12" s="73">
        <v>0</v>
      </c>
      <c r="AD12" s="37">
        <f t="shared" si="0"/>
        <v>427.09999999999997</v>
      </c>
    </row>
    <row r="13" spans="1:30" ht="15" customHeight="1" x14ac:dyDescent="0.25">
      <c r="A13" s="116"/>
      <c r="B13" s="26" t="s">
        <v>11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0.6</v>
      </c>
      <c r="M13" s="73">
        <v>1.8</v>
      </c>
      <c r="N13" s="73">
        <v>0.3</v>
      </c>
      <c r="O13" s="73">
        <v>0.9</v>
      </c>
      <c r="P13" s="73">
        <v>0</v>
      </c>
      <c r="Q13" s="73">
        <v>0.3</v>
      </c>
      <c r="R13" s="73">
        <v>0</v>
      </c>
      <c r="S13" s="73">
        <v>0</v>
      </c>
      <c r="T13" s="73">
        <v>0</v>
      </c>
      <c r="U13" s="73">
        <v>0.1</v>
      </c>
      <c r="V13" s="73">
        <v>2.1</v>
      </c>
      <c r="W13" s="73">
        <v>0</v>
      </c>
      <c r="X13" s="73">
        <v>0.5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37">
        <f t="shared" si="0"/>
        <v>6.6</v>
      </c>
    </row>
    <row r="14" spans="1:30" ht="15" customHeight="1" x14ac:dyDescent="0.25">
      <c r="A14" s="116"/>
      <c r="B14" s="26" t="s">
        <v>12</v>
      </c>
      <c r="C14" s="73">
        <v>0</v>
      </c>
      <c r="D14" s="73">
        <v>0</v>
      </c>
      <c r="E14" s="73">
        <v>0.1</v>
      </c>
      <c r="F14" s="73">
        <v>0</v>
      </c>
      <c r="G14" s="73">
        <v>3.5</v>
      </c>
      <c r="H14" s="73">
        <v>9.1999999999999993</v>
      </c>
      <c r="I14" s="73">
        <v>0</v>
      </c>
      <c r="J14" s="73">
        <v>0.1</v>
      </c>
      <c r="K14" s="73">
        <v>0.6</v>
      </c>
      <c r="L14" s="73">
        <v>3.5</v>
      </c>
      <c r="M14" s="73">
        <v>1.8</v>
      </c>
      <c r="N14" s="73">
        <v>2.5</v>
      </c>
      <c r="O14" s="73">
        <v>13.5</v>
      </c>
      <c r="P14" s="73">
        <v>11</v>
      </c>
      <c r="Q14" s="73">
        <v>1</v>
      </c>
      <c r="R14" s="73">
        <v>6.1</v>
      </c>
      <c r="S14" s="73">
        <v>15</v>
      </c>
      <c r="T14" s="73">
        <v>2.5</v>
      </c>
      <c r="U14" s="73">
        <v>15.1</v>
      </c>
      <c r="V14" s="73">
        <v>127</v>
      </c>
      <c r="W14" s="73">
        <v>12.7</v>
      </c>
      <c r="X14" s="73">
        <v>7</v>
      </c>
      <c r="Y14" s="73">
        <v>11.7</v>
      </c>
      <c r="Z14" s="73">
        <v>0.8</v>
      </c>
      <c r="AA14" s="73">
        <v>0.3</v>
      </c>
      <c r="AB14" s="73">
        <v>2.2000000000000002</v>
      </c>
      <c r="AC14" s="73">
        <v>0.4</v>
      </c>
      <c r="AD14" s="37">
        <f t="shared" si="0"/>
        <v>247.6</v>
      </c>
    </row>
    <row r="15" spans="1:30" ht="15" customHeight="1" x14ac:dyDescent="0.25">
      <c r="A15" s="116"/>
      <c r="B15" s="26" t="s">
        <v>13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37">
        <f t="shared" si="0"/>
        <v>0</v>
      </c>
    </row>
    <row r="16" spans="1:30" ht="15" customHeight="1" x14ac:dyDescent="0.25">
      <c r="A16" s="116"/>
      <c r="B16" s="26" t="s">
        <v>14</v>
      </c>
      <c r="C16" s="73">
        <v>24.6</v>
      </c>
      <c r="D16" s="73">
        <v>0</v>
      </c>
      <c r="E16" s="73">
        <v>9.3000000000000007</v>
      </c>
      <c r="F16" s="73">
        <v>0</v>
      </c>
      <c r="G16" s="73">
        <v>78.900000000000006</v>
      </c>
      <c r="H16" s="73">
        <v>10.3</v>
      </c>
      <c r="I16" s="73">
        <v>0</v>
      </c>
      <c r="J16" s="73">
        <v>0</v>
      </c>
      <c r="K16" s="73">
        <v>1</v>
      </c>
      <c r="L16" s="73">
        <v>0.4</v>
      </c>
      <c r="M16" s="73">
        <v>3.6</v>
      </c>
      <c r="N16" s="73">
        <v>0</v>
      </c>
      <c r="O16" s="73">
        <v>0</v>
      </c>
      <c r="P16" s="73">
        <v>0.4</v>
      </c>
      <c r="Q16" s="73">
        <v>0.4</v>
      </c>
      <c r="R16" s="73">
        <v>20.100000000000001</v>
      </c>
      <c r="S16" s="73">
        <v>86.9</v>
      </c>
      <c r="T16" s="73">
        <v>2.1</v>
      </c>
      <c r="U16" s="73">
        <v>7.4</v>
      </c>
      <c r="V16" s="73">
        <v>36.5</v>
      </c>
      <c r="W16" s="73">
        <v>3.2</v>
      </c>
      <c r="X16" s="73">
        <v>5.4</v>
      </c>
      <c r="Y16" s="73">
        <v>4.2</v>
      </c>
      <c r="Z16" s="73">
        <v>0.2</v>
      </c>
      <c r="AA16" s="73">
        <v>6.5</v>
      </c>
      <c r="AB16" s="73">
        <v>9.4</v>
      </c>
      <c r="AC16" s="73">
        <v>0.2</v>
      </c>
      <c r="AD16" s="37">
        <f t="shared" si="0"/>
        <v>310.99999999999994</v>
      </c>
    </row>
    <row r="17" spans="1:30" ht="15" customHeight="1" x14ac:dyDescent="0.25">
      <c r="A17" s="116"/>
      <c r="B17" s="26" t="s">
        <v>15</v>
      </c>
      <c r="C17" s="73">
        <v>11.6</v>
      </c>
      <c r="D17" s="73">
        <v>5</v>
      </c>
      <c r="E17" s="73">
        <v>24.3</v>
      </c>
      <c r="F17" s="73">
        <v>0.1</v>
      </c>
      <c r="G17" s="73">
        <v>13.5</v>
      </c>
      <c r="H17" s="73">
        <v>1.5</v>
      </c>
      <c r="I17" s="73">
        <v>0</v>
      </c>
      <c r="J17" s="73">
        <v>19.399999999999999</v>
      </c>
      <c r="K17" s="73">
        <v>3.6</v>
      </c>
      <c r="L17" s="73">
        <v>7.6</v>
      </c>
      <c r="M17" s="73">
        <v>2.9</v>
      </c>
      <c r="N17" s="73">
        <v>5.3</v>
      </c>
      <c r="O17" s="73">
        <v>20.399999999999999</v>
      </c>
      <c r="P17" s="73">
        <v>4.4000000000000004</v>
      </c>
      <c r="Q17" s="73">
        <v>11.2</v>
      </c>
      <c r="R17" s="73">
        <v>26.4</v>
      </c>
      <c r="S17" s="73">
        <v>89.2</v>
      </c>
      <c r="T17" s="73">
        <v>17.100000000000001</v>
      </c>
      <c r="U17" s="73">
        <v>35.200000000000003</v>
      </c>
      <c r="V17" s="73">
        <v>181.5</v>
      </c>
      <c r="W17" s="73">
        <v>65.599999999999994</v>
      </c>
      <c r="X17" s="73">
        <v>14.6</v>
      </c>
      <c r="Y17" s="73">
        <v>30.6</v>
      </c>
      <c r="Z17" s="73">
        <v>8.6</v>
      </c>
      <c r="AA17" s="73">
        <v>7.3</v>
      </c>
      <c r="AB17" s="73">
        <v>26.1</v>
      </c>
      <c r="AC17" s="73">
        <v>4.2</v>
      </c>
      <c r="AD17" s="37">
        <f t="shared" si="0"/>
        <v>637.20000000000005</v>
      </c>
    </row>
    <row r="18" spans="1:30" ht="15" customHeight="1" x14ac:dyDescent="0.25">
      <c r="A18" s="116" t="s">
        <v>1</v>
      </c>
      <c r="B18" s="26" t="s">
        <v>16</v>
      </c>
      <c r="C18" s="73">
        <v>2.4</v>
      </c>
      <c r="D18" s="73">
        <v>2.1</v>
      </c>
      <c r="E18" s="73">
        <v>17.899999999999999</v>
      </c>
      <c r="F18" s="73">
        <v>0.2</v>
      </c>
      <c r="G18" s="73">
        <v>30.9</v>
      </c>
      <c r="H18" s="73">
        <v>1.8</v>
      </c>
      <c r="I18" s="73">
        <v>0</v>
      </c>
      <c r="J18" s="73">
        <v>9.9</v>
      </c>
      <c r="K18" s="73">
        <v>0</v>
      </c>
      <c r="L18" s="73">
        <v>3</v>
      </c>
      <c r="M18" s="73">
        <v>2.2999999999999998</v>
      </c>
      <c r="N18" s="73">
        <v>0</v>
      </c>
      <c r="O18" s="73">
        <v>7.5</v>
      </c>
      <c r="P18" s="73">
        <v>0.8</v>
      </c>
      <c r="Q18" s="73">
        <v>0</v>
      </c>
      <c r="R18" s="73">
        <v>8.4</v>
      </c>
      <c r="S18" s="73">
        <v>0</v>
      </c>
      <c r="T18" s="73">
        <v>8.6999999999999993</v>
      </c>
      <c r="U18" s="73">
        <v>48.5</v>
      </c>
      <c r="V18" s="73">
        <v>15.1</v>
      </c>
      <c r="W18" s="73">
        <v>2</v>
      </c>
      <c r="X18" s="73">
        <v>1.8</v>
      </c>
      <c r="Y18" s="73">
        <v>17.7</v>
      </c>
      <c r="Z18" s="73">
        <v>1.7</v>
      </c>
      <c r="AA18" s="73">
        <v>0</v>
      </c>
      <c r="AB18" s="73">
        <v>0</v>
      </c>
      <c r="AC18" s="73">
        <v>0</v>
      </c>
      <c r="AD18" s="37">
        <f t="shared" si="0"/>
        <v>182.7</v>
      </c>
    </row>
    <row r="19" spans="1:30" ht="15" customHeight="1" x14ac:dyDescent="0.25">
      <c r="A19" s="116"/>
      <c r="B19" s="26" t="s">
        <v>17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23.2</v>
      </c>
      <c r="K19" s="73">
        <v>1.4</v>
      </c>
      <c r="L19" s="73">
        <v>8.3000000000000007</v>
      </c>
      <c r="M19" s="73">
        <v>1</v>
      </c>
      <c r="N19" s="73">
        <v>2.6</v>
      </c>
      <c r="O19" s="73">
        <v>3.3</v>
      </c>
      <c r="P19" s="73">
        <v>1.9</v>
      </c>
      <c r="Q19" s="73">
        <v>1.1000000000000001</v>
      </c>
      <c r="R19" s="73">
        <v>3.1</v>
      </c>
      <c r="S19" s="73">
        <v>202.4</v>
      </c>
      <c r="T19" s="73">
        <v>138</v>
      </c>
      <c r="U19" s="73">
        <v>16.5</v>
      </c>
      <c r="V19" s="73">
        <v>114.4</v>
      </c>
      <c r="W19" s="73">
        <v>60.7</v>
      </c>
      <c r="X19" s="73">
        <v>6.6</v>
      </c>
      <c r="Y19" s="73">
        <v>36.700000000000003</v>
      </c>
      <c r="Z19" s="73">
        <v>18.8</v>
      </c>
      <c r="AA19" s="73">
        <v>0</v>
      </c>
      <c r="AB19" s="73">
        <v>11</v>
      </c>
      <c r="AC19" s="73">
        <v>1</v>
      </c>
      <c r="AD19" s="37">
        <f t="shared" si="0"/>
        <v>652.00000000000011</v>
      </c>
    </row>
    <row r="20" spans="1:30" ht="15" customHeight="1" x14ac:dyDescent="0.25">
      <c r="A20" s="116"/>
      <c r="B20" s="26" t="s">
        <v>18</v>
      </c>
      <c r="C20" s="73">
        <v>12.5</v>
      </c>
      <c r="D20" s="73">
        <v>3.2</v>
      </c>
      <c r="E20" s="73">
        <v>30.4</v>
      </c>
      <c r="F20" s="73">
        <v>0.3</v>
      </c>
      <c r="G20" s="73">
        <v>54.3</v>
      </c>
      <c r="H20" s="73">
        <v>1.6</v>
      </c>
      <c r="I20" s="73">
        <v>0</v>
      </c>
      <c r="J20" s="73">
        <v>22</v>
      </c>
      <c r="K20" s="73">
        <v>21.9</v>
      </c>
      <c r="L20" s="73">
        <v>57.2</v>
      </c>
      <c r="M20" s="73">
        <v>25.6</v>
      </c>
      <c r="N20" s="73">
        <v>18.899999999999999</v>
      </c>
      <c r="O20" s="73">
        <v>100.8</v>
      </c>
      <c r="P20" s="73">
        <v>28.9</v>
      </c>
      <c r="Q20" s="73">
        <v>21.4</v>
      </c>
      <c r="R20" s="73">
        <v>181.9</v>
      </c>
      <c r="S20" s="73">
        <v>368.1</v>
      </c>
      <c r="T20" s="73">
        <v>65.900000000000006</v>
      </c>
      <c r="U20" s="73">
        <v>522.4</v>
      </c>
      <c r="V20" s="73">
        <v>1003.5</v>
      </c>
      <c r="W20" s="73">
        <v>217.3</v>
      </c>
      <c r="X20" s="73">
        <v>61.9</v>
      </c>
      <c r="Y20" s="73">
        <v>181.3</v>
      </c>
      <c r="Z20" s="73">
        <v>33</v>
      </c>
      <c r="AA20" s="73">
        <v>31.7</v>
      </c>
      <c r="AB20" s="73">
        <v>66</v>
      </c>
      <c r="AC20" s="73">
        <v>76.5</v>
      </c>
      <c r="AD20" s="37">
        <f t="shared" si="0"/>
        <v>3208.5000000000005</v>
      </c>
    </row>
    <row r="21" spans="1:30" ht="15" customHeight="1" x14ac:dyDescent="0.25">
      <c r="A21" s="116"/>
      <c r="B21" s="26" t="s">
        <v>19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37">
        <f t="shared" si="0"/>
        <v>0</v>
      </c>
    </row>
    <row r="22" spans="1:30" ht="15" customHeight="1" x14ac:dyDescent="0.25">
      <c r="A22" s="116"/>
      <c r="B22" s="83" t="s">
        <v>60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37">
        <f t="shared" si="0"/>
        <v>0</v>
      </c>
    </row>
    <row r="23" spans="1:30" ht="15" customHeight="1" x14ac:dyDescent="0.25">
      <c r="A23" s="114" t="s">
        <v>59</v>
      </c>
      <c r="B23" s="115"/>
      <c r="C23" s="73">
        <v>171.5</v>
      </c>
      <c r="D23" s="73">
        <v>16.600000000000001</v>
      </c>
      <c r="E23" s="73">
        <v>74.3</v>
      </c>
      <c r="F23" s="73">
        <v>8.3000000000000007</v>
      </c>
      <c r="G23" s="73">
        <v>393.7</v>
      </c>
      <c r="H23" s="73">
        <v>16.899999999999999</v>
      </c>
      <c r="I23" s="73">
        <v>0</v>
      </c>
      <c r="J23" s="73">
        <v>215.7</v>
      </c>
      <c r="K23" s="73">
        <v>109.3</v>
      </c>
      <c r="L23" s="73">
        <v>217.9</v>
      </c>
      <c r="M23" s="73">
        <v>119.2</v>
      </c>
      <c r="N23" s="73">
        <v>126.8</v>
      </c>
      <c r="O23" s="73">
        <v>378.3</v>
      </c>
      <c r="P23" s="73">
        <v>178.7</v>
      </c>
      <c r="Q23" s="73">
        <v>109.1</v>
      </c>
      <c r="R23" s="73">
        <v>763.4</v>
      </c>
      <c r="S23" s="73">
        <v>1721.9</v>
      </c>
      <c r="T23" s="73">
        <v>208.8</v>
      </c>
      <c r="U23" s="73">
        <v>611.20000000000005</v>
      </c>
      <c r="V23" s="73">
        <v>3165.2</v>
      </c>
      <c r="W23" s="73">
        <v>1342</v>
      </c>
      <c r="X23" s="73">
        <v>599.20000000000005</v>
      </c>
      <c r="Y23" s="73">
        <v>913.8</v>
      </c>
      <c r="Z23" s="73">
        <v>430.2</v>
      </c>
      <c r="AA23" s="73">
        <v>576.6</v>
      </c>
      <c r="AB23" s="73">
        <v>815</v>
      </c>
      <c r="AC23" s="73">
        <v>56.8</v>
      </c>
      <c r="AD23" s="37">
        <f t="shared" si="0"/>
        <v>13340.4</v>
      </c>
    </row>
    <row r="24" spans="1:30" ht="15" customHeight="1" x14ac:dyDescent="0.25">
      <c r="A24" s="84" t="s">
        <v>2</v>
      </c>
      <c r="B24" s="26" t="s">
        <v>20</v>
      </c>
      <c r="C24" s="73">
        <v>0</v>
      </c>
      <c r="D24" s="73">
        <v>0</v>
      </c>
      <c r="E24" s="73">
        <v>1.5</v>
      </c>
      <c r="F24" s="73">
        <v>0.1</v>
      </c>
      <c r="G24" s="73">
        <v>45.6</v>
      </c>
      <c r="H24" s="73">
        <v>2.2999999999999998</v>
      </c>
      <c r="I24" s="73">
        <v>0</v>
      </c>
      <c r="J24" s="73">
        <v>0.9</v>
      </c>
      <c r="K24" s="73">
        <v>0.4</v>
      </c>
      <c r="L24" s="73">
        <v>18.5</v>
      </c>
      <c r="M24" s="73">
        <v>0.5</v>
      </c>
      <c r="N24" s="73">
        <v>0.2</v>
      </c>
      <c r="O24" s="73">
        <v>3.4</v>
      </c>
      <c r="P24" s="73">
        <v>0</v>
      </c>
      <c r="Q24" s="73">
        <v>0.5</v>
      </c>
      <c r="R24" s="73">
        <v>2.8</v>
      </c>
      <c r="S24" s="73">
        <v>24.7</v>
      </c>
      <c r="T24" s="73">
        <v>11.9</v>
      </c>
      <c r="U24" s="73">
        <v>3.1</v>
      </c>
      <c r="V24" s="73">
        <v>57.8</v>
      </c>
      <c r="W24" s="73">
        <v>7.4</v>
      </c>
      <c r="X24" s="73">
        <v>12.1</v>
      </c>
      <c r="Y24" s="73">
        <v>25.3</v>
      </c>
      <c r="Z24" s="73">
        <v>4.3</v>
      </c>
      <c r="AA24" s="73">
        <v>3.4</v>
      </c>
      <c r="AB24" s="73">
        <v>6.6</v>
      </c>
      <c r="AC24" s="73">
        <v>0.3</v>
      </c>
      <c r="AD24" s="37">
        <f t="shared" si="0"/>
        <v>233.60000000000002</v>
      </c>
    </row>
    <row r="25" spans="1:30" ht="15" customHeight="1" x14ac:dyDescent="0.25">
      <c r="A25" s="114" t="s">
        <v>64</v>
      </c>
      <c r="B25" s="115"/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0</v>
      </c>
      <c r="W25" s="73">
        <v>0</v>
      </c>
      <c r="X25" s="73">
        <v>0</v>
      </c>
      <c r="Y25" s="73">
        <v>0</v>
      </c>
      <c r="Z25" s="73">
        <v>0</v>
      </c>
      <c r="AA25" s="73">
        <v>0</v>
      </c>
      <c r="AB25" s="73">
        <v>0</v>
      </c>
      <c r="AC25" s="73">
        <v>0</v>
      </c>
      <c r="AD25" s="37">
        <f t="shared" si="0"/>
        <v>0</v>
      </c>
    </row>
    <row r="26" spans="1:30" ht="15" customHeight="1" x14ac:dyDescent="0.25">
      <c r="A26" s="114" t="s">
        <v>3</v>
      </c>
      <c r="B26" s="115"/>
      <c r="C26" s="73">
        <v>2</v>
      </c>
      <c r="D26" s="73">
        <v>0</v>
      </c>
      <c r="E26" s="73">
        <v>0.5</v>
      </c>
      <c r="F26" s="73">
        <v>0</v>
      </c>
      <c r="G26" s="73">
        <v>13.1</v>
      </c>
      <c r="H26" s="73">
        <v>0.1</v>
      </c>
      <c r="I26" s="73">
        <v>0</v>
      </c>
      <c r="J26" s="73">
        <v>0.1</v>
      </c>
      <c r="K26" s="73">
        <v>1.2</v>
      </c>
      <c r="L26" s="73">
        <v>0.8</v>
      </c>
      <c r="M26" s="73">
        <v>0</v>
      </c>
      <c r="N26" s="73">
        <v>0.1</v>
      </c>
      <c r="O26" s="73">
        <v>1.9</v>
      </c>
      <c r="P26" s="73">
        <v>0.3</v>
      </c>
      <c r="Q26" s="73">
        <v>0.7</v>
      </c>
      <c r="R26" s="73">
        <v>1.3</v>
      </c>
      <c r="S26" s="73">
        <v>12.9</v>
      </c>
      <c r="T26" s="73">
        <v>2.2000000000000002</v>
      </c>
      <c r="U26" s="73">
        <v>19.399999999999999</v>
      </c>
      <c r="V26" s="73">
        <v>17</v>
      </c>
      <c r="W26" s="73">
        <v>3.8</v>
      </c>
      <c r="X26" s="73">
        <v>26.1</v>
      </c>
      <c r="Y26" s="73">
        <v>195.2</v>
      </c>
      <c r="Z26" s="73">
        <v>2.5</v>
      </c>
      <c r="AA26" s="73">
        <v>3.3</v>
      </c>
      <c r="AB26" s="73">
        <v>2.5</v>
      </c>
      <c r="AC26" s="73">
        <v>1.9</v>
      </c>
      <c r="AD26" s="37">
        <f t="shared" si="0"/>
        <v>308.89999999999998</v>
      </c>
    </row>
    <row r="27" spans="1:30" ht="15" customHeight="1" x14ac:dyDescent="0.25">
      <c r="A27" s="116" t="s">
        <v>61</v>
      </c>
      <c r="B27" s="26" t="s">
        <v>65</v>
      </c>
      <c r="C27" s="73">
        <v>4.0999999999999996</v>
      </c>
      <c r="D27" s="73">
        <v>0.7</v>
      </c>
      <c r="E27" s="73">
        <v>3.5</v>
      </c>
      <c r="F27" s="73">
        <v>2.2999999999999998</v>
      </c>
      <c r="G27" s="73">
        <v>3</v>
      </c>
      <c r="H27" s="73">
        <v>1.7</v>
      </c>
      <c r="I27" s="73">
        <v>0</v>
      </c>
      <c r="J27" s="73">
        <v>0.8</v>
      </c>
      <c r="K27" s="73">
        <v>2.2999999999999998</v>
      </c>
      <c r="L27" s="73">
        <v>2.9</v>
      </c>
      <c r="M27" s="73">
        <v>2.2000000000000002</v>
      </c>
      <c r="N27" s="73">
        <v>2.2999999999999998</v>
      </c>
      <c r="O27" s="73">
        <v>3.3</v>
      </c>
      <c r="P27" s="73">
        <v>0.7</v>
      </c>
      <c r="Q27" s="73">
        <v>2</v>
      </c>
      <c r="R27" s="73">
        <v>6.9</v>
      </c>
      <c r="S27" s="73">
        <v>21.1</v>
      </c>
      <c r="T27" s="73">
        <v>3.3</v>
      </c>
      <c r="U27" s="73">
        <v>14.9</v>
      </c>
      <c r="V27" s="73">
        <v>80.099999999999994</v>
      </c>
      <c r="W27" s="73">
        <v>35.799999999999997</v>
      </c>
      <c r="X27" s="73">
        <v>11.1</v>
      </c>
      <c r="Y27" s="73">
        <v>44.6</v>
      </c>
      <c r="Z27" s="73">
        <v>6.6</v>
      </c>
      <c r="AA27" s="73">
        <v>2.6</v>
      </c>
      <c r="AB27" s="73">
        <v>6</v>
      </c>
      <c r="AC27" s="73">
        <v>5.9</v>
      </c>
      <c r="AD27" s="37">
        <f t="shared" si="0"/>
        <v>270.7</v>
      </c>
    </row>
    <row r="28" spans="1:30" ht="15" customHeight="1" x14ac:dyDescent="0.25">
      <c r="A28" s="116"/>
      <c r="B28" s="26" t="s">
        <v>21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37">
        <f t="shared" si="0"/>
        <v>0</v>
      </c>
    </row>
    <row r="29" spans="1:30" ht="15" customHeight="1" x14ac:dyDescent="0.25">
      <c r="A29" s="114" t="s">
        <v>62</v>
      </c>
      <c r="B29" s="115"/>
      <c r="C29" s="73">
        <v>166.8</v>
      </c>
      <c r="D29" s="73">
        <v>40.700000000000003</v>
      </c>
      <c r="E29" s="73">
        <v>214.5</v>
      </c>
      <c r="F29" s="73">
        <v>31.2</v>
      </c>
      <c r="G29" s="73">
        <v>44.5</v>
      </c>
      <c r="H29" s="73">
        <v>1.2</v>
      </c>
      <c r="I29" s="73">
        <v>0</v>
      </c>
      <c r="J29" s="73">
        <v>85</v>
      </c>
      <c r="K29" s="73">
        <v>0.2</v>
      </c>
      <c r="L29" s="73">
        <v>0.5</v>
      </c>
      <c r="M29" s="73">
        <v>0.2</v>
      </c>
      <c r="N29" s="73">
        <v>0</v>
      </c>
      <c r="O29" s="73">
        <v>44.1</v>
      </c>
      <c r="P29" s="73">
        <v>0</v>
      </c>
      <c r="Q29" s="73">
        <v>0</v>
      </c>
      <c r="R29" s="73">
        <v>237.6</v>
      </c>
      <c r="S29" s="73">
        <v>0.9</v>
      </c>
      <c r="T29" s="73">
        <v>0.2</v>
      </c>
      <c r="U29" s="73">
        <v>3.4</v>
      </c>
      <c r="V29" s="73">
        <v>4.4000000000000004</v>
      </c>
      <c r="W29" s="73">
        <v>4.3</v>
      </c>
      <c r="X29" s="73">
        <v>0.6</v>
      </c>
      <c r="Y29" s="73">
        <v>15.9</v>
      </c>
      <c r="Z29" s="73">
        <v>6.2</v>
      </c>
      <c r="AA29" s="73">
        <v>37.299999999999997</v>
      </c>
      <c r="AB29" s="73">
        <v>1.5</v>
      </c>
      <c r="AC29" s="73">
        <v>0.1</v>
      </c>
      <c r="AD29" s="37">
        <f t="shared" si="0"/>
        <v>941.30000000000007</v>
      </c>
    </row>
    <row r="30" spans="1:30" ht="15" customHeight="1" x14ac:dyDescent="0.25">
      <c r="A30" s="114" t="s">
        <v>63</v>
      </c>
      <c r="B30" s="115"/>
      <c r="C30" s="73">
        <v>1.1000000000000001</v>
      </c>
      <c r="D30" s="73">
        <v>2.2000000000000002</v>
      </c>
      <c r="E30" s="73">
        <v>2.9</v>
      </c>
      <c r="F30" s="73">
        <v>2.6</v>
      </c>
      <c r="G30" s="73">
        <v>3.5</v>
      </c>
      <c r="H30" s="73">
        <v>0.8</v>
      </c>
      <c r="I30" s="73">
        <v>0</v>
      </c>
      <c r="J30" s="73">
        <v>3.6</v>
      </c>
      <c r="K30" s="73">
        <v>0.7</v>
      </c>
      <c r="L30" s="73">
        <v>1.7</v>
      </c>
      <c r="M30" s="73">
        <v>1.4</v>
      </c>
      <c r="N30" s="73">
        <v>0.2</v>
      </c>
      <c r="O30" s="73">
        <v>1</v>
      </c>
      <c r="P30" s="73">
        <v>0</v>
      </c>
      <c r="Q30" s="73">
        <v>0</v>
      </c>
      <c r="R30" s="73">
        <v>0.4</v>
      </c>
      <c r="S30" s="73">
        <v>2.8</v>
      </c>
      <c r="T30" s="73"/>
      <c r="U30" s="73">
        <v>51.9</v>
      </c>
      <c r="V30" s="73">
        <v>2.6</v>
      </c>
      <c r="W30" s="73">
        <v>0.1</v>
      </c>
      <c r="X30" s="73">
        <v>1</v>
      </c>
      <c r="Y30" s="73">
        <v>1</v>
      </c>
      <c r="Z30" s="73">
        <v>1.2</v>
      </c>
      <c r="AA30" s="73">
        <v>0.6</v>
      </c>
      <c r="AB30" s="73">
        <v>0.4</v>
      </c>
      <c r="AC30" s="73">
        <v>9.1</v>
      </c>
      <c r="AD30" s="37">
        <f t="shared" si="0"/>
        <v>92.799999999999983</v>
      </c>
    </row>
    <row r="31" spans="1:30" ht="15" customHeight="1" x14ac:dyDescent="0.25">
      <c r="A31" s="114" t="s">
        <v>4</v>
      </c>
      <c r="B31" s="115"/>
      <c r="C31" s="73">
        <v>10</v>
      </c>
      <c r="D31" s="73">
        <v>0</v>
      </c>
      <c r="E31" s="73">
        <v>5.4</v>
      </c>
      <c r="F31" s="73">
        <v>0</v>
      </c>
      <c r="G31" s="73">
        <v>16.7</v>
      </c>
      <c r="H31" s="73">
        <v>0.4</v>
      </c>
      <c r="I31" s="73">
        <v>0</v>
      </c>
      <c r="J31" s="73">
        <v>9.4</v>
      </c>
      <c r="K31" s="73">
        <v>1</v>
      </c>
      <c r="L31" s="73">
        <v>4.0999999999999996</v>
      </c>
      <c r="M31" s="73">
        <v>5.2</v>
      </c>
      <c r="N31" s="73">
        <v>5.6</v>
      </c>
      <c r="O31" s="73">
        <v>6.1</v>
      </c>
      <c r="P31" s="73">
        <v>4.4000000000000004</v>
      </c>
      <c r="Q31" s="73">
        <v>4.7</v>
      </c>
      <c r="R31" s="73">
        <v>47</v>
      </c>
      <c r="S31" s="73">
        <v>102.4</v>
      </c>
      <c r="T31" s="73">
        <v>17.5</v>
      </c>
      <c r="U31" s="73">
        <v>57.9</v>
      </c>
      <c r="V31" s="73">
        <v>475.3</v>
      </c>
      <c r="W31" s="73">
        <v>224.2</v>
      </c>
      <c r="X31" s="73">
        <v>67.400000000000006</v>
      </c>
      <c r="Y31" s="73">
        <v>267.2</v>
      </c>
      <c r="Z31" s="73">
        <v>171.1</v>
      </c>
      <c r="AA31" s="73">
        <v>164</v>
      </c>
      <c r="AB31" s="73">
        <v>95.9</v>
      </c>
      <c r="AC31" s="73">
        <v>11.6</v>
      </c>
      <c r="AD31" s="37">
        <f t="shared" si="0"/>
        <v>1774.5</v>
      </c>
    </row>
    <row r="32" spans="1:30" ht="15" customHeight="1" x14ac:dyDescent="0.25">
      <c r="A32" s="114" t="s">
        <v>66</v>
      </c>
      <c r="B32" s="115"/>
      <c r="C32" s="73">
        <v>5.6</v>
      </c>
      <c r="D32" s="73">
        <v>0</v>
      </c>
      <c r="E32" s="73">
        <v>4.0999999999999996</v>
      </c>
      <c r="F32" s="73">
        <v>1.9</v>
      </c>
      <c r="G32" s="73">
        <v>9.9</v>
      </c>
      <c r="H32" s="73">
        <v>1.8</v>
      </c>
      <c r="I32" s="73">
        <v>0</v>
      </c>
      <c r="J32" s="73">
        <v>13.4</v>
      </c>
      <c r="K32" s="73">
        <v>1.3</v>
      </c>
      <c r="L32" s="73">
        <v>2.6</v>
      </c>
      <c r="M32" s="73">
        <v>0</v>
      </c>
      <c r="N32" s="73">
        <v>0</v>
      </c>
      <c r="O32" s="73">
        <v>3.1</v>
      </c>
      <c r="P32" s="73">
        <v>0.1</v>
      </c>
      <c r="Q32" s="73">
        <v>3.3</v>
      </c>
      <c r="R32" s="73">
        <v>9.8000000000000007</v>
      </c>
      <c r="S32" s="73">
        <v>54.9</v>
      </c>
      <c r="T32" s="73">
        <v>8.6</v>
      </c>
      <c r="U32" s="73">
        <v>27.3</v>
      </c>
      <c r="V32" s="73">
        <v>224.2</v>
      </c>
      <c r="W32" s="73">
        <v>15</v>
      </c>
      <c r="X32" s="73">
        <v>7.3</v>
      </c>
      <c r="Y32" s="73">
        <v>36.1</v>
      </c>
      <c r="Z32" s="73">
        <v>24.2</v>
      </c>
      <c r="AA32" s="73">
        <v>13</v>
      </c>
      <c r="AB32" s="73">
        <v>8.8000000000000007</v>
      </c>
      <c r="AC32" s="73">
        <v>2.4</v>
      </c>
      <c r="AD32" s="37">
        <f t="shared" si="0"/>
        <v>478.7</v>
      </c>
    </row>
    <row r="33" spans="1:30" ht="15" customHeight="1" x14ac:dyDescent="0.25">
      <c r="A33" s="114" t="s">
        <v>67</v>
      </c>
      <c r="B33" s="115"/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7">
        <f>SUM(C33:AC33)</f>
        <v>0</v>
      </c>
    </row>
    <row r="34" spans="1:30" ht="15" customHeight="1" x14ac:dyDescent="0.25">
      <c r="A34" s="82" t="s">
        <v>5</v>
      </c>
      <c r="B34" s="26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7">
        <f>SUM(C34:AC34)</f>
        <v>0</v>
      </c>
    </row>
    <row r="35" spans="1:30" ht="15" customHeight="1" x14ac:dyDescent="0.25">
      <c r="A35" s="82" t="s">
        <v>1</v>
      </c>
      <c r="B35" s="26" t="s">
        <v>76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7">
        <f>SUM(C35:AC35)</f>
        <v>0</v>
      </c>
    </row>
    <row r="36" spans="1:30" ht="15" customHeight="1" thickBot="1" x14ac:dyDescent="0.3">
      <c r="A36" s="117" t="s">
        <v>68</v>
      </c>
      <c r="B36" s="118"/>
      <c r="C36" s="42">
        <f>SUM(C6:C35)+SUM(C38:C43)</f>
        <v>412.20000000000005</v>
      </c>
      <c r="D36" s="42">
        <f t="shared" ref="D36:AD36" si="1">SUM(D6:D35)+SUM(D38:D43)</f>
        <v>70.500000000000014</v>
      </c>
      <c r="E36" s="42">
        <f t="shared" si="1"/>
        <v>393.4</v>
      </c>
      <c r="F36" s="42">
        <f t="shared" si="1"/>
        <v>47</v>
      </c>
      <c r="G36" s="42">
        <f t="shared" si="1"/>
        <v>731.9</v>
      </c>
      <c r="H36" s="42">
        <f t="shared" si="1"/>
        <v>49.599999999999994</v>
      </c>
      <c r="I36" s="42">
        <f t="shared" si="1"/>
        <v>0</v>
      </c>
      <c r="J36" s="42">
        <f t="shared" si="1"/>
        <v>418.49999999999994</v>
      </c>
      <c r="K36" s="42">
        <f t="shared" si="1"/>
        <v>145</v>
      </c>
      <c r="L36" s="42">
        <f t="shared" si="1"/>
        <v>370.80000000000007</v>
      </c>
      <c r="M36" s="42">
        <f t="shared" si="1"/>
        <v>209.89999999999995</v>
      </c>
      <c r="N36" s="42">
        <f t="shared" si="1"/>
        <v>167.89999999999998</v>
      </c>
      <c r="O36" s="42">
        <f t="shared" si="1"/>
        <v>594.1</v>
      </c>
      <c r="P36" s="42">
        <f t="shared" si="1"/>
        <v>237.89999999999998</v>
      </c>
      <c r="Q36" s="42">
        <f t="shared" si="1"/>
        <v>170.89999999999998</v>
      </c>
      <c r="R36" s="42">
        <f t="shared" si="1"/>
        <v>1405.8</v>
      </c>
      <c r="S36" s="42">
        <f t="shared" si="1"/>
        <v>2752.3000000000006</v>
      </c>
      <c r="T36" s="42">
        <f t="shared" si="1"/>
        <v>503.59999999999997</v>
      </c>
      <c r="U36" s="42">
        <f t="shared" si="1"/>
        <v>1611.2000000000003</v>
      </c>
      <c r="V36" s="42">
        <f t="shared" si="1"/>
        <v>5578.8</v>
      </c>
      <c r="W36" s="42">
        <f t="shared" si="1"/>
        <v>2005</v>
      </c>
      <c r="X36" s="42">
        <f t="shared" si="1"/>
        <v>829.80000000000007</v>
      </c>
      <c r="Y36" s="42">
        <f t="shared" si="1"/>
        <v>1790.3999999999999</v>
      </c>
      <c r="Z36" s="42">
        <f t="shared" si="1"/>
        <v>710.00000000000011</v>
      </c>
      <c r="AA36" s="42">
        <f t="shared" si="1"/>
        <v>848.59999999999991</v>
      </c>
      <c r="AB36" s="42">
        <f t="shared" si="1"/>
        <v>1055</v>
      </c>
      <c r="AC36" s="42">
        <f t="shared" si="1"/>
        <v>171.9</v>
      </c>
      <c r="AD36" s="43">
        <f t="shared" si="1"/>
        <v>23282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41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37">
        <f t="shared" si="2"/>
        <v>0</v>
      </c>
    </row>
    <row r="40" spans="1:30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37">
        <f t="shared" si="2"/>
        <v>0</v>
      </c>
    </row>
    <row r="41" spans="1:30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37">
        <f t="shared" si="2"/>
        <v>0</v>
      </c>
    </row>
    <row r="42" spans="1:30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37">
        <f t="shared" si="2"/>
        <v>0</v>
      </c>
    </row>
    <row r="43" spans="1:30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3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6:A9"/>
    <mergeCell ref="A26:B26"/>
    <mergeCell ref="A31:B31"/>
    <mergeCell ref="A29:B29"/>
    <mergeCell ref="A30:B30"/>
    <mergeCell ref="A27:A28"/>
    <mergeCell ref="A5:B5"/>
    <mergeCell ref="A25:B25"/>
    <mergeCell ref="A10:A17"/>
    <mergeCell ref="A18:A22"/>
    <mergeCell ref="A23:B23"/>
  </mergeCells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AD43"/>
  <sheetViews>
    <sheetView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 x14ac:dyDescent="0.25"/>
  <cols>
    <col min="1" max="1" width="18" style="46" customWidth="1"/>
    <col min="2" max="2" width="18" style="7" customWidth="1"/>
    <col min="3" max="30" width="9.7109375" style="16" customWidth="1"/>
    <col min="31" max="16384" width="9.140625" style="1"/>
  </cols>
  <sheetData>
    <row r="1" spans="1:30" ht="15" customHeight="1" x14ac:dyDescent="0.25">
      <c r="A1" s="6" t="s">
        <v>54</v>
      </c>
    </row>
    <row r="2" spans="1:30" ht="15" customHeight="1" x14ac:dyDescent="0.25">
      <c r="A2" s="1" t="s">
        <v>51</v>
      </c>
      <c r="B2" s="1"/>
    </row>
    <row r="3" spans="1:30" ht="15" customHeight="1" x14ac:dyDescent="0.25">
      <c r="A3" s="9" t="s">
        <v>52</v>
      </c>
      <c r="B3" s="10">
        <v>1988</v>
      </c>
    </row>
    <row r="4" spans="1:30" ht="15" customHeight="1" thickBot="1" x14ac:dyDescent="0.3">
      <c r="A4" s="9" t="s">
        <v>53</v>
      </c>
      <c r="B4" s="11" t="s">
        <v>55</v>
      </c>
    </row>
    <row r="5" spans="1:30" ht="15" customHeight="1" x14ac:dyDescent="0.25">
      <c r="A5" s="102"/>
      <c r="B5" s="103"/>
      <c r="C5" s="72" t="s">
        <v>23</v>
      </c>
      <c r="D5" s="72" t="s">
        <v>24</v>
      </c>
      <c r="E5" s="72" t="s">
        <v>25</v>
      </c>
      <c r="F5" s="72" t="s">
        <v>26</v>
      </c>
      <c r="G5" s="72" t="s">
        <v>27</v>
      </c>
      <c r="H5" s="72" t="s">
        <v>28</v>
      </c>
      <c r="I5" s="72" t="s">
        <v>29</v>
      </c>
      <c r="J5" s="72" t="s">
        <v>30</v>
      </c>
      <c r="K5" s="72" t="s">
        <v>31</v>
      </c>
      <c r="L5" s="72" t="s">
        <v>32</v>
      </c>
      <c r="M5" s="72" t="s">
        <v>33</v>
      </c>
      <c r="N5" s="72" t="s">
        <v>34</v>
      </c>
      <c r="O5" s="72" t="s">
        <v>35</v>
      </c>
      <c r="P5" s="72" t="s">
        <v>36</v>
      </c>
      <c r="Q5" s="72" t="s">
        <v>37</v>
      </c>
      <c r="R5" s="72" t="s">
        <v>38</v>
      </c>
      <c r="S5" s="72" t="s">
        <v>39</v>
      </c>
      <c r="T5" s="72" t="s">
        <v>40</v>
      </c>
      <c r="U5" s="72" t="s">
        <v>41</v>
      </c>
      <c r="V5" s="72" t="s">
        <v>42</v>
      </c>
      <c r="W5" s="72" t="s">
        <v>43</v>
      </c>
      <c r="X5" s="72" t="s">
        <v>44</v>
      </c>
      <c r="Y5" s="72" t="s">
        <v>45</v>
      </c>
      <c r="Z5" s="72" t="s">
        <v>46</v>
      </c>
      <c r="AA5" s="72" t="s">
        <v>47</v>
      </c>
      <c r="AB5" s="72" t="s">
        <v>48</v>
      </c>
      <c r="AC5" s="72" t="s">
        <v>49</v>
      </c>
      <c r="AD5" s="71" t="s">
        <v>50</v>
      </c>
    </row>
    <row r="6" spans="1:30" ht="15" customHeight="1" x14ac:dyDescent="0.25">
      <c r="A6" s="119" t="s">
        <v>0</v>
      </c>
      <c r="B6" s="26" t="s">
        <v>57</v>
      </c>
      <c r="C6" s="73">
        <v>0</v>
      </c>
      <c r="D6" s="73">
        <v>0</v>
      </c>
      <c r="E6" s="73">
        <v>0</v>
      </c>
      <c r="F6" s="73">
        <v>0</v>
      </c>
      <c r="G6" s="73">
        <v>0.2</v>
      </c>
      <c r="H6" s="73">
        <v>0</v>
      </c>
      <c r="I6" s="73">
        <v>0</v>
      </c>
      <c r="J6" s="73">
        <v>0</v>
      </c>
      <c r="K6" s="73">
        <v>0</v>
      </c>
      <c r="L6" s="73">
        <v>0.2</v>
      </c>
      <c r="M6" s="73">
        <v>0</v>
      </c>
      <c r="N6" s="73">
        <v>0.6</v>
      </c>
      <c r="O6" s="73">
        <v>0</v>
      </c>
      <c r="P6" s="73">
        <v>0</v>
      </c>
      <c r="Q6" s="73">
        <v>0</v>
      </c>
      <c r="R6" s="73">
        <v>0</v>
      </c>
      <c r="S6" s="73">
        <v>0.5</v>
      </c>
      <c r="T6" s="73">
        <v>0</v>
      </c>
      <c r="U6" s="73">
        <v>0.1</v>
      </c>
      <c r="V6" s="73">
        <v>1.3</v>
      </c>
      <c r="W6" s="73">
        <v>0.5</v>
      </c>
      <c r="X6" s="73">
        <v>0.3</v>
      </c>
      <c r="Y6" s="73">
        <v>0.3</v>
      </c>
      <c r="Z6" s="73">
        <v>0</v>
      </c>
      <c r="AA6" s="73">
        <v>0.3</v>
      </c>
      <c r="AB6" s="73">
        <v>0.3</v>
      </c>
      <c r="AC6" s="73">
        <v>0</v>
      </c>
      <c r="AD6" s="37">
        <f t="shared" ref="AD6:AD32" si="0">SUM(C6:AC6)</f>
        <v>4.5999999999999996</v>
      </c>
    </row>
    <row r="7" spans="1:30" ht="15" customHeight="1" x14ac:dyDescent="0.25">
      <c r="A7" s="119"/>
      <c r="B7" s="26" t="s">
        <v>6</v>
      </c>
      <c r="C7" s="73">
        <v>0</v>
      </c>
      <c r="D7" s="73">
        <v>0</v>
      </c>
      <c r="E7" s="73">
        <v>0.3</v>
      </c>
      <c r="F7" s="73">
        <v>0</v>
      </c>
      <c r="G7" s="73">
        <v>1.6</v>
      </c>
      <c r="H7" s="73">
        <v>0</v>
      </c>
      <c r="I7" s="73">
        <v>0</v>
      </c>
      <c r="J7" s="73">
        <v>0</v>
      </c>
      <c r="K7" s="73">
        <v>0</v>
      </c>
      <c r="L7" s="73">
        <v>0.5</v>
      </c>
      <c r="M7" s="73">
        <v>0.4</v>
      </c>
      <c r="N7" s="73">
        <v>0.9</v>
      </c>
      <c r="O7" s="73">
        <v>1</v>
      </c>
      <c r="P7" s="73">
        <v>0.4</v>
      </c>
      <c r="Q7" s="73">
        <v>0.3</v>
      </c>
      <c r="R7" s="73">
        <v>2.2999999999999998</v>
      </c>
      <c r="S7" s="73">
        <v>8.8000000000000007</v>
      </c>
      <c r="T7" s="73">
        <v>0.7</v>
      </c>
      <c r="U7" s="73">
        <v>3.2</v>
      </c>
      <c r="V7" s="73">
        <v>9.6999999999999993</v>
      </c>
      <c r="W7" s="73">
        <v>1.8</v>
      </c>
      <c r="X7" s="73">
        <v>0</v>
      </c>
      <c r="Y7" s="73">
        <v>0.7</v>
      </c>
      <c r="Z7" s="73">
        <v>0.7</v>
      </c>
      <c r="AA7" s="73">
        <v>0</v>
      </c>
      <c r="AB7" s="73">
        <v>2.4</v>
      </c>
      <c r="AC7" s="73">
        <v>1.5</v>
      </c>
      <c r="AD7" s="37">
        <f t="shared" si="0"/>
        <v>37.200000000000003</v>
      </c>
    </row>
    <row r="8" spans="1:30" ht="15" customHeight="1" x14ac:dyDescent="0.25">
      <c r="A8" s="119"/>
      <c r="B8" s="26" t="s">
        <v>7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0.3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0.1</v>
      </c>
      <c r="V8" s="73">
        <v>3.6</v>
      </c>
      <c r="W8" s="73">
        <v>0</v>
      </c>
      <c r="X8" s="73">
        <v>0</v>
      </c>
      <c r="Y8" s="73">
        <v>0.1</v>
      </c>
      <c r="Z8" s="73">
        <v>0</v>
      </c>
      <c r="AA8" s="73">
        <v>0</v>
      </c>
      <c r="AB8" s="73">
        <v>0</v>
      </c>
      <c r="AC8" s="73">
        <v>0</v>
      </c>
      <c r="AD8" s="37">
        <f t="shared" si="0"/>
        <v>4.0999999999999996</v>
      </c>
    </row>
    <row r="9" spans="1:30" ht="15" customHeight="1" x14ac:dyDescent="0.25">
      <c r="A9" s="119"/>
      <c r="B9" s="26" t="s">
        <v>8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0.5</v>
      </c>
      <c r="K9" s="73">
        <v>0</v>
      </c>
      <c r="L9" s="73">
        <v>0</v>
      </c>
      <c r="M9" s="73">
        <v>0</v>
      </c>
      <c r="N9" s="73">
        <v>0</v>
      </c>
      <c r="O9" s="73">
        <v>0.1</v>
      </c>
      <c r="P9" s="73">
        <v>0.1</v>
      </c>
      <c r="Q9" s="73">
        <v>0.3</v>
      </c>
      <c r="R9" s="73">
        <v>1.1000000000000001</v>
      </c>
      <c r="S9" s="73">
        <v>3</v>
      </c>
      <c r="T9" s="73">
        <v>0.3</v>
      </c>
      <c r="U9" s="73">
        <v>1</v>
      </c>
      <c r="V9" s="73">
        <v>15.6</v>
      </c>
      <c r="W9" s="73">
        <v>2.6</v>
      </c>
      <c r="X9" s="73">
        <v>0.8</v>
      </c>
      <c r="Y9" s="73">
        <v>0.7</v>
      </c>
      <c r="Z9" s="73">
        <v>0</v>
      </c>
      <c r="AA9" s="73">
        <v>0.8</v>
      </c>
      <c r="AB9" s="73">
        <v>0.4</v>
      </c>
      <c r="AC9" s="73">
        <v>0</v>
      </c>
      <c r="AD9" s="37">
        <f t="shared" si="0"/>
        <v>27.3</v>
      </c>
    </row>
    <row r="10" spans="1:30" ht="15" customHeight="1" x14ac:dyDescent="0.25">
      <c r="A10" s="116" t="s">
        <v>58</v>
      </c>
      <c r="B10" s="26" t="s">
        <v>9</v>
      </c>
      <c r="C10" s="73">
        <v>0</v>
      </c>
      <c r="D10" s="73">
        <v>0</v>
      </c>
      <c r="E10" s="73">
        <v>0</v>
      </c>
      <c r="F10" s="73">
        <v>0</v>
      </c>
      <c r="G10" s="73">
        <v>0.7</v>
      </c>
      <c r="H10" s="73">
        <v>0</v>
      </c>
      <c r="I10" s="73">
        <v>0</v>
      </c>
      <c r="J10" s="73">
        <v>11.1</v>
      </c>
      <c r="K10" s="73">
        <v>0</v>
      </c>
      <c r="L10" s="73">
        <v>0.1</v>
      </c>
      <c r="M10" s="73">
        <v>0</v>
      </c>
      <c r="N10" s="73">
        <v>0.5</v>
      </c>
      <c r="O10" s="73">
        <v>0.4</v>
      </c>
      <c r="P10" s="73">
        <v>0</v>
      </c>
      <c r="Q10" s="73">
        <v>0</v>
      </c>
      <c r="R10" s="73">
        <v>0.8</v>
      </c>
      <c r="S10" s="73">
        <v>31.8</v>
      </c>
      <c r="T10" s="73">
        <v>2.2999999999999998</v>
      </c>
      <c r="U10" s="73">
        <v>7.4</v>
      </c>
      <c r="V10" s="73">
        <v>15.4</v>
      </c>
      <c r="W10" s="73">
        <v>0.3</v>
      </c>
      <c r="X10" s="73">
        <v>1.6</v>
      </c>
      <c r="Y10" s="73">
        <v>1.4</v>
      </c>
      <c r="Z10" s="73">
        <v>0</v>
      </c>
      <c r="AA10" s="73">
        <v>0</v>
      </c>
      <c r="AB10" s="73">
        <v>0.8</v>
      </c>
      <c r="AC10" s="73">
        <v>0</v>
      </c>
      <c r="AD10" s="37">
        <f t="shared" si="0"/>
        <v>74.599999999999994</v>
      </c>
    </row>
    <row r="11" spans="1:30" ht="15" customHeight="1" x14ac:dyDescent="0.25">
      <c r="A11" s="116"/>
      <c r="B11" s="26" t="s">
        <v>56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0.9</v>
      </c>
      <c r="P11" s="73">
        <v>0</v>
      </c>
      <c r="Q11" s="73">
        <v>0</v>
      </c>
      <c r="R11" s="73">
        <v>0.6</v>
      </c>
      <c r="S11" s="73">
        <v>0.4</v>
      </c>
      <c r="T11" s="73">
        <v>0.3</v>
      </c>
      <c r="U11" s="73">
        <v>0.3</v>
      </c>
      <c r="V11" s="73">
        <v>4.5</v>
      </c>
      <c r="W11" s="73">
        <v>4.4000000000000004</v>
      </c>
      <c r="X11" s="73">
        <v>5</v>
      </c>
      <c r="Y11" s="73">
        <v>1.9</v>
      </c>
      <c r="Z11" s="73">
        <v>0</v>
      </c>
      <c r="AA11" s="73">
        <v>0</v>
      </c>
      <c r="AB11" s="73">
        <v>0</v>
      </c>
      <c r="AC11" s="73">
        <v>0</v>
      </c>
      <c r="AD11" s="37">
        <f t="shared" si="0"/>
        <v>18.299999999999997</v>
      </c>
    </row>
    <row r="12" spans="1:30" ht="15" customHeight="1" x14ac:dyDescent="0.25">
      <c r="A12" s="116"/>
      <c r="B12" s="26" t="s">
        <v>10</v>
      </c>
      <c r="C12" s="73">
        <v>0</v>
      </c>
      <c r="D12" s="73">
        <v>0</v>
      </c>
      <c r="E12" s="73">
        <v>1.2</v>
      </c>
      <c r="F12" s="73">
        <v>0</v>
      </c>
      <c r="G12" s="73">
        <v>4.2</v>
      </c>
      <c r="H12" s="73">
        <v>0</v>
      </c>
      <c r="I12" s="73">
        <v>0</v>
      </c>
      <c r="J12" s="73">
        <v>1</v>
      </c>
      <c r="K12" s="73">
        <v>0.4</v>
      </c>
      <c r="L12" s="73">
        <v>29.5</v>
      </c>
      <c r="M12" s="73">
        <v>25.9</v>
      </c>
      <c r="N12" s="73">
        <v>0.1</v>
      </c>
      <c r="O12" s="73">
        <v>3.6</v>
      </c>
      <c r="P12" s="73">
        <v>0.3</v>
      </c>
      <c r="Q12" s="73">
        <v>20</v>
      </c>
      <c r="R12" s="73">
        <v>66.7</v>
      </c>
      <c r="S12" s="73">
        <v>5.6</v>
      </c>
      <c r="T12" s="73">
        <v>11.3</v>
      </c>
      <c r="U12" s="73">
        <v>148.9</v>
      </c>
      <c r="V12" s="73">
        <v>26.4</v>
      </c>
      <c r="W12" s="73">
        <v>4.9000000000000004</v>
      </c>
      <c r="X12" s="73">
        <v>0.3</v>
      </c>
      <c r="Y12" s="73">
        <v>4.8</v>
      </c>
      <c r="Z12" s="73">
        <v>0</v>
      </c>
      <c r="AA12" s="73">
        <v>0</v>
      </c>
      <c r="AB12" s="73">
        <v>0</v>
      </c>
      <c r="AC12" s="73">
        <v>0</v>
      </c>
      <c r="AD12" s="37">
        <f t="shared" si="0"/>
        <v>355.09999999999997</v>
      </c>
    </row>
    <row r="13" spans="1:30" ht="15" customHeight="1" x14ac:dyDescent="0.25">
      <c r="A13" s="116"/>
      <c r="B13" s="26" t="s">
        <v>11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0.2</v>
      </c>
      <c r="M13" s="73">
        <v>0</v>
      </c>
      <c r="N13" s="73">
        <v>0.1</v>
      </c>
      <c r="O13" s="73">
        <v>0.1</v>
      </c>
      <c r="P13" s="73">
        <v>0</v>
      </c>
      <c r="Q13" s="73">
        <v>0</v>
      </c>
      <c r="R13" s="73">
        <v>0</v>
      </c>
      <c r="S13" s="73">
        <v>0.1</v>
      </c>
      <c r="T13" s="73">
        <v>0</v>
      </c>
      <c r="U13" s="73">
        <v>0</v>
      </c>
      <c r="V13" s="73">
        <v>2.2999999999999998</v>
      </c>
      <c r="W13" s="73">
        <v>0</v>
      </c>
      <c r="X13" s="73">
        <v>0.5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37">
        <f t="shared" si="0"/>
        <v>3.3</v>
      </c>
    </row>
    <row r="14" spans="1:30" ht="15" customHeight="1" x14ac:dyDescent="0.25">
      <c r="A14" s="116"/>
      <c r="B14" s="26" t="s">
        <v>12</v>
      </c>
      <c r="C14" s="73">
        <v>0</v>
      </c>
      <c r="D14" s="73">
        <v>0</v>
      </c>
      <c r="E14" s="73">
        <v>0</v>
      </c>
      <c r="F14" s="73">
        <v>0</v>
      </c>
      <c r="G14" s="73">
        <v>1.8</v>
      </c>
      <c r="H14" s="73">
        <v>6.8</v>
      </c>
      <c r="I14" s="73">
        <v>0</v>
      </c>
      <c r="J14" s="73">
        <v>0.1</v>
      </c>
      <c r="K14" s="73">
        <v>0.5</v>
      </c>
      <c r="L14" s="73">
        <v>3</v>
      </c>
      <c r="M14" s="73">
        <v>1.5</v>
      </c>
      <c r="N14" s="73">
        <v>2.2000000000000002</v>
      </c>
      <c r="O14" s="73">
        <v>4</v>
      </c>
      <c r="P14" s="73">
        <v>4</v>
      </c>
      <c r="Q14" s="73">
        <v>0.6</v>
      </c>
      <c r="R14" s="73">
        <v>4.2</v>
      </c>
      <c r="S14" s="73">
        <v>16.8</v>
      </c>
      <c r="T14" s="73">
        <v>4.2</v>
      </c>
      <c r="U14" s="73">
        <v>11.9</v>
      </c>
      <c r="V14" s="73">
        <v>94</v>
      </c>
      <c r="W14" s="73">
        <v>13</v>
      </c>
      <c r="X14" s="73">
        <v>7</v>
      </c>
      <c r="Y14" s="73">
        <v>12.9</v>
      </c>
      <c r="Z14" s="73">
        <v>1.5</v>
      </c>
      <c r="AA14" s="73">
        <v>0.3</v>
      </c>
      <c r="AB14" s="73">
        <v>3.2</v>
      </c>
      <c r="AC14" s="73">
        <v>0.4</v>
      </c>
      <c r="AD14" s="37">
        <f t="shared" si="0"/>
        <v>193.9</v>
      </c>
    </row>
    <row r="15" spans="1:30" ht="15" customHeight="1" x14ac:dyDescent="0.25">
      <c r="A15" s="116"/>
      <c r="B15" s="26" t="s">
        <v>13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37">
        <f t="shared" si="0"/>
        <v>0</v>
      </c>
    </row>
    <row r="16" spans="1:30" ht="15" customHeight="1" x14ac:dyDescent="0.25">
      <c r="A16" s="116"/>
      <c r="B16" s="26" t="s">
        <v>14</v>
      </c>
      <c r="C16" s="73">
        <v>18.100000000000001</v>
      </c>
      <c r="D16" s="73">
        <v>0</v>
      </c>
      <c r="E16" s="73">
        <v>8.1999999999999993</v>
      </c>
      <c r="F16" s="73">
        <v>0</v>
      </c>
      <c r="G16" s="73">
        <v>90.1</v>
      </c>
      <c r="H16" s="73">
        <v>11.5</v>
      </c>
      <c r="I16" s="73">
        <v>0</v>
      </c>
      <c r="J16" s="73">
        <v>4.5999999999999996</v>
      </c>
      <c r="K16" s="73">
        <v>1.2</v>
      </c>
      <c r="L16" s="73">
        <v>0.2</v>
      </c>
      <c r="M16" s="73">
        <v>3.2</v>
      </c>
      <c r="N16" s="73">
        <v>0</v>
      </c>
      <c r="O16" s="73">
        <v>0</v>
      </c>
      <c r="P16" s="73">
        <v>0.6</v>
      </c>
      <c r="Q16" s="73">
        <v>0.4</v>
      </c>
      <c r="R16" s="73">
        <v>21.4</v>
      </c>
      <c r="S16" s="73">
        <v>89.6</v>
      </c>
      <c r="T16" s="73">
        <v>1.7</v>
      </c>
      <c r="U16" s="73">
        <v>6.2</v>
      </c>
      <c r="V16" s="73">
        <v>42.3</v>
      </c>
      <c r="W16" s="73">
        <v>3.4</v>
      </c>
      <c r="X16" s="73">
        <v>5.0999999999999996</v>
      </c>
      <c r="Y16" s="73">
        <v>3.6</v>
      </c>
      <c r="Z16" s="73">
        <v>0.4</v>
      </c>
      <c r="AA16" s="73">
        <v>7.4</v>
      </c>
      <c r="AB16" s="73">
        <v>11.8</v>
      </c>
      <c r="AC16" s="73">
        <v>0</v>
      </c>
      <c r="AD16" s="37">
        <f t="shared" si="0"/>
        <v>330.99999999999994</v>
      </c>
    </row>
    <row r="17" spans="1:30" ht="15" customHeight="1" x14ac:dyDescent="0.25">
      <c r="A17" s="116"/>
      <c r="B17" s="26" t="s">
        <v>15</v>
      </c>
      <c r="C17" s="73">
        <v>10.8</v>
      </c>
      <c r="D17" s="73">
        <v>4.8</v>
      </c>
      <c r="E17" s="73">
        <v>18.899999999999999</v>
      </c>
      <c r="F17" s="73">
        <v>0.1</v>
      </c>
      <c r="G17" s="73">
        <v>10.8</v>
      </c>
      <c r="H17" s="73">
        <v>0.6</v>
      </c>
      <c r="I17" s="73">
        <v>0</v>
      </c>
      <c r="J17" s="73">
        <v>21.9</v>
      </c>
      <c r="K17" s="73">
        <v>3.6</v>
      </c>
      <c r="L17" s="73">
        <v>6.3</v>
      </c>
      <c r="M17" s="73">
        <v>1.6</v>
      </c>
      <c r="N17" s="73">
        <v>4.7</v>
      </c>
      <c r="O17" s="73">
        <v>10</v>
      </c>
      <c r="P17" s="73">
        <v>3.6</v>
      </c>
      <c r="Q17" s="73">
        <v>17.7</v>
      </c>
      <c r="R17" s="73">
        <v>26.8</v>
      </c>
      <c r="S17" s="73">
        <v>103.9</v>
      </c>
      <c r="T17" s="73">
        <v>15.9</v>
      </c>
      <c r="U17" s="73">
        <v>39.1</v>
      </c>
      <c r="V17" s="73">
        <v>208.6</v>
      </c>
      <c r="W17" s="73">
        <v>50.9</v>
      </c>
      <c r="X17" s="73">
        <v>14.8</v>
      </c>
      <c r="Y17" s="73">
        <v>32.799999999999997</v>
      </c>
      <c r="Z17" s="73">
        <v>9.9</v>
      </c>
      <c r="AA17" s="73">
        <v>7.8</v>
      </c>
      <c r="AB17" s="73">
        <v>30</v>
      </c>
      <c r="AC17" s="73">
        <v>4.5999999999999996</v>
      </c>
      <c r="AD17" s="37">
        <f t="shared" si="0"/>
        <v>660.49999999999989</v>
      </c>
    </row>
    <row r="18" spans="1:30" ht="15" customHeight="1" x14ac:dyDescent="0.25">
      <c r="A18" s="116" t="s">
        <v>1</v>
      </c>
      <c r="B18" s="26" t="s">
        <v>16</v>
      </c>
      <c r="C18" s="73">
        <v>3.3</v>
      </c>
      <c r="D18" s="73">
        <v>1.5</v>
      </c>
      <c r="E18" s="73">
        <v>18.7</v>
      </c>
      <c r="F18" s="73">
        <v>0.4</v>
      </c>
      <c r="G18" s="73">
        <v>31</v>
      </c>
      <c r="H18" s="73">
        <v>1.6</v>
      </c>
      <c r="I18" s="73">
        <v>0</v>
      </c>
      <c r="J18" s="73">
        <v>7.8</v>
      </c>
      <c r="K18" s="73">
        <v>0</v>
      </c>
      <c r="L18" s="73">
        <v>1.5</v>
      </c>
      <c r="M18" s="73">
        <v>3.4</v>
      </c>
      <c r="N18" s="73">
        <v>0.3</v>
      </c>
      <c r="O18" s="73">
        <v>6.2</v>
      </c>
      <c r="P18" s="73">
        <v>0.5</v>
      </c>
      <c r="Q18" s="73">
        <v>0</v>
      </c>
      <c r="R18" s="73">
        <v>8.9</v>
      </c>
      <c r="S18" s="73">
        <v>0.7</v>
      </c>
      <c r="T18" s="73">
        <v>7</v>
      </c>
      <c r="U18" s="73">
        <v>50.7</v>
      </c>
      <c r="V18" s="73">
        <v>19.899999999999999</v>
      </c>
      <c r="W18" s="73">
        <v>2.7</v>
      </c>
      <c r="X18" s="73">
        <v>1.2</v>
      </c>
      <c r="Y18" s="73">
        <v>19.899999999999999</v>
      </c>
      <c r="Z18" s="73">
        <v>2.1</v>
      </c>
      <c r="AA18" s="73">
        <v>0</v>
      </c>
      <c r="AB18" s="73">
        <v>0</v>
      </c>
      <c r="AC18" s="73">
        <v>0</v>
      </c>
      <c r="AD18" s="37">
        <f t="shared" si="0"/>
        <v>189.29999999999998</v>
      </c>
    </row>
    <row r="19" spans="1:30" ht="15" customHeight="1" x14ac:dyDescent="0.25">
      <c r="A19" s="116"/>
      <c r="B19" s="26" t="s">
        <v>17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34.799999999999997</v>
      </c>
      <c r="K19" s="73">
        <v>1.4</v>
      </c>
      <c r="L19" s="73">
        <v>7.8</v>
      </c>
      <c r="M19" s="73">
        <v>0.9</v>
      </c>
      <c r="N19" s="73">
        <v>2.6</v>
      </c>
      <c r="O19" s="73">
        <v>2.9</v>
      </c>
      <c r="P19" s="73">
        <v>1.6</v>
      </c>
      <c r="Q19" s="73">
        <v>1.8</v>
      </c>
      <c r="R19" s="73">
        <v>7</v>
      </c>
      <c r="S19" s="73">
        <v>214.6</v>
      </c>
      <c r="T19" s="73">
        <v>158.1</v>
      </c>
      <c r="U19" s="73">
        <v>15.1</v>
      </c>
      <c r="V19" s="73">
        <v>121.2</v>
      </c>
      <c r="W19" s="73">
        <v>58.2</v>
      </c>
      <c r="X19" s="73">
        <v>6.4</v>
      </c>
      <c r="Y19" s="73">
        <v>34</v>
      </c>
      <c r="Z19" s="73">
        <v>15.8</v>
      </c>
      <c r="AA19" s="73">
        <v>0</v>
      </c>
      <c r="AB19" s="73">
        <v>2.6</v>
      </c>
      <c r="AC19" s="73">
        <v>0.2</v>
      </c>
      <c r="AD19" s="37">
        <f t="shared" si="0"/>
        <v>687.00000000000011</v>
      </c>
    </row>
    <row r="20" spans="1:30" ht="15" customHeight="1" x14ac:dyDescent="0.25">
      <c r="A20" s="116"/>
      <c r="B20" s="26" t="s">
        <v>18</v>
      </c>
      <c r="C20" s="73">
        <v>12.9</v>
      </c>
      <c r="D20" s="73">
        <v>3.1</v>
      </c>
      <c r="E20" s="73">
        <v>29.8</v>
      </c>
      <c r="F20" s="73">
        <v>0.4</v>
      </c>
      <c r="G20" s="73">
        <v>56.4</v>
      </c>
      <c r="H20" s="73">
        <v>1.9</v>
      </c>
      <c r="I20" s="73">
        <v>0</v>
      </c>
      <c r="J20" s="73">
        <v>27.7</v>
      </c>
      <c r="K20" s="73">
        <v>22</v>
      </c>
      <c r="L20" s="73">
        <v>63.9</v>
      </c>
      <c r="M20" s="73">
        <v>22.6</v>
      </c>
      <c r="N20" s="73">
        <v>18.100000000000001</v>
      </c>
      <c r="O20" s="73">
        <v>96.5</v>
      </c>
      <c r="P20" s="73">
        <v>28.2</v>
      </c>
      <c r="Q20" s="73">
        <v>21.1</v>
      </c>
      <c r="R20" s="73">
        <v>182.2</v>
      </c>
      <c r="S20" s="73">
        <v>392</v>
      </c>
      <c r="T20" s="73">
        <v>66.8</v>
      </c>
      <c r="U20" s="73">
        <v>540.20000000000005</v>
      </c>
      <c r="V20" s="73">
        <v>1052.0999999999999</v>
      </c>
      <c r="W20" s="73">
        <v>229.8</v>
      </c>
      <c r="X20" s="73">
        <v>69.3</v>
      </c>
      <c r="Y20" s="73">
        <v>182.4</v>
      </c>
      <c r="Z20" s="73">
        <v>31.4</v>
      </c>
      <c r="AA20" s="73">
        <v>30</v>
      </c>
      <c r="AB20" s="73">
        <v>64.599999999999994</v>
      </c>
      <c r="AC20" s="73">
        <v>78.099999999999994</v>
      </c>
      <c r="AD20" s="37">
        <f t="shared" si="0"/>
        <v>3323.5</v>
      </c>
    </row>
    <row r="21" spans="1:30" ht="15" customHeight="1" x14ac:dyDescent="0.25">
      <c r="A21" s="116"/>
      <c r="B21" s="26" t="s">
        <v>19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37">
        <f t="shared" si="0"/>
        <v>0</v>
      </c>
    </row>
    <row r="22" spans="1:30" ht="15" customHeight="1" x14ac:dyDescent="0.25">
      <c r="A22" s="116"/>
      <c r="B22" s="83" t="s">
        <v>60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37">
        <f t="shared" si="0"/>
        <v>0</v>
      </c>
    </row>
    <row r="23" spans="1:30" ht="15" customHeight="1" x14ac:dyDescent="0.25">
      <c r="A23" s="114" t="s">
        <v>59</v>
      </c>
      <c r="B23" s="115"/>
      <c r="C23" s="73">
        <v>192.8</v>
      </c>
      <c r="D23" s="73">
        <v>22.1</v>
      </c>
      <c r="E23" s="73">
        <v>86.6</v>
      </c>
      <c r="F23" s="73">
        <v>12.4</v>
      </c>
      <c r="G23" s="73">
        <v>412.1</v>
      </c>
      <c r="H23" s="73">
        <v>19.899999999999999</v>
      </c>
      <c r="I23" s="73">
        <v>0</v>
      </c>
      <c r="J23" s="73">
        <v>222.4</v>
      </c>
      <c r="K23" s="73">
        <v>113.7</v>
      </c>
      <c r="L23" s="73">
        <v>223.5</v>
      </c>
      <c r="M23" s="73">
        <v>124.3</v>
      </c>
      <c r="N23" s="73">
        <v>130.1</v>
      </c>
      <c r="O23" s="73">
        <v>382</v>
      </c>
      <c r="P23" s="73">
        <v>165.4</v>
      </c>
      <c r="Q23" s="73">
        <v>105.4</v>
      </c>
      <c r="R23" s="73">
        <v>795.9</v>
      </c>
      <c r="S23" s="73">
        <v>1783.5</v>
      </c>
      <c r="T23" s="73">
        <v>212.2</v>
      </c>
      <c r="U23" s="73">
        <v>608.70000000000005</v>
      </c>
      <c r="V23" s="73">
        <v>3310.7</v>
      </c>
      <c r="W23" s="73">
        <v>1395.6</v>
      </c>
      <c r="X23" s="73">
        <v>646.29999999999995</v>
      </c>
      <c r="Y23" s="73">
        <v>1022.1</v>
      </c>
      <c r="Z23" s="73">
        <v>434.8</v>
      </c>
      <c r="AA23" s="73">
        <v>637.1</v>
      </c>
      <c r="AB23" s="73">
        <v>879.6</v>
      </c>
      <c r="AC23" s="73">
        <v>65</v>
      </c>
      <c r="AD23" s="37">
        <f t="shared" si="0"/>
        <v>14004.2</v>
      </c>
    </row>
    <row r="24" spans="1:30" ht="15" customHeight="1" x14ac:dyDescent="0.25">
      <c r="A24" s="84" t="s">
        <v>2</v>
      </c>
      <c r="B24" s="26" t="s">
        <v>20</v>
      </c>
      <c r="C24" s="73">
        <v>0</v>
      </c>
      <c r="D24" s="73">
        <v>0</v>
      </c>
      <c r="E24" s="73">
        <v>1.5</v>
      </c>
      <c r="F24" s="73">
        <v>0.1</v>
      </c>
      <c r="G24" s="73">
        <v>39</v>
      </c>
      <c r="H24" s="73">
        <v>1.9</v>
      </c>
      <c r="I24" s="73">
        <v>0</v>
      </c>
      <c r="J24" s="73">
        <v>0.7</v>
      </c>
      <c r="K24" s="73">
        <v>0.4</v>
      </c>
      <c r="L24" s="73">
        <v>19.899999999999999</v>
      </c>
      <c r="M24" s="73">
        <v>0.1</v>
      </c>
      <c r="N24" s="73">
        <v>0.1</v>
      </c>
      <c r="O24" s="73">
        <v>1.3</v>
      </c>
      <c r="P24" s="73">
        <v>0</v>
      </c>
      <c r="Q24" s="73">
        <v>0.7</v>
      </c>
      <c r="R24" s="73">
        <v>2.7</v>
      </c>
      <c r="S24" s="73">
        <v>23</v>
      </c>
      <c r="T24" s="73">
        <v>11</v>
      </c>
      <c r="U24" s="73">
        <v>3.2</v>
      </c>
      <c r="V24" s="73">
        <v>53</v>
      </c>
      <c r="W24" s="73">
        <v>5.6</v>
      </c>
      <c r="X24" s="73">
        <v>12.8</v>
      </c>
      <c r="Y24" s="73">
        <v>21.8</v>
      </c>
      <c r="Z24" s="73">
        <v>4.8</v>
      </c>
      <c r="AA24" s="73">
        <v>5.6</v>
      </c>
      <c r="AB24" s="73">
        <v>7.4</v>
      </c>
      <c r="AC24" s="73">
        <v>0.3</v>
      </c>
      <c r="AD24" s="37">
        <f t="shared" si="0"/>
        <v>216.90000000000006</v>
      </c>
    </row>
    <row r="25" spans="1:30" ht="15" customHeight="1" x14ac:dyDescent="0.25">
      <c r="A25" s="114" t="s">
        <v>64</v>
      </c>
      <c r="B25" s="115"/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0</v>
      </c>
      <c r="W25" s="73">
        <v>0</v>
      </c>
      <c r="X25" s="73">
        <v>0</v>
      </c>
      <c r="Y25" s="73">
        <v>0</v>
      </c>
      <c r="Z25" s="73">
        <v>0</v>
      </c>
      <c r="AA25" s="73">
        <v>0</v>
      </c>
      <c r="AB25" s="73">
        <v>0</v>
      </c>
      <c r="AC25" s="73">
        <v>0</v>
      </c>
      <c r="AD25" s="37">
        <f t="shared" si="0"/>
        <v>0</v>
      </c>
    </row>
    <row r="26" spans="1:30" ht="15" customHeight="1" x14ac:dyDescent="0.25">
      <c r="A26" s="114" t="s">
        <v>3</v>
      </c>
      <c r="B26" s="115"/>
      <c r="C26" s="73">
        <v>0.2</v>
      </c>
      <c r="D26" s="73">
        <v>0.3</v>
      </c>
      <c r="E26" s="73">
        <v>0.3</v>
      </c>
      <c r="F26" s="73">
        <v>0</v>
      </c>
      <c r="G26" s="73">
        <v>15.8</v>
      </c>
      <c r="H26" s="73">
        <v>0</v>
      </c>
      <c r="I26" s="73">
        <v>0</v>
      </c>
      <c r="J26" s="73">
        <v>0</v>
      </c>
      <c r="K26" s="73">
        <v>1</v>
      </c>
      <c r="L26" s="73">
        <v>0.7</v>
      </c>
      <c r="M26" s="73">
        <v>0</v>
      </c>
      <c r="N26" s="73">
        <v>0.4</v>
      </c>
      <c r="O26" s="73">
        <v>0.9</v>
      </c>
      <c r="P26" s="73">
        <v>0.3</v>
      </c>
      <c r="Q26" s="73">
        <v>0.4</v>
      </c>
      <c r="R26" s="73">
        <v>0.9</v>
      </c>
      <c r="S26" s="73">
        <v>12.8</v>
      </c>
      <c r="T26" s="73">
        <v>2.2000000000000002</v>
      </c>
      <c r="U26" s="73">
        <v>10.1</v>
      </c>
      <c r="V26" s="73">
        <v>19.399999999999999</v>
      </c>
      <c r="W26" s="73">
        <v>3.2</v>
      </c>
      <c r="X26" s="73">
        <v>10.8</v>
      </c>
      <c r="Y26" s="73">
        <v>106.6</v>
      </c>
      <c r="Z26" s="73">
        <v>2.1</v>
      </c>
      <c r="AA26" s="73">
        <v>1.4</v>
      </c>
      <c r="AB26" s="73">
        <v>0.7</v>
      </c>
      <c r="AC26" s="73">
        <v>2.5</v>
      </c>
      <c r="AD26" s="37">
        <f t="shared" si="0"/>
        <v>193</v>
      </c>
    </row>
    <row r="27" spans="1:30" ht="15" customHeight="1" x14ac:dyDescent="0.25">
      <c r="A27" s="116" t="s">
        <v>61</v>
      </c>
      <c r="B27" s="26" t="s">
        <v>65</v>
      </c>
      <c r="C27" s="73">
        <v>3.1</v>
      </c>
      <c r="D27" s="73">
        <v>1.8</v>
      </c>
      <c r="E27" s="73">
        <v>4.4000000000000004</v>
      </c>
      <c r="F27" s="73">
        <v>1.5</v>
      </c>
      <c r="G27" s="73">
        <v>3.6</v>
      </c>
      <c r="H27" s="73">
        <v>1.3</v>
      </c>
      <c r="I27" s="73">
        <v>0</v>
      </c>
      <c r="J27" s="73">
        <v>0.8</v>
      </c>
      <c r="K27" s="73">
        <v>2.2000000000000002</v>
      </c>
      <c r="L27" s="73">
        <v>2.1</v>
      </c>
      <c r="M27" s="73">
        <v>2.5</v>
      </c>
      <c r="N27" s="73">
        <v>2.6</v>
      </c>
      <c r="O27" s="73">
        <v>4.0999999999999996</v>
      </c>
      <c r="P27" s="73">
        <v>0.8</v>
      </c>
      <c r="Q27" s="73">
        <v>2.2999999999999998</v>
      </c>
      <c r="R27" s="73">
        <v>7.8</v>
      </c>
      <c r="S27" s="73">
        <v>20.399999999999999</v>
      </c>
      <c r="T27" s="73">
        <v>2.5</v>
      </c>
      <c r="U27" s="73">
        <v>20.100000000000001</v>
      </c>
      <c r="V27" s="73">
        <v>79.8</v>
      </c>
      <c r="W27" s="73">
        <v>33.299999999999997</v>
      </c>
      <c r="X27" s="73">
        <v>11.3</v>
      </c>
      <c r="Y27" s="73">
        <v>40.5</v>
      </c>
      <c r="Z27" s="73">
        <v>6.5</v>
      </c>
      <c r="AA27" s="73">
        <v>0.6</v>
      </c>
      <c r="AB27" s="73">
        <v>3.4</v>
      </c>
      <c r="AC27" s="73">
        <v>5.6</v>
      </c>
      <c r="AD27" s="37">
        <f t="shared" si="0"/>
        <v>264.90000000000003</v>
      </c>
    </row>
    <row r="28" spans="1:30" ht="15" customHeight="1" x14ac:dyDescent="0.25">
      <c r="A28" s="116"/>
      <c r="B28" s="26" t="s">
        <v>21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37">
        <f t="shared" si="0"/>
        <v>0</v>
      </c>
    </row>
    <row r="29" spans="1:30" ht="15" customHeight="1" x14ac:dyDescent="0.25">
      <c r="A29" s="114" t="s">
        <v>62</v>
      </c>
      <c r="B29" s="115"/>
      <c r="C29" s="73">
        <v>195.3</v>
      </c>
      <c r="D29" s="73">
        <v>32</v>
      </c>
      <c r="E29" s="73">
        <v>265.60000000000002</v>
      </c>
      <c r="F29" s="73">
        <v>34.9</v>
      </c>
      <c r="G29" s="73">
        <v>45.7</v>
      </c>
      <c r="H29" s="73">
        <v>0.6</v>
      </c>
      <c r="I29" s="73">
        <v>0</v>
      </c>
      <c r="J29" s="73">
        <v>64.900000000000006</v>
      </c>
      <c r="K29" s="73">
        <v>0.2</v>
      </c>
      <c r="L29" s="73">
        <v>0.4</v>
      </c>
      <c r="M29" s="73">
        <v>0.2</v>
      </c>
      <c r="N29" s="73">
        <v>0</v>
      </c>
      <c r="O29" s="73">
        <v>0.4</v>
      </c>
      <c r="P29" s="73">
        <v>0.1</v>
      </c>
      <c r="Q29" s="73">
        <v>0</v>
      </c>
      <c r="R29" s="73">
        <v>194.3</v>
      </c>
      <c r="S29" s="73">
        <v>0.9</v>
      </c>
      <c r="T29" s="73">
        <v>0.2</v>
      </c>
      <c r="U29" s="73">
        <v>4</v>
      </c>
      <c r="V29" s="73">
        <v>4.5999999999999996</v>
      </c>
      <c r="W29" s="73">
        <v>3.9</v>
      </c>
      <c r="X29" s="73">
        <v>0.8</v>
      </c>
      <c r="Y29" s="73">
        <v>15.6</v>
      </c>
      <c r="Z29" s="73">
        <v>5.5</v>
      </c>
      <c r="AA29" s="73">
        <v>48.1</v>
      </c>
      <c r="AB29" s="73">
        <v>1.8</v>
      </c>
      <c r="AC29" s="73">
        <v>0.1</v>
      </c>
      <c r="AD29" s="37">
        <f t="shared" si="0"/>
        <v>920.10000000000014</v>
      </c>
    </row>
    <row r="30" spans="1:30" ht="15" customHeight="1" x14ac:dyDescent="0.25">
      <c r="A30" s="114" t="s">
        <v>63</v>
      </c>
      <c r="B30" s="115"/>
      <c r="C30" s="73">
        <v>1.3</v>
      </c>
      <c r="D30" s="73">
        <v>0.9</v>
      </c>
      <c r="E30" s="73">
        <v>2.7</v>
      </c>
      <c r="F30" s="73">
        <v>1.6</v>
      </c>
      <c r="G30" s="73">
        <v>1.9</v>
      </c>
      <c r="H30" s="73">
        <v>0.9</v>
      </c>
      <c r="I30" s="73">
        <v>0</v>
      </c>
      <c r="J30" s="73">
        <v>5.0999999999999996</v>
      </c>
      <c r="K30" s="73">
        <v>0.5</v>
      </c>
      <c r="L30" s="73">
        <v>0.6</v>
      </c>
      <c r="M30" s="73">
        <v>2.5</v>
      </c>
      <c r="N30" s="73">
        <v>0.2</v>
      </c>
      <c r="O30" s="73">
        <v>0.9</v>
      </c>
      <c r="P30" s="73">
        <v>0</v>
      </c>
      <c r="Q30" s="73">
        <v>0</v>
      </c>
      <c r="R30" s="73">
        <v>0.9</v>
      </c>
      <c r="S30" s="73">
        <v>3.2</v>
      </c>
      <c r="T30" s="73">
        <v>0.1</v>
      </c>
      <c r="U30" s="73">
        <v>110.5</v>
      </c>
      <c r="V30" s="73">
        <v>2.7</v>
      </c>
      <c r="W30" s="73">
        <v>0.1</v>
      </c>
      <c r="X30" s="73">
        <v>0.3</v>
      </c>
      <c r="Y30" s="73">
        <v>0.4</v>
      </c>
      <c r="Z30" s="73">
        <v>1.8</v>
      </c>
      <c r="AA30" s="73">
        <v>0.2</v>
      </c>
      <c r="AB30" s="73">
        <v>0.5</v>
      </c>
      <c r="AC30" s="73">
        <v>16.899999999999999</v>
      </c>
      <c r="AD30" s="37">
        <f t="shared" si="0"/>
        <v>156.70000000000002</v>
      </c>
    </row>
    <row r="31" spans="1:30" ht="15" customHeight="1" x14ac:dyDescent="0.25">
      <c r="A31" s="114" t="s">
        <v>4</v>
      </c>
      <c r="B31" s="115"/>
      <c r="C31" s="73">
        <v>12.8</v>
      </c>
      <c r="D31" s="73">
        <v>0</v>
      </c>
      <c r="E31" s="73">
        <v>5.9</v>
      </c>
      <c r="F31" s="73"/>
      <c r="G31" s="73">
        <v>21.3</v>
      </c>
      <c r="H31" s="73">
        <v>1.4</v>
      </c>
      <c r="I31" s="73">
        <v>0</v>
      </c>
      <c r="J31" s="73">
        <v>11.6</v>
      </c>
      <c r="K31" s="73">
        <v>5.5</v>
      </c>
      <c r="L31" s="73">
        <v>4.7</v>
      </c>
      <c r="M31" s="73">
        <v>9</v>
      </c>
      <c r="N31" s="73">
        <v>7.2</v>
      </c>
      <c r="O31" s="73">
        <v>11.1</v>
      </c>
      <c r="P31" s="73">
        <v>4.8</v>
      </c>
      <c r="Q31" s="73">
        <v>10.4</v>
      </c>
      <c r="R31" s="73">
        <v>81.900000000000006</v>
      </c>
      <c r="S31" s="73">
        <v>123.8</v>
      </c>
      <c r="T31" s="73">
        <v>23.1</v>
      </c>
      <c r="U31" s="73">
        <v>61.4</v>
      </c>
      <c r="V31" s="73">
        <v>505</v>
      </c>
      <c r="W31" s="73">
        <v>236.6</v>
      </c>
      <c r="X31" s="73">
        <v>77.400000000000006</v>
      </c>
      <c r="Y31" s="73">
        <v>352.6</v>
      </c>
      <c r="Z31" s="73">
        <v>182.4</v>
      </c>
      <c r="AA31" s="73">
        <v>207.9</v>
      </c>
      <c r="AB31" s="73">
        <v>117.1</v>
      </c>
      <c r="AC31" s="73">
        <v>14.2</v>
      </c>
      <c r="AD31" s="37">
        <f t="shared" si="0"/>
        <v>2089.1</v>
      </c>
    </row>
    <row r="32" spans="1:30" ht="15" customHeight="1" x14ac:dyDescent="0.25">
      <c r="A32" s="114" t="s">
        <v>66</v>
      </c>
      <c r="B32" s="115"/>
      <c r="C32" s="73">
        <v>5.3</v>
      </c>
      <c r="D32" s="73">
        <v>0</v>
      </c>
      <c r="E32" s="73">
        <v>3.3</v>
      </c>
      <c r="F32" s="73">
        <v>1.9</v>
      </c>
      <c r="G32" s="73">
        <v>18.899999999999999</v>
      </c>
      <c r="H32" s="73">
        <v>2.6</v>
      </c>
      <c r="I32" s="73">
        <v>0</v>
      </c>
      <c r="J32" s="73">
        <v>10.1</v>
      </c>
      <c r="K32" s="73">
        <v>2.1</v>
      </c>
      <c r="L32" s="73">
        <v>3.7</v>
      </c>
      <c r="M32" s="73">
        <v>1</v>
      </c>
      <c r="N32" s="73">
        <v>0.1</v>
      </c>
      <c r="O32" s="73">
        <v>2.9</v>
      </c>
      <c r="P32" s="73">
        <v>0</v>
      </c>
      <c r="Q32" s="73">
        <v>3.4</v>
      </c>
      <c r="R32" s="73">
        <v>11.6</v>
      </c>
      <c r="S32" s="73">
        <v>65.3</v>
      </c>
      <c r="T32" s="73">
        <v>12.6</v>
      </c>
      <c r="U32" s="73">
        <v>34.799999999999997</v>
      </c>
      <c r="V32" s="73">
        <v>293.60000000000002</v>
      </c>
      <c r="W32" s="73">
        <v>14.3</v>
      </c>
      <c r="X32" s="73">
        <v>10.7</v>
      </c>
      <c r="Y32" s="73">
        <v>40.799999999999997</v>
      </c>
      <c r="Z32" s="73">
        <v>27</v>
      </c>
      <c r="AA32" s="73">
        <v>12.2</v>
      </c>
      <c r="AB32" s="73">
        <v>18.2</v>
      </c>
      <c r="AC32" s="73">
        <v>2.7</v>
      </c>
      <c r="AD32" s="37">
        <f t="shared" si="0"/>
        <v>599.10000000000014</v>
      </c>
    </row>
    <row r="33" spans="1:30" ht="15" customHeight="1" x14ac:dyDescent="0.25">
      <c r="A33" s="114" t="s">
        <v>67</v>
      </c>
      <c r="B33" s="115"/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7">
        <f>SUM(C33:AC33)</f>
        <v>0</v>
      </c>
    </row>
    <row r="34" spans="1:30" ht="15" customHeight="1" x14ac:dyDescent="0.25">
      <c r="A34" s="82" t="s">
        <v>5</v>
      </c>
      <c r="B34" s="26" t="s">
        <v>22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7">
        <f>SUM(C34:AC34)</f>
        <v>0</v>
      </c>
    </row>
    <row r="35" spans="1:30" ht="15" customHeight="1" x14ac:dyDescent="0.25">
      <c r="A35" s="82" t="s">
        <v>1</v>
      </c>
      <c r="B35" s="26" t="s">
        <v>76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7">
        <f>SUM(C35:AC35)</f>
        <v>0</v>
      </c>
    </row>
    <row r="36" spans="1:30" ht="15" customHeight="1" thickBot="1" x14ac:dyDescent="0.3">
      <c r="A36" s="117" t="s">
        <v>68</v>
      </c>
      <c r="B36" s="118"/>
      <c r="C36" s="42">
        <f>SUM(C6:C35)+SUM(C38:C43)</f>
        <v>455.90000000000003</v>
      </c>
      <c r="D36" s="42">
        <f t="shared" ref="D36:AD36" si="1">SUM(D6:D35)+SUM(D38:D43)</f>
        <v>66.5</v>
      </c>
      <c r="E36" s="42">
        <f t="shared" si="1"/>
        <v>447.4</v>
      </c>
      <c r="F36" s="42">
        <f t="shared" si="1"/>
        <v>53.3</v>
      </c>
      <c r="G36" s="42">
        <f t="shared" si="1"/>
        <v>755.09999999999991</v>
      </c>
      <c r="H36" s="42">
        <f t="shared" si="1"/>
        <v>50.999999999999993</v>
      </c>
      <c r="I36" s="42">
        <f t="shared" si="1"/>
        <v>0</v>
      </c>
      <c r="J36" s="42">
        <f t="shared" si="1"/>
        <v>425.1</v>
      </c>
      <c r="K36" s="42">
        <f t="shared" si="1"/>
        <v>154.69999999999999</v>
      </c>
      <c r="L36" s="42">
        <f t="shared" si="1"/>
        <v>368.79999999999995</v>
      </c>
      <c r="M36" s="42">
        <f t="shared" si="1"/>
        <v>199.09999999999997</v>
      </c>
      <c r="N36" s="42">
        <f t="shared" si="1"/>
        <v>170.79999999999995</v>
      </c>
      <c r="O36" s="42">
        <f t="shared" si="1"/>
        <v>529.59999999999991</v>
      </c>
      <c r="P36" s="42">
        <f t="shared" si="1"/>
        <v>210.70000000000002</v>
      </c>
      <c r="Q36" s="42">
        <f t="shared" si="1"/>
        <v>184.8</v>
      </c>
      <c r="R36" s="42">
        <f t="shared" si="1"/>
        <v>1418.0000000000002</v>
      </c>
      <c r="S36" s="42">
        <f t="shared" si="1"/>
        <v>2900.7000000000007</v>
      </c>
      <c r="T36" s="42">
        <f t="shared" si="1"/>
        <v>532.5</v>
      </c>
      <c r="U36" s="42">
        <f t="shared" si="1"/>
        <v>1677</v>
      </c>
      <c r="V36" s="42">
        <f t="shared" si="1"/>
        <v>5885.7000000000007</v>
      </c>
      <c r="W36" s="42">
        <f t="shared" si="1"/>
        <v>2065.1</v>
      </c>
      <c r="X36" s="42">
        <f t="shared" si="1"/>
        <v>882.6999999999997</v>
      </c>
      <c r="Y36" s="42">
        <f t="shared" si="1"/>
        <v>1895.8999999999999</v>
      </c>
      <c r="Z36" s="42">
        <f t="shared" si="1"/>
        <v>726.69999999999993</v>
      </c>
      <c r="AA36" s="42">
        <f t="shared" si="1"/>
        <v>959.70000000000016</v>
      </c>
      <c r="AB36" s="42">
        <f t="shared" si="1"/>
        <v>1144.8</v>
      </c>
      <c r="AC36" s="42">
        <f t="shared" si="1"/>
        <v>192.1</v>
      </c>
      <c r="AD36" s="43">
        <f t="shared" si="1"/>
        <v>24353.7</v>
      </c>
    </row>
    <row r="37" spans="1:30" ht="15" customHeight="1" thickBot="1" x14ac:dyDescent="0.3"/>
    <row r="38" spans="1:30" ht="15" customHeight="1" x14ac:dyDescent="0.25">
      <c r="A38" s="112" t="s">
        <v>71</v>
      </c>
      <c r="B38" s="113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41">
        <f t="shared" ref="AD38:AD43" si="2">SUM(C38:AC38)</f>
        <v>0</v>
      </c>
    </row>
    <row r="39" spans="1:30" ht="15" customHeight="1" x14ac:dyDescent="0.25">
      <c r="A39" s="114" t="s">
        <v>72</v>
      </c>
      <c r="B39" s="115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37">
        <f t="shared" si="2"/>
        <v>0</v>
      </c>
    </row>
    <row r="40" spans="1:30" ht="15" customHeight="1" x14ac:dyDescent="0.25">
      <c r="A40" s="114" t="s">
        <v>73</v>
      </c>
      <c r="B40" s="115"/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37">
        <f t="shared" si="2"/>
        <v>0</v>
      </c>
    </row>
    <row r="41" spans="1:30" ht="15" customHeight="1" x14ac:dyDescent="0.25">
      <c r="A41" s="114" t="s">
        <v>74</v>
      </c>
      <c r="B41" s="115"/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37">
        <f t="shared" si="2"/>
        <v>0</v>
      </c>
    </row>
    <row r="42" spans="1:30" ht="15" customHeight="1" x14ac:dyDescent="0.25">
      <c r="A42" s="114" t="s">
        <v>75</v>
      </c>
      <c r="B42" s="115"/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37">
        <f t="shared" si="2"/>
        <v>0</v>
      </c>
    </row>
    <row r="43" spans="1:30" ht="15" customHeight="1" thickBot="1" x14ac:dyDescent="0.3">
      <c r="A43" s="110" t="s">
        <v>70</v>
      </c>
      <c r="B43" s="111"/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3">
        <f t="shared" si="2"/>
        <v>0</v>
      </c>
    </row>
  </sheetData>
  <mergeCells count="20">
    <mergeCell ref="A43:B43"/>
    <mergeCell ref="A38:B38"/>
    <mergeCell ref="A39:B39"/>
    <mergeCell ref="A40:B40"/>
    <mergeCell ref="A41:B41"/>
    <mergeCell ref="A42:B42"/>
    <mergeCell ref="A32:B32"/>
    <mergeCell ref="A33:B33"/>
    <mergeCell ref="A36:B36"/>
    <mergeCell ref="A6:A9"/>
    <mergeCell ref="A26:B26"/>
    <mergeCell ref="A31:B31"/>
    <mergeCell ref="A29:B29"/>
    <mergeCell ref="A30:B30"/>
    <mergeCell ref="A27:A28"/>
    <mergeCell ref="A5:B5"/>
    <mergeCell ref="A25:B25"/>
    <mergeCell ref="A10:A17"/>
    <mergeCell ref="A18:A22"/>
    <mergeCell ref="A23:B23"/>
  </mergeCells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C3A3D213E6D74C8133EDD4D9507534" ma:contentTypeVersion="0" ma:contentTypeDescription="Crie um novo documento." ma:contentTypeScope="" ma:versionID="880c2acd26c0ebcb9d9badba503c80d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63D67E-64A3-4000-A3BE-DA65651AFE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861F78-75A9-41E6-9535-1081A0FB72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846991-B535-4CEA-8C61-469AB7EF44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66</vt:i4>
      </vt:variant>
    </vt:vector>
  </HeadingPairs>
  <TitlesOfParts>
    <vt:vector size="66" baseType="lpstr"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00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RO</vt:lpstr>
      <vt:lpstr>AC</vt:lpstr>
      <vt:lpstr>AM</vt:lpstr>
      <vt:lpstr>RR</vt:lpstr>
      <vt:lpstr>PA</vt:lpstr>
      <vt:lpstr>AP</vt:lpstr>
      <vt:lpstr>TO</vt:lpstr>
      <vt:lpstr>MA</vt:lpstr>
      <vt:lpstr>PI</vt:lpstr>
      <vt:lpstr>CE</vt:lpstr>
      <vt:lpstr>RN</vt:lpstr>
      <vt:lpstr>PB</vt:lpstr>
      <vt:lpstr>PE</vt:lpstr>
      <vt:lpstr>AL</vt:lpstr>
      <vt:lpstr>SE</vt:lpstr>
      <vt:lpstr>BA</vt:lpstr>
      <vt:lpstr>MG</vt:lpstr>
      <vt:lpstr>ES</vt:lpstr>
      <vt:lpstr>RJ</vt:lpstr>
      <vt:lpstr>SP</vt:lpstr>
      <vt:lpstr>PR</vt:lpstr>
      <vt:lpstr>SC</vt:lpstr>
      <vt:lpstr>RS</vt:lpstr>
      <vt:lpstr>MS</vt:lpstr>
      <vt:lpstr>MT</vt:lpstr>
      <vt:lpstr>GO</vt:lpstr>
      <vt:lpstr>DF</vt:lpstr>
      <vt:lpstr>BR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Daniele de Oliveira Bandeira</cp:lastModifiedBy>
  <dcterms:created xsi:type="dcterms:W3CDTF">2000-04-04T18:19:08Z</dcterms:created>
  <dcterms:modified xsi:type="dcterms:W3CDTF">2018-11-12T10:51:36Z</dcterms:modified>
</cp:coreProperties>
</file>