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lon/Desktop/"/>
    </mc:Choice>
  </mc:AlternateContent>
  <xr:revisionPtr revIDLastSave="0" documentId="8_{3DE87BD5-1C92-0449-89D2-5608D950078B}" xr6:coauthVersionLast="45" xr6:coauthVersionMax="45" xr10:uidLastSave="{00000000-0000-0000-0000-000000000000}"/>
  <bookViews>
    <workbookView xWindow="3660" yWindow="1880" windowWidth="35720" windowHeight="23740" xr2:uid="{00000000-000D-0000-FFFF-FFFF00000000}"/>
  </bookViews>
  <sheets>
    <sheet name="Planilha1" sheetId="3" r:id="rId1"/>
    <sheet name="Planilha5" sheetId="5" r:id="rId2"/>
    <sheet name="Biodiesel" sheetId="4" r:id="rId3"/>
    <sheet name="Planilha6" sheetId="6" r:id="rId4"/>
    <sheet name="Etanol" sheetId="1" r:id="rId5"/>
    <sheet name="Planilha11" sheetId="11" r:id="rId6"/>
    <sheet name="Planilha12" sheetId="12" r:id="rId7"/>
    <sheet name="Planilha13" sheetId="13" r:id="rId8"/>
    <sheet name="Planilha14" sheetId="14" r:id="rId9"/>
    <sheet name="Planilha15" sheetId="15" r:id="rId10"/>
    <sheet name="Planilha10" sheetId="10" r:id="rId11"/>
    <sheet name="Planilha2" sheetId="2" r:id="rId12"/>
  </sheets>
  <definedNames>
    <definedName name="_xlnm._FilterDatabase" localSheetId="2" hidden="1">Biodiesel!$A$2:$M$14</definedName>
    <definedName name="_xlnm._FilterDatabase" localSheetId="4" hidden="1">Etanol!$A$2:$M$223</definedName>
    <definedName name="_xlnm._FilterDatabase" localSheetId="0" hidden="1">Planilha1!$A$2:$M$236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3" i="1" l="1"/>
  <c r="V3" i="1"/>
  <c r="U3" i="1"/>
  <c r="T3" i="1"/>
  <c r="R3" i="1"/>
  <c r="Q3" i="1"/>
  <c r="P3" i="1"/>
  <c r="O3" i="1"/>
  <c r="W3" i="4"/>
  <c r="V3" i="4"/>
  <c r="U3" i="4"/>
  <c r="T3" i="4"/>
  <c r="R3" i="4"/>
  <c r="Q3" i="4"/>
  <c r="P3" i="4"/>
  <c r="O3" i="4"/>
</calcChain>
</file>

<file path=xl/sharedStrings.xml><?xml version="1.0" encoding="utf-8"?>
<sst xmlns="http://schemas.openxmlformats.org/spreadsheetml/2006/main" count="2357" uniqueCount="665">
  <si>
    <t>Emissor primário</t>
  </si>
  <si>
    <t>CNPJ</t>
  </si>
  <si>
    <t>Biocombustível</t>
  </si>
  <si>
    <t>Rota</t>
  </si>
  <si>
    <t>Volume elegível (%)</t>
  </si>
  <si>
    <t>Data de Aprovação pela ANP</t>
  </si>
  <si>
    <t>Validade</t>
  </si>
  <si>
    <t>02.916.265/0133-00</t>
  </si>
  <si>
    <t>Biodiesel</t>
  </si>
  <si>
    <t>07.322.382/0001-19</t>
  </si>
  <si>
    <t>07.322.382/0004-61</t>
  </si>
  <si>
    <t>51.466.860/0062-78</t>
  </si>
  <si>
    <t>Etanol hidratado</t>
  </si>
  <si>
    <t>Etanol anidro</t>
  </si>
  <si>
    <t>Nota de Eficiência Energético-Ambiental (gCO2eq/MJ)</t>
  </si>
  <si>
    <t>Etanol combustível de primeira geração – cana-de-açúcar</t>
  </si>
  <si>
    <t>05.938.884/0001-43</t>
  </si>
  <si>
    <t>Fator para emissão 
de CBIO (tCO2eq/L) *</t>
  </si>
  <si>
    <r>
      <t>* Conforme Anexo I da Resolução ANP nº 802/2019: FATOR PARA EMISSÃO DE CBIO = (NOTA DE EFICIÊNCIA ENERGÉTICO-AMBIENTAL) x (Volume elegível/100) x (Massa específica) x (PCI) x (10</t>
    </r>
    <r>
      <rPr>
        <b/>
        <vertAlign val="superscript"/>
        <sz val="9"/>
        <color rgb="FF000000"/>
        <rFont val="Arial"/>
        <family val="2"/>
      </rPr>
      <t>-6</t>
    </r>
    <r>
      <rPr>
        <b/>
        <sz val="9"/>
        <color rgb="FF000000"/>
        <rFont val="Arial"/>
        <family val="2"/>
      </rPr>
      <t>)</t>
    </r>
  </si>
  <si>
    <t>Tabela 17 do Anexo I da Resolução ANP nº 758/2018:</t>
  </si>
  <si>
    <t>Produto</t>
  </si>
  <si>
    <t>Massa específica [t/m³]</t>
  </si>
  <si>
    <t>Poder Calorífico Inferior [MJ/kg]</t>
  </si>
  <si>
    <t>Biodiesel ¹</t>
  </si>
  <si>
    <t>¹ Massa específica à temperatura de 273,15 K (0 ºC) e 101,325 kPa (1 atm).</t>
  </si>
  <si>
    <t>91.830.836/0040-85</t>
  </si>
  <si>
    <t>08.110.543/0001-73</t>
  </si>
  <si>
    <t>OLFAR S/A - ALIMENTO E ENERGIA -
Porto Real/RJ</t>
  </si>
  <si>
    <t>08.322.396/0001-03</t>
  </si>
  <si>
    <t>FUGA COUROS S.A -
Camargo/RS</t>
  </si>
  <si>
    <t>91.302.349/0016-10</t>
  </si>
  <si>
    <t>07.298.800/0001-80</t>
  </si>
  <si>
    <t>60.855.574/0004-16</t>
  </si>
  <si>
    <t>1,117271 E-03</t>
  </si>
  <si>
    <t>Firma Inspetora</t>
  </si>
  <si>
    <t>Endereço Emissor Primário</t>
  </si>
  <si>
    <t>GREEN DOMUS DESENVOLVIMENTO SUSTENTÁVEL LTDA EPP</t>
  </si>
  <si>
    <t>Base Complexo Lins - Rodovia BR 153, km 179 – Zona Rural – Lins / SP</t>
  </si>
  <si>
    <t>Rodovia BR 285, km 294 - Passo Fundo / RS</t>
  </si>
  <si>
    <t>BSBios Ind. E Com. De Biodiesel Sul Brasil S/A - Usina Marialva</t>
  </si>
  <si>
    <t>Rodovia GO 164 - Km 131.5, S/N - Zona Rural, Quirinópolis - GO, 75860-000</t>
  </si>
  <si>
    <t>SGS ICS CERTIFICADORA LTDA.</t>
  </si>
  <si>
    <t>Rodovia SP 595 - Km 84,8, CEP: 15380-000 - Suzanápolis/SP</t>
  </si>
  <si>
    <t>Av. Dom Pedro II, Área B1 - Village - Porto Real / RJ</t>
  </si>
  <si>
    <t>ESTM VPS 321, km 22,8 - Valparaiso / SP</t>
  </si>
  <si>
    <t>Rodovia GO 050, km 11 +900m, Chapadão do Céu/GO, CEP 75828-000</t>
  </si>
  <si>
    <t>KPMG FINANCIAL RISK &amp; ACTURIAL SERVICES LTDA.</t>
  </si>
  <si>
    <t>Rodovia RS 132, Km 7,5 - Camargo/RS</t>
  </si>
  <si>
    <t>Rodovia Marechal Rondon, km 289 S/N, Zona Rural, Lençóis Paulista - SP</t>
  </si>
  <si>
    <t>Rodovia SP 563 - Euclides de Oliveira Figueiredo, KM 13, S/N, Fazenda Conquista do Pontal - Zona Rural - Mirante do Paranapanema-SP</t>
  </si>
  <si>
    <t>60.855.574/0003-35</t>
  </si>
  <si>
    <t>1,181024 E-03</t>
  </si>
  <si>
    <t>Fazenda São José, s/n, zona rural – Macatuba – SP</t>
  </si>
  <si>
    <t>CERRADINHO BIOENERGIA S.A. - 
Chapadão do Céu/GO</t>
  </si>
  <si>
    <t>DA MATA S.A. - AÇÚCAR E ÁLCOOL - 
Valparaíso/SP</t>
  </si>
  <si>
    <t>VALE DO PARANÁ S.A. AÇÚCAR E ÁLCOOL – 
Suzanápolis/SP</t>
  </si>
  <si>
    <t>BSBIOS INDÚSTRIA E COMÉRCIO DE BIODIESEL SUL BRASIL S.A. – 
Marialva/PR</t>
  </si>
  <si>
    <t>BSBIOS INDÚSTRIA E COMÉRCIO DE BIODIESEL SUL BRASIL S.A. – 
Passo Fundo/RS</t>
  </si>
  <si>
    <t>JBS S/A – 
Lins/SP</t>
  </si>
  <si>
    <t>60.855.574/0013-07</t>
  </si>
  <si>
    <t>1,219033 E-03</t>
  </si>
  <si>
    <t>1,283514 E-03</t>
  </si>
  <si>
    <t>Fazenda Quatá, s/n – Zona rural – Quatá – SP</t>
  </si>
  <si>
    <t>CONQUISTA DO PONTAL S. A. - EM RECUPERACAO JUDICIAL -
Mirante do Paranapanema/SP</t>
  </si>
  <si>
    <t>AÇUCAREIRA QUATÁ S.A. 
(UNIDADE BARRA GRANDE) -
Lençóis Paulista/SP</t>
  </si>
  <si>
    <t>AÇUCAREIRA QUATÁ S.A. 
(UNIDADE SÃO JOSÉ) -
Macatuba/SP</t>
  </si>
  <si>
    <t>AÇUCAREIRA QUATÁ S.A. 
(UNIDADE QUATÁ) -
Quatá/SP</t>
  </si>
  <si>
    <t>1,305509 E-03</t>
  </si>
  <si>
    <t>Fundação Carlos Alberto Vanzolini</t>
  </si>
  <si>
    <t>Avenida das Indústrias, nº 531, Distrito Industrial, Montes Claros/MG</t>
  </si>
  <si>
    <t>Petrobras Biocombustível S.A. - Usina de Montes Claros - 
Montes Claros/MG</t>
  </si>
  <si>
    <t>10.144.628/0004-67</t>
  </si>
  <si>
    <t>10.144.628/0003-86</t>
  </si>
  <si>
    <t>Petrobras Biocombustível S.A. - Usina de Candeias - 
Candeias/BA</t>
  </si>
  <si>
    <t>Rodovia BA-522 Km 11, Zona Rural, Candeias/BA</t>
  </si>
  <si>
    <t>Processo de Certificação</t>
  </si>
  <si>
    <t>48610.205097/2019-10</t>
  </si>
  <si>
    <t>JBS S.A. – 
Campo Verde/MT</t>
  </si>
  <si>
    <t>02.916.265/0280-99</t>
  </si>
  <si>
    <t>48610.215180/2019-99</t>
  </si>
  <si>
    <t>08.906.558/0001-42</t>
  </si>
  <si>
    <t>Agro Energia Santa Luzia em Recuperacao Judicial - 
Nova Alvorada do Sul/MS</t>
  </si>
  <si>
    <t>48610.212105/2019-76</t>
  </si>
  <si>
    <t>48.708.267/0461-56</t>
  </si>
  <si>
    <t>Nardini Agroindustrial Ltda. - 
Vista Alegre do Alto/SP</t>
  </si>
  <si>
    <t>1,345980 E-03</t>
  </si>
  <si>
    <t>1,276986 E-03</t>
  </si>
  <si>
    <t>Fazenda Vista Alegre, km 2,5 - Rodovia SP 323 - Vista Alegre do Alto - SP</t>
  </si>
  <si>
    <t>Usina Eldorado em Recuperacao Judicial - 
Rio Brilhante/MS</t>
  </si>
  <si>
    <t>48610.215175/2019-86</t>
  </si>
  <si>
    <t xml:space="preserve"> 05.620.523/0002-35</t>
  </si>
  <si>
    <t>95,36​</t>
  </si>
  <si>
    <t>48610.218651/2019-11</t>
  </si>
  <si>
    <t>48610.218648/2019-05</t>
  </si>
  <si>
    <t>48610.205089/2019-65</t>
  </si>
  <si>
    <t>48610.205098/2019-56</t>
  </si>
  <si>
    <t>48610.206596/2019-16</t>
  </si>
  <si>
    <t>48610.211040/2019-41</t>
  </si>
  <si>
    <t>48610.207272/2019-03</t>
  </si>
  <si>
    <t>48610.208909/2019-71</t>
  </si>
  <si>
    <t>48610.207917/2019-08</t>
  </si>
  <si>
    <t>48610.207909/2019-53</t>
  </si>
  <si>
    <t>48610.210086/2019-43</t>
  </si>
  <si>
    <t>48610.217061/2019-71</t>
  </si>
  <si>
    <t>48610.213511/2019-56</t>
  </si>
  <si>
    <t xml:space="preserve"> 48610.213510/2019-10</t>
  </si>
  <si>
    <t>48610.213509/2019-87</t>
  </si>
  <si>
    <t>Etanol 
anidro ¹</t>
  </si>
  <si>
    <t>Etanol 
hidratado ¹</t>
  </si>
  <si>
    <t>51.466.860/0029-57</t>
  </si>
  <si>
    <t>48610.206594/2019-27</t>
  </si>
  <si>
    <t>SÃO MARTINHO S.A 
(Usina Iracema) - 
Iracemápolis/SP</t>
  </si>
  <si>
    <t>SÃO MARTINHO S.A 
(Usina Boa Vista) - 
Quirinópolis/GO</t>
  </si>
  <si>
    <t>Rodovia SP 151 - Altura do KM 9, Bairro: Zona Rural, S/nº
Iracemápolis - SP</t>
  </si>
  <si>
    <t>Rodovia MS 145, km 49, Rio Brilhante - MS</t>
  </si>
  <si>
    <t>Fazenda São Sebastião - Rodovia BR 267 - S/N - altura do km 231 - Nova Alvorada do Sul - MS</t>
  </si>
  <si>
    <t>48610.215182/2019-88</t>
  </si>
  <si>
    <t>RIO CLARO AGROINDUSTRIAL S.A - EM RECUPERAÇÃO JUDICIAL - 
Caçu/GO</t>
  </si>
  <si>
    <t>08.598.391/0001-08</t>
  </si>
  <si>
    <t>Fazenda Santo Antonio, s/n, GO 174 – KM 33, Caçu - GO</t>
  </si>
  <si>
    <t>47.080.619/0061-58</t>
  </si>
  <si>
    <t>48610.215253/2019-42</t>
  </si>
  <si>
    <t>TEREOS AÇÚCAR E ENERGIA BRASIL S.A. -
UNIDADE ANDRADE -
Pitangueiras - SP</t>
  </si>
  <si>
    <t>Fazenda Piratininga, SN , Pitangueiras – SP</t>
  </si>
  <si>
    <t>47.080.619/0011-99</t>
  </si>
  <si>
    <t>48610.215259/2019-10</t>
  </si>
  <si>
    <t>Rod. Assis Chateaubriand, km 155, Olímpia - SP</t>
  </si>
  <si>
    <t>TEREOS AÇÚCAR E ENERGIA BRASIL S.A. -  
Unidade Cruz Alta -
Olímpia - SP</t>
  </si>
  <si>
    <t>48610.217081/2019-41</t>
  </si>
  <si>
    <t>44.373.108/0001-03</t>
  </si>
  <si>
    <t>Pq. Ind. Dr. Camilo Calazans de Magalhães, s/n - Bairro São Matheus, Paraguaçu Paulista, SP</t>
  </si>
  <si>
    <t>48610.217083/2019-31</t>
  </si>
  <si>
    <t>44.373.108/0006-00</t>
  </si>
  <si>
    <t>Estrada Municipal NRD, 267 - Fazenda Gênesis. CEP: 19.220-000 Narandiba/SP</t>
  </si>
  <si>
    <t>Cocal Com. Ind. Canaã Açúcar e Álcool Ltda - Unidade Narandiba - 
Narandiba-SP</t>
  </si>
  <si>
    <t>COCAL Comércio Indústria Canaã Açúcar e Alcool Ltda. - 
Unidade Paraguaçu Paulista
Paraguaçu Paulista-SP</t>
  </si>
  <si>
    <t>SÃO MARTINHO S.A 
(Unidade Santa Cruz) - 
Américo Brasiliense-SP</t>
  </si>
  <si>
    <t>51.466.860/0050-34</t>
  </si>
  <si>
    <t>48610.206598/2019-13</t>
  </si>
  <si>
    <t>Rod SP 255 km 70 – Américo Brasiliense / SP - cep: 14820-000</t>
  </si>
  <si>
    <t>48610.213417/2019-05</t>
  </si>
  <si>
    <t>54.846.951/0001-05</t>
  </si>
  <si>
    <t xml:space="preserve"> Fazenda da Rocha - Rodovia SP-215, Km 84, s/n - Zona Rural Cx Postal 35, Pirassununga - SP, 13631-301 </t>
  </si>
  <si>
    <t>Ferrari Agroindústria S.A. -
Pirassununga - SP</t>
  </si>
  <si>
    <t>Usina São Luiz S/A - 
Ourinhos - SP</t>
  </si>
  <si>
    <t>53.408.860/0001-25</t>
  </si>
  <si>
    <t>48610.218786/2019-86</t>
  </si>
  <si>
    <t>Fazenda Santa Maria, S/N. Zona Rural - CEP: 19.904.565. Ourinhos/SP</t>
  </si>
  <si>
    <t xml:space="preserve">Rod MT 140, Km 06, S/N , Saída para Nova Brasilândia – Distrito Industrial III – Campo Verde / MT </t>
  </si>
  <si>
    <t>48610.215183/2019-22</t>
  </si>
  <si>
    <t>BRENCO - COMPANHIA BRASILEIRA DE ENERGIA RENOVÁVEL - EM RECUPERAÇÃO JUDICIAL 
(Usina Morro Vermelho) -
Mineiros-GO</t>
  </si>
  <si>
    <t>08.070.566/0012-54</t>
  </si>
  <si>
    <t xml:space="preserve">Rodovia GO-341, km 67 à dir 13km, s/n 75830-000, Mineiros/GO </t>
  </si>
  <si>
    <t xml:space="preserve">ADECOAGRO Vale do Ivinhema S.A. - 
Usina Angélica - 
Angélica - MS
</t>
  </si>
  <si>
    <t>07.903.169/0001-09</t>
  </si>
  <si>
    <t>48610.217426/2019-67</t>
  </si>
  <si>
    <t>Estrada Continental, Km 15, Fazenda Takuarê, Angélica - MS</t>
  </si>
  <si>
    <t>48610.217429/2019-09</t>
  </si>
  <si>
    <t>07.903.169/0017-68</t>
  </si>
  <si>
    <t>Rodovia MS 141 KM 10, Caixa postal 57, Fazenda Carmen CEP 79740-000, Ivinhema - MS</t>
  </si>
  <si>
    <t>48610.215191/2019-79</t>
  </si>
  <si>
    <t>07.113.559/0001-77</t>
  </si>
  <si>
    <t>Travessa Industrial, 555 – Setor Industrial – Formosa/GO</t>
  </si>
  <si>
    <t>Binatural Indústria e Comércio de Óleos Vegetais S.A. – 
Formosa/GO</t>
  </si>
  <si>
    <t>13.463.913/0003-58</t>
  </si>
  <si>
    <t>48610.215822/2019-50</t>
  </si>
  <si>
    <t>Rodovia BR 122, km 32 - Iraquara / BA</t>
  </si>
  <si>
    <t>Oleoplan Nordeste Indústria de Biocombustíveis Ltda. - 
Iraquara/BA</t>
  </si>
  <si>
    <t>ADECOAGRO Vale do Ivinhema S.A. - 
Unidade Ivinhema -
Ivinhema/MS</t>
  </si>
  <si>
    <t>88.676.127/0002-57</t>
  </si>
  <si>
    <t>48610.215825/2019-93</t>
  </si>
  <si>
    <t>Oleoplan S/A Óleos Vegetais Planalto - 
Veranópolis/RS</t>
  </si>
  <si>
    <t>Rodovia BR 470, km 109 - Veranópolis / RS</t>
  </si>
  <si>
    <t>Central Energética Vale do Sapucaí Ltda. -
Patrocínio Paulista - SP</t>
  </si>
  <si>
    <t>00.372.496/0001-24</t>
  </si>
  <si>
    <t>48610.214877/2019-42</t>
  </si>
  <si>
    <t>Estrada do Marolo, km 25 - Zona Rural Chagas -  Patrocínio Paulista - SP</t>
  </si>
  <si>
    <t>TEREOS AÇÚCAR E ENERGIA BRASIL S.A. -
Unidade Mandú -
Guaíra - SP</t>
  </si>
  <si>
    <t>47.080.619/0033-02</t>
  </si>
  <si>
    <t>48610.215260/2019-44</t>
  </si>
  <si>
    <t>Rodovia SP 345 Km 146 Zona Rural 14790-000 Guaíra- SP</t>
  </si>
  <si>
    <t>TEREOS AÇÚCAR E ENERGIA BRASIL S.A. -
Unidade Severínia -
Severínia - SP</t>
  </si>
  <si>
    <t>47.080.619/0009-74</t>
  </si>
  <si>
    <t>48610.215262/2019-33</t>
  </si>
  <si>
    <t>Fazenda Guarani, s/n  km 03 zona rural 14735-000 Severínia- SP</t>
  </si>
  <si>
    <t>BIOSEV BIOENERGIA S.A. - 
Usina Vale do Rosário -
Morro Agudo-SP</t>
  </si>
  <si>
    <t>49.213.747/0001-17</t>
  </si>
  <si>
    <t>48610.211660/2019-81</t>
  </si>
  <si>
    <t>Fazenda Invernada – Zona rural – CEP 14640-000 – Caixa postal 33 - 
Morro Agudo-SP</t>
  </si>
  <si>
    <t>48610.210077/2019-52</t>
  </si>
  <si>
    <t>15.527.906/0035-85</t>
  </si>
  <si>
    <t>Rodovia BR 163, km 329,6 – Fazenda Santa Maria – Zona rural – CEP 79130-000 - 
Rio Brilhante-MS</t>
  </si>
  <si>
    <t>15.527.906/0036-66</t>
  </si>
  <si>
    <t>48610.211657/2019-67</t>
  </si>
  <si>
    <t>Estrada Vicinal José de Souza Queiroz Filho, km 12 – Zona rural – CEP 13610-970 - 
Leme-SP</t>
  </si>
  <si>
    <t>BIOSEV BIOENERGIA S.A. - 
Usina Santa Elisa -
Sertãozinho - SP</t>
  </si>
  <si>
    <t>49.213.747/0118-28</t>
  </si>
  <si>
    <t>48610.210071/2019-85</t>
  </si>
  <si>
    <t>Rodovia Armando de Salles Oliveira, km 346,3 – CEP 14176500  - 
Sertãozinho-SP</t>
  </si>
  <si>
    <t>Usina Santa Fé S.A. - 
Nova Europa - SP</t>
  </si>
  <si>
    <t>45.281.813/0001-35</t>
  </si>
  <si>
    <t>48610.215193/2019-68</t>
  </si>
  <si>
    <t>Estrada da Antiga fazenda Itaquerê, s/n - 
Nova Europa-SP</t>
  </si>
  <si>
    <t>SÃO MARTINHO S.A 
(Unidade São Martinho) - 
Pradópolis - SP</t>
  </si>
  <si>
    <t>51.466.860/0001-56</t>
  </si>
  <si>
    <t>48610.206600/2019-46</t>
  </si>
  <si>
    <t xml:space="preserve">Fazenda São Martinho zona rural – Pradópolis / SP </t>
  </si>
  <si>
    <t>53.172.300/0001-14</t>
  </si>
  <si>
    <t>48610.219056/2019-01</t>
  </si>
  <si>
    <t>USINA SÃO JOSÉ DA ESTIVA S.A. AÇÚCAR E ÁLCOOL - Novo Horizonte - SP</t>
  </si>
  <si>
    <t>Fazenda Três Pontes - Estrada vicinal José Carvalho de Leme Junior - Novo Horizonte - SP</t>
  </si>
  <si>
    <t>Rua da Cana, 178, Sonora – Campo Grande/ MS</t>
  </si>
  <si>
    <t>Sonora Estância S.A - Sonora - MS</t>
  </si>
  <si>
    <t>47.902.283/0001-20</t>
  </si>
  <si>
    <t>48610.217370/2019-41</t>
  </si>
  <si>
    <t>1,186698 E-03</t>
  </si>
  <si>
    <t>TEREOS AÇÚCAR E ENERGIA BRASIL S.A. -
Unidade São José -
Colina - SP</t>
  </si>
  <si>
    <t>47.080.619/0062-39</t>
  </si>
  <si>
    <t>48610.215261/2019-99</t>
  </si>
  <si>
    <t>Estrada Andre Garcia Camacho, s/n, km 072, Zona Rural - Colina-SP</t>
  </si>
  <si>
    <t>05.242.560/0001-76</t>
  </si>
  <si>
    <t>48610.209090/2019-69</t>
  </si>
  <si>
    <t>Fazenda Posses, s/n Zona Rural - Guaraci/SP</t>
  </si>
  <si>
    <t>USINA VERTENTE LTDA. - Guaraci - SP</t>
  </si>
  <si>
    <t>VIRALCOOL ACUCAR E ALCOOL LTDA - Castilho - SP</t>
  </si>
  <si>
    <t>53.811.006/0002-96</t>
  </si>
  <si>
    <t>48610.216498/2019-97</t>
  </si>
  <si>
    <t>Viralcool Açúcar e Álcool Ltda. - Pitangueiras - SP</t>
  </si>
  <si>
    <t>53.811.006/0001-05</t>
  </si>
  <si>
    <t>48610.216497/2019-42</t>
  </si>
  <si>
    <t>Fazenda Santa Cecília, Caixa Postal 06 - CEP: 14.750-000 - Pitangueiras/SP</t>
  </si>
  <si>
    <t>Fazenda Santa Amália Castilho  CEP: 16920-000 Cx. Postal 17 - Castilho – SP</t>
  </si>
  <si>
    <t>48610.215178/2019-10</t>
  </si>
  <si>
    <t>08.070.566/0017-69</t>
  </si>
  <si>
    <t xml:space="preserve">Rodovia MT 100, km 51 lado esquerdo, s/n, Zona Rural CEP: 78785-000, Alto Taquari/MT </t>
  </si>
  <si>
    <t>BRENCO - COMPANHIA BRASILEIRA DE ENERGIA RENOVÁVEL - EM RECUPERAÇÃO JUDICIAL -
Usina Alto Taquari
Alto Taquari - MT</t>
  </si>
  <si>
    <t>BRENCO - COMPANHIA BRASILEIRA DE ENERGIA RENOVÁVEL - EM RECUPERAÇÃO JUDICIAL - 
Usina Água Emendada - 
Perolândia - GO</t>
  </si>
  <si>
    <t>48610.215179/2019-64</t>
  </si>
  <si>
    <t>08.070.566/0011-73</t>
  </si>
  <si>
    <t xml:space="preserve"> Rodovia BR 364, km 256 – Zona Rural 78823-000, Perolândia/GO </t>
  </si>
  <si>
    <t>BIOSEV BIOENERGIA S.A. - 
Usina MB -
Morro Agudo-SP</t>
  </si>
  <si>
    <t>49.213.747/0115-85</t>
  </si>
  <si>
    <t>48610.211662/2019-70</t>
  </si>
  <si>
    <t>Fazenda Sucuri – Zona rural – CEP 14640-000 
Morro Agudo (SP)</t>
  </si>
  <si>
    <t>BIOSEV BIOENERGIA S.A. - 
Usina Continental - 
Colômbia-SP</t>
  </si>
  <si>
    <t>49.213.747/0129-80</t>
  </si>
  <si>
    <t>48610.211661/2019-25</t>
  </si>
  <si>
    <t>Rodovia Brigadeiro Faria Lima, km 458,5 – CEP 14795-000
Colômbia (SP)</t>
  </si>
  <si>
    <t>FS Agrisolutions Indústria de Biocombustíveis Ltda -
Lucas do Rio Verde-MS</t>
  </si>
  <si>
    <t>20.003.699/0001-50</t>
  </si>
  <si>
    <t>48610.218371/2019-11</t>
  </si>
  <si>
    <t>Etanol combustível de primeira geração – milho</t>
  </si>
  <si>
    <t>Estrada Linha 01-A, a 900 mmetros do km 07 da Avenida das Indústrias - Lucas do Rio Verde - MT</t>
  </si>
  <si>
    <t>07.996.345/0001-96</t>
  </si>
  <si>
    <t>48610.218788/2019-75</t>
  </si>
  <si>
    <t>Rod. Municipal Vicentinópolis Porteiro, Km 10, S/N - Zona Rural. CEP: 75.555-000 - Vicentinópolis/GO</t>
  </si>
  <si>
    <t>LINS AGROINDUSTRIAL S.A.
Lins - SP</t>
  </si>
  <si>
    <t>35.637.796/0001-72</t>
  </si>
  <si>
    <t>48610.213512/2019-09</t>
  </si>
  <si>
    <t>EST MUNICIPAL PREFEITO CHIQUINHO JUNQUEIRA, S/N, Km 16. Bairro Área Rural - CEP: 16.419-899 - Lins/SP</t>
  </si>
  <si>
    <t>USINA BATATAIS S/A AÇÚCAR E ÁLCOOL -
Batatais - SP</t>
  </si>
  <si>
    <t>54.470.679/0001-01</t>
  </si>
  <si>
    <t>48610.213513/2019-45</t>
  </si>
  <si>
    <t>Usina Batatais S/N Zona Rural, CEP 14300-970, Batatais – SP</t>
  </si>
  <si>
    <t>48610.214889/2019-77</t>
  </si>
  <si>
    <t>Usina Colombo S.A. Açúcar e Álcool – 
Unidade Santa Albertina - 
Santa Albertina - SP</t>
  </si>
  <si>
    <t>44.330.975/0025-20</t>
  </si>
  <si>
    <t>Estrada Municipal Santa Albertina à Paranapuã, Km 4,2, s/n -Fazenda Santa Helena - Santa Albertina - SP</t>
  </si>
  <si>
    <t>USINA COLOMBO S/A. - AÇUCAR E ÁLCOOL - 
Unidade Palestina - 
Palestina - SP</t>
  </si>
  <si>
    <t>44.330.975/0022-88</t>
  </si>
  <si>
    <t>48610.214886/2019-33</t>
  </si>
  <si>
    <t>Estrada Municipal Palestina à Pontes Gestal, s/n - Bairro Pontal - Fazenda Presépio - Palestina/SP</t>
  </si>
  <si>
    <t>Usina Colombo S.A. Açúcar e Alcool - Unidade Ariranha -
Ariranha - SP</t>
  </si>
  <si>
    <t>44.330.975/0001-53</t>
  </si>
  <si>
    <t>48610.214887/2019-88</t>
  </si>
  <si>
    <t>Estrada Ariranha a Catanduva, s/n. Faz. Bela Vista. 15960-000. Ariranha-SP</t>
  </si>
  <si>
    <t>CAÇU COMÉRCIO E INDUSTRIA DE AÇÚCAR E ÁLCOOL LTDA - 
Vicentinópolis - GO</t>
  </si>
  <si>
    <t>Etanol combustível de primeira geração – cana-de-açúcar e milho em usina integrada</t>
  </si>
  <si>
    <t>USINA MONTE ALEGRE S/A. - 
Mamanguape - PB</t>
  </si>
  <si>
    <t>09.094.632/0002-17</t>
  </si>
  <si>
    <t>48610.218381/2019-48</t>
  </si>
  <si>
    <t>Usina Monte Alegre Ltda. - 
Monte Belo - MG</t>
  </si>
  <si>
    <t>22.587.687/0001-46</t>
  </si>
  <si>
    <t>48610.217430/2019-25</t>
  </si>
  <si>
    <t>Fazenda Monte Alegre - CEP 37118-000, Monte Belo - MG</t>
  </si>
  <si>
    <t>Fazenda Monte Alegre, S/N - Zona Rural. Mamanguape/PB</t>
  </si>
  <si>
    <t>USINA CENTRAL OLHO D'ÁGUA S/A -
Camutanga - PE,</t>
  </si>
  <si>
    <t>11.797.222/0001-01</t>
  </si>
  <si>
    <t>48610.220758/2019-29</t>
  </si>
  <si>
    <t>Rodovia PE 82, KM 14, s/n - Camutanga/PE</t>
  </si>
  <si>
    <t>Açúcar e Alcool Oswaldo Ribeiro Mendonça Ltda - 
Guaíra-SP</t>
  </si>
  <si>
    <t>51.990.778/0001-26</t>
  </si>
  <si>
    <t>48610.218376/2019-35</t>
  </si>
  <si>
    <t>Rodovia SP 425, km 47 - Guaira / SP</t>
  </si>
  <si>
    <t>Rodovia BR 153, km 646 - Morrinhos / GO</t>
  </si>
  <si>
    <t>CENTRAL ENERGÉTICA MORRINHOS S.A. -
Morrinhos-GO</t>
  </si>
  <si>
    <t>07.130.855/0001-86</t>
  </si>
  <si>
    <t>48610.218377/2019-80</t>
  </si>
  <si>
    <t>ARAPORÃ BIOENERGIA S/A -
ARAPORÃ - MG</t>
  </si>
  <si>
    <t>48610.218382/2019-92</t>
  </si>
  <si>
    <t>19.818.301/0001-55</t>
  </si>
  <si>
    <t>Rod. BR 153, s/nº, Km 3 - Zona Rural, 38435-000,  Araporã / MG</t>
  </si>
  <si>
    <t>BIOSEV S.A. - Usina Lagoa da Prata -
Lagoa da Prata-MG</t>
  </si>
  <si>
    <t>15.527.906/0029-37</t>
  </si>
  <si>
    <t>48610.211663/2019-14</t>
  </si>
  <si>
    <t>Vila Luciânia, s/n° – Zona rural – CEP 35590-000 - 
Lagoa da Prata / MG</t>
  </si>
  <si>
    <t>61.082.962/0003-93</t>
  </si>
  <si>
    <t>48610.219081/2019-86</t>
  </si>
  <si>
    <t>Companhia Melhoramentos Norte do Paraná -
Jussara - PR</t>
  </si>
  <si>
    <t>Estrada Jussara, s/N Zona Rural - Jussara/PR</t>
  </si>
  <si>
    <t>Fazenda Passa Tempo – Zona rural – CEP 79130-000 - 
Rio Brilhante / MS</t>
  </si>
  <si>
    <t>Biosev S.A. – USINA Passa Tempo -
Rio Brilhante-MS</t>
  </si>
  <si>
    <t>15.527.906/0007-21</t>
  </si>
  <si>
    <t>48610.211665/2019-11</t>
  </si>
  <si>
    <t>TEREOS ACUCAR E ENERGIA BRASIL S.A. - Unidade Tanabi -
Tanabi - SP</t>
  </si>
  <si>
    <t>47.080.619/0030-51</t>
  </si>
  <si>
    <t>48610.215263/2019-88</t>
  </si>
  <si>
    <t>Fazenda Tanabi, s/nº dist. Ibiporanga zona rural 15170-000 Tanabi-SP</t>
  </si>
  <si>
    <t>COMPANHIA AGRÍCOLA USINA JACAREZINHO -
Jacarezinho - PR</t>
  </si>
  <si>
    <t>48610.219059/2019-36</t>
  </si>
  <si>
    <t>61.231.478/0002-06</t>
  </si>
  <si>
    <t>1,037853 E-03</t>
  </si>
  <si>
    <t>Rodovia BR153 Km 9 Bairro Costa Junior CEP 86400-000 - 
Jacarezinho / PR</t>
  </si>
  <si>
    <t>02.773.950/0001-84</t>
  </si>
  <si>
    <t>48610.219232/2019-04</t>
  </si>
  <si>
    <t>GOIASA GOIATUBA ÁLCOOL LTDA. -
GOIATUBA - GO</t>
  </si>
  <si>
    <t>RODOVIA GO 040 KM 194, S/N, ZONA RURAL, CEP 75.600-000, GOIATUBA - GO</t>
  </si>
  <si>
    <t>37.216.363/0002-50</t>
  </si>
  <si>
    <t>48610.219561/2019-47</t>
  </si>
  <si>
    <t>ENERGÉTICA SANTA HELENA S/A - EM RECUPERAÇÃO JUDICIAL -
Nova Andradina - MS</t>
  </si>
  <si>
    <t>RODOVIA MS 134, s/n - FAZ. SANTA HELENA – KM 25 - Nova Andradina/MS</t>
  </si>
  <si>
    <t>BRENCO - Companhia Brasileira de Energia Renovável - Em Recuperação Judicial – Usina Costa Costa -
Costa Rica - MS</t>
  </si>
  <si>
    <t>08.070.566/0016-88</t>
  </si>
  <si>
    <t>48610.215176/2019-21</t>
  </si>
  <si>
    <t xml:space="preserve">Rodovia MS 135, km 07, Zona Rural CEP: 79550-000, Costa Rica/MS </t>
  </si>
  <si>
    <t>USJ AÇÚCAR E ÁLCOOL S.A.-
Araras - SP</t>
  </si>
  <si>
    <t>44.209.336/0035-83</t>
  </si>
  <si>
    <t>48610.220755/2019-95</t>
  </si>
  <si>
    <t>1,287906 E-03</t>
  </si>
  <si>
    <t>1,355416 E-03</t>
  </si>
  <si>
    <t>Fazenda São João, CP 13, CEP: 13600-970, Araras/SP</t>
  </si>
  <si>
    <t>AGRO SERRA INDUSTRIAL LTDA. -
SÃO RAIMUNDO DAS MANGABEIRAS - MA</t>
  </si>
  <si>
    <t>11.035.672/0001-59</t>
  </si>
  <si>
    <t>48610.208488/2019-88</t>
  </si>
  <si>
    <t xml:space="preserve">Fazenda São Jose, Estrada FN 001, KM 38 -
SÃO RAIMUNDO DAS MANGABEIRAS - MA
</t>
  </si>
  <si>
    <t>USINA SANTA ISABEL S/A - UNIDADE NOVO HORIZONTE -
Novo Horizonte - SP</t>
  </si>
  <si>
    <t>47.524.632/0001-18</t>
  </si>
  <si>
    <t>48610.219060/2019-61</t>
  </si>
  <si>
    <t>FAZ TRES PONTES, s/n. Novo Horizonte - SP.</t>
  </si>
  <si>
    <t xml:space="preserve">USINA SANTA ISABEL S/A - UNIDADE MENDONÇA -
Mendonça - SP
</t>
  </si>
  <si>
    <t>47.524.632/0008-94</t>
  </si>
  <si>
    <t>48610.219063/2019-02</t>
  </si>
  <si>
    <t>ROD SP 304 - KM 472. Mendonça -SP</t>
  </si>
  <si>
    <t>Usina Giasa Ltda. -
Pedras de Fogo - PB</t>
  </si>
  <si>
    <t>31.093.639/0001-92</t>
  </si>
  <si>
    <t>48610.217969/2019-84</t>
  </si>
  <si>
    <t>Rodovia PB-032, Km 13 - Pedra de Fogo -PB.</t>
  </si>
  <si>
    <t>SJC BIOENERGIA LTDA - URD. -
Cachoeira Dourada - GO</t>
  </si>
  <si>
    <t>10.249.419/0003-05</t>
  </si>
  <si>
    <t>48610.218448/2019-44</t>
  </si>
  <si>
    <t>Rodovia GO-206, Km 25, Bloco A, Fazenda Boa Vista – Zona Rural – Cachoeira Dourada - GO.</t>
  </si>
  <si>
    <t>48610.218443/2019-11</t>
  </si>
  <si>
    <t>51.843.514/0001-40</t>
  </si>
  <si>
    <t>TIETÊ AGROINDUSTRIAL S.A. -
PARAÍSO - SP</t>
  </si>
  <si>
    <t>1,278273 E-03</t>
  </si>
  <si>
    <t>Rodovia Antônio Celidônio Ruette, Km 03 - Fazenda Cachoeira, Paraíso - SP, 15825-000</t>
  </si>
  <si>
    <t>Companhia Melhoramentos Norte do Paraná - 
Nova Londrina - PR</t>
  </si>
  <si>
    <t>61.082.962/0004-74</t>
  </si>
  <si>
    <t>48610.219082/2019-21</t>
  </si>
  <si>
    <t>Br 376 Km 36 Lote 4-A, SN, Zona Rural, CEP: 87970-000, Nova Londrina- PR</t>
  </si>
  <si>
    <t xml:space="preserve">USINA CERRADÃO LTDA. -
Frutal - MG
</t>
  </si>
  <si>
    <t>08.056.257/0001-77</t>
  </si>
  <si>
    <t>48610.219084/2019-10</t>
  </si>
  <si>
    <t>Rodovia MG 255 Km 30, Fazenda Cerradão, Zona Rural – Frutal / MG</t>
  </si>
  <si>
    <t>USINA SANTA LÚCIA S.A. -
Araras - SP</t>
  </si>
  <si>
    <t>44.207.249/0001-48</t>
  </si>
  <si>
    <t>48610.217419/2019-65</t>
  </si>
  <si>
    <t>EST USINA SANTA LUCIA, S/N, CXPST 31, 13.600-970, ZONA RURAL, ARARAS/SP</t>
  </si>
  <si>
    <t>BP BIOENERGIA TROPICAL - 
Edéia -  GO</t>
  </si>
  <si>
    <t>08.195.806/0001-94</t>
  </si>
  <si>
    <t>48610.213290/2019-16</t>
  </si>
  <si>
    <t>Rodovia Takayuki Maeda (GO 410) – Km 51. Zona Rural – Caixa Postal 10. 75.940-000 – EDÉIA – GO</t>
  </si>
  <si>
    <t>BP BIOENERGIA ITUIUTABA LTDA - 
Ituiutaba - MG</t>
  </si>
  <si>
    <t>48610.213286/2019-58</t>
  </si>
  <si>
    <t>08.164.344/0001-48</t>
  </si>
  <si>
    <t>Fazenda Recanto, S/N, Zona Rural, Ituiutaba, MG, CEP 38300-898</t>
  </si>
  <si>
    <t>BP BIOENERGIA ITUMBIARA S.A. - 
Itumbiara - GO</t>
  </si>
  <si>
    <t>48610.213283/2019-14</t>
  </si>
  <si>
    <t>08.517.600/0001-33</t>
  </si>
  <si>
    <t xml:space="preserve">Estrada Municipal Itumbiara/Cachoeira Dourada –. Km 18 – Fazenda Jandaia – Gleba B. 75.503-970 – ITUMBIARA – GO </t>
  </si>
  <si>
    <t>IRMÃOS TONIELLO LTDA. - 
Sertãozinho - SP</t>
  </si>
  <si>
    <t>71.321.566/0001-63</t>
  </si>
  <si>
    <t>48610.216499/2019-31</t>
  </si>
  <si>
    <t>Fazenda Córrego das Pedras, S/N Rodovia Maurílio Biaggi Km 04 - Cx Postal 508 – CEP: 14.160-970 Sertãozinho/SP</t>
  </si>
  <si>
    <t>COOPERATIVA AGROINDUSTRIAL DE RUBIATABA –  
Rubiataba - GO</t>
  </si>
  <si>
    <t>03.347.747/0001-09</t>
  </si>
  <si>
    <t>48610.221526/2019-98</t>
  </si>
  <si>
    <t>1,173812 E-03</t>
  </si>
  <si>
    <t>1,235250 E-03</t>
  </si>
  <si>
    <t xml:space="preserve">Rodovia GO 434, KM 24,24 – Rubiataba – GO </t>
  </si>
  <si>
    <t>USINA SANTA ADÉLIA S.A. - JABOTICABAL - 
Jaboticabal - SP</t>
  </si>
  <si>
    <t>50.376.938/0001-89</t>
  </si>
  <si>
    <t>48610.219088/2019-06</t>
  </si>
  <si>
    <t>Faz. Santa Adélia, S/N, Cx Postal 54 - Zona Rural. CEP: 14.870-970 - Jaboticabal/SP</t>
  </si>
  <si>
    <t>55.109.474/0001-68</t>
  </si>
  <si>
    <t>Usina Carolo S/A – Açúcar e Álcool, em Recuperação Judicial - Pontal - SP</t>
  </si>
  <si>
    <t>BENRI CLASSIFICAÇÃO DA PRODUÇÃO DE AÇÚCAR​ E ETANOL LTDA.</t>
  </si>
  <si>
    <t> 48610.222962/2019-84</t>
  </si>
  <si>
    <t>Fazenda Contendas, Cx Postal 31. CEP: 14.180-000 -Pontal/SP</t>
  </si>
  <si>
    <t>GNR FORTALEZA VALORIZACAO DE BIOGÁS LTDA. -  Caucaia - CE</t>
  </si>
  <si>
    <t>20.287.659/0001-88</t>
  </si>
  <si>
    <t>48610.215190/2019-24</t>
  </si>
  <si>
    <t>Biometano</t>
  </si>
  <si>
    <t>BR-020 - Nova Metrópole, Caucaia - CE</t>
  </si>
  <si>
    <t>Av. José Agostinho Filho, 750. CEP: 38.108-000, Centro, Delta-MG</t>
  </si>
  <si>
    <t>13.537.735/0003-62</t>
  </si>
  <si>
    <t>48610.220294/2019-51</t>
  </si>
  <si>
    <t>DELTA Sucroenergia S/A - Delta - MG</t>
  </si>
  <si>
    <t xml:space="preserve"> Rio Amambai Agroenergia S/A -  Naviraí - MS</t>
  </si>
  <si>
    <t xml:space="preserve"> 23.858.708/0001-83</t>
  </si>
  <si>
    <t>48610.221238/2019-33</t>
  </si>
  <si>
    <t xml:space="preserve">Rodovia 163 - km 118 - Zona Rural. CEP:79950-000 - Naviraí/MS
</t>
  </si>
  <si>
    <t>24.870.441/0002-93</t>
  </si>
  <si>
    <t>48610.219769/2019-66</t>
  </si>
  <si>
    <t xml:space="preserve"> BAHIA ETANOL HOLDING S.A. -  Ibirapuã - BA</t>
  </si>
  <si>
    <t>Rod. BA 693, Estrada Ibirapuã / Medeiros Neto, s/nº Km 09 - Zona Rural - Ibirapuã - BA</t>
  </si>
  <si>
    <t>PIONEIROS BIOENERGIA S.A. - Sud Mennucci - SP</t>
  </si>
  <si>
    <t>51.096.477/0001-53</t>
  </si>
  <si>
    <t>48610.219086/2019-17</t>
  </si>
  <si>
    <t>Fazenda Santa Maria da Mata S/N – Km 6 - Zona Rural. Bairro Campestre – Cx Postal 12 - Sud Menucci/SP</t>
  </si>
  <si>
    <t>ROD RODOVIA ESTADUAL PE 45 KM 14, Engenho Cachoeirinha, Zona Rural, Vitoria de Santo Antão - PE</t>
  </si>
  <si>
    <t>48610.200646/2020-95</t>
  </si>
  <si>
    <t>COMPANHIA ALCOOLQUÍMICA NACIONAL-ALCOOLQUÍMICA - Vitoria de Santo Antão - PE</t>
  </si>
  <si>
    <t>11.699.378/0007-37</t>
  </si>
  <si>
    <t>SJC BIOENERGIA LTDA - USF. - Quirinópolis-GO</t>
  </si>
  <si>
    <t>10.249.419/0002-16</t>
  </si>
  <si>
    <t>48610.218446/2019-55</t>
  </si>
  <si>
    <t>Fazenda São Francisco - Rodovia GO 206, km 18, Boloco A, s/nº - Quirinópolis/GO</t>
  </si>
  <si>
    <t>IPIRANGA AGROINDUSTRIAL S.A. - DESCALVADO - Descalvado - SP</t>
  </si>
  <si>
    <t>07.280.328/0018-04</t>
  </si>
  <si>
    <t>48610.219089/2019-42</t>
  </si>
  <si>
    <t>Fazenda Boa Vista Grande, S/N (Cx postal 41), Zona Rural, CEP: 13.690-000 - Descalvado/SP</t>
  </si>
  <si>
    <t>Fazenda Santa Emília, s/n. Caixa postal 301 - Zona Rural. Mococa/SP</t>
  </si>
  <si>
    <t>IPIRANGA AGROINDUSTRIAL S.A. - Mococa - Mococa -SP</t>
  </si>
  <si>
    <t>07.280.328/0017-15</t>
  </si>
  <si>
    <t>48610.219091/2019-11</t>
  </si>
  <si>
    <t>48610.218814/2019-65</t>
  </si>
  <si>
    <t>09.067.572/0001-62</t>
  </si>
  <si>
    <t xml:space="preserve">Rodovia TO 010 Km 20, s/n - Zona Rural - Pedro Afonso / TO </t>
  </si>
  <si>
    <t>CRV INDUSTRIAL LTDA. - Carmo do Rio Verde -GO</t>
  </si>
  <si>
    <t>PEDRO AFONSO AÇÚCAR &amp; BIOENERGIA LTDA - Pedro Afonso -TO</t>
  </si>
  <si>
    <t>48610.221527/2019-32</t>
  </si>
  <si>
    <t>03.937.452/0001-92</t>
  </si>
  <si>
    <t>Rodovia GO 334, km 3,3 - Carmo do Rio Verde – GO</t>
  </si>
  <si>
    <t>1,180817 E-03</t>
  </si>
  <si>
    <t>1,242649 E-03</t>
  </si>
  <si>
    <t>Fazenda Flor de Minas, Rodovia BR 365 - Km 336. Zona Rural. João Pinheiro-MG.</t>
  </si>
  <si>
    <t>48610.222095/2019-87</t>
  </si>
  <si>
    <t>WD AGROINDUSTRIAL LTDA - João Pinheiro - MG</t>
  </si>
  <si>
    <t>01.105.558/0001-02</t>
  </si>
  <si>
    <t>Fazenda Santa Inês, Aparecida do Taboado - MS</t>
  </si>
  <si>
    <t>ALCOOLVALE S/A - ALCOOL E AÇÚCAR - Aparecida do Taboado -MS</t>
  </si>
  <si>
    <t>48610.222098/2019-11</t>
  </si>
  <si>
    <t>15.444.904/0001-83</t>
  </si>
  <si>
    <t>12.229.415/0016-05</t>
  </si>
  <si>
    <t>48610.220744/2019-13</t>
  </si>
  <si>
    <t>Fazenda Barreiro, s/n, Limeira do Oeste/MG</t>
  </si>
  <si>
    <t>Rodovia BR - 497, km 91, Iturama/MG</t>
  </si>
  <si>
    <t>12.229.415/0010-01</t>
  </si>
  <si>
    <t>48610.220743/2019-61</t>
  </si>
  <si>
    <t>S/A USINA CORURIPE AÇÚCAR E ÁLCOOL - Filial Iturama -  Iturama - MG</t>
  </si>
  <si>
    <t>S/A USINA CORURIPE AÇÚCAR E ÁLCOOL - Filial Limeira do Oeste - Limeira do Oeste  - MG</t>
  </si>
  <si>
    <t>S/A USINA CORURIPE AÇÚCAR E ÁLCOOL – FILIAL CORURIPE - Coruripe - AL</t>
  </si>
  <si>
    <t>48610.220745/2019-50</t>
  </si>
  <si>
    <t>12.229.415/0002-00</t>
  </si>
  <si>
    <t>Fazenda Triunfo, s/n, Coruripe/AL</t>
  </si>
  <si>
    <t>Fazenda Santa Adelaide, Estrada Cruzeiro do Sul, KM 42, Campo Florido/MG</t>
  </si>
  <si>
    <t>S/A USINA CORURIPE AÇÚCAR E ÁLCOOL - Filial Campo Florido - Campo Florido - MG</t>
  </si>
  <si>
    <t>48610.220742/2019-16</t>
  </si>
  <si>
    <t>12.229.415/0014-35</t>
  </si>
  <si>
    <t>Rodovia BR153 – km 124,5, Ubarana – SP, 15225-000</t>
  </si>
  <si>
    <t>1,309096 E-03</t>
  </si>
  <si>
    <t>1,241429 E-03</t>
  </si>
  <si>
    <t>48610.218445/2019-19</t>
  </si>
  <si>
    <t xml:space="preserve"> 51.843.514/0096-00</t>
  </si>
  <si>
    <t>TIETÊ AGROINDUSTRIAL S.A. - Unidade Ubarana - Ubarana - SP</t>
  </si>
  <si>
    <t>VALE DO TIJUCO AÇÚCAR E ÁLCOOL S.A. - Uberaba - MG</t>
  </si>
  <si>
    <t>48610.221422/2019-83</t>
  </si>
  <si>
    <t>08.493.354/0001-27</t>
  </si>
  <si>
    <t>Rodovia BR 050 - Km 121, S/N. Zona Rural. Uberaba - MG. CEP: 38056-050</t>
  </si>
  <si>
    <t>CENTRAL AÇUCAREIRA USINA SANTA MARIA S.A. - Porto Calvo - AL</t>
  </si>
  <si>
    <t>48610.219558/2019-23</t>
  </si>
  <si>
    <t>05.158.542/0001-00</t>
  </si>
  <si>
    <t xml:space="preserve">Faz. Engenho Novo, S/N - Zona Rural. CEP: 57.900-000. Porto Calvo/AL </t>
  </si>
  <si>
    <t>CENTRAL ENERGÉTICA MORENO AÇÚCAR E ÁLCOOL LTDA EM RECUPERAÇÃO JUDICIAL - Luiz Antônio - SP</t>
  </si>
  <si>
    <t>48610.222644/2019-13</t>
  </si>
  <si>
    <t>45.765.914/0001-81</t>
  </si>
  <si>
    <t>SP-253, 160 - Luís Antônio, São Paulo - SP</t>
  </si>
  <si>
    <t>BIOSEV S.A. - 
Usina Rio Brilhante -
Rio Brilhante - MS</t>
  </si>
  <si>
    <t>BIOSEV S.A. - 
Usina Leme -
Leme - SP</t>
  </si>
  <si>
    <t>UMOE BIOENERGY S.A. - Sandovalina - SP</t>
  </si>
  <si>
    <t>03.445.208/0004-55</t>
  </si>
  <si>
    <t>48610.219057/2019-47</t>
  </si>
  <si>
    <t>1,010842 E-03</t>
  </si>
  <si>
    <t>1,065296 E-03</t>
  </si>
  <si>
    <t>Fazenda Taquarussu s/n Zona Rural CEP: 19250-000 - Sandovalina - SP</t>
  </si>
  <si>
    <t>Rodovia MG-181, km 85 Zona Rural, João Pinheiro - MG, 38770-000</t>
  </si>
  <si>
    <t>BIOENERGÉTICA VALE DO PARACATU S/A - João Pinheiro - MG</t>
  </si>
  <si>
    <t>08.793.343/0001-62</t>
  </si>
  <si>
    <t>48610.221419/2019-60</t>
  </si>
  <si>
    <t>Rodovia BR 060 Km 274, Zona Rural, CEP: 75950-000, Jandaia / GO</t>
  </si>
  <si>
    <t>00.595.322/0001-20</t>
  </si>
  <si>
    <t>DENUSA DESTILARIA NOVA UNIÃO S/A - Jandaia - GO</t>
  </si>
  <si>
    <t>INSTITUTO TOTUM DE DESENVOLVIMENTO E GESTÃO EMPRESARIAL LTDA.</t>
  </si>
  <si>
    <t>48610.213994/2019-99</t>
  </si>
  <si>
    <t xml:space="preserve">1,260579E-03
</t>
  </si>
  <si>
    <t>07.987.748/0001-79</t>
  </si>
  <si>
    <t>URUAÇU AÇÚCAR E ÁLCOOL LTDA. - Uruaçu - GO</t>
  </si>
  <si>
    <t>Estrada UR 04, km 13 - Zona Rural, Uruaçu - GO</t>
  </si>
  <si>
    <t>48610.221525/2019-43</t>
  </si>
  <si>
    <t>USINA ALTO ALEGRE S/A - ACUCAR E ALCOOL - Presidente Prudente - SP</t>
  </si>
  <si>
    <t>48.295.562/0011-08</t>
  </si>
  <si>
    <t>48610.217838/2019-05</t>
  </si>
  <si>
    <t>Faz Alta Floresta- Ameliópolis, Presidente Prudente/SP CEP: 19.140-970</t>
  </si>
  <si>
    <t>05.553.456/0001-00</t>
  </si>
  <si>
    <t>Usina Ouroeste Açúcar e Álcool Ltda. - Ouroeste - SP</t>
  </si>
  <si>
    <t>48610.218816/2019-54</t>
  </si>
  <si>
    <t>Rod. SP - 463 Elyeser Montenegro Magalhães, Km 186 - Zona Rural - Ouroeste/SP</t>
  </si>
  <si>
    <t>45.902.707/0001-21</t>
  </si>
  <si>
    <t>Diana Bioenergia Avanhandava S/A - Avanhandava-SP</t>
  </si>
  <si>
    <t>48610.220327/2019-62</t>
  </si>
  <si>
    <t>Fazenda Nova Recreio - Estrada Municipal Américo Veneroni, Km 09, S/N. Zona Rural. Avanhandava-SP</t>
  </si>
  <si>
    <t>AGRO INDUSTRIAL TABU S.A. - CAAPORÃ - PB</t>
  </si>
  <si>
    <t>09.053.646/0001-01</t>
  </si>
  <si>
    <t>48610.217970/2019-17</t>
  </si>
  <si>
    <t>6,125022 E-04</t>
  </si>
  <si>
    <t>6,457883 E-04</t>
  </si>
  <si>
    <t>Faz. Fazenda TABU, s/n Zona Rural, Caaporã - PB</t>
  </si>
  <si>
    <t>JALLES MACHADO S.A. - Matriz - Goianésia - GO</t>
  </si>
  <si>
    <t>02.635.522/0001-95</t>
  </si>
  <si>
    <t>Rodovia GO 080 KM 185 – Fazenda São Pedro, S/N, Zona Rural, Goianésia, GO, CEP 76388-889</t>
  </si>
  <si>
    <t>VERIFIT LTDA.</t>
  </si>
  <si>
    <t>1,496034 E-03</t>
  </si>
  <si>
    <t>1,575933 E-03</t>
  </si>
  <si>
    <t>48610.200111/2020-14</t>
  </si>
  <si>
    <t>48610.200112/2020-69</t>
  </si>
  <si>
    <t>JALLES MACHADO S.A. - Unidade Otavio Lage - Goianésia - GO</t>
  </si>
  <si>
    <t>02.635.522/0049-30</t>
  </si>
  <si>
    <t>1,316766 E-03</t>
  </si>
  <si>
    <t>Rodovia GO 338 KM 33 a Esquerda Km 3 – Fazenda Lavrinha de São Sebastião, Zona Rural, Goianésia, GO, CEP 76388-889</t>
  </si>
  <si>
    <t>05.343.207/0001-82</t>
  </si>
  <si>
    <t>COMVAP AÇÚCAR E ÁLCOOL LTDA. - União - PI</t>
  </si>
  <si>
    <t>48610.220757/2019-84</t>
  </si>
  <si>
    <t>Fazenda Sítio, s/n, Zona Rural - União PI</t>
  </si>
  <si>
    <t>João Pedro Rezende Highway - Km 10.1 Zona Rural, Monte Aprazível - SP</t>
  </si>
  <si>
    <t>CENTRAL ENERGETICA MORENO DE MONTE APRAZÍVEL AÇÚCAR E ÁLCOOL LTDA EM RECUPERAÇÃO JUDICIAL - Monte Aprazível - SP</t>
  </si>
  <si>
    <t>04.171.382/0001-77</t>
  </si>
  <si>
    <t>48610.222645/2019-68</t>
  </si>
  <si>
    <t xml:space="preserve">Faz. Boa Vista, s/n, caixa postal 127 - Zona rural. CEP: 18.650-000. São Manuel/SP </t>
  </si>
  <si>
    <t>USINA AÇUCAREIRA SÃO MANOEL S.A. - São Manuel - SP</t>
  </si>
  <si>
    <t>60.329.174/0001-24</t>
  </si>
  <si>
    <t>48610.217085/2019-20</t>
  </si>
  <si>
    <t>USINA ALTO ALEGRE S/A - ACUCAR E ALCOOL -  Santo Inácio - PR</t>
  </si>
  <si>
    <t>48.295.562/0018-84</t>
  </si>
  <si>
    <t>48610.217839/2019-41</t>
  </si>
  <si>
    <t>Col Zacarias de Gois, s/n - Colônia Zacarias de Gois, Santo Inácio /PR CEP: 86.650-000</t>
  </si>
  <si>
    <t>USINA SÃO DOMINGOS AÇÚCAR E ETANOL S/A - Catanduva - SP</t>
  </si>
  <si>
    <t>47.063.128/0001-68</t>
  </si>
  <si>
    <t>48610.222965/2019-18</t>
  </si>
  <si>
    <t>Rodovia Vicente Sanchez, km 7 - Cx Postal 29, SP, 15800-971 - Catanduva -SP</t>
  </si>
  <si>
    <t>COOPERATIVA DO AGRONEGÓCIO DOS ASSOCIADOS DA ASSOCIAÇÃO DOS FORNECEDORES DE CANA-DE-AÇÚCAR - COAF - Timbaúba - PE</t>
  </si>
  <si>
    <t>11.169.030/0002-23</t>
  </si>
  <si>
    <t>48610.221235/2019-08</t>
  </si>
  <si>
    <t>Rodovia BR 408, km 32. S/N. Zona Rural. Timbaúba-PE. CEP: 55870-000.</t>
  </si>
  <si>
    <t>PEDRA AGROINDUSTRIAL S.A. - Usina Pedra - Serrana, SP</t>
  </si>
  <si>
    <t>71.304.687/0001-05</t>
  </si>
  <si>
    <t>48610.216496/2019-06</t>
  </si>
  <si>
    <t xml:space="preserve">Usina Da Pedra, s/n Zona Rural Caixa Postal 02, Serrana /SP, CEP: 14150-000 </t>
  </si>
  <si>
    <t>1,423645 E-03</t>
  </si>
  <si>
    <t>1,346841 E-03</t>
  </si>
  <si>
    <t>08.391.345/0003-97</t>
  </si>
  <si>
    <t>48610.200904/2020-33</t>
  </si>
  <si>
    <t>Rodovia Caram Rezek, Km 16. S/N - Zona rural. CEP: 16.058-703 - Araçatuba/ SP</t>
  </si>
  <si>
    <t>Figueira Indústria e Comércio S/A - FILIAL ALCOAZUL - Araçatuba - SP</t>
  </si>
  <si>
    <t>13.537.735/0002-81</t>
  </si>
  <si>
    <t>DELTA Sucroenergia S/A – Usina Volta Grande - Conceição das Alagoas - MG</t>
  </si>
  <si>
    <t>48610.220297/2019-94</t>
  </si>
  <si>
    <t>Fazenda Cachoeira - Rod MG-427, Km 23, S/n - Zona Rural, Conceição das Alagoas - MG, 38120-000</t>
  </si>
  <si>
    <t>Faz Moema, S/N, Rural - Orindiuva/SP, CEP 15.480-000</t>
  </si>
  <si>
    <t>1,163046 E-03</t>
  </si>
  <si>
    <t>1,224713 E-03</t>
  </si>
  <si>
    <t>49.972.326/0001-70</t>
  </si>
  <si>
    <t>Bunge Açúcar e Bioenergia S.A. - Usina Moema - Orindiuva - SP</t>
  </si>
  <si>
    <t>48610.218819/2019-98</t>
  </si>
  <si>
    <t>Fazenda Guanabara - Caixa Postal 60 - Zona Rural - Nova Olímpia - MT</t>
  </si>
  <si>
    <t>15.009.178/0001-70</t>
  </si>
  <si>
    <t>USINAS ITAMARATI S/A - Nova Olimpía - MT</t>
  </si>
  <si>
    <t>48610.215192/2019-13</t>
  </si>
  <si>
    <t>Vila Utinga, S/N Zona Rural, CEP 57100-000 Rio Largo/Alagoas</t>
  </si>
  <si>
    <t>12.275.715/0001-36</t>
  </si>
  <si>
    <t>S/A LEÃO IRMÃOS AÇÚCAR E ÁLCOOL - EM RECUPERAÇÃO JUDICIAL - RIO LARGO - AL</t>
  </si>
  <si>
    <t>48610.222963/2019-29</t>
  </si>
  <si>
    <t>6,125559 E-04</t>
  </si>
  <si>
    <t>6,446364 E-04</t>
  </si>
  <si>
    <t>05.980.986/0001-27</t>
  </si>
  <si>
    <t>AGROINDUSTRIAL SANTA JULIANA LTDA. - SANTA JULIANA - MG</t>
  </si>
  <si>
    <t>48610.218815/2019-18</t>
  </si>
  <si>
    <t xml:space="preserve">Fazenda Santa Bárbara, s/n - Zona Rural. Bairro: Distrito de Zelândia. CEP: 38.175-000 - Santa Juliana / MG. </t>
  </si>
  <si>
    <t>1,100797 E-03</t>
  </si>
  <si>
    <t>1,161744 E-03</t>
  </si>
  <si>
    <t>J PILON SA AÇÚCAR E ÁLCOOL - Cerquilho - SP</t>
  </si>
  <si>
    <t>47.254.396/0001-67</t>
  </si>
  <si>
    <t>48610.219092/2019-66</t>
  </si>
  <si>
    <t>Faz Santa Maria, S/N - Bairro São Francisco – Cidade: Cerquilho/SP CEP18.520-000</t>
  </si>
  <si>
    <t>56.723.257/0002-07</t>
  </si>
  <si>
    <t>Usina Açucareira Furlan S/A - Avaré - SP</t>
  </si>
  <si>
    <t>48610.219083/2019-75</t>
  </si>
  <si>
    <t>Rodovia Presidente Castelo Branco, Km 254, S/N, Fazenda das Flores. CEP: 18.702-310 - Avaré/SP</t>
  </si>
  <si>
    <t>11.092.881/0001-34</t>
  </si>
  <si>
    <t>Bom Sucesso Agroindustria S.A. - Goiatuba - GO</t>
  </si>
  <si>
    <t>48610.220887/2019-17</t>
  </si>
  <si>
    <t>Rodovia GO-210 - km 335,1 - s/nº zona rural Goiatuba - GO - CEP: 75.600-000</t>
  </si>
  <si>
    <t>53.009.825/0001-33</t>
  </si>
  <si>
    <t>Usina Alta Mogiana S/A Açúcar e Álcool - São Joaquim da Barra - SP</t>
  </si>
  <si>
    <t>48610.217837/2019-52</t>
  </si>
  <si>
    <t>Fazenda Santana – Rodovia Prefeito Fabio Talarico S/N Km 89 – Zona Rural – São Joaquim da Barra / SP – CEP: 14.600-000</t>
  </si>
  <si>
    <t>1,333784 E-03</t>
  </si>
  <si>
    <t>1,403710 E-03</t>
  </si>
  <si>
    <t>11.513.699/0001-00</t>
  </si>
  <si>
    <t>Delta Biocombustíveis Indústria e Comércio Ltda. - Rio Brilhante - MS</t>
  </si>
  <si>
    <t>48610.222977/2019-42</t>
  </si>
  <si>
    <t>BR-163, 328, Rio Brilhante - MS</t>
  </si>
  <si>
    <t>1,234494-03</t>
  </si>
  <si>
    <t>ESVC DAS USINAS IRACEMA-LONDRA, KM 22,3 MAIS 1,7 KM</t>
  </si>
  <si>
    <t>LONDRA AÇÚCAR E ÁLCOOL LTDA.​ - Itaí -SP</t>
  </si>
  <si>
    <t>49.605.157/0002-10</t>
  </si>
  <si>
    <t>48610.219479/2019-12</t>
  </si>
  <si>
    <r>
      <t xml:space="preserve">Certificados da Produção ou Importação Eficiente de Biocombustíveis
</t>
    </r>
    <r>
      <rPr>
        <sz val="12"/>
        <color theme="1"/>
        <rFont val="Arial"/>
        <family val="2"/>
      </rPr>
      <t>Atualizado em 30/04/2020</t>
    </r>
  </si>
  <si>
    <t>Média NEEA</t>
  </si>
  <si>
    <t>Mínimo</t>
  </si>
  <si>
    <t>Mínimo NEEA</t>
  </si>
  <si>
    <t>Máximo NEEA</t>
  </si>
  <si>
    <t>Desvio Padrão NEEA</t>
  </si>
  <si>
    <t>Média Volume Elegível</t>
  </si>
  <si>
    <t>Mínimo Volume Elegível</t>
  </si>
  <si>
    <t>Máximo Volume Elegível</t>
  </si>
  <si>
    <t>Desvio Padrão Volume Elegível</t>
  </si>
  <si>
    <t>Bloco</t>
  </si>
  <si>
    <t>Mais</t>
  </si>
  <si>
    <t>Frequência</t>
  </si>
  <si>
    <t>Média</t>
  </si>
  <si>
    <t>Erro-padrão</t>
  </si>
  <si>
    <t>Mediana</t>
  </si>
  <si>
    <t>Moda</t>
  </si>
  <si>
    <t>Desvio-padrão</t>
  </si>
  <si>
    <t>Variância da amostra</t>
  </si>
  <si>
    <t>Curtose</t>
  </si>
  <si>
    <t>Assimetria</t>
  </si>
  <si>
    <t>Intervalo</t>
  </si>
  <si>
    <t>Máximo</t>
  </si>
  <si>
    <t>Soma</t>
  </si>
  <si>
    <t>Contagem</t>
  </si>
  <si>
    <t>Etanol NEEA</t>
  </si>
  <si>
    <t>Etanol % Elegível</t>
  </si>
  <si>
    <t>Blocos 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</si>
</sst>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0E+00"/>
    <numFmt numFmtId="165" formatCode="0.00000"/>
  </numFmts>
  <fonts count="12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b/>
      <vertAlign val="superscript"/>
      <sz val="9"/>
      <color rgb="FF000000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E7F5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4">
    <xf numFmtId="0" fontId="0" fillId="0" borderId="0" xfId="0"/>
    <xf numFmtId="0" fontId="1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7" fillId="0" borderId="0" xfId="0" applyFont="1" applyFill="1"/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14" fontId="9" fillId="3" borderId="3" xfId="0" applyNumberFormat="1" applyFont="1" applyFill="1" applyBorder="1" applyAlignment="1">
      <alignment horizontal="center" vertical="center" wrapText="1"/>
    </xf>
    <xf numFmtId="14" fontId="9" fillId="3" borderId="4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4" fontId="1" fillId="3" borderId="3" xfId="0" applyNumberFormat="1" applyFont="1" applyFill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Border="1" applyAlignment="1"/>
    <xf numFmtId="0" fontId="0" fillId="0" borderId="7" xfId="0" applyFill="1" applyBorder="1" applyAlignment="1"/>
    <xf numFmtId="0" fontId="11" fillId="0" borderId="8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Continuous"/>
    </xf>
    <xf numFmtId="0" fontId="9" fillId="3" borderId="3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2" fontId="9" fillId="3" borderId="3" xfId="0" applyNumberFormat="1" applyFont="1" applyFill="1" applyBorder="1" applyAlignment="1">
      <alignment vertical="center" wrapText="1"/>
    </xf>
    <xf numFmtId="2" fontId="9" fillId="3" borderId="4" xfId="0" applyNumberFormat="1" applyFont="1" applyFill="1" applyBorder="1" applyAlignment="1">
      <alignment vertical="center" wrapText="1"/>
    </xf>
    <xf numFmtId="14" fontId="9" fillId="3" borderId="1" xfId="0" applyNumberFormat="1" applyFont="1" applyFill="1" applyBorder="1" applyAlignment="1">
      <alignment vertical="center" wrapText="1"/>
    </xf>
    <xf numFmtId="14" fontId="9" fillId="3" borderId="3" xfId="0" applyNumberFormat="1" applyFont="1" applyFill="1" applyBorder="1" applyAlignment="1">
      <alignment vertical="center" wrapText="1"/>
    </xf>
    <xf numFmtId="14" fontId="9" fillId="3" borderId="4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2" fontId="1" fillId="3" borderId="3" xfId="0" applyNumberFormat="1" applyFont="1" applyFill="1" applyBorder="1" applyAlignment="1">
      <alignment vertical="center" wrapText="1"/>
    </xf>
    <xf numFmtId="2" fontId="1" fillId="3" borderId="4" xfId="0" applyNumberFormat="1" applyFont="1" applyFill="1" applyBorder="1" applyAlignment="1">
      <alignment vertical="center" wrapText="1"/>
    </xf>
    <xf numFmtId="14" fontId="1" fillId="3" borderId="3" xfId="0" applyNumberFormat="1" applyFont="1" applyFill="1" applyBorder="1" applyAlignment="1">
      <alignment vertical="center" wrapText="1"/>
    </xf>
    <xf numFmtId="14" fontId="1" fillId="3" borderId="4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43" fontId="1" fillId="3" borderId="1" xfId="1" applyFont="1" applyFill="1" applyBorder="1" applyAlignment="1">
      <alignment horizontal="center" vertical="center" wrapText="1"/>
    </xf>
    <xf numFmtId="43" fontId="1" fillId="3" borderId="3" xfId="1" applyFont="1" applyFill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 wrapText="1"/>
    </xf>
    <xf numFmtId="43" fontId="9" fillId="3" borderId="3" xfId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E7F5FF"/>
      <color rgb="FFD5EEFF"/>
      <color rgb="FFB8F7FE"/>
      <color rgb="FFE5F2FF"/>
      <color rgb="FFDDEEFF"/>
      <color rgb="FF99CCFF"/>
      <color rgb="FFFFFFFF"/>
      <color rgb="FFEF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Histograma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Frequência</c:v>
          </c:tx>
          <c:invertIfNegative val="0"/>
          <c:cat>
            <c:strRef>
              <c:f>Planilha5!$A$2:$A$5</c:f>
              <c:strCache>
                <c:ptCount val="4"/>
                <c:pt idx="0">
                  <c:v>76,8</c:v>
                </c:pt>
                <c:pt idx="1">
                  <c:v>78,3</c:v>
                </c:pt>
                <c:pt idx="2">
                  <c:v>79,8</c:v>
                </c:pt>
                <c:pt idx="3">
                  <c:v>Mais</c:v>
                </c:pt>
              </c:strCache>
            </c:strRef>
          </c:cat>
          <c:val>
            <c:numRef>
              <c:f>Planilha5!$B$2:$B$5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5-434E-BE06-4D63B0D76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3266431"/>
        <c:axId val="1743579455"/>
      </c:barChart>
      <c:catAx>
        <c:axId val="17432664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Bloco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43579455"/>
        <c:crosses val="autoZero"/>
        <c:auto val="1"/>
        <c:lblAlgn val="ctr"/>
        <c:lblOffset val="100"/>
        <c:noMultiLvlLbl val="0"/>
      </c:catAx>
      <c:valAx>
        <c:axId val="17435794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Frequência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43266431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Histograma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Frequência</c:v>
          </c:tx>
          <c:invertIfNegative val="0"/>
          <c:cat>
            <c:strRef>
              <c:f>Planilha6!$A$2:$A$16</c:f>
              <c:strCache>
                <c:ptCount val="15"/>
                <c:pt idx="0">
                  <c:v>45,6</c:v>
                </c:pt>
                <c:pt idx="1">
                  <c:v>47,42142857</c:v>
                </c:pt>
                <c:pt idx="2">
                  <c:v>49,24285714</c:v>
                </c:pt>
                <c:pt idx="3">
                  <c:v>51,06428571</c:v>
                </c:pt>
                <c:pt idx="4">
                  <c:v>52,88571429</c:v>
                </c:pt>
                <c:pt idx="5">
                  <c:v>54,70714286</c:v>
                </c:pt>
                <c:pt idx="6">
                  <c:v>56,52857143</c:v>
                </c:pt>
                <c:pt idx="7">
                  <c:v>58,35</c:v>
                </c:pt>
                <c:pt idx="8">
                  <c:v>60,17142857</c:v>
                </c:pt>
                <c:pt idx="9">
                  <c:v>61,99285714</c:v>
                </c:pt>
                <c:pt idx="10">
                  <c:v>63,81428571</c:v>
                </c:pt>
                <c:pt idx="11">
                  <c:v>65,63571429</c:v>
                </c:pt>
                <c:pt idx="12">
                  <c:v>67,45714286</c:v>
                </c:pt>
                <c:pt idx="13">
                  <c:v>69,27857143</c:v>
                </c:pt>
                <c:pt idx="14">
                  <c:v>Mais</c:v>
                </c:pt>
              </c:strCache>
            </c:strRef>
          </c:cat>
          <c:val>
            <c:numRef>
              <c:f>Planilha6!$B$2:$B$16</c:f>
              <c:numCache>
                <c:formatCode>General</c:formatCode>
                <c:ptCount val="1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16</c:v>
                </c:pt>
                <c:pt idx="6">
                  <c:v>15</c:v>
                </c:pt>
                <c:pt idx="7">
                  <c:v>7</c:v>
                </c:pt>
                <c:pt idx="8">
                  <c:v>32</c:v>
                </c:pt>
                <c:pt idx="9">
                  <c:v>28</c:v>
                </c:pt>
                <c:pt idx="10">
                  <c:v>32</c:v>
                </c:pt>
                <c:pt idx="11">
                  <c:v>32</c:v>
                </c:pt>
                <c:pt idx="12">
                  <c:v>17</c:v>
                </c:pt>
                <c:pt idx="13">
                  <c:v>13</c:v>
                </c:pt>
                <c:pt idx="1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70-3C4D-9999-F6DD9044E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8789295"/>
        <c:axId val="1798991807"/>
      </c:barChart>
      <c:catAx>
        <c:axId val="17987892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Bloco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8991807"/>
        <c:crosses val="autoZero"/>
        <c:auto val="1"/>
        <c:lblAlgn val="ctr"/>
        <c:lblOffset val="100"/>
        <c:noMultiLvlLbl val="0"/>
      </c:catAx>
      <c:valAx>
        <c:axId val="179899180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Frequência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8789295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Histograma NEEA - Etanol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Frequência</c:v>
          </c:tx>
          <c:invertIfNegative val="0"/>
          <c:cat>
            <c:strRef>
              <c:f>Planilha13!$A$2:$A$16</c:f>
              <c:strCache>
                <c:ptCount val="15"/>
                <c:pt idx="0">
                  <c:v>45,6</c:v>
                </c:pt>
                <c:pt idx="1">
                  <c:v>47,42142857</c:v>
                </c:pt>
                <c:pt idx="2">
                  <c:v>49,24285714</c:v>
                </c:pt>
                <c:pt idx="3">
                  <c:v>51,06428571</c:v>
                </c:pt>
                <c:pt idx="4">
                  <c:v>52,88571429</c:v>
                </c:pt>
                <c:pt idx="5">
                  <c:v>54,70714286</c:v>
                </c:pt>
                <c:pt idx="6">
                  <c:v>56,52857143</c:v>
                </c:pt>
                <c:pt idx="7">
                  <c:v>58,35</c:v>
                </c:pt>
                <c:pt idx="8">
                  <c:v>60,17142857</c:v>
                </c:pt>
                <c:pt idx="9">
                  <c:v>61,99285714</c:v>
                </c:pt>
                <c:pt idx="10">
                  <c:v>63,81428571</c:v>
                </c:pt>
                <c:pt idx="11">
                  <c:v>65,63571429</c:v>
                </c:pt>
                <c:pt idx="12">
                  <c:v>67,45714286</c:v>
                </c:pt>
                <c:pt idx="13">
                  <c:v>69,27857143</c:v>
                </c:pt>
                <c:pt idx="14">
                  <c:v>Mais</c:v>
                </c:pt>
              </c:strCache>
            </c:strRef>
          </c:cat>
          <c:val>
            <c:numRef>
              <c:f>Planilha13!$B$2:$B$16</c:f>
              <c:numCache>
                <c:formatCode>General</c:formatCode>
                <c:ptCount val="1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16</c:v>
                </c:pt>
                <c:pt idx="6">
                  <c:v>15</c:v>
                </c:pt>
                <c:pt idx="7">
                  <c:v>7</c:v>
                </c:pt>
                <c:pt idx="8">
                  <c:v>32</c:v>
                </c:pt>
                <c:pt idx="9">
                  <c:v>28</c:v>
                </c:pt>
                <c:pt idx="10">
                  <c:v>32</c:v>
                </c:pt>
                <c:pt idx="11">
                  <c:v>32</c:v>
                </c:pt>
                <c:pt idx="12">
                  <c:v>17</c:v>
                </c:pt>
                <c:pt idx="13">
                  <c:v>13</c:v>
                </c:pt>
                <c:pt idx="1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CA-2049-8312-6E3D488D3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8796671"/>
        <c:axId val="1348798303"/>
      </c:barChart>
      <c:catAx>
        <c:axId val="13487966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Bloco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48798303"/>
        <c:crosses val="autoZero"/>
        <c:auto val="1"/>
        <c:lblAlgn val="ctr"/>
        <c:lblOffset val="100"/>
        <c:noMultiLvlLbl val="0"/>
      </c:catAx>
      <c:valAx>
        <c:axId val="134879830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Frequência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48796671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Histograma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Frequência</c:v>
          </c:tx>
          <c:invertIfNegative val="0"/>
          <c:cat>
            <c:strRef>
              <c:f>Planilha14!$A$2:$A$16</c:f>
              <c:strCache>
                <c:ptCount val="15"/>
                <c:pt idx="0">
                  <c:v>12,57</c:v>
                </c:pt>
                <c:pt idx="1">
                  <c:v>18,815</c:v>
                </c:pt>
                <c:pt idx="2">
                  <c:v>25,06</c:v>
                </c:pt>
                <c:pt idx="3">
                  <c:v>31,305</c:v>
                </c:pt>
                <c:pt idx="4">
                  <c:v>37,55</c:v>
                </c:pt>
                <c:pt idx="5">
                  <c:v>43,795</c:v>
                </c:pt>
                <c:pt idx="6">
                  <c:v>50,04</c:v>
                </c:pt>
                <c:pt idx="7">
                  <c:v>56,285</c:v>
                </c:pt>
                <c:pt idx="8">
                  <c:v>62,53</c:v>
                </c:pt>
                <c:pt idx="9">
                  <c:v>68,775</c:v>
                </c:pt>
                <c:pt idx="10">
                  <c:v>75,02</c:v>
                </c:pt>
                <c:pt idx="11">
                  <c:v>81,265</c:v>
                </c:pt>
                <c:pt idx="12">
                  <c:v>87,51</c:v>
                </c:pt>
                <c:pt idx="13">
                  <c:v>93,755</c:v>
                </c:pt>
                <c:pt idx="14">
                  <c:v>Mais</c:v>
                </c:pt>
              </c:strCache>
            </c:strRef>
          </c:cat>
          <c:val>
            <c:numRef>
              <c:f>Planilha14!$B$2:$B$16</c:f>
              <c:numCache>
                <c:formatCode>General</c:formatCode>
                <c:ptCount val="1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19</c:v>
                </c:pt>
                <c:pt idx="13">
                  <c:v>24</c:v>
                </c:pt>
                <c:pt idx="14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5-5B47-B8DB-C84AD7A99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720927"/>
        <c:axId val="1850216879"/>
      </c:barChart>
      <c:catAx>
        <c:axId val="18497209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Bloco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0216879"/>
        <c:crosses val="autoZero"/>
        <c:auto val="1"/>
        <c:lblAlgn val="ctr"/>
        <c:lblOffset val="100"/>
        <c:noMultiLvlLbl val="0"/>
      </c:catAx>
      <c:valAx>
        <c:axId val="185021687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Frequência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49720927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Histograma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Frequência</c:v>
          </c:tx>
          <c:invertIfNegative val="0"/>
          <c:cat>
            <c:strRef>
              <c:f>Planilha15!$A$2:$A$16</c:f>
              <c:strCache>
                <c:ptCount val="15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Mais</c:v>
                </c:pt>
              </c:strCache>
            </c:strRef>
          </c:cat>
          <c:val>
            <c:numRef>
              <c:f>Planilha15!$B$2:$B$16</c:f>
              <c:numCache>
                <c:formatCode>General</c:formatCode>
                <c:ptCount val="15"/>
                <c:pt idx="0">
                  <c:v>8</c:v>
                </c:pt>
                <c:pt idx="1">
                  <c:v>9</c:v>
                </c:pt>
                <c:pt idx="2">
                  <c:v>6</c:v>
                </c:pt>
                <c:pt idx="3">
                  <c:v>5</c:v>
                </c:pt>
                <c:pt idx="4">
                  <c:v>25</c:v>
                </c:pt>
                <c:pt idx="5">
                  <c:v>5</c:v>
                </c:pt>
                <c:pt idx="6">
                  <c:v>8</c:v>
                </c:pt>
                <c:pt idx="7">
                  <c:v>5</c:v>
                </c:pt>
                <c:pt idx="8">
                  <c:v>3</c:v>
                </c:pt>
                <c:pt idx="9">
                  <c:v>8</c:v>
                </c:pt>
                <c:pt idx="10">
                  <c:v>22</c:v>
                </c:pt>
                <c:pt idx="11">
                  <c:v>25</c:v>
                </c:pt>
                <c:pt idx="12">
                  <c:v>24</c:v>
                </c:pt>
                <c:pt idx="13">
                  <c:v>40</c:v>
                </c:pt>
                <c:pt idx="1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9-7B4B-A177-B14CF45EC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2865103"/>
        <c:axId val="1442866735"/>
      </c:barChart>
      <c:catAx>
        <c:axId val="14428651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Bloco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2866735"/>
        <c:crosses val="autoZero"/>
        <c:auto val="1"/>
        <c:lblAlgn val="ctr"/>
        <c:lblOffset val="100"/>
        <c:noMultiLvlLbl val="0"/>
      </c:catAx>
      <c:valAx>
        <c:axId val="144286673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Frequência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2865103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701118</xdr:colOff>
      <xdr:row>1</xdr:row>
      <xdr:rowOff>0</xdr:rowOff>
    </xdr:to>
    <xdr:pic>
      <xdr:nvPicPr>
        <xdr:cNvPr id="2" name="Imagem 1" descr="logoANP_h.jpg">
          <a:extLst>
            <a:ext uri="{FF2B5EF4-FFF2-40B4-BE49-F238E27FC236}">
              <a16:creationId xmlns:a16="http://schemas.microsoft.com/office/drawing/2014/main" id="{AF5B1F23-FA22-7F40-A080-C278FD2DD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717118" cy="800100"/>
        </a:xfrm>
        <a:prstGeom prst="rect">
          <a:avLst/>
        </a:prstGeom>
      </xdr:spPr>
    </xdr:pic>
    <xdr:clientData/>
  </xdr:twoCellAnchor>
  <xdr:twoCellAnchor editAs="oneCell">
    <xdr:from>
      <xdr:col>11</xdr:col>
      <xdr:colOff>1123951</xdr:colOff>
      <xdr:row>0</xdr:row>
      <xdr:rowOff>0</xdr:rowOff>
    </xdr:from>
    <xdr:to>
      <xdr:col>12</xdr:col>
      <xdr:colOff>1085851</xdr:colOff>
      <xdr:row>0</xdr:row>
      <xdr:rowOff>790575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B52007B-C503-6C44-8393-87ADBC8BE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754351" y="0"/>
          <a:ext cx="1270000" cy="790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520700</xdr:colOff>
      <xdr:row>4</xdr:row>
      <xdr:rowOff>38100</xdr:rowOff>
    </xdr:from>
    <xdr:to>
      <xdr:col>10</xdr:col>
      <xdr:colOff>520700</xdr:colOff>
      <xdr:row>14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73EDF97-6491-D644-B982-5FF75698E4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701118</xdr:colOff>
      <xdr:row>1</xdr:row>
      <xdr:rowOff>0</xdr:rowOff>
    </xdr:to>
    <xdr:pic>
      <xdr:nvPicPr>
        <xdr:cNvPr id="2" name="Imagem 1" descr="logoANP_h.jpg">
          <a:extLst>
            <a:ext uri="{FF2B5EF4-FFF2-40B4-BE49-F238E27FC236}">
              <a16:creationId xmlns:a16="http://schemas.microsoft.com/office/drawing/2014/main" id="{F468587B-ED90-0440-84FE-F59229DA6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717118" cy="800100"/>
        </a:xfrm>
        <a:prstGeom prst="rect">
          <a:avLst/>
        </a:prstGeom>
      </xdr:spPr>
    </xdr:pic>
    <xdr:clientData/>
  </xdr:twoCellAnchor>
  <xdr:twoCellAnchor editAs="oneCell">
    <xdr:from>
      <xdr:col>11</xdr:col>
      <xdr:colOff>1123951</xdr:colOff>
      <xdr:row>0</xdr:row>
      <xdr:rowOff>0</xdr:rowOff>
    </xdr:from>
    <xdr:to>
      <xdr:col>12</xdr:col>
      <xdr:colOff>1085851</xdr:colOff>
      <xdr:row>0</xdr:row>
      <xdr:rowOff>790575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031BA09-E550-1B40-ACED-D75E1A686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754351" y="0"/>
          <a:ext cx="1270000" cy="790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1</xdr:row>
      <xdr:rowOff>76200</xdr:rowOff>
    </xdr:from>
    <xdr:to>
      <xdr:col>15</xdr:col>
      <xdr:colOff>304800</xdr:colOff>
      <xdr:row>51</xdr:row>
      <xdr:rowOff>12700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7FA773F-C637-2745-AC9B-5AE8E88D94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701118</xdr:colOff>
      <xdr:row>0</xdr:row>
      <xdr:rowOff>800100</xdr:rowOff>
    </xdr:to>
    <xdr:pic>
      <xdr:nvPicPr>
        <xdr:cNvPr id="2" name="Imagem 1" descr="logoANP_h.jpg">
          <a:extLst>
            <a:ext uri="{FF2B5EF4-FFF2-40B4-BE49-F238E27FC236}">
              <a16:creationId xmlns:a16="http://schemas.microsoft.com/office/drawing/2014/main" id="{4874B66D-15D3-438F-928A-6637AAEFB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86943" cy="800100"/>
        </a:xfrm>
        <a:prstGeom prst="rect">
          <a:avLst/>
        </a:prstGeom>
      </xdr:spPr>
    </xdr:pic>
    <xdr:clientData/>
  </xdr:twoCellAnchor>
  <xdr:twoCellAnchor editAs="oneCell">
    <xdr:from>
      <xdr:col>11</xdr:col>
      <xdr:colOff>1123951</xdr:colOff>
      <xdr:row>0</xdr:row>
      <xdr:rowOff>0</xdr:rowOff>
    </xdr:from>
    <xdr:to>
      <xdr:col>12</xdr:col>
      <xdr:colOff>1085851</xdr:colOff>
      <xdr:row>0</xdr:row>
      <xdr:rowOff>790575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06B68C8-AEB8-4A7B-A2B8-B5CEE2D39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63576" y="0"/>
          <a:ext cx="1104900" cy="7905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1</xdr:row>
      <xdr:rowOff>76200</xdr:rowOff>
    </xdr:from>
    <xdr:to>
      <xdr:col>14</xdr:col>
      <xdr:colOff>304800</xdr:colOff>
      <xdr:row>54</xdr:row>
      <xdr:rowOff>139700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361A4DD-DEDA-CB42-AFC3-740D98F1EE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1</xdr:row>
      <xdr:rowOff>76200</xdr:rowOff>
    </xdr:from>
    <xdr:to>
      <xdr:col>15</xdr:col>
      <xdr:colOff>101600</xdr:colOff>
      <xdr:row>41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01C85DF-0CE6-8B40-BFAA-50931BC583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1</xdr:row>
      <xdr:rowOff>76200</xdr:rowOff>
    </xdr:from>
    <xdr:to>
      <xdr:col>15</xdr:col>
      <xdr:colOff>304800</xdr:colOff>
      <xdr:row>54</xdr:row>
      <xdr:rowOff>165100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57BE430-841B-CE41-BD07-785A1D6ACD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FC985-5771-F94D-AF5D-D762C594BD4C}">
  <dimension ref="A1:M245"/>
  <sheetViews>
    <sheetView showGridLines="0" tabSelected="1" zoomScale="90" zoomScaleNormal="90" workbookViewId="0">
      <pane ySplit="2" topLeftCell="A174" activePane="bottomLeft" state="frozen"/>
      <selection pane="bottomLeft" activeCell="A3" sqref="A3:A236"/>
    </sheetView>
  </sheetViews>
  <sheetFormatPr baseColWidth="10" defaultColWidth="17.1640625" defaultRowHeight="15" x14ac:dyDescent="0.2"/>
  <cols>
    <col min="1" max="1" width="13.33203125" style="6" customWidth="1"/>
    <col min="2" max="2" width="17.6640625" style="6" customWidth="1"/>
    <col min="3" max="3" width="18.33203125" style="6" customWidth="1"/>
    <col min="4" max="4" width="19.5" style="6" customWidth="1"/>
    <col min="5" max="10" width="17.6640625" style="6" customWidth="1"/>
    <col min="11" max="16384" width="17.1640625" style="6"/>
  </cols>
  <sheetData>
    <row r="1" spans="1:13" ht="63.75" customHeight="1" x14ac:dyDescent="0.2">
      <c r="B1" s="80" t="s">
        <v>637</v>
      </c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3" ht="66.75" customHeight="1" x14ac:dyDescent="0.2">
      <c r="A2" s="3"/>
      <c r="B2" s="3" t="s">
        <v>0</v>
      </c>
      <c r="C2" s="3" t="s">
        <v>1</v>
      </c>
      <c r="D2" s="4" t="s">
        <v>75</v>
      </c>
      <c r="E2" s="3" t="s">
        <v>2</v>
      </c>
      <c r="F2" s="3" t="s">
        <v>3</v>
      </c>
      <c r="G2" s="4" t="s">
        <v>14</v>
      </c>
      <c r="H2" s="4" t="s">
        <v>4</v>
      </c>
      <c r="I2" s="4" t="s">
        <v>17</v>
      </c>
      <c r="J2" s="4" t="s">
        <v>5</v>
      </c>
      <c r="K2" s="4" t="s">
        <v>6</v>
      </c>
      <c r="L2" s="4" t="s">
        <v>34</v>
      </c>
      <c r="M2" s="4" t="s">
        <v>35</v>
      </c>
    </row>
    <row r="3" spans="1:13" ht="62.25" customHeight="1" x14ac:dyDescent="0.2">
      <c r="A3" s="55">
        <v>1</v>
      </c>
      <c r="B3" s="53" t="s">
        <v>58</v>
      </c>
      <c r="C3" s="53" t="s">
        <v>7</v>
      </c>
      <c r="D3" s="53" t="s">
        <v>95</v>
      </c>
      <c r="E3" s="53" t="s">
        <v>8</v>
      </c>
      <c r="F3" s="53" t="s">
        <v>8</v>
      </c>
      <c r="G3" s="54">
        <v>79.8</v>
      </c>
      <c r="H3" s="54">
        <v>92.57</v>
      </c>
      <c r="I3" s="14">
        <v>2.4494395242239996E-3</v>
      </c>
      <c r="J3" s="56">
        <v>43755</v>
      </c>
      <c r="K3" s="56">
        <v>44918</v>
      </c>
      <c r="L3" s="53" t="s">
        <v>36</v>
      </c>
      <c r="M3" s="53" t="s">
        <v>37</v>
      </c>
    </row>
    <row r="4" spans="1:13" ht="62.25" customHeight="1" x14ac:dyDescent="0.2">
      <c r="A4" s="55">
        <v>2</v>
      </c>
      <c r="B4" s="53" t="s">
        <v>57</v>
      </c>
      <c r="C4" s="53" t="s">
        <v>9</v>
      </c>
      <c r="D4" s="53" t="s">
        <v>101</v>
      </c>
      <c r="E4" s="53" t="s">
        <v>8</v>
      </c>
      <c r="F4" s="53" t="s">
        <v>8</v>
      </c>
      <c r="G4" s="54">
        <v>81.3</v>
      </c>
      <c r="H4" s="54">
        <v>20.72</v>
      </c>
      <c r="I4" s="14">
        <v>5.5856518502399994E-4</v>
      </c>
      <c r="J4" s="56">
        <v>43783</v>
      </c>
      <c r="K4" s="56">
        <v>44918</v>
      </c>
      <c r="L4" s="53" t="s">
        <v>36</v>
      </c>
      <c r="M4" s="53" t="s">
        <v>38</v>
      </c>
    </row>
    <row r="5" spans="1:13" ht="62.25" customHeight="1" x14ac:dyDescent="0.2">
      <c r="A5" s="55">
        <v>3</v>
      </c>
      <c r="B5" s="53" t="s">
        <v>56</v>
      </c>
      <c r="C5" s="53" t="s">
        <v>10</v>
      </c>
      <c r="D5" s="53" t="s">
        <v>100</v>
      </c>
      <c r="E5" s="53" t="s">
        <v>8</v>
      </c>
      <c r="F5" s="53" t="s">
        <v>8</v>
      </c>
      <c r="G5" s="54">
        <v>81</v>
      </c>
      <c r="H5" s="54">
        <v>39.590000000000003</v>
      </c>
      <c r="I5" s="14">
        <v>1.06332025536E-3</v>
      </c>
      <c r="J5" s="56">
        <v>43783</v>
      </c>
      <c r="K5" s="56">
        <v>44918</v>
      </c>
      <c r="L5" s="53" t="s">
        <v>36</v>
      </c>
      <c r="M5" s="53" t="s">
        <v>39</v>
      </c>
    </row>
    <row r="6" spans="1:13" ht="62.25" customHeight="1" x14ac:dyDescent="0.2">
      <c r="A6" s="81">
        <v>4</v>
      </c>
      <c r="B6" s="68" t="s">
        <v>112</v>
      </c>
      <c r="C6" s="69" t="s">
        <v>11</v>
      </c>
      <c r="D6" s="69" t="s">
        <v>96</v>
      </c>
      <c r="E6" s="53" t="s">
        <v>12</v>
      </c>
      <c r="F6" s="69" t="s">
        <v>15</v>
      </c>
      <c r="G6" s="54">
        <v>62.7</v>
      </c>
      <c r="H6" s="77">
        <v>96.19</v>
      </c>
      <c r="I6" s="14">
        <v>1.2871251560046002E-3</v>
      </c>
      <c r="J6" s="82">
        <v>43783</v>
      </c>
      <c r="K6" s="82">
        <v>44918</v>
      </c>
      <c r="L6" s="69" t="s">
        <v>36</v>
      </c>
      <c r="M6" s="69" t="s">
        <v>40</v>
      </c>
    </row>
    <row r="7" spans="1:13" ht="62.25" customHeight="1" x14ac:dyDescent="0.2">
      <c r="A7" s="81"/>
      <c r="B7" s="68"/>
      <c r="C7" s="70"/>
      <c r="D7" s="70"/>
      <c r="E7" s="53" t="s">
        <v>13</v>
      </c>
      <c r="F7" s="70"/>
      <c r="G7" s="54">
        <v>63</v>
      </c>
      <c r="H7" s="77"/>
      <c r="I7" s="14">
        <v>1.3546250899020001E-3</v>
      </c>
      <c r="J7" s="82"/>
      <c r="K7" s="82"/>
      <c r="L7" s="70"/>
      <c r="M7" s="70"/>
    </row>
    <row r="8" spans="1:13" ht="62.25" customHeight="1" x14ac:dyDescent="0.2">
      <c r="A8" s="81">
        <v>5</v>
      </c>
      <c r="B8" s="68" t="s">
        <v>55</v>
      </c>
      <c r="C8" s="69" t="s">
        <v>16</v>
      </c>
      <c r="D8" s="69" t="s">
        <v>98</v>
      </c>
      <c r="E8" s="53" t="s">
        <v>12</v>
      </c>
      <c r="F8" s="69" t="s">
        <v>15</v>
      </c>
      <c r="G8" s="54">
        <v>66.400000000000006</v>
      </c>
      <c r="H8" s="77">
        <v>100</v>
      </c>
      <c r="I8" s="14">
        <v>1.417070288E-3</v>
      </c>
      <c r="J8" s="82">
        <v>43787</v>
      </c>
      <c r="K8" s="82">
        <v>44918</v>
      </c>
      <c r="L8" s="69" t="s">
        <v>41</v>
      </c>
      <c r="M8" s="69" t="s">
        <v>42</v>
      </c>
    </row>
    <row r="9" spans="1:13" ht="62.25" customHeight="1" x14ac:dyDescent="0.2">
      <c r="A9" s="81"/>
      <c r="B9" s="68"/>
      <c r="C9" s="70"/>
      <c r="D9" s="70"/>
      <c r="E9" s="53" t="s">
        <v>13</v>
      </c>
      <c r="F9" s="70"/>
      <c r="G9" s="54">
        <v>66.8</v>
      </c>
      <c r="H9" s="77"/>
      <c r="I9" s="14">
        <v>1.493224488E-3</v>
      </c>
      <c r="J9" s="82"/>
      <c r="K9" s="82"/>
      <c r="L9" s="70"/>
      <c r="M9" s="70"/>
    </row>
    <row r="10" spans="1:13" ht="62.25" customHeight="1" x14ac:dyDescent="0.2">
      <c r="A10" s="55">
        <v>6</v>
      </c>
      <c r="B10" s="53" t="s">
        <v>27</v>
      </c>
      <c r="C10" s="53" t="s">
        <v>25</v>
      </c>
      <c r="D10" s="53" t="s">
        <v>94</v>
      </c>
      <c r="E10" s="53" t="s">
        <v>8</v>
      </c>
      <c r="F10" s="53" t="s">
        <v>8</v>
      </c>
      <c r="G10" s="54">
        <v>80.599999999999994</v>
      </c>
      <c r="H10" s="54">
        <v>99.74</v>
      </c>
      <c r="I10" s="14">
        <v>2.6656179999999998E-3</v>
      </c>
      <c r="J10" s="56">
        <v>43815</v>
      </c>
      <c r="K10" s="56">
        <v>44918</v>
      </c>
      <c r="L10" s="53" t="s">
        <v>36</v>
      </c>
      <c r="M10" s="53" t="s">
        <v>43</v>
      </c>
    </row>
    <row r="11" spans="1:13" ht="62.25" customHeight="1" x14ac:dyDescent="0.2">
      <c r="A11" s="81">
        <v>7</v>
      </c>
      <c r="B11" s="68" t="s">
        <v>54</v>
      </c>
      <c r="C11" s="69" t="s">
        <v>26</v>
      </c>
      <c r="D11" s="69" t="s">
        <v>99</v>
      </c>
      <c r="E11" s="53" t="s">
        <v>12</v>
      </c>
      <c r="F11" s="69" t="s">
        <v>15</v>
      </c>
      <c r="G11" s="54">
        <v>63.5</v>
      </c>
      <c r="H11" s="71">
        <v>97.88</v>
      </c>
      <c r="I11" s="14">
        <v>1.3264500000000001E-3</v>
      </c>
      <c r="J11" s="78">
        <v>43844</v>
      </c>
      <c r="K11" s="78">
        <v>44939</v>
      </c>
      <c r="L11" s="69" t="s">
        <v>36</v>
      </c>
      <c r="M11" s="69" t="s">
        <v>44</v>
      </c>
    </row>
    <row r="12" spans="1:13" ht="62.25" customHeight="1" x14ac:dyDescent="0.2">
      <c r="A12" s="81"/>
      <c r="B12" s="68"/>
      <c r="C12" s="70"/>
      <c r="D12" s="70"/>
      <c r="E12" s="53" t="s">
        <v>13</v>
      </c>
      <c r="F12" s="70"/>
      <c r="G12" s="54">
        <v>63.9</v>
      </c>
      <c r="H12" s="72"/>
      <c r="I12" s="14">
        <v>1.3981169999999999E-3</v>
      </c>
      <c r="J12" s="79"/>
      <c r="K12" s="79"/>
      <c r="L12" s="70"/>
      <c r="M12" s="70"/>
    </row>
    <row r="13" spans="1:13" ht="62.25" customHeight="1" x14ac:dyDescent="0.2">
      <c r="A13" s="55">
        <v>8</v>
      </c>
      <c r="B13" s="53" t="s">
        <v>53</v>
      </c>
      <c r="C13" s="53" t="s">
        <v>28</v>
      </c>
      <c r="D13" s="53" t="s">
        <v>97</v>
      </c>
      <c r="E13" s="53" t="s">
        <v>12</v>
      </c>
      <c r="F13" s="53" t="s">
        <v>15</v>
      </c>
      <c r="G13" s="54">
        <v>63.8</v>
      </c>
      <c r="H13" s="54">
        <v>95.62</v>
      </c>
      <c r="I13" s="14">
        <v>1.3019450000000001E-3</v>
      </c>
      <c r="J13" s="56">
        <v>43846</v>
      </c>
      <c r="K13" s="56">
        <v>44941</v>
      </c>
      <c r="L13" s="53" t="s">
        <v>41</v>
      </c>
      <c r="M13" s="53" t="s">
        <v>45</v>
      </c>
    </row>
    <row r="14" spans="1:13" ht="62.25" customHeight="1" x14ac:dyDescent="0.2">
      <c r="A14" s="55">
        <v>9</v>
      </c>
      <c r="B14" s="53" t="s">
        <v>29</v>
      </c>
      <c r="C14" s="53" t="s">
        <v>30</v>
      </c>
      <c r="D14" s="53" t="s">
        <v>103</v>
      </c>
      <c r="E14" s="53" t="s">
        <v>8</v>
      </c>
      <c r="F14" s="53" t="s">
        <v>8</v>
      </c>
      <c r="G14" s="54">
        <v>81.099999999999994</v>
      </c>
      <c r="H14" s="54">
        <v>72.25</v>
      </c>
      <c r="I14" s="14">
        <v>1.9429079999999999E-3</v>
      </c>
      <c r="J14" s="56">
        <v>43847</v>
      </c>
      <c r="K14" s="56">
        <v>44942</v>
      </c>
      <c r="L14" s="53" t="s">
        <v>46</v>
      </c>
      <c r="M14" s="53" t="s">
        <v>47</v>
      </c>
    </row>
    <row r="15" spans="1:13" ht="91" x14ac:dyDescent="0.2">
      <c r="A15" s="55">
        <v>10</v>
      </c>
      <c r="B15" s="53" t="s">
        <v>63</v>
      </c>
      <c r="C15" s="53" t="s">
        <v>31</v>
      </c>
      <c r="D15" s="53" t="s">
        <v>102</v>
      </c>
      <c r="E15" s="53" t="s">
        <v>12</v>
      </c>
      <c r="F15" s="53" t="s">
        <v>15</v>
      </c>
      <c r="G15" s="54">
        <v>59.4</v>
      </c>
      <c r="H15" s="54">
        <v>99.19</v>
      </c>
      <c r="I15" s="14">
        <v>1.2574120000000001E-3</v>
      </c>
      <c r="J15" s="56">
        <v>43857</v>
      </c>
      <c r="K15" s="56">
        <v>44952</v>
      </c>
      <c r="L15" s="53" t="s">
        <v>36</v>
      </c>
      <c r="M15" s="15" t="s">
        <v>49</v>
      </c>
    </row>
    <row r="16" spans="1:13" ht="81" customHeight="1" x14ac:dyDescent="0.2">
      <c r="A16" s="81">
        <v>11</v>
      </c>
      <c r="B16" s="68" t="s">
        <v>64</v>
      </c>
      <c r="C16" s="69" t="s">
        <v>32</v>
      </c>
      <c r="D16" s="69" t="s">
        <v>105</v>
      </c>
      <c r="E16" s="53" t="s">
        <v>12</v>
      </c>
      <c r="F16" s="69" t="s">
        <v>15</v>
      </c>
      <c r="G16" s="54">
        <v>50.9</v>
      </c>
      <c r="H16" s="71">
        <v>97.43</v>
      </c>
      <c r="I16" s="14">
        <v>1.0583610000000001E-3</v>
      </c>
      <c r="J16" s="78">
        <v>43857</v>
      </c>
      <c r="K16" s="78">
        <v>44952</v>
      </c>
      <c r="L16" s="69" t="s">
        <v>41</v>
      </c>
      <c r="M16" s="69" t="s">
        <v>48</v>
      </c>
    </row>
    <row r="17" spans="1:13" ht="81" customHeight="1" x14ac:dyDescent="0.2">
      <c r="A17" s="81"/>
      <c r="B17" s="68"/>
      <c r="C17" s="70"/>
      <c r="D17" s="70"/>
      <c r="E17" s="53" t="s">
        <v>13</v>
      </c>
      <c r="F17" s="70"/>
      <c r="G17" s="54">
        <v>51.3</v>
      </c>
      <c r="H17" s="72"/>
      <c r="I17" s="14" t="s">
        <v>33</v>
      </c>
      <c r="J17" s="79"/>
      <c r="K17" s="79"/>
      <c r="L17" s="70"/>
      <c r="M17" s="70"/>
    </row>
    <row r="18" spans="1:13" ht="81" customHeight="1" x14ac:dyDescent="0.2">
      <c r="A18" s="81">
        <v>12</v>
      </c>
      <c r="B18" s="68" t="s">
        <v>65</v>
      </c>
      <c r="C18" s="69" t="s">
        <v>50</v>
      </c>
      <c r="D18" s="69" t="s">
        <v>106</v>
      </c>
      <c r="E18" s="53" t="s">
        <v>12</v>
      </c>
      <c r="F18" s="69" t="s">
        <v>15</v>
      </c>
      <c r="G18" s="54">
        <v>53.7</v>
      </c>
      <c r="H18" s="71">
        <v>97.84</v>
      </c>
      <c r="I18" s="14">
        <v>1.1212800000000001E-3</v>
      </c>
      <c r="J18" s="78">
        <v>43861</v>
      </c>
      <c r="K18" s="78">
        <v>44956</v>
      </c>
      <c r="L18" s="69" t="s">
        <v>41</v>
      </c>
      <c r="M18" s="69" t="s">
        <v>52</v>
      </c>
    </row>
    <row r="19" spans="1:13" ht="81" customHeight="1" x14ac:dyDescent="0.2">
      <c r="A19" s="81"/>
      <c r="B19" s="68"/>
      <c r="C19" s="70"/>
      <c r="D19" s="70"/>
      <c r="E19" s="53" t="s">
        <v>13</v>
      </c>
      <c r="F19" s="70"/>
      <c r="G19" s="54">
        <v>54</v>
      </c>
      <c r="H19" s="72"/>
      <c r="I19" s="14" t="s">
        <v>51</v>
      </c>
      <c r="J19" s="79"/>
      <c r="K19" s="79"/>
      <c r="L19" s="70"/>
      <c r="M19" s="70"/>
    </row>
    <row r="20" spans="1:13" ht="81" customHeight="1" x14ac:dyDescent="0.2">
      <c r="A20" s="81">
        <v>13</v>
      </c>
      <c r="B20" s="68" t="s">
        <v>66</v>
      </c>
      <c r="C20" s="69" t="s">
        <v>59</v>
      </c>
      <c r="D20" s="69" t="s">
        <v>104</v>
      </c>
      <c r="E20" s="53" t="s">
        <v>12</v>
      </c>
      <c r="F20" s="69" t="s">
        <v>15</v>
      </c>
      <c r="G20" s="54">
        <v>57.5</v>
      </c>
      <c r="H20" s="71">
        <v>99.34</v>
      </c>
      <c r="I20" s="14" t="s">
        <v>60</v>
      </c>
      <c r="J20" s="78">
        <v>43861</v>
      </c>
      <c r="K20" s="78">
        <v>44956</v>
      </c>
      <c r="L20" s="69" t="s">
        <v>41</v>
      </c>
      <c r="M20" s="69" t="s">
        <v>62</v>
      </c>
    </row>
    <row r="21" spans="1:13" ht="81" customHeight="1" x14ac:dyDescent="0.2">
      <c r="A21" s="81"/>
      <c r="B21" s="68"/>
      <c r="C21" s="70"/>
      <c r="D21" s="70"/>
      <c r="E21" s="53" t="s">
        <v>13</v>
      </c>
      <c r="F21" s="70"/>
      <c r="G21" s="54">
        <v>57.8</v>
      </c>
      <c r="H21" s="72"/>
      <c r="I21" s="14" t="s">
        <v>61</v>
      </c>
      <c r="J21" s="79"/>
      <c r="K21" s="79"/>
      <c r="L21" s="70"/>
      <c r="M21" s="70"/>
    </row>
    <row r="22" spans="1:13" ht="81" customHeight="1" x14ac:dyDescent="0.2">
      <c r="A22" s="52">
        <v>14</v>
      </c>
      <c r="B22" s="53" t="s">
        <v>70</v>
      </c>
      <c r="C22" s="53" t="s">
        <v>71</v>
      </c>
      <c r="D22" s="53" t="s">
        <v>92</v>
      </c>
      <c r="E22" s="53" t="s">
        <v>8</v>
      </c>
      <c r="F22" s="53" t="s">
        <v>8</v>
      </c>
      <c r="G22" s="54">
        <v>76.8</v>
      </c>
      <c r="H22" s="54">
        <v>51.84</v>
      </c>
      <c r="I22" s="14">
        <v>1.3201389999999999E-3</v>
      </c>
      <c r="J22" s="48">
        <v>43864</v>
      </c>
      <c r="K22" s="48">
        <v>44959</v>
      </c>
      <c r="L22" s="53" t="s">
        <v>68</v>
      </c>
      <c r="M22" s="53" t="s">
        <v>69</v>
      </c>
    </row>
    <row r="23" spans="1:13" ht="81" customHeight="1" x14ac:dyDescent="0.2">
      <c r="A23" s="52">
        <v>15</v>
      </c>
      <c r="B23" s="53" t="s">
        <v>73</v>
      </c>
      <c r="C23" s="53" t="s">
        <v>72</v>
      </c>
      <c r="D23" s="53" t="s">
        <v>93</v>
      </c>
      <c r="E23" s="53" t="s">
        <v>8</v>
      </c>
      <c r="F23" s="53" t="s">
        <v>8</v>
      </c>
      <c r="G23" s="54">
        <v>79.3</v>
      </c>
      <c r="H23" s="54">
        <v>22.56</v>
      </c>
      <c r="I23" s="14">
        <v>5.9320640000000001E-4</v>
      </c>
      <c r="J23" s="48">
        <v>43864</v>
      </c>
      <c r="K23" s="48">
        <v>44959</v>
      </c>
      <c r="L23" s="53" t="s">
        <v>68</v>
      </c>
      <c r="M23" s="53" t="s">
        <v>74</v>
      </c>
    </row>
    <row r="24" spans="1:13" ht="81" customHeight="1" x14ac:dyDescent="0.2">
      <c r="A24" s="52">
        <v>16</v>
      </c>
      <c r="B24" s="53" t="s">
        <v>77</v>
      </c>
      <c r="C24" s="53" t="s">
        <v>78</v>
      </c>
      <c r="D24" s="53" t="s">
        <v>76</v>
      </c>
      <c r="E24" s="53" t="s">
        <v>8</v>
      </c>
      <c r="F24" s="53" t="s">
        <v>8</v>
      </c>
      <c r="G24" s="54">
        <v>80.400000000000006</v>
      </c>
      <c r="H24" s="54">
        <v>48.97</v>
      </c>
      <c r="I24" s="14" t="s">
        <v>67</v>
      </c>
      <c r="J24" s="48">
        <v>43866</v>
      </c>
      <c r="K24" s="48">
        <v>44961</v>
      </c>
      <c r="L24" s="53" t="s">
        <v>36</v>
      </c>
      <c r="M24" s="53" t="s">
        <v>148</v>
      </c>
    </row>
    <row r="25" spans="1:13" ht="81" customHeight="1" x14ac:dyDescent="0.2">
      <c r="A25" s="73">
        <v>17</v>
      </c>
      <c r="B25" s="69" t="s">
        <v>81</v>
      </c>
      <c r="C25" s="69" t="s">
        <v>80</v>
      </c>
      <c r="D25" s="69" t="s">
        <v>79</v>
      </c>
      <c r="E25" s="53" t="s">
        <v>12</v>
      </c>
      <c r="F25" s="69" t="s">
        <v>15</v>
      </c>
      <c r="G25" s="54">
        <v>60.1</v>
      </c>
      <c r="H25" s="71">
        <v>99.43</v>
      </c>
      <c r="I25" s="14">
        <v>1.275308E-3</v>
      </c>
      <c r="J25" s="75">
        <v>43866</v>
      </c>
      <c r="K25" s="75">
        <v>44961</v>
      </c>
      <c r="L25" s="69" t="s">
        <v>36</v>
      </c>
      <c r="M25" s="69" t="s">
        <v>115</v>
      </c>
    </row>
    <row r="26" spans="1:13" ht="81" customHeight="1" x14ac:dyDescent="0.2">
      <c r="A26" s="74"/>
      <c r="B26" s="70"/>
      <c r="C26" s="70"/>
      <c r="D26" s="70"/>
      <c r="E26" s="53" t="s">
        <v>13</v>
      </c>
      <c r="F26" s="70"/>
      <c r="G26" s="54">
        <v>60.3</v>
      </c>
      <c r="H26" s="72"/>
      <c r="I26" s="14">
        <v>1.3402430000000001E-3</v>
      </c>
      <c r="J26" s="76"/>
      <c r="K26" s="76"/>
      <c r="L26" s="70"/>
      <c r="M26" s="70"/>
    </row>
    <row r="27" spans="1:13" ht="81" customHeight="1" x14ac:dyDescent="0.2">
      <c r="A27" s="73">
        <v>18</v>
      </c>
      <c r="B27" s="68" t="s">
        <v>84</v>
      </c>
      <c r="C27" s="68" t="s">
        <v>83</v>
      </c>
      <c r="D27" s="68" t="s">
        <v>82</v>
      </c>
      <c r="E27" s="53" t="s">
        <v>12</v>
      </c>
      <c r="F27" s="68" t="s">
        <v>15</v>
      </c>
      <c r="G27" s="54">
        <v>63.5</v>
      </c>
      <c r="H27" s="77">
        <v>94.23</v>
      </c>
      <c r="I27" s="14" t="s">
        <v>86</v>
      </c>
      <c r="J27" s="75">
        <v>43866</v>
      </c>
      <c r="K27" s="75">
        <v>44961</v>
      </c>
      <c r="L27" s="68" t="s">
        <v>41</v>
      </c>
      <c r="M27" s="68" t="s">
        <v>87</v>
      </c>
    </row>
    <row r="28" spans="1:13" ht="81" customHeight="1" x14ac:dyDescent="0.2">
      <c r="A28" s="74"/>
      <c r="B28" s="68"/>
      <c r="C28" s="68"/>
      <c r="D28" s="68"/>
      <c r="E28" s="53" t="s">
        <v>13</v>
      </c>
      <c r="F28" s="68"/>
      <c r="G28" s="54">
        <v>63.9</v>
      </c>
      <c r="H28" s="77"/>
      <c r="I28" s="14" t="s">
        <v>85</v>
      </c>
      <c r="J28" s="76"/>
      <c r="K28" s="76"/>
      <c r="L28" s="68"/>
      <c r="M28" s="68"/>
    </row>
    <row r="29" spans="1:13" ht="81" customHeight="1" x14ac:dyDescent="0.2">
      <c r="A29" s="73">
        <v>19</v>
      </c>
      <c r="B29" s="69" t="s">
        <v>88</v>
      </c>
      <c r="C29" s="69" t="s">
        <v>90</v>
      </c>
      <c r="D29" s="69" t="s">
        <v>89</v>
      </c>
      <c r="E29" s="53" t="s">
        <v>12</v>
      </c>
      <c r="F29" s="69" t="s">
        <v>15</v>
      </c>
      <c r="G29" s="54">
        <v>58.8</v>
      </c>
      <c r="H29" s="71" t="s">
        <v>91</v>
      </c>
      <c r="I29" s="14">
        <v>1.1966489999999999E-3</v>
      </c>
      <c r="J29" s="75">
        <v>43866</v>
      </c>
      <c r="K29" s="75">
        <v>44961</v>
      </c>
      <c r="L29" s="69" t="s">
        <v>36</v>
      </c>
      <c r="M29" s="69" t="s">
        <v>114</v>
      </c>
    </row>
    <row r="30" spans="1:13" ht="81" customHeight="1" x14ac:dyDescent="0.2">
      <c r="A30" s="74"/>
      <c r="B30" s="70"/>
      <c r="C30" s="70"/>
      <c r="D30" s="70"/>
      <c r="E30" s="53" t="s">
        <v>13</v>
      </c>
      <c r="F30" s="70"/>
      <c r="G30" s="54">
        <v>59.1</v>
      </c>
      <c r="H30" s="72"/>
      <c r="I30" s="14">
        <v>1.259802E-3</v>
      </c>
      <c r="J30" s="76"/>
      <c r="K30" s="76"/>
      <c r="L30" s="70"/>
      <c r="M30" s="70"/>
    </row>
    <row r="31" spans="1:13" ht="81" customHeight="1" x14ac:dyDescent="0.2">
      <c r="A31" s="67">
        <v>20</v>
      </c>
      <c r="B31" s="68" t="s">
        <v>111</v>
      </c>
      <c r="C31" s="69" t="s">
        <v>109</v>
      </c>
      <c r="D31" s="69" t="s">
        <v>110</v>
      </c>
      <c r="E31" s="53" t="s">
        <v>12</v>
      </c>
      <c r="F31" s="69" t="s">
        <v>15</v>
      </c>
      <c r="G31" s="54">
        <v>66.3</v>
      </c>
      <c r="H31" s="77">
        <v>55.99</v>
      </c>
      <c r="I31" s="14">
        <v>7.922227481454001E-4</v>
      </c>
      <c r="J31" s="75">
        <v>43872</v>
      </c>
      <c r="K31" s="75">
        <v>44967</v>
      </c>
      <c r="L31" s="69" t="s">
        <v>36</v>
      </c>
      <c r="M31" s="69" t="s">
        <v>113</v>
      </c>
    </row>
    <row r="32" spans="1:13" ht="81" customHeight="1" x14ac:dyDescent="0.2">
      <c r="A32" s="67"/>
      <c r="B32" s="68"/>
      <c r="C32" s="70"/>
      <c r="D32" s="70"/>
      <c r="E32" s="53" t="s">
        <v>13</v>
      </c>
      <c r="F32" s="70"/>
      <c r="G32" s="54">
        <v>66.7</v>
      </c>
      <c r="H32" s="77"/>
      <c r="I32" s="14">
        <v>8.3480480940780009E-4</v>
      </c>
      <c r="J32" s="76"/>
      <c r="K32" s="76"/>
      <c r="L32" s="70"/>
      <c r="M32" s="70"/>
    </row>
    <row r="33" spans="1:13" ht="81" customHeight="1" x14ac:dyDescent="0.2">
      <c r="A33" s="67">
        <v>21</v>
      </c>
      <c r="B33" s="68" t="s">
        <v>117</v>
      </c>
      <c r="C33" s="69" t="s">
        <v>118</v>
      </c>
      <c r="D33" s="69" t="s">
        <v>116</v>
      </c>
      <c r="E33" s="53" t="s">
        <v>12</v>
      </c>
      <c r="F33" s="69" t="s">
        <v>15</v>
      </c>
      <c r="G33" s="54">
        <v>58.7</v>
      </c>
      <c r="H33" s="77">
        <v>95.44</v>
      </c>
      <c r="I33" s="14">
        <v>1.195616E-3</v>
      </c>
      <c r="J33" s="75">
        <v>43872</v>
      </c>
      <c r="K33" s="75">
        <v>44967</v>
      </c>
      <c r="L33" s="69" t="s">
        <v>36</v>
      </c>
      <c r="M33" s="69" t="s">
        <v>119</v>
      </c>
    </row>
    <row r="34" spans="1:13" ht="81" customHeight="1" x14ac:dyDescent="0.2">
      <c r="A34" s="67"/>
      <c r="B34" s="68"/>
      <c r="C34" s="70"/>
      <c r="D34" s="70"/>
      <c r="E34" s="53" t="s">
        <v>13</v>
      </c>
      <c r="F34" s="70"/>
      <c r="G34" s="54">
        <v>58.6</v>
      </c>
      <c r="H34" s="77"/>
      <c r="I34" s="14">
        <v>1.250192E-3</v>
      </c>
      <c r="J34" s="76"/>
      <c r="K34" s="76"/>
      <c r="L34" s="70"/>
      <c r="M34" s="70"/>
    </row>
    <row r="35" spans="1:13" ht="81" customHeight="1" x14ac:dyDescent="0.2">
      <c r="A35" s="67">
        <v>22</v>
      </c>
      <c r="B35" s="68" t="s">
        <v>122</v>
      </c>
      <c r="C35" s="68" t="s">
        <v>120</v>
      </c>
      <c r="D35" s="68" t="s">
        <v>121</v>
      </c>
      <c r="E35" s="53" t="s">
        <v>12</v>
      </c>
      <c r="F35" s="68" t="s">
        <v>15</v>
      </c>
      <c r="G35" s="54">
        <v>61.7</v>
      </c>
      <c r="H35" s="77">
        <v>95.68</v>
      </c>
      <c r="I35" s="14">
        <v>1.259881E-3</v>
      </c>
      <c r="J35" s="63">
        <v>43872</v>
      </c>
      <c r="K35" s="63">
        <v>44967</v>
      </c>
      <c r="L35" s="68" t="s">
        <v>41</v>
      </c>
      <c r="M35" s="68" t="s">
        <v>123</v>
      </c>
    </row>
    <row r="36" spans="1:13" ht="81" customHeight="1" x14ac:dyDescent="0.2">
      <c r="A36" s="67"/>
      <c r="B36" s="68"/>
      <c r="C36" s="68"/>
      <c r="D36" s="68"/>
      <c r="E36" s="53" t="s">
        <v>13</v>
      </c>
      <c r="F36" s="68"/>
      <c r="G36" s="54">
        <v>62.1</v>
      </c>
      <c r="H36" s="77"/>
      <c r="I36" s="14">
        <v>1.328194E-3</v>
      </c>
      <c r="J36" s="63"/>
      <c r="K36" s="63"/>
      <c r="L36" s="68"/>
      <c r="M36" s="68"/>
    </row>
    <row r="37" spans="1:13" ht="81" customHeight="1" x14ac:dyDescent="0.2">
      <c r="A37" s="52">
        <v>23</v>
      </c>
      <c r="B37" s="53" t="s">
        <v>127</v>
      </c>
      <c r="C37" s="53" t="s">
        <v>124</v>
      </c>
      <c r="D37" s="53" t="s">
        <v>125</v>
      </c>
      <c r="E37" s="53" t="s">
        <v>12</v>
      </c>
      <c r="F37" s="53" t="s">
        <v>15</v>
      </c>
      <c r="G37" s="54">
        <v>60</v>
      </c>
      <c r="H37" s="54">
        <v>95.24</v>
      </c>
      <c r="I37" s="14">
        <v>1.219534E-3</v>
      </c>
      <c r="J37" s="48">
        <v>43872</v>
      </c>
      <c r="K37" s="48">
        <v>44967</v>
      </c>
      <c r="L37" s="53" t="s">
        <v>41</v>
      </c>
      <c r="M37" s="53" t="s">
        <v>126</v>
      </c>
    </row>
    <row r="38" spans="1:13" ht="81" customHeight="1" x14ac:dyDescent="0.2">
      <c r="A38" s="67">
        <v>24</v>
      </c>
      <c r="B38" s="64" t="s">
        <v>135</v>
      </c>
      <c r="C38" s="64" t="s">
        <v>129</v>
      </c>
      <c r="D38" s="64" t="s">
        <v>128</v>
      </c>
      <c r="E38" s="50" t="s">
        <v>12</v>
      </c>
      <c r="F38" s="64" t="s">
        <v>15</v>
      </c>
      <c r="G38" s="51">
        <v>65</v>
      </c>
      <c r="H38" s="66">
        <v>96.84</v>
      </c>
      <c r="I38" s="19">
        <v>1.3433570000000001E-3</v>
      </c>
      <c r="J38" s="63">
        <v>43879</v>
      </c>
      <c r="K38" s="63">
        <v>44974</v>
      </c>
      <c r="L38" s="64" t="s">
        <v>41</v>
      </c>
      <c r="M38" s="64" t="s">
        <v>130</v>
      </c>
    </row>
    <row r="39" spans="1:13" ht="81" customHeight="1" x14ac:dyDescent="0.2">
      <c r="A39" s="67"/>
      <c r="B39" s="64"/>
      <c r="C39" s="64"/>
      <c r="D39" s="64"/>
      <c r="E39" s="50" t="s">
        <v>13</v>
      </c>
      <c r="F39" s="64"/>
      <c r="G39" s="51">
        <v>65.400000000000006</v>
      </c>
      <c r="H39" s="66"/>
      <c r="I39" s="19">
        <v>1.4157320000000001E-3</v>
      </c>
      <c r="J39" s="63"/>
      <c r="K39" s="63"/>
      <c r="L39" s="64"/>
      <c r="M39" s="64"/>
    </row>
    <row r="40" spans="1:13" ht="81" customHeight="1" x14ac:dyDescent="0.2">
      <c r="A40" s="67">
        <v>25</v>
      </c>
      <c r="B40" s="64" t="s">
        <v>134</v>
      </c>
      <c r="C40" s="64" t="s">
        <v>132</v>
      </c>
      <c r="D40" s="64" t="s">
        <v>131</v>
      </c>
      <c r="E40" s="50" t="s">
        <v>12</v>
      </c>
      <c r="F40" s="64" t="s">
        <v>15</v>
      </c>
      <c r="G40" s="51">
        <v>66.2</v>
      </c>
      <c r="H40" s="66">
        <v>96.83</v>
      </c>
      <c r="I40" s="19">
        <v>1.3680159999999999E-3</v>
      </c>
      <c r="J40" s="63">
        <v>43879</v>
      </c>
      <c r="K40" s="63">
        <v>44974</v>
      </c>
      <c r="L40" s="64" t="s">
        <v>41</v>
      </c>
      <c r="M40" s="64" t="s">
        <v>133</v>
      </c>
    </row>
    <row r="41" spans="1:13" ht="81" customHeight="1" x14ac:dyDescent="0.2">
      <c r="A41" s="67"/>
      <c r="B41" s="64"/>
      <c r="C41" s="64"/>
      <c r="D41" s="64"/>
      <c r="E41" s="50" t="s">
        <v>13</v>
      </c>
      <c r="F41" s="64"/>
      <c r="G41" s="51">
        <v>66.599999999999994</v>
      </c>
      <c r="H41" s="66"/>
      <c r="I41" s="19">
        <v>1.4415599999999999E-3</v>
      </c>
      <c r="J41" s="63"/>
      <c r="K41" s="63"/>
      <c r="L41" s="64"/>
      <c r="M41" s="64"/>
    </row>
    <row r="42" spans="1:13" ht="81" customHeight="1" x14ac:dyDescent="0.2">
      <c r="A42" s="67">
        <v>26</v>
      </c>
      <c r="B42" s="64" t="s">
        <v>136</v>
      </c>
      <c r="C42" s="64" t="s">
        <v>137</v>
      </c>
      <c r="D42" s="64" t="s">
        <v>138</v>
      </c>
      <c r="E42" s="50" t="s">
        <v>12</v>
      </c>
      <c r="F42" s="64" t="s">
        <v>15</v>
      </c>
      <c r="G42" s="51">
        <v>62.5</v>
      </c>
      <c r="H42" s="66">
        <v>85.85</v>
      </c>
      <c r="I42" s="19">
        <v>1.1451005668749999E-3</v>
      </c>
      <c r="J42" s="63">
        <v>43879</v>
      </c>
      <c r="K42" s="63">
        <v>44974</v>
      </c>
      <c r="L42" s="57" t="s">
        <v>36</v>
      </c>
      <c r="M42" s="57" t="s">
        <v>139</v>
      </c>
    </row>
    <row r="43" spans="1:13" ht="81" customHeight="1" x14ac:dyDescent="0.2">
      <c r="A43" s="67"/>
      <c r="B43" s="64"/>
      <c r="C43" s="64"/>
      <c r="D43" s="64"/>
      <c r="E43" s="50" t="s">
        <v>13</v>
      </c>
      <c r="F43" s="64"/>
      <c r="G43" s="51">
        <v>62.8</v>
      </c>
      <c r="H43" s="66"/>
      <c r="I43" s="19">
        <v>1.2051707545079999E-3</v>
      </c>
      <c r="J43" s="63"/>
      <c r="K43" s="63"/>
      <c r="L43" s="58"/>
      <c r="M43" s="58"/>
    </row>
    <row r="44" spans="1:13" ht="81" customHeight="1" x14ac:dyDescent="0.2">
      <c r="A44" s="67">
        <v>27</v>
      </c>
      <c r="B44" s="64" t="s">
        <v>143</v>
      </c>
      <c r="C44" s="64" t="s">
        <v>141</v>
      </c>
      <c r="D44" s="64" t="s">
        <v>140</v>
      </c>
      <c r="E44" s="50" t="s">
        <v>12</v>
      </c>
      <c r="F44" s="64" t="s">
        <v>15</v>
      </c>
      <c r="G44" s="51">
        <v>68.2</v>
      </c>
      <c r="H44" s="66">
        <v>91.32</v>
      </c>
      <c r="I44" s="19">
        <v>1.329149E-3</v>
      </c>
      <c r="J44" s="63">
        <v>43879</v>
      </c>
      <c r="K44" s="63">
        <v>44974</v>
      </c>
      <c r="L44" s="64" t="s">
        <v>41</v>
      </c>
      <c r="M44" s="64" t="s">
        <v>142</v>
      </c>
    </row>
    <row r="45" spans="1:13" ht="81" customHeight="1" x14ac:dyDescent="0.2">
      <c r="A45" s="67"/>
      <c r="B45" s="64"/>
      <c r="C45" s="64"/>
      <c r="D45" s="64"/>
      <c r="E45" s="50" t="s">
        <v>13</v>
      </c>
      <c r="F45" s="64"/>
      <c r="G45" s="51">
        <v>68.3</v>
      </c>
      <c r="H45" s="66"/>
      <c r="I45" s="19">
        <v>1.3942329999999999E-3</v>
      </c>
      <c r="J45" s="63"/>
      <c r="K45" s="63"/>
      <c r="L45" s="64"/>
      <c r="M45" s="64"/>
    </row>
    <row r="46" spans="1:13" ht="81" customHeight="1" x14ac:dyDescent="0.2">
      <c r="A46" s="52">
        <v>28</v>
      </c>
      <c r="B46" s="50" t="s">
        <v>144</v>
      </c>
      <c r="C46" s="50" t="s">
        <v>145</v>
      </c>
      <c r="D46" s="50" t="s">
        <v>146</v>
      </c>
      <c r="E46" s="50" t="s">
        <v>12</v>
      </c>
      <c r="F46" s="50" t="s">
        <v>15</v>
      </c>
      <c r="G46" s="51">
        <v>59.7</v>
      </c>
      <c r="H46" s="51">
        <v>96.33</v>
      </c>
      <c r="I46" s="19">
        <v>1.2273239999999999E-3</v>
      </c>
      <c r="J46" s="48">
        <v>43879</v>
      </c>
      <c r="K46" s="48">
        <v>44974</v>
      </c>
      <c r="L46" s="50" t="s">
        <v>41</v>
      </c>
      <c r="M46" s="50" t="s">
        <v>147</v>
      </c>
    </row>
    <row r="47" spans="1:13" ht="81" customHeight="1" x14ac:dyDescent="0.2">
      <c r="A47" s="67">
        <v>29</v>
      </c>
      <c r="B47" s="64" t="s">
        <v>150</v>
      </c>
      <c r="C47" s="64" t="s">
        <v>151</v>
      </c>
      <c r="D47" s="64" t="s">
        <v>149</v>
      </c>
      <c r="E47" s="50" t="s">
        <v>12</v>
      </c>
      <c r="F47" s="64" t="s">
        <v>15</v>
      </c>
      <c r="G47" s="51">
        <v>54.7</v>
      </c>
      <c r="H47" s="66">
        <v>100</v>
      </c>
      <c r="I47" s="19">
        <v>1.1673759999999999E-3</v>
      </c>
      <c r="J47" s="63">
        <v>43881</v>
      </c>
      <c r="K47" s="63">
        <v>44976</v>
      </c>
      <c r="L47" s="57" t="s">
        <v>36</v>
      </c>
      <c r="M47" s="57" t="s">
        <v>152</v>
      </c>
    </row>
    <row r="48" spans="1:13" ht="81" customHeight="1" x14ac:dyDescent="0.2">
      <c r="A48" s="67"/>
      <c r="B48" s="64"/>
      <c r="C48" s="64"/>
      <c r="D48" s="64"/>
      <c r="E48" s="50" t="s">
        <v>13</v>
      </c>
      <c r="F48" s="64"/>
      <c r="G48" s="51">
        <v>54.8</v>
      </c>
      <c r="H48" s="66"/>
      <c r="I48" s="19">
        <v>1.224981E-3</v>
      </c>
      <c r="J48" s="63"/>
      <c r="K48" s="63"/>
      <c r="L48" s="58"/>
      <c r="M48" s="58"/>
    </row>
    <row r="49" spans="1:13" ht="81" customHeight="1" x14ac:dyDescent="0.2">
      <c r="A49" s="67">
        <v>30</v>
      </c>
      <c r="B49" s="64" t="s">
        <v>153</v>
      </c>
      <c r="C49" s="64" t="s">
        <v>154</v>
      </c>
      <c r="D49" s="64" t="s">
        <v>155</v>
      </c>
      <c r="E49" s="50" t="s">
        <v>12</v>
      </c>
      <c r="F49" s="64" t="s">
        <v>15</v>
      </c>
      <c r="G49" s="51">
        <v>66.400000000000006</v>
      </c>
      <c r="H49" s="66">
        <v>98.99</v>
      </c>
      <c r="I49" s="19">
        <v>1.402758E-3</v>
      </c>
      <c r="J49" s="63">
        <v>43881</v>
      </c>
      <c r="K49" s="63">
        <v>44976</v>
      </c>
      <c r="L49" s="64" t="s">
        <v>41</v>
      </c>
      <c r="M49" s="64" t="s">
        <v>156</v>
      </c>
    </row>
    <row r="50" spans="1:13" ht="81" customHeight="1" x14ac:dyDescent="0.2">
      <c r="A50" s="67"/>
      <c r="B50" s="64"/>
      <c r="C50" s="64"/>
      <c r="D50" s="64"/>
      <c r="E50" s="50" t="s">
        <v>13</v>
      </c>
      <c r="F50" s="64"/>
      <c r="G50" s="51">
        <v>66.7</v>
      </c>
      <c r="H50" s="66"/>
      <c r="I50" s="19">
        <v>1.4759300000000001E-3</v>
      </c>
      <c r="J50" s="63"/>
      <c r="K50" s="63"/>
      <c r="L50" s="64"/>
      <c r="M50" s="64"/>
    </row>
    <row r="51" spans="1:13" ht="81" customHeight="1" x14ac:dyDescent="0.2">
      <c r="A51" s="52">
        <v>31</v>
      </c>
      <c r="B51" s="50" t="s">
        <v>168</v>
      </c>
      <c r="C51" s="50" t="s">
        <v>158</v>
      </c>
      <c r="D51" s="50" t="s">
        <v>157</v>
      </c>
      <c r="E51" s="50" t="s">
        <v>12</v>
      </c>
      <c r="F51" s="50" t="s">
        <v>15</v>
      </c>
      <c r="G51" s="51">
        <v>68.099999999999994</v>
      </c>
      <c r="H51" s="51">
        <v>95.74</v>
      </c>
      <c r="I51" s="19">
        <v>1.391438E-3</v>
      </c>
      <c r="J51" s="48">
        <v>43881</v>
      </c>
      <c r="K51" s="48">
        <v>44976</v>
      </c>
      <c r="L51" s="50" t="s">
        <v>41</v>
      </c>
      <c r="M51" s="50" t="s">
        <v>159</v>
      </c>
    </row>
    <row r="52" spans="1:13" ht="81" customHeight="1" x14ac:dyDescent="0.2">
      <c r="A52" s="52">
        <v>32</v>
      </c>
      <c r="B52" s="50" t="s">
        <v>163</v>
      </c>
      <c r="C52" s="50" t="s">
        <v>161</v>
      </c>
      <c r="D52" s="50" t="s">
        <v>160</v>
      </c>
      <c r="E52" s="50" t="s">
        <v>8</v>
      </c>
      <c r="F52" s="50" t="s">
        <v>8</v>
      </c>
      <c r="G52" s="51">
        <v>80.599999999999994</v>
      </c>
      <c r="H52" s="51">
        <v>41.6</v>
      </c>
      <c r="I52" s="19">
        <v>1.1117880000000001E-3</v>
      </c>
      <c r="J52" s="48">
        <v>43881</v>
      </c>
      <c r="K52" s="48">
        <v>44976</v>
      </c>
      <c r="L52" s="50" t="s">
        <v>36</v>
      </c>
      <c r="M52" s="50" t="s">
        <v>162</v>
      </c>
    </row>
    <row r="53" spans="1:13" ht="81" customHeight="1" x14ac:dyDescent="0.2">
      <c r="A53" s="52">
        <v>33</v>
      </c>
      <c r="B53" s="50" t="s">
        <v>167</v>
      </c>
      <c r="C53" s="50" t="s">
        <v>164</v>
      </c>
      <c r="D53" s="50" t="s">
        <v>165</v>
      </c>
      <c r="E53" s="50" t="s">
        <v>8</v>
      </c>
      <c r="F53" s="50" t="s">
        <v>8</v>
      </c>
      <c r="G53" s="51">
        <v>79.400000000000006</v>
      </c>
      <c r="H53" s="51">
        <v>28</v>
      </c>
      <c r="I53" s="19">
        <v>7.3717749999999995E-4</v>
      </c>
      <c r="J53" s="48">
        <v>43881</v>
      </c>
      <c r="K53" s="48">
        <v>44976</v>
      </c>
      <c r="L53" s="50" t="s">
        <v>36</v>
      </c>
      <c r="M53" s="50" t="s">
        <v>166</v>
      </c>
    </row>
    <row r="54" spans="1:13" ht="81" customHeight="1" x14ac:dyDescent="0.2">
      <c r="A54" s="52">
        <v>34</v>
      </c>
      <c r="B54" s="50" t="s">
        <v>171</v>
      </c>
      <c r="C54" s="50" t="s">
        <v>169</v>
      </c>
      <c r="D54" s="50" t="s">
        <v>170</v>
      </c>
      <c r="E54" s="50" t="s">
        <v>8</v>
      </c>
      <c r="F54" s="50" t="s">
        <v>8</v>
      </c>
      <c r="G54" s="51">
        <v>81.2</v>
      </c>
      <c r="H54" s="51">
        <v>37.17</v>
      </c>
      <c r="I54" s="19">
        <v>1.0007880000000001E-3</v>
      </c>
      <c r="J54" s="48">
        <v>43881</v>
      </c>
      <c r="K54" s="48">
        <v>44976</v>
      </c>
      <c r="L54" s="50" t="s">
        <v>36</v>
      </c>
      <c r="M54" s="50" t="s">
        <v>172</v>
      </c>
    </row>
    <row r="55" spans="1:13" ht="81" customHeight="1" x14ac:dyDescent="0.2">
      <c r="A55" s="67">
        <v>35</v>
      </c>
      <c r="B55" s="64" t="s">
        <v>173</v>
      </c>
      <c r="C55" s="64" t="s">
        <v>174</v>
      </c>
      <c r="D55" s="64" t="s">
        <v>175</v>
      </c>
      <c r="E55" s="50" t="s">
        <v>12</v>
      </c>
      <c r="F55" s="64" t="s">
        <v>15</v>
      </c>
      <c r="G55" s="51">
        <v>55.7</v>
      </c>
      <c r="H55" s="66">
        <v>94.63</v>
      </c>
      <c r="I55" s="19">
        <v>1.1248829999999999E-3</v>
      </c>
      <c r="J55" s="63">
        <v>43893</v>
      </c>
      <c r="K55" s="63">
        <v>44987</v>
      </c>
      <c r="L55" s="64" t="s">
        <v>41</v>
      </c>
      <c r="M55" s="64" t="s">
        <v>176</v>
      </c>
    </row>
    <row r="56" spans="1:13" ht="81" customHeight="1" x14ac:dyDescent="0.2">
      <c r="A56" s="67"/>
      <c r="B56" s="64"/>
      <c r="C56" s="64"/>
      <c r="D56" s="64"/>
      <c r="E56" s="50" t="s">
        <v>13</v>
      </c>
      <c r="F56" s="64"/>
      <c r="G56" s="51">
        <v>56.1</v>
      </c>
      <c r="H56" s="66"/>
      <c r="I56" s="19" t="s">
        <v>215</v>
      </c>
      <c r="J56" s="63"/>
      <c r="K56" s="63"/>
      <c r="L56" s="64"/>
      <c r="M56" s="64"/>
    </row>
    <row r="57" spans="1:13" ht="81" customHeight="1" x14ac:dyDescent="0.2">
      <c r="A57" s="67">
        <v>36</v>
      </c>
      <c r="B57" s="68" t="s">
        <v>177</v>
      </c>
      <c r="C57" s="68" t="s">
        <v>178</v>
      </c>
      <c r="D57" s="68" t="s">
        <v>179</v>
      </c>
      <c r="E57" s="53" t="s">
        <v>12</v>
      </c>
      <c r="F57" s="68" t="s">
        <v>15</v>
      </c>
      <c r="G57" s="54">
        <v>61.9</v>
      </c>
      <c r="H57" s="77">
        <v>98.44</v>
      </c>
      <c r="I57" s="14">
        <v>1.3004259999999999E-3</v>
      </c>
      <c r="J57" s="63">
        <v>43893</v>
      </c>
      <c r="K57" s="63">
        <v>44987</v>
      </c>
      <c r="L57" s="68" t="s">
        <v>41</v>
      </c>
      <c r="M57" s="68" t="s">
        <v>180</v>
      </c>
    </row>
    <row r="58" spans="1:13" ht="81" customHeight="1" x14ac:dyDescent="0.2">
      <c r="A58" s="67"/>
      <c r="B58" s="68"/>
      <c r="C58" s="68"/>
      <c r="D58" s="68"/>
      <c r="E58" s="53" t="s">
        <v>13</v>
      </c>
      <c r="F58" s="68"/>
      <c r="G58" s="54">
        <v>62.2</v>
      </c>
      <c r="H58" s="77"/>
      <c r="I58" s="14">
        <v>1.368707E-3</v>
      </c>
      <c r="J58" s="63"/>
      <c r="K58" s="63"/>
      <c r="L58" s="68"/>
      <c r="M58" s="68"/>
    </row>
    <row r="59" spans="1:13" ht="81" customHeight="1" x14ac:dyDescent="0.2">
      <c r="A59" s="67">
        <v>37</v>
      </c>
      <c r="B59" s="68" t="s">
        <v>181</v>
      </c>
      <c r="C59" s="68" t="s">
        <v>182</v>
      </c>
      <c r="D59" s="68" t="s">
        <v>183</v>
      </c>
      <c r="E59" s="53" t="s">
        <v>12</v>
      </c>
      <c r="F59" s="68" t="s">
        <v>15</v>
      </c>
      <c r="G59" s="54">
        <v>59.4</v>
      </c>
      <c r="H59" s="77">
        <v>96.1</v>
      </c>
      <c r="I59" s="14">
        <v>1.2182409999999999E-3</v>
      </c>
      <c r="J59" s="63">
        <v>43893</v>
      </c>
      <c r="K59" s="63">
        <v>44987</v>
      </c>
      <c r="L59" s="68" t="s">
        <v>41</v>
      </c>
      <c r="M59" s="68" t="s">
        <v>184</v>
      </c>
    </row>
    <row r="60" spans="1:13" ht="81" customHeight="1" x14ac:dyDescent="0.2">
      <c r="A60" s="67"/>
      <c r="B60" s="68"/>
      <c r="C60" s="68"/>
      <c r="D60" s="68"/>
      <c r="E60" s="53" t="s">
        <v>13</v>
      </c>
      <c r="F60" s="68"/>
      <c r="G60" s="54">
        <v>59.3</v>
      </c>
      <c r="H60" s="77"/>
      <c r="I60" s="14">
        <v>1.2738750000000001E-3</v>
      </c>
      <c r="J60" s="63"/>
      <c r="K60" s="63"/>
      <c r="L60" s="68"/>
      <c r="M60" s="68"/>
    </row>
    <row r="61" spans="1:13" ht="81" customHeight="1" x14ac:dyDescent="0.2">
      <c r="A61" s="67">
        <v>38</v>
      </c>
      <c r="B61" s="64" t="s">
        <v>185</v>
      </c>
      <c r="C61" s="64" t="s">
        <v>186</v>
      </c>
      <c r="D61" s="64" t="s">
        <v>187</v>
      </c>
      <c r="E61" s="50" t="s">
        <v>12</v>
      </c>
      <c r="F61" s="64" t="s">
        <v>15</v>
      </c>
      <c r="G61" s="51">
        <v>57.3</v>
      </c>
      <c r="H61" s="66">
        <v>97.63</v>
      </c>
      <c r="I61" s="19">
        <v>1.1938820000000001E-3</v>
      </c>
      <c r="J61" s="63">
        <v>43893</v>
      </c>
      <c r="K61" s="63">
        <v>44987</v>
      </c>
      <c r="L61" s="57" t="s">
        <v>36</v>
      </c>
      <c r="M61" s="57" t="s">
        <v>188</v>
      </c>
    </row>
    <row r="62" spans="1:13" ht="81" customHeight="1" x14ac:dyDescent="0.2">
      <c r="A62" s="67"/>
      <c r="B62" s="64"/>
      <c r="C62" s="64"/>
      <c r="D62" s="64"/>
      <c r="E62" s="50" t="s">
        <v>13</v>
      </c>
      <c r="F62" s="64"/>
      <c r="G62" s="51">
        <v>57.6</v>
      </c>
      <c r="H62" s="66"/>
      <c r="I62" s="19">
        <v>1.257055E-3</v>
      </c>
      <c r="J62" s="63"/>
      <c r="K62" s="63"/>
      <c r="L62" s="58"/>
      <c r="M62" s="58"/>
    </row>
    <row r="63" spans="1:13" ht="81" customHeight="1" x14ac:dyDescent="0.2">
      <c r="A63" s="67">
        <v>39</v>
      </c>
      <c r="B63" s="64" t="s">
        <v>498</v>
      </c>
      <c r="C63" s="64" t="s">
        <v>190</v>
      </c>
      <c r="D63" s="64" t="s">
        <v>189</v>
      </c>
      <c r="E63" s="50" t="s">
        <v>12</v>
      </c>
      <c r="F63" s="64" t="s">
        <v>15</v>
      </c>
      <c r="G63" s="51">
        <v>62.4</v>
      </c>
      <c r="H63" s="66">
        <v>98.46</v>
      </c>
      <c r="I63" s="19">
        <v>1.3111959999999999E-3</v>
      </c>
      <c r="J63" s="63">
        <v>43893</v>
      </c>
      <c r="K63" s="63">
        <v>44987</v>
      </c>
      <c r="L63" s="57" t="s">
        <v>36</v>
      </c>
      <c r="M63" s="57" t="s">
        <v>191</v>
      </c>
    </row>
    <row r="64" spans="1:13" ht="81" customHeight="1" x14ac:dyDescent="0.2">
      <c r="A64" s="67"/>
      <c r="B64" s="64"/>
      <c r="C64" s="64"/>
      <c r="D64" s="64"/>
      <c r="E64" s="50" t="s">
        <v>13</v>
      </c>
      <c r="F64" s="64"/>
      <c r="G64" s="51">
        <v>62.7</v>
      </c>
      <c r="H64" s="66"/>
      <c r="I64" s="19">
        <v>1.37999E-3</v>
      </c>
      <c r="J64" s="63"/>
      <c r="K64" s="63"/>
      <c r="L64" s="58"/>
      <c r="M64" s="58"/>
    </row>
    <row r="65" spans="1:13" ht="81" customHeight="1" x14ac:dyDescent="0.2">
      <c r="A65" s="67">
        <v>40</v>
      </c>
      <c r="B65" s="64" t="s">
        <v>499</v>
      </c>
      <c r="C65" s="64" t="s">
        <v>192</v>
      </c>
      <c r="D65" s="64" t="s">
        <v>193</v>
      </c>
      <c r="E65" s="50" t="s">
        <v>12</v>
      </c>
      <c r="F65" s="64" t="s">
        <v>15</v>
      </c>
      <c r="G65" s="51">
        <v>60.6</v>
      </c>
      <c r="H65" s="66">
        <v>98.59</v>
      </c>
      <c r="I65" s="19">
        <v>1.275055E-3</v>
      </c>
      <c r="J65" s="63">
        <v>43893</v>
      </c>
      <c r="K65" s="63">
        <v>44987</v>
      </c>
      <c r="L65" s="57" t="s">
        <v>36</v>
      </c>
      <c r="M65" s="57" t="s">
        <v>194</v>
      </c>
    </row>
    <row r="66" spans="1:13" ht="81" customHeight="1" x14ac:dyDescent="0.2">
      <c r="A66" s="67"/>
      <c r="B66" s="64"/>
      <c r="C66" s="64"/>
      <c r="D66" s="64"/>
      <c r="E66" s="50" t="s">
        <v>13</v>
      </c>
      <c r="F66" s="64"/>
      <c r="G66" s="51">
        <v>60.9</v>
      </c>
      <c r="H66" s="66"/>
      <c r="I66" s="19">
        <v>1.3421430000000001E-3</v>
      </c>
      <c r="J66" s="63"/>
      <c r="K66" s="63"/>
      <c r="L66" s="58"/>
      <c r="M66" s="58"/>
    </row>
    <row r="67" spans="1:13" ht="81" customHeight="1" x14ac:dyDescent="0.2">
      <c r="A67" s="67">
        <v>41</v>
      </c>
      <c r="B67" s="64" t="s">
        <v>195</v>
      </c>
      <c r="C67" s="64" t="s">
        <v>196</v>
      </c>
      <c r="D67" s="64" t="s">
        <v>197</v>
      </c>
      <c r="E67" s="50" t="s">
        <v>12</v>
      </c>
      <c r="F67" s="64" t="s">
        <v>15</v>
      </c>
      <c r="G67" s="51">
        <v>54.6</v>
      </c>
      <c r="H67" s="66">
        <v>98.86</v>
      </c>
      <c r="I67" s="19">
        <v>1.151958E-3</v>
      </c>
      <c r="J67" s="63">
        <v>43893</v>
      </c>
      <c r="K67" s="63">
        <v>44987</v>
      </c>
      <c r="L67" s="57" t="s">
        <v>36</v>
      </c>
      <c r="M67" s="57" t="s">
        <v>198</v>
      </c>
    </row>
    <row r="68" spans="1:13" ht="81" customHeight="1" x14ac:dyDescent="0.2">
      <c r="A68" s="67"/>
      <c r="B68" s="64"/>
      <c r="C68" s="64"/>
      <c r="D68" s="64"/>
      <c r="E68" s="50" t="s">
        <v>13</v>
      </c>
      <c r="F68" s="64"/>
      <c r="G68" s="51">
        <v>54.9</v>
      </c>
      <c r="H68" s="66"/>
      <c r="I68" s="19">
        <v>1.213226E-3</v>
      </c>
      <c r="J68" s="63"/>
      <c r="K68" s="63"/>
      <c r="L68" s="58"/>
      <c r="M68" s="58"/>
    </row>
    <row r="69" spans="1:13" ht="81" customHeight="1" x14ac:dyDescent="0.2">
      <c r="A69" s="67">
        <v>42</v>
      </c>
      <c r="B69" s="64" t="s">
        <v>199</v>
      </c>
      <c r="C69" s="64" t="s">
        <v>200</v>
      </c>
      <c r="D69" s="64" t="s">
        <v>201</v>
      </c>
      <c r="E69" s="50" t="s">
        <v>12</v>
      </c>
      <c r="F69" s="64" t="s">
        <v>15</v>
      </c>
      <c r="G69" s="51">
        <v>55.9</v>
      </c>
      <c r="H69" s="66">
        <v>98.34</v>
      </c>
      <c r="I69" s="19">
        <v>1.173182E-3</v>
      </c>
      <c r="J69" s="63">
        <v>43893</v>
      </c>
      <c r="K69" s="63">
        <v>44987</v>
      </c>
      <c r="L69" s="57" t="s">
        <v>36</v>
      </c>
      <c r="M69" s="57" t="s">
        <v>202</v>
      </c>
    </row>
    <row r="70" spans="1:13" ht="81" customHeight="1" x14ac:dyDescent="0.2">
      <c r="A70" s="67"/>
      <c r="B70" s="64"/>
      <c r="C70" s="64"/>
      <c r="D70" s="64"/>
      <c r="E70" s="50" t="s">
        <v>13</v>
      </c>
      <c r="F70" s="64"/>
      <c r="G70" s="51">
        <v>56.3</v>
      </c>
      <c r="H70" s="66"/>
      <c r="I70" s="19">
        <v>1.23762E-3</v>
      </c>
      <c r="J70" s="63"/>
      <c r="K70" s="63"/>
      <c r="L70" s="58"/>
      <c r="M70" s="58"/>
    </row>
    <row r="71" spans="1:13" ht="81" customHeight="1" x14ac:dyDescent="0.2">
      <c r="A71" s="67">
        <v>43</v>
      </c>
      <c r="B71" s="64" t="s">
        <v>203</v>
      </c>
      <c r="C71" s="64" t="s">
        <v>204</v>
      </c>
      <c r="D71" s="64" t="s">
        <v>205</v>
      </c>
      <c r="E71" s="50" t="s">
        <v>12</v>
      </c>
      <c r="F71" s="64" t="s">
        <v>15</v>
      </c>
      <c r="G71" s="51">
        <v>60.6</v>
      </c>
      <c r="H71" s="66">
        <v>98.5</v>
      </c>
      <c r="I71" s="19">
        <v>1.2738910000000001E-3</v>
      </c>
      <c r="J71" s="63">
        <v>43899</v>
      </c>
      <c r="K71" s="63">
        <v>44993</v>
      </c>
      <c r="L71" s="57" t="s">
        <v>36</v>
      </c>
      <c r="M71" s="57" t="s">
        <v>206</v>
      </c>
    </row>
    <row r="72" spans="1:13" ht="81" customHeight="1" x14ac:dyDescent="0.2">
      <c r="A72" s="67"/>
      <c r="B72" s="64"/>
      <c r="C72" s="64"/>
      <c r="D72" s="64"/>
      <c r="E72" s="50" t="s">
        <v>13</v>
      </c>
      <c r="F72" s="64"/>
      <c r="G72" s="51">
        <v>61</v>
      </c>
      <c r="H72" s="66"/>
      <c r="I72" s="19">
        <v>1.3431199999999999E-3</v>
      </c>
      <c r="J72" s="63"/>
      <c r="K72" s="63"/>
      <c r="L72" s="58"/>
      <c r="M72" s="58"/>
    </row>
    <row r="73" spans="1:13" ht="81" customHeight="1" x14ac:dyDescent="0.2">
      <c r="A73" s="67">
        <v>44</v>
      </c>
      <c r="B73" s="64" t="s">
        <v>209</v>
      </c>
      <c r="C73" s="64" t="s">
        <v>207</v>
      </c>
      <c r="D73" s="64" t="s">
        <v>208</v>
      </c>
      <c r="E73" s="50" t="s">
        <v>12</v>
      </c>
      <c r="F73" s="64" t="s">
        <v>15</v>
      </c>
      <c r="G73" s="51">
        <v>63</v>
      </c>
      <c r="H73" s="66">
        <v>96.18</v>
      </c>
      <c r="I73" s="19">
        <v>1.2931489999999999E-3</v>
      </c>
      <c r="J73" s="63">
        <v>43899</v>
      </c>
      <c r="K73" s="63">
        <v>44993</v>
      </c>
      <c r="L73" s="68" t="s">
        <v>41</v>
      </c>
      <c r="M73" s="57" t="s">
        <v>210</v>
      </c>
    </row>
    <row r="74" spans="1:13" ht="81" customHeight="1" x14ac:dyDescent="0.2">
      <c r="A74" s="67"/>
      <c r="B74" s="64"/>
      <c r="C74" s="64"/>
      <c r="D74" s="64"/>
      <c r="E74" s="50" t="s">
        <v>13</v>
      </c>
      <c r="F74" s="64"/>
      <c r="G74" s="51">
        <v>63.4</v>
      </c>
      <c r="H74" s="66"/>
      <c r="I74" s="19">
        <v>1.3630840000000001E-3</v>
      </c>
      <c r="J74" s="63"/>
      <c r="K74" s="63"/>
      <c r="L74" s="68"/>
      <c r="M74" s="58"/>
    </row>
    <row r="75" spans="1:13" ht="81" customHeight="1" x14ac:dyDescent="0.2">
      <c r="A75" s="67">
        <v>45</v>
      </c>
      <c r="B75" s="64" t="s">
        <v>212</v>
      </c>
      <c r="C75" s="64" t="s">
        <v>213</v>
      </c>
      <c r="D75" s="64" t="s">
        <v>214</v>
      </c>
      <c r="E75" s="50" t="s">
        <v>12</v>
      </c>
      <c r="F75" s="64" t="s">
        <v>15</v>
      </c>
      <c r="G75" s="51">
        <v>64.7</v>
      </c>
      <c r="H75" s="66">
        <v>98.96</v>
      </c>
      <c r="I75" s="19">
        <v>1.3664300000000001E-3</v>
      </c>
      <c r="J75" s="63">
        <v>43899</v>
      </c>
      <c r="K75" s="63">
        <v>44993</v>
      </c>
      <c r="L75" s="68" t="s">
        <v>41</v>
      </c>
      <c r="M75" s="57" t="s">
        <v>211</v>
      </c>
    </row>
    <row r="76" spans="1:13" ht="81" customHeight="1" x14ac:dyDescent="0.2">
      <c r="A76" s="67"/>
      <c r="B76" s="64"/>
      <c r="C76" s="64"/>
      <c r="D76" s="64"/>
      <c r="E76" s="50" t="s">
        <v>13</v>
      </c>
      <c r="F76" s="64"/>
      <c r="G76" s="51">
        <v>65</v>
      </c>
      <c r="H76" s="66"/>
      <c r="I76" s="19">
        <v>1.4378769999999999E-3</v>
      </c>
      <c r="J76" s="63"/>
      <c r="K76" s="63"/>
      <c r="L76" s="68"/>
      <c r="M76" s="58"/>
    </row>
    <row r="77" spans="1:13" ht="81" customHeight="1" x14ac:dyDescent="0.2">
      <c r="A77" s="52">
        <v>46</v>
      </c>
      <c r="B77" s="50" t="s">
        <v>216</v>
      </c>
      <c r="C77" s="50" t="s">
        <v>217</v>
      </c>
      <c r="D77" s="50" t="s">
        <v>218</v>
      </c>
      <c r="E77" s="50" t="s">
        <v>12</v>
      </c>
      <c r="F77" s="50" t="s">
        <v>15</v>
      </c>
      <c r="G77" s="51">
        <v>61.2</v>
      </c>
      <c r="H77" s="51">
        <v>98.25</v>
      </c>
      <c r="I77" s="19">
        <v>1.2832379999999999E-3</v>
      </c>
      <c r="J77" s="48">
        <v>43899</v>
      </c>
      <c r="K77" s="48">
        <v>44993</v>
      </c>
      <c r="L77" s="53" t="s">
        <v>41</v>
      </c>
      <c r="M77" s="50" t="s">
        <v>219</v>
      </c>
    </row>
    <row r="78" spans="1:13" ht="81" customHeight="1" x14ac:dyDescent="0.2">
      <c r="A78" s="67">
        <v>47</v>
      </c>
      <c r="B78" s="64" t="s">
        <v>223</v>
      </c>
      <c r="C78" s="64" t="s">
        <v>220</v>
      </c>
      <c r="D78" s="64" t="s">
        <v>221</v>
      </c>
      <c r="E78" s="50" t="s">
        <v>12</v>
      </c>
      <c r="F78" s="64" t="s">
        <v>15</v>
      </c>
      <c r="G78" s="51">
        <v>64.099999999999994</v>
      </c>
      <c r="H78" s="66">
        <v>98.94</v>
      </c>
      <c r="I78" s="19">
        <v>1.3534840000000001E-3</v>
      </c>
      <c r="J78" s="63">
        <v>43899</v>
      </c>
      <c r="K78" s="63">
        <v>44993</v>
      </c>
      <c r="L78" s="68" t="s">
        <v>41</v>
      </c>
      <c r="M78" s="57" t="s">
        <v>222</v>
      </c>
    </row>
    <row r="79" spans="1:13" ht="81" customHeight="1" x14ac:dyDescent="0.2">
      <c r="A79" s="67"/>
      <c r="B79" s="64"/>
      <c r="C79" s="64"/>
      <c r="D79" s="64"/>
      <c r="E79" s="50" t="s">
        <v>13</v>
      </c>
      <c r="F79" s="64"/>
      <c r="G79" s="51">
        <v>64.2</v>
      </c>
      <c r="H79" s="66"/>
      <c r="I79" s="19">
        <v>1.419893E-3</v>
      </c>
      <c r="J79" s="63"/>
      <c r="K79" s="63"/>
      <c r="L79" s="68"/>
      <c r="M79" s="58"/>
    </row>
    <row r="80" spans="1:13" ht="81" customHeight="1" x14ac:dyDescent="0.2">
      <c r="A80" s="52">
        <v>48</v>
      </c>
      <c r="B80" s="50" t="s">
        <v>224</v>
      </c>
      <c r="C80" s="50" t="s">
        <v>225</v>
      </c>
      <c r="D80" s="50" t="s">
        <v>226</v>
      </c>
      <c r="E80" s="50" t="s">
        <v>12</v>
      </c>
      <c r="F80" s="50" t="s">
        <v>15</v>
      </c>
      <c r="G80" s="51">
        <v>64.8</v>
      </c>
      <c r="H80" s="51">
        <v>96.92</v>
      </c>
      <c r="I80" s="19">
        <v>1.34033E-3</v>
      </c>
      <c r="J80" s="48">
        <v>43899</v>
      </c>
      <c r="K80" s="48">
        <v>44993</v>
      </c>
      <c r="L80" s="53" t="s">
        <v>41</v>
      </c>
      <c r="M80" s="50" t="s">
        <v>231</v>
      </c>
    </row>
    <row r="81" spans="1:13" ht="81" customHeight="1" x14ac:dyDescent="0.2">
      <c r="A81" s="67">
        <v>49</v>
      </c>
      <c r="B81" s="64" t="s">
        <v>227</v>
      </c>
      <c r="C81" s="64" t="s">
        <v>228</v>
      </c>
      <c r="D81" s="64" t="s">
        <v>229</v>
      </c>
      <c r="E81" s="50" t="s">
        <v>12</v>
      </c>
      <c r="F81" s="64" t="s">
        <v>15</v>
      </c>
      <c r="G81" s="51">
        <v>67.099999999999994</v>
      </c>
      <c r="H81" s="66">
        <v>96.91</v>
      </c>
      <c r="I81" s="19">
        <v>1.38776E-3</v>
      </c>
      <c r="J81" s="63">
        <v>43899</v>
      </c>
      <c r="K81" s="63">
        <v>44993</v>
      </c>
      <c r="L81" s="68" t="s">
        <v>41</v>
      </c>
      <c r="M81" s="57" t="s">
        <v>230</v>
      </c>
    </row>
    <row r="82" spans="1:13" ht="81" customHeight="1" x14ac:dyDescent="0.2">
      <c r="A82" s="67"/>
      <c r="B82" s="64"/>
      <c r="C82" s="64"/>
      <c r="D82" s="64"/>
      <c r="E82" s="50" t="s">
        <v>13</v>
      </c>
      <c r="F82" s="64"/>
      <c r="G82" s="51">
        <v>67.5</v>
      </c>
      <c r="H82" s="66"/>
      <c r="I82" s="19">
        <v>1.462248E-3</v>
      </c>
      <c r="J82" s="63"/>
      <c r="K82" s="63"/>
      <c r="L82" s="68"/>
      <c r="M82" s="58"/>
    </row>
    <row r="83" spans="1:13" ht="81" customHeight="1" x14ac:dyDescent="0.2">
      <c r="A83" s="67">
        <v>50</v>
      </c>
      <c r="B83" s="64" t="s">
        <v>235</v>
      </c>
      <c r="C83" s="64" t="s">
        <v>233</v>
      </c>
      <c r="D83" s="64" t="s">
        <v>232</v>
      </c>
      <c r="E83" s="50" t="s">
        <v>12</v>
      </c>
      <c r="F83" s="64" t="s">
        <v>15</v>
      </c>
      <c r="G83" s="51">
        <v>59.9</v>
      </c>
      <c r="H83" s="66">
        <v>100</v>
      </c>
      <c r="I83" s="19">
        <v>1.2783510000000001E-3</v>
      </c>
      <c r="J83" s="63">
        <v>43903</v>
      </c>
      <c r="K83" s="63">
        <v>44997</v>
      </c>
      <c r="L83" s="68" t="s">
        <v>36</v>
      </c>
      <c r="M83" s="57" t="s">
        <v>234</v>
      </c>
    </row>
    <row r="84" spans="1:13" ht="81" customHeight="1" x14ac:dyDescent="0.2">
      <c r="A84" s="67"/>
      <c r="B84" s="64"/>
      <c r="C84" s="64"/>
      <c r="D84" s="64"/>
      <c r="E84" s="50" t="s">
        <v>13</v>
      </c>
      <c r="F84" s="64"/>
      <c r="G84" s="51">
        <v>60.3</v>
      </c>
      <c r="H84" s="66"/>
      <c r="I84" s="19">
        <v>1.3479259999999999E-3</v>
      </c>
      <c r="J84" s="63"/>
      <c r="K84" s="63"/>
      <c r="L84" s="68"/>
      <c r="M84" s="58"/>
    </row>
    <row r="85" spans="1:13" ht="137.25" customHeight="1" x14ac:dyDescent="0.2">
      <c r="A85" s="52">
        <v>51</v>
      </c>
      <c r="B85" s="50" t="s">
        <v>236</v>
      </c>
      <c r="C85" s="50" t="s">
        <v>238</v>
      </c>
      <c r="D85" s="50" t="s">
        <v>237</v>
      </c>
      <c r="E85" s="50" t="s">
        <v>12</v>
      </c>
      <c r="F85" s="50" t="s">
        <v>15</v>
      </c>
      <c r="G85" s="51">
        <v>58.4</v>
      </c>
      <c r="H85" s="51">
        <v>97.96</v>
      </c>
      <c r="I85" s="19">
        <v>1.220914E-3</v>
      </c>
      <c r="J85" s="48">
        <v>43903</v>
      </c>
      <c r="K85" s="48">
        <v>44997</v>
      </c>
      <c r="L85" s="53" t="s">
        <v>36</v>
      </c>
      <c r="M85" s="50" t="s">
        <v>239</v>
      </c>
    </row>
    <row r="86" spans="1:13" ht="81" customHeight="1" x14ac:dyDescent="0.2">
      <c r="A86" s="67">
        <v>52</v>
      </c>
      <c r="B86" s="64" t="s">
        <v>240</v>
      </c>
      <c r="C86" s="64" t="s">
        <v>241</v>
      </c>
      <c r="D86" s="64" t="s">
        <v>242</v>
      </c>
      <c r="E86" s="50" t="s">
        <v>12</v>
      </c>
      <c r="F86" s="64" t="s">
        <v>15</v>
      </c>
      <c r="G86" s="51">
        <v>53.8</v>
      </c>
      <c r="H86" s="66">
        <v>98.73</v>
      </c>
      <c r="I86" s="19">
        <v>1.1335869999999999E-3</v>
      </c>
      <c r="J86" s="63">
        <v>43903</v>
      </c>
      <c r="K86" s="63">
        <v>44997</v>
      </c>
      <c r="L86" s="68" t="s">
        <v>36</v>
      </c>
      <c r="M86" s="57" t="s">
        <v>243</v>
      </c>
    </row>
    <row r="87" spans="1:13" ht="81" customHeight="1" x14ac:dyDescent="0.2">
      <c r="A87" s="67"/>
      <c r="B87" s="64"/>
      <c r="C87" s="64"/>
      <c r="D87" s="64"/>
      <c r="E87" s="50" t="s">
        <v>13</v>
      </c>
      <c r="F87" s="64"/>
      <c r="G87" s="51">
        <v>54.2</v>
      </c>
      <c r="H87" s="66"/>
      <c r="I87" s="19">
        <v>1.1961809999999999E-3</v>
      </c>
      <c r="J87" s="63"/>
      <c r="K87" s="63"/>
      <c r="L87" s="68"/>
      <c r="M87" s="58"/>
    </row>
    <row r="88" spans="1:13" ht="137.25" customHeight="1" x14ac:dyDescent="0.2">
      <c r="A88" s="52">
        <v>53</v>
      </c>
      <c r="B88" s="50" t="s">
        <v>244</v>
      </c>
      <c r="C88" s="50" t="s">
        <v>245</v>
      </c>
      <c r="D88" s="50" t="s">
        <v>246</v>
      </c>
      <c r="E88" s="50" t="s">
        <v>12</v>
      </c>
      <c r="F88" s="50" t="s">
        <v>15</v>
      </c>
      <c r="G88" s="51">
        <v>53.9</v>
      </c>
      <c r="H88" s="51">
        <v>100</v>
      </c>
      <c r="I88" s="19">
        <v>1.1503030000000001E-3</v>
      </c>
      <c r="J88" s="48">
        <v>43903</v>
      </c>
      <c r="K88" s="48">
        <v>44997</v>
      </c>
      <c r="L88" s="53" t="s">
        <v>36</v>
      </c>
      <c r="M88" s="50" t="s">
        <v>247</v>
      </c>
    </row>
    <row r="89" spans="1:13" ht="81" customHeight="1" x14ac:dyDescent="0.2">
      <c r="A89" s="67">
        <v>54</v>
      </c>
      <c r="B89" s="64" t="s">
        <v>248</v>
      </c>
      <c r="C89" s="64" t="s">
        <v>249</v>
      </c>
      <c r="D89" s="64" t="s">
        <v>250</v>
      </c>
      <c r="E89" s="50" t="s">
        <v>12</v>
      </c>
      <c r="F89" s="64" t="s">
        <v>251</v>
      </c>
      <c r="G89" s="51">
        <v>70.7</v>
      </c>
      <c r="H89" s="66">
        <v>12.57</v>
      </c>
      <c r="I89" s="19">
        <v>1.8966100000000001E-4</v>
      </c>
      <c r="J89" s="63">
        <v>43903</v>
      </c>
      <c r="K89" s="63">
        <v>44997</v>
      </c>
      <c r="L89" s="68" t="s">
        <v>36</v>
      </c>
      <c r="M89" s="57" t="s">
        <v>252</v>
      </c>
    </row>
    <row r="90" spans="1:13" ht="81" customHeight="1" x14ac:dyDescent="0.2">
      <c r="A90" s="67"/>
      <c r="B90" s="64"/>
      <c r="C90" s="64"/>
      <c r="D90" s="64"/>
      <c r="E90" s="50" t="s">
        <v>13</v>
      </c>
      <c r="F90" s="64"/>
      <c r="G90" s="51">
        <v>71.099999999999994</v>
      </c>
      <c r="H90" s="66"/>
      <c r="I90" s="19">
        <v>1.9978070000000001E-4</v>
      </c>
      <c r="J90" s="63"/>
      <c r="K90" s="63"/>
      <c r="L90" s="68"/>
      <c r="M90" s="58"/>
    </row>
    <row r="91" spans="1:13" ht="81" customHeight="1" x14ac:dyDescent="0.2">
      <c r="A91" s="52">
        <v>55</v>
      </c>
      <c r="B91" s="50" t="s">
        <v>276</v>
      </c>
      <c r="C91" s="50" t="s">
        <v>253</v>
      </c>
      <c r="D91" s="50" t="s">
        <v>254</v>
      </c>
      <c r="E91" s="50" t="s">
        <v>12</v>
      </c>
      <c r="F91" s="50" t="s">
        <v>277</v>
      </c>
      <c r="G91" s="51">
        <v>63.3</v>
      </c>
      <c r="H91" s="51">
        <v>84.38</v>
      </c>
      <c r="I91" s="19">
        <v>1.139899E-3</v>
      </c>
      <c r="J91" s="48">
        <v>43903</v>
      </c>
      <c r="K91" s="48">
        <v>44997</v>
      </c>
      <c r="L91" s="53" t="s">
        <v>41</v>
      </c>
      <c r="M91" s="50" t="s">
        <v>255</v>
      </c>
    </row>
    <row r="92" spans="1:13" ht="81" customHeight="1" x14ac:dyDescent="0.2">
      <c r="A92" s="67">
        <v>56</v>
      </c>
      <c r="B92" s="64" t="s">
        <v>256</v>
      </c>
      <c r="C92" s="64" t="s">
        <v>257</v>
      </c>
      <c r="D92" s="64" t="s">
        <v>258</v>
      </c>
      <c r="E92" s="50" t="s">
        <v>12</v>
      </c>
      <c r="F92" s="64" t="s">
        <v>15</v>
      </c>
      <c r="G92" s="51">
        <v>65</v>
      </c>
      <c r="H92" s="66">
        <v>98.02</v>
      </c>
      <c r="I92" s="19">
        <v>1.3597259999999999E-3</v>
      </c>
      <c r="J92" s="63">
        <v>43903</v>
      </c>
      <c r="K92" s="63">
        <v>44997</v>
      </c>
      <c r="L92" s="68" t="s">
        <v>41</v>
      </c>
      <c r="M92" s="57" t="s">
        <v>259</v>
      </c>
    </row>
    <row r="93" spans="1:13" ht="81" customHeight="1" x14ac:dyDescent="0.2">
      <c r="A93" s="67"/>
      <c r="B93" s="64"/>
      <c r="C93" s="64"/>
      <c r="D93" s="64"/>
      <c r="E93" s="50" t="s">
        <v>13</v>
      </c>
      <c r="F93" s="64"/>
      <c r="G93" s="51">
        <v>65.400000000000006</v>
      </c>
      <c r="H93" s="66"/>
      <c r="I93" s="19">
        <v>1.4329830000000001E-3</v>
      </c>
      <c r="J93" s="63"/>
      <c r="K93" s="63"/>
      <c r="L93" s="68"/>
      <c r="M93" s="58"/>
    </row>
    <row r="94" spans="1:13" ht="81" customHeight="1" x14ac:dyDescent="0.2">
      <c r="A94" s="67">
        <v>57</v>
      </c>
      <c r="B94" s="64" t="s">
        <v>260</v>
      </c>
      <c r="C94" s="64" t="s">
        <v>261</v>
      </c>
      <c r="D94" s="64" t="s">
        <v>262</v>
      </c>
      <c r="E94" s="50" t="s">
        <v>12</v>
      </c>
      <c r="F94" s="64" t="s">
        <v>15</v>
      </c>
      <c r="G94" s="51">
        <v>67.3</v>
      </c>
      <c r="H94" s="66">
        <v>98.28</v>
      </c>
      <c r="I94" s="19">
        <v>1.4115740000000001E-3</v>
      </c>
      <c r="J94" s="63">
        <v>43903</v>
      </c>
      <c r="K94" s="63">
        <v>44997</v>
      </c>
      <c r="L94" s="68" t="s">
        <v>41</v>
      </c>
      <c r="M94" s="57" t="s">
        <v>263</v>
      </c>
    </row>
    <row r="95" spans="1:13" ht="81" customHeight="1" x14ac:dyDescent="0.2">
      <c r="A95" s="67"/>
      <c r="B95" s="64"/>
      <c r="C95" s="64"/>
      <c r="D95" s="64"/>
      <c r="E95" s="50" t="s">
        <v>13</v>
      </c>
      <c r="F95" s="64"/>
      <c r="G95" s="51">
        <v>68</v>
      </c>
      <c r="H95" s="66"/>
      <c r="I95" s="19">
        <v>1.4939039999999999E-3</v>
      </c>
      <c r="J95" s="63"/>
      <c r="K95" s="63"/>
      <c r="L95" s="68"/>
      <c r="M95" s="58"/>
    </row>
    <row r="96" spans="1:13" ht="81" customHeight="1" x14ac:dyDescent="0.2">
      <c r="A96" s="52">
        <v>58</v>
      </c>
      <c r="B96" s="50" t="s">
        <v>265</v>
      </c>
      <c r="C96" s="50" t="s">
        <v>266</v>
      </c>
      <c r="D96" s="50" t="s">
        <v>264</v>
      </c>
      <c r="E96" s="50" t="s">
        <v>12</v>
      </c>
      <c r="F96" s="50" t="s">
        <v>15</v>
      </c>
      <c r="G96" s="51">
        <v>69.2</v>
      </c>
      <c r="H96" s="51">
        <v>95.13</v>
      </c>
      <c r="I96" s="19">
        <v>1.4049049999999999E-3</v>
      </c>
      <c r="J96" s="48">
        <v>43903</v>
      </c>
      <c r="K96" s="48">
        <v>44997</v>
      </c>
      <c r="L96" s="53" t="s">
        <v>41</v>
      </c>
      <c r="M96" s="50" t="s">
        <v>267</v>
      </c>
    </row>
    <row r="97" spans="1:13" ht="81" customHeight="1" x14ac:dyDescent="0.2">
      <c r="A97" s="67">
        <v>59</v>
      </c>
      <c r="B97" s="64" t="s">
        <v>268</v>
      </c>
      <c r="C97" s="64" t="s">
        <v>269</v>
      </c>
      <c r="D97" s="64" t="s">
        <v>270</v>
      </c>
      <c r="E97" s="50" t="s">
        <v>12</v>
      </c>
      <c r="F97" s="64" t="s">
        <v>15</v>
      </c>
      <c r="G97" s="51">
        <v>67.3</v>
      </c>
      <c r="H97" s="66">
        <v>98.37</v>
      </c>
      <c r="I97" s="19">
        <v>1.412866E-3</v>
      </c>
      <c r="J97" s="63">
        <v>43903</v>
      </c>
      <c r="K97" s="63">
        <v>44997</v>
      </c>
      <c r="L97" s="68" t="s">
        <v>41</v>
      </c>
      <c r="M97" s="57" t="s">
        <v>271</v>
      </c>
    </row>
    <row r="98" spans="1:13" ht="81" customHeight="1" x14ac:dyDescent="0.2">
      <c r="A98" s="67"/>
      <c r="B98" s="64"/>
      <c r="C98" s="64"/>
      <c r="D98" s="64"/>
      <c r="E98" s="50" t="s">
        <v>13</v>
      </c>
      <c r="F98" s="64"/>
      <c r="G98" s="51">
        <v>67.7</v>
      </c>
      <c r="H98" s="66"/>
      <c r="I98" s="19">
        <v>1.4886750000000001E-3</v>
      </c>
      <c r="J98" s="63"/>
      <c r="K98" s="63"/>
      <c r="L98" s="68"/>
      <c r="M98" s="58"/>
    </row>
    <row r="99" spans="1:13" ht="81" customHeight="1" x14ac:dyDescent="0.2">
      <c r="A99" s="52">
        <v>60</v>
      </c>
      <c r="B99" s="50" t="s">
        <v>272</v>
      </c>
      <c r="C99" s="50" t="s">
        <v>273</v>
      </c>
      <c r="D99" s="50" t="s">
        <v>274</v>
      </c>
      <c r="E99" s="50" t="s">
        <v>12</v>
      </c>
      <c r="F99" s="50" t="s">
        <v>15</v>
      </c>
      <c r="G99" s="51">
        <v>67.8</v>
      </c>
      <c r="H99" s="51">
        <v>95.19</v>
      </c>
      <c r="I99" s="19">
        <v>1.3773500000000001E-3</v>
      </c>
      <c r="J99" s="48">
        <v>43903</v>
      </c>
      <c r="K99" s="48">
        <v>44997</v>
      </c>
      <c r="L99" s="53" t="s">
        <v>41</v>
      </c>
      <c r="M99" s="50" t="s">
        <v>275</v>
      </c>
    </row>
    <row r="100" spans="1:13" ht="81" customHeight="1" x14ac:dyDescent="0.2">
      <c r="A100" s="67">
        <v>61</v>
      </c>
      <c r="B100" s="64" t="s">
        <v>278</v>
      </c>
      <c r="C100" s="64" t="s">
        <v>279</v>
      </c>
      <c r="D100" s="64" t="s">
        <v>280</v>
      </c>
      <c r="E100" s="50" t="s">
        <v>12</v>
      </c>
      <c r="F100" s="64" t="s">
        <v>15</v>
      </c>
      <c r="G100" s="51">
        <v>59.9</v>
      </c>
      <c r="H100" s="66">
        <v>56.56</v>
      </c>
      <c r="I100" s="19">
        <v>7.2303540000000005E-4</v>
      </c>
      <c r="J100" s="63">
        <v>43909</v>
      </c>
      <c r="K100" s="63">
        <v>45003</v>
      </c>
      <c r="L100" s="64" t="s">
        <v>41</v>
      </c>
      <c r="M100" s="57" t="s">
        <v>285</v>
      </c>
    </row>
    <row r="101" spans="1:13" ht="81" customHeight="1" x14ac:dyDescent="0.2">
      <c r="A101" s="67"/>
      <c r="B101" s="64"/>
      <c r="C101" s="64"/>
      <c r="D101" s="64"/>
      <c r="E101" s="50" t="s">
        <v>13</v>
      </c>
      <c r="F101" s="64"/>
      <c r="G101" s="51">
        <v>60.3</v>
      </c>
      <c r="H101" s="66"/>
      <c r="I101" s="19">
        <v>7.6238680000000004E-4</v>
      </c>
      <c r="J101" s="63"/>
      <c r="K101" s="63"/>
      <c r="L101" s="64"/>
      <c r="M101" s="58"/>
    </row>
    <row r="102" spans="1:13" ht="81" customHeight="1" x14ac:dyDescent="0.2">
      <c r="A102" s="52">
        <v>62</v>
      </c>
      <c r="B102" s="50" t="s">
        <v>281</v>
      </c>
      <c r="C102" s="50" t="s">
        <v>282</v>
      </c>
      <c r="D102" s="50" t="s">
        <v>283</v>
      </c>
      <c r="E102" s="50" t="s">
        <v>12</v>
      </c>
      <c r="F102" s="50" t="s">
        <v>15</v>
      </c>
      <c r="G102" s="51">
        <v>70</v>
      </c>
      <c r="H102" s="51">
        <v>90.77</v>
      </c>
      <c r="I102" s="19">
        <v>1.356012E-3</v>
      </c>
      <c r="J102" s="48">
        <v>43909</v>
      </c>
      <c r="K102" s="48">
        <v>45003</v>
      </c>
      <c r="L102" s="50" t="s">
        <v>41</v>
      </c>
      <c r="M102" s="50" t="s">
        <v>284</v>
      </c>
    </row>
    <row r="103" spans="1:13" ht="81" customHeight="1" x14ac:dyDescent="0.2">
      <c r="A103" s="67">
        <v>63</v>
      </c>
      <c r="B103" s="64" t="s">
        <v>286</v>
      </c>
      <c r="C103" s="64" t="s">
        <v>287</v>
      </c>
      <c r="D103" s="64" t="s">
        <v>288</v>
      </c>
      <c r="E103" s="50" t="s">
        <v>12</v>
      </c>
      <c r="F103" s="64" t="s">
        <v>15</v>
      </c>
      <c r="G103" s="51">
        <v>61.8</v>
      </c>
      <c r="H103" s="66">
        <v>61</v>
      </c>
      <c r="I103" s="19">
        <v>8.0452889999999997E-4</v>
      </c>
      <c r="J103" s="63">
        <v>43909</v>
      </c>
      <c r="K103" s="63">
        <v>45003</v>
      </c>
      <c r="L103" s="64" t="s">
        <v>41</v>
      </c>
      <c r="M103" s="57" t="s">
        <v>289</v>
      </c>
    </row>
    <row r="104" spans="1:13" ht="81" customHeight="1" x14ac:dyDescent="0.2">
      <c r="A104" s="67"/>
      <c r="B104" s="64"/>
      <c r="C104" s="64"/>
      <c r="D104" s="64"/>
      <c r="E104" s="50" t="s">
        <v>13</v>
      </c>
      <c r="F104" s="64"/>
      <c r="G104" s="51">
        <v>62.1</v>
      </c>
      <c r="H104" s="66"/>
      <c r="I104" s="19">
        <v>8.4677899999999998E-4</v>
      </c>
      <c r="J104" s="63"/>
      <c r="K104" s="63"/>
      <c r="L104" s="64"/>
      <c r="M104" s="58"/>
    </row>
    <row r="105" spans="1:13" ht="81" customHeight="1" x14ac:dyDescent="0.2">
      <c r="A105" s="67">
        <v>64</v>
      </c>
      <c r="B105" s="64" t="s">
        <v>290</v>
      </c>
      <c r="C105" s="64" t="s">
        <v>291</v>
      </c>
      <c r="D105" s="64" t="s">
        <v>292</v>
      </c>
      <c r="E105" s="50" t="s">
        <v>12</v>
      </c>
      <c r="F105" s="64" t="s">
        <v>15</v>
      </c>
      <c r="G105" s="51">
        <v>64.3</v>
      </c>
      <c r="H105" s="66">
        <v>97.54</v>
      </c>
      <c r="I105" s="19">
        <v>1.338496E-3</v>
      </c>
      <c r="J105" s="63">
        <v>43909</v>
      </c>
      <c r="K105" s="63">
        <v>45003</v>
      </c>
      <c r="L105" s="64" t="s">
        <v>36</v>
      </c>
      <c r="M105" s="57" t="s">
        <v>293</v>
      </c>
    </row>
    <row r="106" spans="1:13" ht="81" customHeight="1" x14ac:dyDescent="0.2">
      <c r="A106" s="67"/>
      <c r="B106" s="64"/>
      <c r="C106" s="64"/>
      <c r="D106" s="64"/>
      <c r="E106" s="50" t="s">
        <v>13</v>
      </c>
      <c r="F106" s="64"/>
      <c r="G106" s="51">
        <v>64.599999999999994</v>
      </c>
      <c r="H106" s="66"/>
      <c r="I106" s="19">
        <v>1.4085230000000001E-3</v>
      </c>
      <c r="J106" s="63"/>
      <c r="K106" s="63"/>
      <c r="L106" s="64"/>
      <c r="M106" s="58"/>
    </row>
    <row r="107" spans="1:13" ht="81" customHeight="1" x14ac:dyDescent="0.2">
      <c r="A107" s="52">
        <v>65</v>
      </c>
      <c r="B107" s="50" t="s">
        <v>295</v>
      </c>
      <c r="C107" s="50" t="s">
        <v>296</v>
      </c>
      <c r="D107" s="50" t="s">
        <v>297</v>
      </c>
      <c r="E107" s="50" t="s">
        <v>12</v>
      </c>
      <c r="F107" s="50" t="s">
        <v>15</v>
      </c>
      <c r="G107" s="51">
        <v>63.3</v>
      </c>
      <c r="H107" s="51">
        <v>92.87</v>
      </c>
      <c r="I107" s="19">
        <v>1.2545919999999999E-3</v>
      </c>
      <c r="J107" s="48">
        <v>43909</v>
      </c>
      <c r="K107" s="48">
        <v>45003</v>
      </c>
      <c r="L107" s="50" t="s">
        <v>36</v>
      </c>
      <c r="M107" s="50" t="s">
        <v>294</v>
      </c>
    </row>
    <row r="108" spans="1:13" ht="81" customHeight="1" x14ac:dyDescent="0.2">
      <c r="A108" s="67">
        <v>66</v>
      </c>
      <c r="B108" s="64" t="s">
        <v>298</v>
      </c>
      <c r="C108" s="64" t="s">
        <v>300</v>
      </c>
      <c r="D108" s="64" t="s">
        <v>299</v>
      </c>
      <c r="E108" s="50" t="s">
        <v>12</v>
      </c>
      <c r="F108" s="64" t="s">
        <v>15</v>
      </c>
      <c r="G108" s="51">
        <v>66</v>
      </c>
      <c r="H108" s="66">
        <v>95.49</v>
      </c>
      <c r="I108" s="19">
        <v>1.3450090000000001E-3</v>
      </c>
      <c r="J108" s="63">
        <v>43909</v>
      </c>
      <c r="K108" s="63">
        <v>45003</v>
      </c>
      <c r="L108" s="64" t="s">
        <v>41</v>
      </c>
      <c r="M108" s="57" t="s">
        <v>301</v>
      </c>
    </row>
    <row r="109" spans="1:13" ht="81" customHeight="1" x14ac:dyDescent="0.2">
      <c r="A109" s="67"/>
      <c r="B109" s="64"/>
      <c r="C109" s="64"/>
      <c r="D109" s="64"/>
      <c r="E109" s="50" t="s">
        <v>13</v>
      </c>
      <c r="F109" s="64"/>
      <c r="G109" s="51">
        <v>66.400000000000006</v>
      </c>
      <c r="H109" s="66"/>
      <c r="I109" s="19">
        <v>1.417342E-3</v>
      </c>
      <c r="J109" s="63"/>
      <c r="K109" s="63"/>
      <c r="L109" s="64"/>
      <c r="M109" s="58"/>
    </row>
    <row r="110" spans="1:13" ht="81" customHeight="1" x14ac:dyDescent="0.2">
      <c r="A110" s="67">
        <v>67</v>
      </c>
      <c r="B110" s="64" t="s">
        <v>302</v>
      </c>
      <c r="C110" s="64" t="s">
        <v>303</v>
      </c>
      <c r="D110" s="64" t="s">
        <v>304</v>
      </c>
      <c r="E110" s="50" t="s">
        <v>12</v>
      </c>
      <c r="F110" s="64" t="s">
        <v>15</v>
      </c>
      <c r="G110" s="51">
        <v>64</v>
      </c>
      <c r="H110" s="66">
        <v>97.38</v>
      </c>
      <c r="I110" s="19">
        <v>1.330066E-3</v>
      </c>
      <c r="J110" s="63">
        <v>43909</v>
      </c>
      <c r="K110" s="63">
        <v>45003</v>
      </c>
      <c r="L110" s="64" t="s">
        <v>36</v>
      </c>
      <c r="M110" s="57" t="s">
        <v>305</v>
      </c>
    </row>
    <row r="111" spans="1:13" ht="81" customHeight="1" x14ac:dyDescent="0.2">
      <c r="A111" s="67"/>
      <c r="B111" s="64"/>
      <c r="C111" s="64"/>
      <c r="D111" s="64"/>
      <c r="E111" s="50" t="s">
        <v>13</v>
      </c>
      <c r="F111" s="64"/>
      <c r="G111" s="51">
        <v>64.400000000000006</v>
      </c>
      <c r="H111" s="66"/>
      <c r="I111" s="19">
        <v>1.4018590000000001E-3</v>
      </c>
      <c r="J111" s="63"/>
      <c r="K111" s="63"/>
      <c r="L111" s="64"/>
      <c r="M111" s="58"/>
    </row>
    <row r="112" spans="1:13" ht="81" customHeight="1" x14ac:dyDescent="0.2">
      <c r="A112" s="67">
        <v>68</v>
      </c>
      <c r="B112" s="64" t="s">
        <v>308</v>
      </c>
      <c r="C112" s="64" t="s">
        <v>306</v>
      </c>
      <c r="D112" s="64" t="s">
        <v>307</v>
      </c>
      <c r="E112" s="50" t="s">
        <v>12</v>
      </c>
      <c r="F112" s="64" t="s">
        <v>15</v>
      </c>
      <c r="G112" s="51">
        <v>59.2</v>
      </c>
      <c r="H112" s="66">
        <v>92.47</v>
      </c>
      <c r="I112" s="19">
        <v>1.1682769999999999E-3</v>
      </c>
      <c r="J112" s="63">
        <v>43909</v>
      </c>
      <c r="K112" s="63">
        <v>45003</v>
      </c>
      <c r="L112" s="64" t="s">
        <v>41</v>
      </c>
      <c r="M112" s="57" t="s">
        <v>309</v>
      </c>
    </row>
    <row r="113" spans="1:13" ht="81" customHeight="1" x14ac:dyDescent="0.2">
      <c r="A113" s="67"/>
      <c r="B113" s="64"/>
      <c r="C113" s="64"/>
      <c r="D113" s="64"/>
      <c r="E113" s="50" t="s">
        <v>13</v>
      </c>
      <c r="F113" s="64"/>
      <c r="G113" s="51">
        <v>59.5</v>
      </c>
      <c r="H113" s="66"/>
      <c r="I113" s="19">
        <v>1.2298910000000001E-3</v>
      </c>
      <c r="J113" s="63"/>
      <c r="K113" s="63"/>
      <c r="L113" s="64"/>
      <c r="M113" s="58"/>
    </row>
    <row r="114" spans="1:13" ht="81" customHeight="1" x14ac:dyDescent="0.2">
      <c r="A114" s="52">
        <v>69</v>
      </c>
      <c r="B114" s="50" t="s">
        <v>311</v>
      </c>
      <c r="C114" s="50" t="s">
        <v>312</v>
      </c>
      <c r="D114" s="50" t="s">
        <v>313</v>
      </c>
      <c r="E114" s="50" t="s">
        <v>12</v>
      </c>
      <c r="F114" s="50" t="s">
        <v>15</v>
      </c>
      <c r="G114" s="51">
        <v>65.3</v>
      </c>
      <c r="H114" s="51">
        <v>98.81</v>
      </c>
      <c r="I114" s="19">
        <v>1.377011E-3</v>
      </c>
      <c r="J114" s="48">
        <v>43909</v>
      </c>
      <c r="K114" s="48">
        <v>45003</v>
      </c>
      <c r="L114" s="50" t="s">
        <v>36</v>
      </c>
      <c r="M114" s="50" t="s">
        <v>310</v>
      </c>
    </row>
    <row r="115" spans="1:13" ht="81" customHeight="1" x14ac:dyDescent="0.2">
      <c r="A115" s="67">
        <v>70</v>
      </c>
      <c r="B115" s="64" t="s">
        <v>314</v>
      </c>
      <c r="C115" s="64" t="s">
        <v>315</v>
      </c>
      <c r="D115" s="64" t="s">
        <v>316</v>
      </c>
      <c r="E115" s="50" t="s">
        <v>12</v>
      </c>
      <c r="F115" s="64" t="s">
        <v>15</v>
      </c>
      <c r="G115" s="51">
        <v>64.8</v>
      </c>
      <c r="H115" s="66">
        <v>95</v>
      </c>
      <c r="I115" s="19">
        <v>1.313778E-3</v>
      </c>
      <c r="J115" s="63">
        <v>43909</v>
      </c>
      <c r="K115" s="63">
        <v>45003</v>
      </c>
      <c r="L115" s="64" t="s">
        <v>41</v>
      </c>
      <c r="M115" s="57" t="s">
        <v>317</v>
      </c>
    </row>
    <row r="116" spans="1:13" ht="81" customHeight="1" x14ac:dyDescent="0.2">
      <c r="A116" s="67"/>
      <c r="B116" s="64"/>
      <c r="C116" s="64"/>
      <c r="D116" s="64"/>
      <c r="E116" s="50" t="s">
        <v>13</v>
      </c>
      <c r="F116" s="64"/>
      <c r="G116" s="51">
        <v>65</v>
      </c>
      <c r="H116" s="66"/>
      <c r="I116" s="19">
        <v>1.380339E-3</v>
      </c>
      <c r="J116" s="63"/>
      <c r="K116" s="63"/>
      <c r="L116" s="64"/>
      <c r="M116" s="58"/>
    </row>
    <row r="117" spans="1:13" ht="81" customHeight="1" x14ac:dyDescent="0.2">
      <c r="A117" s="67">
        <v>71</v>
      </c>
      <c r="B117" s="64" t="s">
        <v>318</v>
      </c>
      <c r="C117" s="64" t="s">
        <v>320</v>
      </c>
      <c r="D117" s="64" t="s">
        <v>319</v>
      </c>
      <c r="E117" s="50" t="s">
        <v>12</v>
      </c>
      <c r="F117" s="64" t="s">
        <v>15</v>
      </c>
      <c r="G117" s="51">
        <v>53.3</v>
      </c>
      <c r="H117" s="66">
        <v>91.24</v>
      </c>
      <c r="I117" s="19" t="s">
        <v>321</v>
      </c>
      <c r="J117" s="63">
        <v>43909</v>
      </c>
      <c r="K117" s="63">
        <v>45003</v>
      </c>
      <c r="L117" s="64" t="s">
        <v>41</v>
      </c>
      <c r="M117" s="57" t="s">
        <v>322</v>
      </c>
    </row>
    <row r="118" spans="1:13" ht="81" customHeight="1" x14ac:dyDescent="0.2">
      <c r="A118" s="67"/>
      <c r="B118" s="64"/>
      <c r="C118" s="64"/>
      <c r="D118" s="64"/>
      <c r="E118" s="50" t="s">
        <v>13</v>
      </c>
      <c r="F118" s="64"/>
      <c r="G118" s="51">
        <v>53.6</v>
      </c>
      <c r="H118" s="66"/>
      <c r="I118" s="19">
        <v>1.0931980000000001E-3</v>
      </c>
      <c r="J118" s="63"/>
      <c r="K118" s="63"/>
      <c r="L118" s="64"/>
      <c r="M118" s="58"/>
    </row>
    <row r="119" spans="1:13" ht="81" customHeight="1" x14ac:dyDescent="0.2">
      <c r="A119" s="67">
        <v>72</v>
      </c>
      <c r="B119" s="64" t="s">
        <v>325</v>
      </c>
      <c r="C119" s="64" t="s">
        <v>323</v>
      </c>
      <c r="D119" s="64" t="s">
        <v>324</v>
      </c>
      <c r="E119" s="50" t="s">
        <v>12</v>
      </c>
      <c r="F119" s="64" t="s">
        <v>15</v>
      </c>
      <c r="G119" s="51">
        <v>62.8</v>
      </c>
      <c r="H119" s="66">
        <v>96.72</v>
      </c>
      <c r="I119" s="19">
        <v>1.296281E-3</v>
      </c>
      <c r="J119" s="63">
        <v>43914</v>
      </c>
      <c r="K119" s="63">
        <v>45008</v>
      </c>
      <c r="L119" s="64" t="s">
        <v>41</v>
      </c>
      <c r="M119" s="57" t="s">
        <v>326</v>
      </c>
    </row>
    <row r="120" spans="1:13" ht="81" customHeight="1" x14ac:dyDescent="0.2">
      <c r="A120" s="67"/>
      <c r="B120" s="64"/>
      <c r="C120" s="64"/>
      <c r="D120" s="64"/>
      <c r="E120" s="50" t="s">
        <v>13</v>
      </c>
      <c r="F120" s="64"/>
      <c r="G120" s="51">
        <v>63.2</v>
      </c>
      <c r="H120" s="66"/>
      <c r="I120" s="19">
        <v>1.3664129999999999E-3</v>
      </c>
      <c r="J120" s="63"/>
      <c r="K120" s="63"/>
      <c r="L120" s="64"/>
      <c r="M120" s="58"/>
    </row>
    <row r="121" spans="1:13" ht="81" customHeight="1" x14ac:dyDescent="0.2">
      <c r="A121" s="67">
        <v>73</v>
      </c>
      <c r="B121" s="64" t="s">
        <v>329</v>
      </c>
      <c r="C121" s="64" t="s">
        <v>327</v>
      </c>
      <c r="D121" s="64" t="s">
        <v>328</v>
      </c>
      <c r="E121" s="50" t="s">
        <v>12</v>
      </c>
      <c r="F121" s="64" t="s">
        <v>15</v>
      </c>
      <c r="G121" s="51">
        <v>54.4</v>
      </c>
      <c r="H121" s="66">
        <v>94.34</v>
      </c>
      <c r="I121" s="19">
        <v>1.0952620000000001E-3</v>
      </c>
      <c r="J121" s="63">
        <v>43914</v>
      </c>
      <c r="K121" s="63">
        <v>45008</v>
      </c>
      <c r="L121" s="64" t="s">
        <v>41</v>
      </c>
      <c r="M121" s="57" t="s">
        <v>330</v>
      </c>
    </row>
    <row r="122" spans="1:13" ht="81" customHeight="1" x14ac:dyDescent="0.2">
      <c r="A122" s="67"/>
      <c r="B122" s="64"/>
      <c r="C122" s="64"/>
      <c r="D122" s="64"/>
      <c r="E122" s="50" t="s">
        <v>13</v>
      </c>
      <c r="F122" s="64"/>
      <c r="G122" s="51">
        <v>54.7</v>
      </c>
      <c r="H122" s="66"/>
      <c r="I122" s="19">
        <v>1.153538E-3</v>
      </c>
      <c r="J122" s="63"/>
      <c r="K122" s="63"/>
      <c r="L122" s="64"/>
      <c r="M122" s="58"/>
    </row>
    <row r="123" spans="1:13" ht="81" customHeight="1" x14ac:dyDescent="0.2">
      <c r="A123" s="67">
        <v>74</v>
      </c>
      <c r="B123" s="64" t="s">
        <v>331</v>
      </c>
      <c r="C123" s="64" t="s">
        <v>332</v>
      </c>
      <c r="D123" s="64" t="s">
        <v>333</v>
      </c>
      <c r="E123" s="50" t="s">
        <v>12</v>
      </c>
      <c r="F123" s="64" t="s">
        <v>15</v>
      </c>
      <c r="G123" s="51">
        <v>62.3</v>
      </c>
      <c r="H123" s="66">
        <v>97.3</v>
      </c>
      <c r="I123" s="19">
        <v>1.2936720000000001E-3</v>
      </c>
      <c r="J123" s="63">
        <v>43914</v>
      </c>
      <c r="K123" s="63">
        <v>45008</v>
      </c>
      <c r="L123" s="64" t="s">
        <v>36</v>
      </c>
      <c r="M123" s="57" t="s">
        <v>334</v>
      </c>
    </row>
    <row r="124" spans="1:13" ht="81" customHeight="1" x14ac:dyDescent="0.2">
      <c r="A124" s="67"/>
      <c r="B124" s="64"/>
      <c r="C124" s="64"/>
      <c r="D124" s="64"/>
      <c r="E124" s="50" t="s">
        <v>13</v>
      </c>
      <c r="F124" s="64"/>
      <c r="G124" s="51">
        <v>62.3</v>
      </c>
      <c r="H124" s="66"/>
      <c r="I124" s="19">
        <v>1.3550319999999999E-3</v>
      </c>
      <c r="J124" s="63"/>
      <c r="K124" s="63"/>
      <c r="L124" s="64"/>
      <c r="M124" s="58"/>
    </row>
    <row r="125" spans="1:13" ht="81" customHeight="1" x14ac:dyDescent="0.2">
      <c r="A125" s="67">
        <v>75</v>
      </c>
      <c r="B125" s="64" t="s">
        <v>335</v>
      </c>
      <c r="C125" s="64" t="s">
        <v>336</v>
      </c>
      <c r="D125" s="64" t="s">
        <v>337</v>
      </c>
      <c r="E125" s="50" t="s">
        <v>12</v>
      </c>
      <c r="F125" s="64" t="s">
        <v>15</v>
      </c>
      <c r="G125" s="51">
        <v>63</v>
      </c>
      <c r="H125" s="66">
        <v>95.79</v>
      </c>
      <c r="I125" s="19" t="s">
        <v>338</v>
      </c>
      <c r="J125" s="63">
        <v>43914</v>
      </c>
      <c r="K125" s="63">
        <v>45008</v>
      </c>
      <c r="L125" s="64" t="s">
        <v>41</v>
      </c>
      <c r="M125" s="57" t="s">
        <v>340</v>
      </c>
    </row>
    <row r="126" spans="1:13" ht="81" customHeight="1" x14ac:dyDescent="0.2">
      <c r="A126" s="67"/>
      <c r="B126" s="64"/>
      <c r="C126" s="64"/>
      <c r="D126" s="64"/>
      <c r="E126" s="50" t="s">
        <v>13</v>
      </c>
      <c r="F126" s="64"/>
      <c r="G126" s="51">
        <v>63.3</v>
      </c>
      <c r="H126" s="66"/>
      <c r="I126" s="19" t="s">
        <v>339</v>
      </c>
      <c r="J126" s="63"/>
      <c r="K126" s="63"/>
      <c r="L126" s="64"/>
      <c r="M126" s="58"/>
    </row>
    <row r="127" spans="1:13" ht="81" customHeight="1" x14ac:dyDescent="0.2">
      <c r="A127" s="67">
        <v>76</v>
      </c>
      <c r="B127" s="64" t="s">
        <v>341</v>
      </c>
      <c r="C127" s="64" t="s">
        <v>342</v>
      </c>
      <c r="D127" s="64" t="s">
        <v>343</v>
      </c>
      <c r="E127" s="50" t="s">
        <v>12</v>
      </c>
      <c r="F127" s="64" t="s">
        <v>15</v>
      </c>
      <c r="G127" s="51">
        <v>49.3</v>
      </c>
      <c r="H127" s="66">
        <v>100</v>
      </c>
      <c r="I127" s="19">
        <v>1.0521319999999999E-3</v>
      </c>
      <c r="J127" s="63">
        <v>43914</v>
      </c>
      <c r="K127" s="63">
        <v>45008</v>
      </c>
      <c r="L127" s="64" t="s">
        <v>36</v>
      </c>
      <c r="M127" s="57" t="s">
        <v>344</v>
      </c>
    </row>
    <row r="128" spans="1:13" ht="81" customHeight="1" x14ac:dyDescent="0.2">
      <c r="A128" s="67"/>
      <c r="B128" s="64"/>
      <c r="C128" s="64"/>
      <c r="D128" s="64"/>
      <c r="E128" s="50" t="s">
        <v>13</v>
      </c>
      <c r="F128" s="64"/>
      <c r="G128" s="51">
        <v>49.7</v>
      </c>
      <c r="H128" s="66"/>
      <c r="I128" s="19">
        <v>1.110977E-3</v>
      </c>
      <c r="J128" s="63"/>
      <c r="K128" s="63"/>
      <c r="L128" s="64"/>
      <c r="M128" s="58"/>
    </row>
    <row r="129" spans="1:13" ht="81" customHeight="1" x14ac:dyDescent="0.2">
      <c r="A129" s="67">
        <v>77</v>
      </c>
      <c r="B129" s="64" t="s">
        <v>345</v>
      </c>
      <c r="C129" s="64" t="s">
        <v>346</v>
      </c>
      <c r="D129" s="64" t="s">
        <v>347</v>
      </c>
      <c r="E129" s="50" t="s">
        <v>12</v>
      </c>
      <c r="F129" s="64" t="s">
        <v>15</v>
      </c>
      <c r="G129" s="51">
        <v>67.5</v>
      </c>
      <c r="H129" s="66">
        <v>98.77</v>
      </c>
      <c r="I129" s="19">
        <v>1.422827E-3</v>
      </c>
      <c r="J129" s="63">
        <v>43914</v>
      </c>
      <c r="K129" s="63">
        <v>45008</v>
      </c>
      <c r="L129" s="64" t="s">
        <v>41</v>
      </c>
      <c r="M129" s="57" t="s">
        <v>348</v>
      </c>
    </row>
    <row r="130" spans="1:13" ht="81" customHeight="1" x14ac:dyDescent="0.2">
      <c r="A130" s="67"/>
      <c r="B130" s="64"/>
      <c r="C130" s="64"/>
      <c r="D130" s="64"/>
      <c r="E130" s="50" t="s">
        <v>13</v>
      </c>
      <c r="F130" s="64"/>
      <c r="G130" s="51">
        <v>67.900000000000006</v>
      </c>
      <c r="H130" s="66"/>
      <c r="I130" s="19">
        <v>1.499144E-3</v>
      </c>
      <c r="J130" s="63"/>
      <c r="K130" s="63"/>
      <c r="L130" s="64"/>
      <c r="M130" s="58"/>
    </row>
    <row r="131" spans="1:13" ht="81" customHeight="1" x14ac:dyDescent="0.2">
      <c r="A131" s="52">
        <v>78</v>
      </c>
      <c r="B131" s="50" t="s">
        <v>349</v>
      </c>
      <c r="C131" s="50" t="s">
        <v>350</v>
      </c>
      <c r="D131" s="50" t="s">
        <v>351</v>
      </c>
      <c r="E131" s="50" t="s">
        <v>12</v>
      </c>
      <c r="F131" s="50" t="s">
        <v>15</v>
      </c>
      <c r="G131" s="51">
        <v>69</v>
      </c>
      <c r="H131" s="51">
        <v>96.89</v>
      </c>
      <c r="I131" s="19">
        <v>1.4267609999999999E-3</v>
      </c>
      <c r="J131" s="48">
        <v>43914</v>
      </c>
      <c r="K131" s="48">
        <v>45008</v>
      </c>
      <c r="L131" s="53" t="s">
        <v>41</v>
      </c>
      <c r="M131" s="50" t="s">
        <v>352</v>
      </c>
    </row>
    <row r="132" spans="1:13" ht="81" customHeight="1" x14ac:dyDescent="0.2">
      <c r="A132" s="67">
        <v>79</v>
      </c>
      <c r="B132" s="64" t="s">
        <v>353</v>
      </c>
      <c r="C132" s="64" t="s">
        <v>354</v>
      </c>
      <c r="D132" s="64" t="s">
        <v>355</v>
      </c>
      <c r="E132" s="50" t="s">
        <v>12</v>
      </c>
      <c r="F132" s="64" t="s">
        <v>15</v>
      </c>
      <c r="G132" s="51">
        <v>58.4</v>
      </c>
      <c r="H132" s="66">
        <v>82.82</v>
      </c>
      <c r="I132" s="19">
        <v>1.0322179999999999E-3</v>
      </c>
      <c r="J132" s="63">
        <v>43914</v>
      </c>
      <c r="K132" s="63">
        <v>45008</v>
      </c>
      <c r="L132" s="64" t="s">
        <v>41</v>
      </c>
      <c r="M132" s="57" t="s">
        <v>356</v>
      </c>
    </row>
    <row r="133" spans="1:13" ht="81" customHeight="1" x14ac:dyDescent="0.2">
      <c r="A133" s="67"/>
      <c r="B133" s="64"/>
      <c r="C133" s="64"/>
      <c r="D133" s="64"/>
      <c r="E133" s="50" t="s">
        <v>13</v>
      </c>
      <c r="F133" s="64"/>
      <c r="G133" s="51">
        <v>58.7</v>
      </c>
      <c r="H133" s="66"/>
      <c r="I133" s="19">
        <v>1.0867310000000001E-3</v>
      </c>
      <c r="J133" s="63"/>
      <c r="K133" s="63"/>
      <c r="L133" s="64"/>
      <c r="M133" s="58"/>
    </row>
    <row r="134" spans="1:13" ht="81" customHeight="1" x14ac:dyDescent="0.2">
      <c r="A134" s="65">
        <v>80</v>
      </c>
      <c r="B134" s="64" t="s">
        <v>357</v>
      </c>
      <c r="C134" s="64" t="s">
        <v>358</v>
      </c>
      <c r="D134" s="64" t="s">
        <v>359</v>
      </c>
      <c r="E134" s="50" t="s">
        <v>12</v>
      </c>
      <c r="F134" s="64" t="s">
        <v>15</v>
      </c>
      <c r="G134" s="51">
        <v>58.4</v>
      </c>
      <c r="H134" s="66">
        <v>98.7</v>
      </c>
      <c r="I134" s="19">
        <v>1.2301370000000001E-3</v>
      </c>
      <c r="J134" s="63">
        <v>43920</v>
      </c>
      <c r="K134" s="63">
        <v>45014</v>
      </c>
      <c r="L134" s="64" t="s">
        <v>41</v>
      </c>
      <c r="M134" s="57" t="s">
        <v>360</v>
      </c>
    </row>
    <row r="135" spans="1:13" ht="81" customHeight="1" x14ac:dyDescent="0.2">
      <c r="A135" s="65"/>
      <c r="B135" s="64"/>
      <c r="C135" s="64"/>
      <c r="D135" s="64"/>
      <c r="E135" s="50" t="s">
        <v>13</v>
      </c>
      <c r="F135" s="64"/>
      <c r="G135" s="51">
        <v>58.7</v>
      </c>
      <c r="H135" s="66"/>
      <c r="I135" s="19">
        <v>1.295102E-3</v>
      </c>
      <c r="J135" s="63"/>
      <c r="K135" s="63"/>
      <c r="L135" s="64"/>
      <c r="M135" s="58"/>
    </row>
    <row r="136" spans="1:13" ht="81" customHeight="1" x14ac:dyDescent="0.2">
      <c r="A136" s="49">
        <v>81</v>
      </c>
      <c r="B136" s="50" t="s">
        <v>363</v>
      </c>
      <c r="C136" s="50" t="s">
        <v>362</v>
      </c>
      <c r="D136" s="50" t="s">
        <v>361</v>
      </c>
      <c r="E136" s="50" t="s">
        <v>12</v>
      </c>
      <c r="F136" s="50" t="s">
        <v>15</v>
      </c>
      <c r="G136" s="51">
        <v>61.1</v>
      </c>
      <c r="H136" s="51">
        <v>98.03</v>
      </c>
      <c r="I136" s="19" t="s">
        <v>364</v>
      </c>
      <c r="J136" s="48">
        <v>43920</v>
      </c>
      <c r="K136" s="48">
        <v>45014</v>
      </c>
      <c r="L136" s="53" t="s">
        <v>41</v>
      </c>
      <c r="M136" s="50" t="s">
        <v>365</v>
      </c>
    </row>
    <row r="137" spans="1:13" ht="81" customHeight="1" x14ac:dyDescent="0.2">
      <c r="A137" s="49">
        <v>82</v>
      </c>
      <c r="B137" s="50" t="s">
        <v>366</v>
      </c>
      <c r="C137" s="50" t="s">
        <v>367</v>
      </c>
      <c r="D137" s="50" t="s">
        <v>368</v>
      </c>
      <c r="E137" s="50" t="s">
        <v>12</v>
      </c>
      <c r="F137" s="50" t="s">
        <v>15</v>
      </c>
      <c r="G137" s="51">
        <v>58.9</v>
      </c>
      <c r="H137" s="51">
        <v>87.25</v>
      </c>
      <c r="I137" s="19">
        <v>1.096741E-3</v>
      </c>
      <c r="J137" s="48">
        <v>43920</v>
      </c>
      <c r="K137" s="48">
        <v>45014</v>
      </c>
      <c r="L137" s="53" t="s">
        <v>41</v>
      </c>
      <c r="M137" s="50" t="s">
        <v>369</v>
      </c>
    </row>
    <row r="138" spans="1:13" ht="81" customHeight="1" x14ac:dyDescent="0.2">
      <c r="A138" s="65">
        <v>83</v>
      </c>
      <c r="B138" s="64" t="s">
        <v>370</v>
      </c>
      <c r="C138" s="64" t="s">
        <v>371</v>
      </c>
      <c r="D138" s="64" t="s">
        <v>372</v>
      </c>
      <c r="E138" s="50" t="s">
        <v>12</v>
      </c>
      <c r="F138" s="64" t="s">
        <v>15</v>
      </c>
      <c r="G138" s="51">
        <v>60.1</v>
      </c>
      <c r="H138" s="66">
        <v>95.61</v>
      </c>
      <c r="I138" s="19">
        <v>1.226312E-3</v>
      </c>
      <c r="J138" s="63">
        <v>43920</v>
      </c>
      <c r="K138" s="63">
        <v>45014</v>
      </c>
      <c r="L138" s="64" t="s">
        <v>41</v>
      </c>
      <c r="M138" s="57" t="s">
        <v>373</v>
      </c>
    </row>
    <row r="139" spans="1:13" ht="81" customHeight="1" x14ac:dyDescent="0.2">
      <c r="A139" s="65"/>
      <c r="B139" s="64"/>
      <c r="C139" s="64"/>
      <c r="D139" s="64"/>
      <c r="E139" s="50" t="s">
        <v>13</v>
      </c>
      <c r="F139" s="64"/>
      <c r="G139" s="51">
        <v>60.2</v>
      </c>
      <c r="H139" s="66"/>
      <c r="I139" s="19">
        <v>1.2866150000000001E-3</v>
      </c>
      <c r="J139" s="63"/>
      <c r="K139" s="63"/>
      <c r="L139" s="64"/>
      <c r="M139" s="58"/>
    </row>
    <row r="140" spans="1:13" ht="81" customHeight="1" x14ac:dyDescent="0.2">
      <c r="A140" s="65">
        <v>84</v>
      </c>
      <c r="B140" s="64" t="s">
        <v>374</v>
      </c>
      <c r="C140" s="64" t="s">
        <v>375</v>
      </c>
      <c r="D140" s="64" t="s">
        <v>376</v>
      </c>
      <c r="E140" s="50" t="s">
        <v>12</v>
      </c>
      <c r="F140" s="64" t="s">
        <v>15</v>
      </c>
      <c r="G140" s="51">
        <v>48.8</v>
      </c>
      <c r="H140" s="66">
        <v>65.81</v>
      </c>
      <c r="I140" s="19">
        <v>6.8538569999999997E-4</v>
      </c>
      <c r="J140" s="63">
        <v>43920</v>
      </c>
      <c r="K140" s="63">
        <v>45014</v>
      </c>
      <c r="L140" s="64" t="s">
        <v>41</v>
      </c>
      <c r="M140" s="57" t="s">
        <v>377</v>
      </c>
    </row>
    <row r="141" spans="1:13" ht="81" customHeight="1" x14ac:dyDescent="0.2">
      <c r="A141" s="65"/>
      <c r="B141" s="64"/>
      <c r="C141" s="64"/>
      <c r="D141" s="64"/>
      <c r="E141" s="50" t="s">
        <v>13</v>
      </c>
      <c r="F141" s="64"/>
      <c r="G141" s="51">
        <v>49.2</v>
      </c>
      <c r="H141" s="66"/>
      <c r="I141" s="19">
        <v>7.2377840000000004E-4</v>
      </c>
      <c r="J141" s="63"/>
      <c r="K141" s="63"/>
      <c r="L141" s="64"/>
      <c r="M141" s="58"/>
    </row>
    <row r="142" spans="1:13" ht="81" customHeight="1" x14ac:dyDescent="0.2">
      <c r="A142" s="65">
        <v>85</v>
      </c>
      <c r="B142" s="64" t="s">
        <v>378</v>
      </c>
      <c r="C142" s="64" t="s">
        <v>379</v>
      </c>
      <c r="D142" s="64" t="s">
        <v>380</v>
      </c>
      <c r="E142" s="50" t="s">
        <v>12</v>
      </c>
      <c r="F142" s="64" t="s">
        <v>15</v>
      </c>
      <c r="G142" s="51">
        <v>64.2</v>
      </c>
      <c r="H142" s="66">
        <v>96.43</v>
      </c>
      <c r="I142" s="19">
        <v>1.3212059999999999E-3</v>
      </c>
      <c r="J142" s="63">
        <v>43920</v>
      </c>
      <c r="K142" s="63">
        <v>45014</v>
      </c>
      <c r="L142" s="64" t="s">
        <v>36</v>
      </c>
      <c r="M142" s="57" t="s">
        <v>381</v>
      </c>
    </row>
    <row r="143" spans="1:13" ht="81" customHeight="1" x14ac:dyDescent="0.2">
      <c r="A143" s="65"/>
      <c r="B143" s="64"/>
      <c r="C143" s="64"/>
      <c r="D143" s="64"/>
      <c r="E143" s="50" t="s">
        <v>13</v>
      </c>
      <c r="F143" s="64"/>
      <c r="G143" s="51">
        <v>64.7</v>
      </c>
      <c r="H143" s="66"/>
      <c r="I143" s="19">
        <v>1.3946500000000001E-3</v>
      </c>
      <c r="J143" s="63"/>
      <c r="K143" s="63"/>
      <c r="L143" s="64"/>
      <c r="M143" s="58"/>
    </row>
    <row r="144" spans="1:13" ht="81" customHeight="1" x14ac:dyDescent="0.2">
      <c r="A144" s="65">
        <v>86</v>
      </c>
      <c r="B144" s="64" t="s">
        <v>382</v>
      </c>
      <c r="C144" s="64" t="s">
        <v>384</v>
      </c>
      <c r="D144" s="64" t="s">
        <v>383</v>
      </c>
      <c r="E144" s="50" t="s">
        <v>12</v>
      </c>
      <c r="F144" s="64" t="s">
        <v>15</v>
      </c>
      <c r="G144" s="51">
        <v>62</v>
      </c>
      <c r="H144" s="66">
        <v>100</v>
      </c>
      <c r="I144" s="19">
        <v>1.323168E-3</v>
      </c>
      <c r="J144" s="63">
        <v>43920</v>
      </c>
      <c r="K144" s="63">
        <v>45014</v>
      </c>
      <c r="L144" s="64" t="s">
        <v>36</v>
      </c>
      <c r="M144" s="57" t="s">
        <v>385</v>
      </c>
    </row>
    <row r="145" spans="1:13" ht="81" customHeight="1" x14ac:dyDescent="0.2">
      <c r="A145" s="65"/>
      <c r="B145" s="64"/>
      <c r="C145" s="64"/>
      <c r="D145" s="64"/>
      <c r="E145" s="50" t="s">
        <v>13</v>
      </c>
      <c r="F145" s="64"/>
      <c r="G145" s="51">
        <v>62.3</v>
      </c>
      <c r="H145" s="66"/>
      <c r="I145" s="19">
        <v>1.3926329999999999E-3</v>
      </c>
      <c r="J145" s="63"/>
      <c r="K145" s="63"/>
      <c r="L145" s="64"/>
      <c r="M145" s="58"/>
    </row>
    <row r="146" spans="1:13" ht="81" customHeight="1" x14ac:dyDescent="0.2">
      <c r="A146" s="65">
        <v>87</v>
      </c>
      <c r="B146" s="64" t="s">
        <v>386</v>
      </c>
      <c r="C146" s="64" t="s">
        <v>388</v>
      </c>
      <c r="D146" s="64" t="s">
        <v>387</v>
      </c>
      <c r="E146" s="50" t="s">
        <v>12</v>
      </c>
      <c r="F146" s="64" t="s">
        <v>15</v>
      </c>
      <c r="G146" s="51">
        <v>60.9</v>
      </c>
      <c r="H146" s="66">
        <v>89.91</v>
      </c>
      <c r="I146" s="19">
        <v>1.168554E-3</v>
      </c>
      <c r="J146" s="63">
        <v>43920</v>
      </c>
      <c r="K146" s="63">
        <v>45014</v>
      </c>
      <c r="L146" s="64" t="s">
        <v>36</v>
      </c>
      <c r="M146" s="57" t="s">
        <v>389</v>
      </c>
    </row>
    <row r="147" spans="1:13" ht="81" customHeight="1" x14ac:dyDescent="0.2">
      <c r="A147" s="65"/>
      <c r="B147" s="64"/>
      <c r="C147" s="64"/>
      <c r="D147" s="64"/>
      <c r="E147" s="50" t="s">
        <v>13</v>
      </c>
      <c r="F147" s="64"/>
      <c r="G147" s="51">
        <v>61.2</v>
      </c>
      <c r="H147" s="66"/>
      <c r="I147" s="19">
        <v>1.2300080000000001E-3</v>
      </c>
      <c r="J147" s="63"/>
      <c r="K147" s="63"/>
      <c r="L147" s="64"/>
      <c r="M147" s="58"/>
    </row>
    <row r="148" spans="1:13" ht="81" customHeight="1" x14ac:dyDescent="0.2">
      <c r="A148" s="49">
        <v>88</v>
      </c>
      <c r="B148" s="50" t="s">
        <v>390</v>
      </c>
      <c r="C148" s="50" t="s">
        <v>391</v>
      </c>
      <c r="D148" s="50" t="s">
        <v>392</v>
      </c>
      <c r="E148" s="50" t="s">
        <v>12</v>
      </c>
      <c r="F148" s="50" t="s">
        <v>15</v>
      </c>
      <c r="G148" s="51">
        <v>59.3</v>
      </c>
      <c r="H148" s="51">
        <v>98.27</v>
      </c>
      <c r="I148" s="19">
        <v>1.243652E-3</v>
      </c>
      <c r="J148" s="48">
        <v>43920</v>
      </c>
      <c r="K148" s="48">
        <v>45014</v>
      </c>
      <c r="L148" s="53" t="s">
        <v>41</v>
      </c>
      <c r="M148" s="50" t="s">
        <v>393</v>
      </c>
    </row>
    <row r="149" spans="1:13" ht="81" customHeight="1" x14ac:dyDescent="0.2">
      <c r="A149" s="65">
        <v>89</v>
      </c>
      <c r="B149" s="64" t="s">
        <v>394</v>
      </c>
      <c r="C149" s="64" t="s">
        <v>395</v>
      </c>
      <c r="D149" s="64" t="s">
        <v>396</v>
      </c>
      <c r="E149" s="50" t="s">
        <v>12</v>
      </c>
      <c r="F149" s="64" t="s">
        <v>15</v>
      </c>
      <c r="G149" s="51">
        <v>64</v>
      </c>
      <c r="H149" s="66">
        <v>85.94</v>
      </c>
      <c r="I149" s="19" t="s">
        <v>397</v>
      </c>
      <c r="J149" s="63">
        <v>43920</v>
      </c>
      <c r="K149" s="63">
        <v>45014</v>
      </c>
      <c r="L149" s="64" t="s">
        <v>41</v>
      </c>
      <c r="M149" s="57" t="s">
        <v>399</v>
      </c>
    </row>
    <row r="150" spans="1:13" ht="81" customHeight="1" x14ac:dyDescent="0.2">
      <c r="A150" s="65"/>
      <c r="B150" s="64"/>
      <c r="C150" s="64"/>
      <c r="D150" s="64"/>
      <c r="E150" s="50" t="s">
        <v>13</v>
      </c>
      <c r="F150" s="64"/>
      <c r="G150" s="51">
        <v>64.3</v>
      </c>
      <c r="H150" s="66"/>
      <c r="I150" s="19" t="s">
        <v>398</v>
      </c>
      <c r="J150" s="63"/>
      <c r="K150" s="63"/>
      <c r="L150" s="64"/>
      <c r="M150" s="58"/>
    </row>
    <row r="151" spans="1:13" ht="81" customHeight="1" x14ac:dyDescent="0.2">
      <c r="A151" s="65">
        <v>90</v>
      </c>
      <c r="B151" s="64" t="s">
        <v>400</v>
      </c>
      <c r="C151" s="64" t="s">
        <v>401</v>
      </c>
      <c r="D151" s="64" t="s">
        <v>402</v>
      </c>
      <c r="E151" s="50" t="s">
        <v>12</v>
      </c>
      <c r="F151" s="64" t="s">
        <v>15</v>
      </c>
      <c r="G151" s="51">
        <v>55.2</v>
      </c>
      <c r="H151" s="66">
        <v>82.06</v>
      </c>
      <c r="I151" s="19">
        <v>9.6670489999999996E-4</v>
      </c>
      <c r="J151" s="63">
        <v>43920</v>
      </c>
      <c r="K151" s="63">
        <v>45014</v>
      </c>
      <c r="L151" s="64" t="s">
        <v>41</v>
      </c>
      <c r="M151" s="57" t="s">
        <v>403</v>
      </c>
    </row>
    <row r="152" spans="1:13" ht="81" customHeight="1" x14ac:dyDescent="0.2">
      <c r="A152" s="65"/>
      <c r="B152" s="64"/>
      <c r="C152" s="64"/>
      <c r="D152" s="64"/>
      <c r="E152" s="50" t="s">
        <v>13</v>
      </c>
      <c r="F152" s="64"/>
      <c r="G152" s="51">
        <v>55.4</v>
      </c>
      <c r="H152" s="66"/>
      <c r="I152" s="19">
        <v>1.0162249999999999E-3</v>
      </c>
      <c r="J152" s="63"/>
      <c r="K152" s="63"/>
      <c r="L152" s="64"/>
      <c r="M152" s="58"/>
    </row>
    <row r="153" spans="1:13" ht="81" customHeight="1" x14ac:dyDescent="0.2">
      <c r="A153" s="49">
        <v>91</v>
      </c>
      <c r="B153" s="50" t="s">
        <v>405</v>
      </c>
      <c r="C153" s="50" t="s">
        <v>404</v>
      </c>
      <c r="D153" s="50" t="s">
        <v>407</v>
      </c>
      <c r="E153" s="50" t="s">
        <v>12</v>
      </c>
      <c r="F153" s="50" t="s">
        <v>15</v>
      </c>
      <c r="G153" s="51">
        <v>49</v>
      </c>
      <c r="H153" s="51">
        <v>86.7</v>
      </c>
      <c r="I153" s="19">
        <v>9.0664749999999996E-4</v>
      </c>
      <c r="J153" s="48">
        <v>43927</v>
      </c>
      <c r="K153" s="48">
        <v>45021</v>
      </c>
      <c r="L153" s="50" t="s">
        <v>406</v>
      </c>
      <c r="M153" s="50" t="s">
        <v>408</v>
      </c>
    </row>
    <row r="154" spans="1:13" ht="81" customHeight="1" x14ac:dyDescent="0.2">
      <c r="A154" s="49">
        <v>92</v>
      </c>
      <c r="B154" s="50" t="s">
        <v>409</v>
      </c>
      <c r="C154" s="50" t="s">
        <v>410</v>
      </c>
      <c r="D154" s="50" t="s">
        <v>411</v>
      </c>
      <c r="E154" s="50" t="s">
        <v>412</v>
      </c>
      <c r="F154" s="50" t="s">
        <v>412</v>
      </c>
      <c r="G154" s="51">
        <v>80.900000000000006</v>
      </c>
      <c r="H154" s="51">
        <v>100</v>
      </c>
      <c r="I154" s="19">
        <v>2.966603E-6</v>
      </c>
      <c r="J154" s="48">
        <v>43927</v>
      </c>
      <c r="K154" s="48">
        <v>45021</v>
      </c>
      <c r="L154" s="50" t="s">
        <v>36</v>
      </c>
      <c r="M154" s="50" t="s">
        <v>413</v>
      </c>
    </row>
    <row r="155" spans="1:13" ht="81" customHeight="1" x14ac:dyDescent="0.2">
      <c r="A155" s="49">
        <v>93</v>
      </c>
      <c r="B155" s="50" t="s">
        <v>417</v>
      </c>
      <c r="C155" s="50" t="s">
        <v>415</v>
      </c>
      <c r="D155" s="50" t="s">
        <v>416</v>
      </c>
      <c r="E155" s="50" t="s">
        <v>12</v>
      </c>
      <c r="F155" s="50" t="s">
        <v>15</v>
      </c>
      <c r="G155" s="51">
        <v>61.7</v>
      </c>
      <c r="H155" s="51">
        <v>97.66</v>
      </c>
      <c r="I155" s="19">
        <v>1.2859530000000001E-3</v>
      </c>
      <c r="J155" s="48">
        <v>43927</v>
      </c>
      <c r="K155" s="48">
        <v>45021</v>
      </c>
      <c r="L155" s="50" t="s">
        <v>41</v>
      </c>
      <c r="M155" s="50" t="s">
        <v>414</v>
      </c>
    </row>
    <row r="156" spans="1:13" ht="81" customHeight="1" x14ac:dyDescent="0.2">
      <c r="A156" s="49">
        <v>94</v>
      </c>
      <c r="B156" s="50" t="s">
        <v>418</v>
      </c>
      <c r="C156" s="50" t="s">
        <v>419</v>
      </c>
      <c r="D156" s="50" t="s">
        <v>420</v>
      </c>
      <c r="E156" s="50" t="s">
        <v>12</v>
      </c>
      <c r="F156" s="50" t="s">
        <v>15</v>
      </c>
      <c r="G156" s="51">
        <v>45.9</v>
      </c>
      <c r="H156" s="51">
        <v>99.41</v>
      </c>
      <c r="I156" s="19">
        <v>9.7379170000000002E-4</v>
      </c>
      <c r="J156" s="48">
        <v>43927</v>
      </c>
      <c r="K156" s="48">
        <v>45021</v>
      </c>
      <c r="L156" s="50" t="s">
        <v>406</v>
      </c>
      <c r="M156" s="50" t="s">
        <v>421</v>
      </c>
    </row>
    <row r="157" spans="1:13" ht="81" customHeight="1" x14ac:dyDescent="0.2">
      <c r="A157" s="65">
        <v>95</v>
      </c>
      <c r="B157" s="64" t="s">
        <v>424</v>
      </c>
      <c r="C157" s="64" t="s">
        <v>422</v>
      </c>
      <c r="D157" s="64" t="s">
        <v>423</v>
      </c>
      <c r="E157" s="50" t="s">
        <v>12</v>
      </c>
      <c r="F157" s="64" t="s">
        <v>15</v>
      </c>
      <c r="G157" s="51">
        <v>45.6</v>
      </c>
      <c r="H157" s="66">
        <v>87.81</v>
      </c>
      <c r="I157" s="19">
        <v>8.5453950000000003E-4</v>
      </c>
      <c r="J157" s="63">
        <v>43927</v>
      </c>
      <c r="K157" s="63">
        <v>45021</v>
      </c>
      <c r="L157" s="64" t="s">
        <v>406</v>
      </c>
      <c r="M157" s="57" t="s">
        <v>425</v>
      </c>
    </row>
    <row r="158" spans="1:13" ht="81" customHeight="1" x14ac:dyDescent="0.2">
      <c r="A158" s="65"/>
      <c r="B158" s="64"/>
      <c r="C158" s="64"/>
      <c r="D158" s="64"/>
      <c r="E158" s="50" t="s">
        <v>13</v>
      </c>
      <c r="F158" s="64"/>
      <c r="G158" s="51">
        <v>46</v>
      </c>
      <c r="H158" s="66"/>
      <c r="I158" s="19">
        <v>9.0292240000000004E-4</v>
      </c>
      <c r="J158" s="63"/>
      <c r="K158" s="63"/>
      <c r="L158" s="64"/>
      <c r="M158" s="58"/>
    </row>
    <row r="159" spans="1:13" ht="81" customHeight="1" x14ac:dyDescent="0.2">
      <c r="A159" s="49">
        <v>96</v>
      </c>
      <c r="B159" s="50" t="s">
        <v>426</v>
      </c>
      <c r="C159" s="50" t="s">
        <v>427</v>
      </c>
      <c r="D159" s="50" t="s">
        <v>428</v>
      </c>
      <c r="E159" s="50" t="s">
        <v>12</v>
      </c>
      <c r="F159" s="50" t="s">
        <v>15</v>
      </c>
      <c r="G159" s="51">
        <v>64.3</v>
      </c>
      <c r="H159" s="51">
        <v>89.26</v>
      </c>
      <c r="I159" s="19">
        <v>1.224873E-3</v>
      </c>
      <c r="J159" s="48">
        <v>43927</v>
      </c>
      <c r="K159" s="48">
        <v>45021</v>
      </c>
      <c r="L159" s="50" t="s">
        <v>41</v>
      </c>
      <c r="M159" s="50" t="s">
        <v>429</v>
      </c>
    </row>
    <row r="160" spans="1:13" ht="81" customHeight="1" x14ac:dyDescent="0.2">
      <c r="A160" s="65">
        <v>97</v>
      </c>
      <c r="B160" s="64" t="s">
        <v>432</v>
      </c>
      <c r="C160" s="64" t="s">
        <v>433</v>
      </c>
      <c r="D160" s="64" t="s">
        <v>431</v>
      </c>
      <c r="E160" s="50" t="s">
        <v>12</v>
      </c>
      <c r="F160" s="64" t="s">
        <v>15</v>
      </c>
      <c r="G160" s="51">
        <v>59.6</v>
      </c>
      <c r="H160" s="66">
        <v>50.45</v>
      </c>
      <c r="I160" s="19">
        <v>6.4169810000000004E-4</v>
      </c>
      <c r="J160" s="63">
        <v>43927</v>
      </c>
      <c r="K160" s="63">
        <v>45021</v>
      </c>
      <c r="L160" s="64" t="s">
        <v>36</v>
      </c>
      <c r="M160" s="57" t="s">
        <v>430</v>
      </c>
    </row>
    <row r="161" spans="1:13" ht="81" customHeight="1" x14ac:dyDescent="0.2">
      <c r="A161" s="65"/>
      <c r="B161" s="64"/>
      <c r="C161" s="64"/>
      <c r="D161" s="64"/>
      <c r="E161" s="50" t="s">
        <v>13</v>
      </c>
      <c r="F161" s="64"/>
      <c r="G161" s="51">
        <v>59.9</v>
      </c>
      <c r="H161" s="66"/>
      <c r="I161" s="19">
        <v>6.755175E-4</v>
      </c>
      <c r="J161" s="63"/>
      <c r="K161" s="63"/>
      <c r="L161" s="64"/>
      <c r="M161" s="58"/>
    </row>
    <row r="162" spans="1:13" ht="81" customHeight="1" x14ac:dyDescent="0.2">
      <c r="A162" s="65">
        <v>98</v>
      </c>
      <c r="B162" s="64" t="s">
        <v>434</v>
      </c>
      <c r="C162" s="64" t="s">
        <v>435</v>
      </c>
      <c r="D162" s="64" t="s">
        <v>436</v>
      </c>
      <c r="E162" s="50" t="s">
        <v>12</v>
      </c>
      <c r="F162" s="64" t="s">
        <v>277</v>
      </c>
      <c r="G162" s="51">
        <v>58.2</v>
      </c>
      <c r="H162" s="66">
        <v>57</v>
      </c>
      <c r="I162" s="19">
        <v>7.0798029999999997E-4</v>
      </c>
      <c r="J162" s="63">
        <v>43927</v>
      </c>
      <c r="K162" s="63">
        <v>45021</v>
      </c>
      <c r="L162" s="64" t="s">
        <v>41</v>
      </c>
      <c r="M162" s="57" t="s">
        <v>437</v>
      </c>
    </row>
    <row r="163" spans="1:13" ht="81" customHeight="1" x14ac:dyDescent="0.2">
      <c r="A163" s="65"/>
      <c r="B163" s="64"/>
      <c r="C163" s="64"/>
      <c r="D163" s="64"/>
      <c r="E163" s="50" t="s">
        <v>13</v>
      </c>
      <c r="F163" s="64"/>
      <c r="G163" s="51">
        <v>58.5</v>
      </c>
      <c r="H163" s="66"/>
      <c r="I163" s="19">
        <v>7.453828E-4</v>
      </c>
      <c r="J163" s="63"/>
      <c r="K163" s="63"/>
      <c r="L163" s="64"/>
      <c r="M163" s="58"/>
    </row>
    <row r="164" spans="1:13" ht="81" customHeight="1" x14ac:dyDescent="0.2">
      <c r="A164" s="49">
        <v>99</v>
      </c>
      <c r="B164" s="50" t="s">
        <v>438</v>
      </c>
      <c r="C164" s="50" t="s">
        <v>439</v>
      </c>
      <c r="D164" s="50" t="s">
        <v>440</v>
      </c>
      <c r="E164" s="50" t="s">
        <v>12</v>
      </c>
      <c r="F164" s="50" t="s">
        <v>15</v>
      </c>
      <c r="G164" s="51">
        <v>62.3</v>
      </c>
      <c r="H164" s="51">
        <v>95.53</v>
      </c>
      <c r="I164" s="19">
        <v>1.270139E-3</v>
      </c>
      <c r="J164" s="48">
        <v>43927</v>
      </c>
      <c r="K164" s="48">
        <v>45021</v>
      </c>
      <c r="L164" s="50" t="s">
        <v>41</v>
      </c>
      <c r="M164" s="50" t="s">
        <v>441</v>
      </c>
    </row>
    <row r="165" spans="1:13" ht="81" customHeight="1" x14ac:dyDescent="0.2">
      <c r="A165" s="49">
        <v>100</v>
      </c>
      <c r="B165" s="50" t="s">
        <v>443</v>
      </c>
      <c r="C165" s="50" t="s">
        <v>444</v>
      </c>
      <c r="D165" s="50" t="s">
        <v>445</v>
      </c>
      <c r="E165" s="50" t="s">
        <v>12</v>
      </c>
      <c r="F165" s="50" t="s">
        <v>15</v>
      </c>
      <c r="G165" s="51">
        <v>63.9</v>
      </c>
      <c r="H165" s="51">
        <v>89.08</v>
      </c>
      <c r="I165" s="19">
        <v>1.2147989999999999E-3</v>
      </c>
      <c r="J165" s="48">
        <v>43927</v>
      </c>
      <c r="K165" s="48">
        <v>45021</v>
      </c>
      <c r="L165" s="50" t="s">
        <v>41</v>
      </c>
      <c r="M165" s="50" t="s">
        <v>442</v>
      </c>
    </row>
    <row r="166" spans="1:13" ht="81" customHeight="1" x14ac:dyDescent="0.2">
      <c r="A166" s="65">
        <v>101</v>
      </c>
      <c r="B166" s="64" t="s">
        <v>450</v>
      </c>
      <c r="C166" s="64" t="s">
        <v>447</v>
      </c>
      <c r="D166" s="64" t="s">
        <v>446</v>
      </c>
      <c r="E166" s="50" t="s">
        <v>12</v>
      </c>
      <c r="F166" s="64" t="s">
        <v>15</v>
      </c>
      <c r="G166" s="51">
        <v>54.1</v>
      </c>
      <c r="H166" s="66">
        <v>91.9</v>
      </c>
      <c r="I166" s="19">
        <v>1.0610509999999999E-3</v>
      </c>
      <c r="J166" s="63">
        <v>43927</v>
      </c>
      <c r="K166" s="63">
        <v>45021</v>
      </c>
      <c r="L166" s="64" t="s">
        <v>41</v>
      </c>
      <c r="M166" s="57" t="s">
        <v>448</v>
      </c>
    </row>
    <row r="167" spans="1:13" ht="81" customHeight="1" x14ac:dyDescent="0.2">
      <c r="A167" s="65"/>
      <c r="B167" s="64"/>
      <c r="C167" s="64"/>
      <c r="D167" s="64"/>
      <c r="E167" s="50" t="s">
        <v>13</v>
      </c>
      <c r="F167" s="64"/>
      <c r="G167" s="51">
        <v>54.4</v>
      </c>
      <c r="H167" s="66"/>
      <c r="I167" s="19">
        <v>1.11754E-3</v>
      </c>
      <c r="J167" s="63"/>
      <c r="K167" s="63"/>
      <c r="L167" s="64"/>
      <c r="M167" s="58"/>
    </row>
    <row r="168" spans="1:13" ht="81" customHeight="1" x14ac:dyDescent="0.2">
      <c r="A168" s="59">
        <v>102</v>
      </c>
      <c r="B168" s="57" t="s">
        <v>449</v>
      </c>
      <c r="C168" s="57" t="s">
        <v>452</v>
      </c>
      <c r="D168" s="57" t="s">
        <v>451</v>
      </c>
      <c r="E168" s="50" t="s">
        <v>12</v>
      </c>
      <c r="F168" s="57" t="s">
        <v>15</v>
      </c>
      <c r="G168" s="51">
        <v>63.7</v>
      </c>
      <c r="H168" s="61">
        <v>86.86</v>
      </c>
      <c r="I168" s="19" t="s">
        <v>454</v>
      </c>
      <c r="J168" s="75">
        <v>43927</v>
      </c>
      <c r="K168" s="75">
        <v>45021</v>
      </c>
      <c r="L168" s="57" t="s">
        <v>41</v>
      </c>
      <c r="M168" s="57" t="s">
        <v>453</v>
      </c>
    </row>
    <row r="169" spans="1:13" ht="81" customHeight="1" x14ac:dyDescent="0.2">
      <c r="A169" s="60"/>
      <c r="B169" s="58"/>
      <c r="C169" s="58"/>
      <c r="D169" s="58"/>
      <c r="E169" s="50" t="s">
        <v>13</v>
      </c>
      <c r="F169" s="58"/>
      <c r="G169" s="51">
        <v>64</v>
      </c>
      <c r="H169" s="62"/>
      <c r="I169" s="19" t="s">
        <v>455</v>
      </c>
      <c r="J169" s="76"/>
      <c r="K169" s="76"/>
      <c r="L169" s="58"/>
      <c r="M169" s="58"/>
    </row>
    <row r="170" spans="1:13" ht="81" customHeight="1" x14ac:dyDescent="0.2">
      <c r="A170" s="49">
        <v>103</v>
      </c>
      <c r="B170" s="50" t="s">
        <v>471</v>
      </c>
      <c r="C170" s="50" t="s">
        <v>464</v>
      </c>
      <c r="D170" s="50" t="s">
        <v>465</v>
      </c>
      <c r="E170" s="50" t="s">
        <v>12</v>
      </c>
      <c r="F170" s="50" t="s">
        <v>15</v>
      </c>
      <c r="G170" s="51">
        <v>49.7</v>
      </c>
      <c r="H170" s="51">
        <v>99.31</v>
      </c>
      <c r="I170" s="19">
        <v>1.05335E-3</v>
      </c>
      <c r="J170" s="48">
        <v>43930</v>
      </c>
      <c r="K170" s="48">
        <v>45024</v>
      </c>
      <c r="L170" s="50" t="s">
        <v>406</v>
      </c>
      <c r="M170" s="50" t="s">
        <v>466</v>
      </c>
    </row>
    <row r="171" spans="1:13" ht="81" customHeight="1" x14ac:dyDescent="0.2">
      <c r="A171" s="59">
        <v>104</v>
      </c>
      <c r="B171" s="57" t="s">
        <v>470</v>
      </c>
      <c r="C171" s="57" t="s">
        <v>468</v>
      </c>
      <c r="D171" s="57" t="s">
        <v>469</v>
      </c>
      <c r="E171" s="50" t="s">
        <v>12</v>
      </c>
      <c r="F171" s="57" t="s">
        <v>15</v>
      </c>
      <c r="G171" s="51">
        <v>55.4</v>
      </c>
      <c r="H171" s="61">
        <v>98.07</v>
      </c>
      <c r="I171" s="19">
        <v>1.1594960000000001E-3</v>
      </c>
      <c r="J171" s="63">
        <v>43930</v>
      </c>
      <c r="K171" s="63">
        <v>45024</v>
      </c>
      <c r="L171" s="64" t="s">
        <v>406</v>
      </c>
      <c r="M171" s="57" t="s">
        <v>467</v>
      </c>
    </row>
    <row r="172" spans="1:13" ht="81" customHeight="1" x14ac:dyDescent="0.2">
      <c r="A172" s="60"/>
      <c r="B172" s="58"/>
      <c r="C172" s="58"/>
      <c r="D172" s="58"/>
      <c r="E172" s="50" t="s">
        <v>13</v>
      </c>
      <c r="F172" s="58"/>
      <c r="G172" s="51">
        <v>55.7</v>
      </c>
      <c r="H172" s="62"/>
      <c r="I172" s="19">
        <v>1.2210680000000001E-3</v>
      </c>
      <c r="J172" s="63"/>
      <c r="K172" s="63"/>
      <c r="L172" s="64"/>
      <c r="M172" s="58"/>
    </row>
    <row r="173" spans="1:13" ht="81.75" customHeight="1" x14ac:dyDescent="0.2">
      <c r="A173" s="59">
        <v>105</v>
      </c>
      <c r="B173" s="57" t="s">
        <v>472</v>
      </c>
      <c r="C173" s="57" t="s">
        <v>474</v>
      </c>
      <c r="D173" s="57" t="s">
        <v>473</v>
      </c>
      <c r="E173" s="50" t="s">
        <v>12</v>
      </c>
      <c r="F173" s="57" t="s">
        <v>15</v>
      </c>
      <c r="G173" s="51">
        <v>51.1</v>
      </c>
      <c r="H173" s="61">
        <v>79.430000000000007</v>
      </c>
      <c r="I173" s="19">
        <v>8.6622109999999995E-4</v>
      </c>
      <c r="J173" s="63">
        <v>43930</v>
      </c>
      <c r="K173" s="63">
        <v>45024</v>
      </c>
      <c r="L173" s="64" t="s">
        <v>406</v>
      </c>
      <c r="M173" s="57" t="s">
        <v>475</v>
      </c>
    </row>
    <row r="174" spans="1:13" ht="81.75" customHeight="1" x14ac:dyDescent="0.2">
      <c r="A174" s="60"/>
      <c r="B174" s="58"/>
      <c r="C174" s="58"/>
      <c r="D174" s="58"/>
      <c r="E174" s="50" t="s">
        <v>13</v>
      </c>
      <c r="F174" s="58"/>
      <c r="G174" s="51">
        <v>51.5</v>
      </c>
      <c r="H174" s="62"/>
      <c r="I174" s="19">
        <v>9.144089E-4</v>
      </c>
      <c r="J174" s="63"/>
      <c r="K174" s="63"/>
      <c r="L174" s="64"/>
      <c r="M174" s="58"/>
    </row>
    <row r="175" spans="1:13" ht="81.75" customHeight="1" x14ac:dyDescent="0.2">
      <c r="A175" s="59">
        <v>106</v>
      </c>
      <c r="B175" s="57" t="s">
        <v>477</v>
      </c>
      <c r="C175" s="57" t="s">
        <v>479</v>
      </c>
      <c r="D175" s="57" t="s">
        <v>478</v>
      </c>
      <c r="E175" s="50" t="s">
        <v>12</v>
      </c>
      <c r="F175" s="57" t="s">
        <v>15</v>
      </c>
      <c r="G175" s="51">
        <v>51.7</v>
      </c>
      <c r="H175" s="61">
        <v>95.62</v>
      </c>
      <c r="I175" s="19">
        <v>1.055025E-3</v>
      </c>
      <c r="J175" s="63">
        <v>43930</v>
      </c>
      <c r="K175" s="63">
        <v>45024</v>
      </c>
      <c r="L175" s="64" t="s">
        <v>406</v>
      </c>
      <c r="M175" s="57" t="s">
        <v>476</v>
      </c>
    </row>
    <row r="176" spans="1:13" ht="81.75" customHeight="1" x14ac:dyDescent="0.2">
      <c r="A176" s="60"/>
      <c r="B176" s="58"/>
      <c r="C176" s="58"/>
      <c r="D176" s="58"/>
      <c r="E176" s="50" t="s">
        <v>13</v>
      </c>
      <c r="F176" s="58"/>
      <c r="G176" s="51">
        <v>52.2</v>
      </c>
      <c r="H176" s="62"/>
      <c r="I176" s="19">
        <v>1.1157529999999999E-3</v>
      </c>
      <c r="J176" s="63"/>
      <c r="K176" s="63"/>
      <c r="L176" s="64"/>
      <c r="M176" s="58"/>
    </row>
    <row r="177" spans="1:13" ht="81.75" customHeight="1" x14ac:dyDescent="0.2">
      <c r="A177" s="59">
        <v>107</v>
      </c>
      <c r="B177" s="57" t="s">
        <v>486</v>
      </c>
      <c r="C177" s="57" t="s">
        <v>488</v>
      </c>
      <c r="D177" s="57" t="s">
        <v>487</v>
      </c>
      <c r="E177" s="50" t="s">
        <v>12</v>
      </c>
      <c r="F177" s="57" t="s">
        <v>15</v>
      </c>
      <c r="G177" s="51">
        <v>60.6</v>
      </c>
      <c r="H177" s="61">
        <v>96.19</v>
      </c>
      <c r="I177" s="19">
        <v>1.2440159999999999E-3</v>
      </c>
      <c r="J177" s="63">
        <v>43930</v>
      </c>
      <c r="K177" s="63">
        <v>45024</v>
      </c>
      <c r="L177" s="64" t="s">
        <v>406</v>
      </c>
      <c r="M177" s="57" t="s">
        <v>489</v>
      </c>
    </row>
    <row r="178" spans="1:13" ht="81.75" customHeight="1" x14ac:dyDescent="0.2">
      <c r="A178" s="60"/>
      <c r="B178" s="58"/>
      <c r="C178" s="58"/>
      <c r="D178" s="58"/>
      <c r="E178" s="50" t="s">
        <v>13</v>
      </c>
      <c r="F178" s="58"/>
      <c r="G178" s="51">
        <v>60.9</v>
      </c>
      <c r="H178" s="62"/>
      <c r="I178" s="19">
        <v>1.309471E-3</v>
      </c>
      <c r="J178" s="63"/>
      <c r="K178" s="63"/>
      <c r="L178" s="64"/>
      <c r="M178" s="58"/>
    </row>
    <row r="179" spans="1:13" ht="81.75" customHeight="1" x14ac:dyDescent="0.2">
      <c r="A179" s="59">
        <v>108</v>
      </c>
      <c r="B179" s="57" t="s">
        <v>490</v>
      </c>
      <c r="C179" s="57" t="s">
        <v>492</v>
      </c>
      <c r="D179" s="57" t="s">
        <v>491</v>
      </c>
      <c r="E179" s="50" t="s">
        <v>12</v>
      </c>
      <c r="F179" s="57" t="s">
        <v>15</v>
      </c>
      <c r="G179" s="51">
        <v>61.2</v>
      </c>
      <c r="H179" s="61">
        <v>42.18</v>
      </c>
      <c r="I179" s="19">
        <v>5.509108E-4</v>
      </c>
      <c r="J179" s="63">
        <v>43930</v>
      </c>
      <c r="K179" s="63">
        <v>45024</v>
      </c>
      <c r="L179" s="64" t="s">
        <v>41</v>
      </c>
      <c r="M179" s="57" t="s">
        <v>493</v>
      </c>
    </row>
    <row r="180" spans="1:13" ht="81.75" customHeight="1" x14ac:dyDescent="0.2">
      <c r="A180" s="60"/>
      <c r="B180" s="58"/>
      <c r="C180" s="58"/>
      <c r="D180" s="58"/>
      <c r="E180" s="50" t="s">
        <v>13</v>
      </c>
      <c r="F180" s="58"/>
      <c r="G180" s="51">
        <v>61.6</v>
      </c>
      <c r="H180" s="62"/>
      <c r="I180" s="19">
        <v>5.8081249999999995E-4</v>
      </c>
      <c r="J180" s="63"/>
      <c r="K180" s="63"/>
      <c r="L180" s="64"/>
      <c r="M180" s="58"/>
    </row>
    <row r="181" spans="1:13" ht="81.75" customHeight="1" x14ac:dyDescent="0.2">
      <c r="A181" s="59">
        <v>109</v>
      </c>
      <c r="B181" s="57" t="s">
        <v>458</v>
      </c>
      <c r="C181" s="57" t="s">
        <v>459</v>
      </c>
      <c r="D181" s="57" t="s">
        <v>457</v>
      </c>
      <c r="E181" s="50" t="s">
        <v>12</v>
      </c>
      <c r="F181" s="57" t="s">
        <v>15</v>
      </c>
      <c r="G181" s="51">
        <v>68.5</v>
      </c>
      <c r="H181" s="61">
        <v>92.11</v>
      </c>
      <c r="I181" s="19">
        <v>1.3465440000000001E-3</v>
      </c>
      <c r="J181" s="63">
        <v>43931</v>
      </c>
      <c r="K181" s="63">
        <v>45025</v>
      </c>
      <c r="L181" s="64" t="s">
        <v>406</v>
      </c>
      <c r="M181" s="57" t="s">
        <v>456</v>
      </c>
    </row>
    <row r="182" spans="1:13" ht="81.75" customHeight="1" x14ac:dyDescent="0.2">
      <c r="A182" s="60"/>
      <c r="B182" s="58"/>
      <c r="C182" s="58"/>
      <c r="D182" s="58"/>
      <c r="E182" s="50" t="s">
        <v>13</v>
      </c>
      <c r="F182" s="58"/>
      <c r="G182" s="51">
        <v>68.900000000000006</v>
      </c>
      <c r="H182" s="62"/>
      <c r="I182" s="19">
        <v>1.418648E-3</v>
      </c>
      <c r="J182" s="63"/>
      <c r="K182" s="63"/>
      <c r="L182" s="64"/>
      <c r="M182" s="58"/>
    </row>
    <row r="183" spans="1:13" ht="81.75" customHeight="1" x14ac:dyDescent="0.2">
      <c r="A183" s="59">
        <v>110</v>
      </c>
      <c r="B183" s="57" t="s">
        <v>485</v>
      </c>
      <c r="C183" s="57" t="s">
        <v>484</v>
      </c>
      <c r="D183" s="57" t="s">
        <v>483</v>
      </c>
      <c r="E183" s="50" t="s">
        <v>12</v>
      </c>
      <c r="F183" s="57" t="s">
        <v>15</v>
      </c>
      <c r="G183" s="51">
        <v>59.2</v>
      </c>
      <c r="H183" s="61">
        <v>98.26</v>
      </c>
      <c r="I183" s="19" t="s">
        <v>482</v>
      </c>
      <c r="J183" s="63">
        <v>43931</v>
      </c>
      <c r="K183" s="63">
        <v>45025</v>
      </c>
      <c r="L183" s="64" t="s">
        <v>41</v>
      </c>
      <c r="M183" s="57" t="s">
        <v>480</v>
      </c>
    </row>
    <row r="184" spans="1:13" ht="81.75" customHeight="1" x14ac:dyDescent="0.2">
      <c r="A184" s="60"/>
      <c r="B184" s="58"/>
      <c r="C184" s="58"/>
      <c r="D184" s="58"/>
      <c r="E184" s="50" t="s">
        <v>13</v>
      </c>
      <c r="F184" s="58"/>
      <c r="G184" s="51">
        <v>59.6</v>
      </c>
      <c r="H184" s="62"/>
      <c r="I184" s="19" t="s">
        <v>481</v>
      </c>
      <c r="J184" s="63"/>
      <c r="K184" s="63"/>
      <c r="L184" s="64"/>
      <c r="M184" s="58"/>
    </row>
    <row r="185" spans="1:13" ht="81.75" customHeight="1" x14ac:dyDescent="0.2">
      <c r="A185" s="49">
        <v>111</v>
      </c>
      <c r="B185" s="50" t="s">
        <v>461</v>
      </c>
      <c r="C185" s="50" t="s">
        <v>463</v>
      </c>
      <c r="D185" s="50" t="s">
        <v>462</v>
      </c>
      <c r="E185" s="50" t="s">
        <v>12</v>
      </c>
      <c r="F185" s="50" t="s">
        <v>15</v>
      </c>
      <c r="G185" s="51">
        <v>67.099999999999994</v>
      </c>
      <c r="H185" s="51">
        <v>85.28</v>
      </c>
      <c r="I185" s="19">
        <v>1.221218E-3</v>
      </c>
      <c r="J185" s="48">
        <v>43931</v>
      </c>
      <c r="K185" s="48">
        <v>45025</v>
      </c>
      <c r="L185" s="50" t="s">
        <v>406</v>
      </c>
      <c r="M185" s="50" t="s">
        <v>460</v>
      </c>
    </row>
    <row r="186" spans="1:13" ht="81.75" customHeight="1" x14ac:dyDescent="0.2">
      <c r="A186" s="59">
        <v>112</v>
      </c>
      <c r="B186" s="57" t="s">
        <v>494</v>
      </c>
      <c r="C186" s="57" t="s">
        <v>496</v>
      </c>
      <c r="D186" s="57" t="s">
        <v>495</v>
      </c>
      <c r="E186" s="50" t="s">
        <v>12</v>
      </c>
      <c r="F186" s="57" t="s">
        <v>15</v>
      </c>
      <c r="G186" s="51">
        <v>57.9</v>
      </c>
      <c r="H186" s="61">
        <v>95.59</v>
      </c>
      <c r="I186" s="19">
        <v>1.181175E-3</v>
      </c>
      <c r="J186" s="63">
        <v>43931</v>
      </c>
      <c r="K186" s="63">
        <v>45025</v>
      </c>
      <c r="L186" s="64" t="s">
        <v>406</v>
      </c>
      <c r="M186" s="57" t="s">
        <v>497</v>
      </c>
    </row>
    <row r="187" spans="1:13" ht="81.75" customHeight="1" x14ac:dyDescent="0.2">
      <c r="A187" s="60"/>
      <c r="B187" s="58"/>
      <c r="C187" s="58"/>
      <c r="D187" s="58"/>
      <c r="E187" s="50" t="s">
        <v>13</v>
      </c>
      <c r="F187" s="58"/>
      <c r="G187" s="51">
        <v>58.3</v>
      </c>
      <c r="H187" s="62"/>
      <c r="I187" s="19">
        <v>1.245746E-3</v>
      </c>
      <c r="J187" s="63"/>
      <c r="K187" s="63"/>
      <c r="L187" s="64"/>
      <c r="M187" s="58"/>
    </row>
    <row r="188" spans="1:13" ht="81.75" customHeight="1" x14ac:dyDescent="0.2">
      <c r="A188" s="59">
        <v>113</v>
      </c>
      <c r="B188" s="57" t="s">
        <v>500</v>
      </c>
      <c r="C188" s="57" t="s">
        <v>501</v>
      </c>
      <c r="D188" s="57" t="s">
        <v>502</v>
      </c>
      <c r="E188" s="50" t="s">
        <v>12</v>
      </c>
      <c r="F188" s="57" t="s">
        <v>15</v>
      </c>
      <c r="G188" s="51">
        <v>48.8</v>
      </c>
      <c r="H188" s="61">
        <v>97.06</v>
      </c>
      <c r="I188" s="19" t="s">
        <v>503</v>
      </c>
      <c r="J188" s="63">
        <v>43941</v>
      </c>
      <c r="K188" s="63">
        <v>45035</v>
      </c>
      <c r="L188" s="57" t="s">
        <v>41</v>
      </c>
      <c r="M188" s="57" t="s">
        <v>505</v>
      </c>
    </row>
    <row r="189" spans="1:13" ht="81.75" customHeight="1" x14ac:dyDescent="0.2">
      <c r="A189" s="60"/>
      <c r="B189" s="58"/>
      <c r="C189" s="58"/>
      <c r="D189" s="58"/>
      <c r="E189" s="50" t="s">
        <v>13</v>
      </c>
      <c r="F189" s="58"/>
      <c r="G189" s="51">
        <v>49.1</v>
      </c>
      <c r="H189" s="62"/>
      <c r="I189" s="19" t="s">
        <v>504</v>
      </c>
      <c r="J189" s="63"/>
      <c r="K189" s="63"/>
      <c r="L189" s="58"/>
      <c r="M189" s="58"/>
    </row>
    <row r="190" spans="1:13" ht="81.75" customHeight="1" x14ac:dyDescent="0.2">
      <c r="A190" s="59">
        <v>114</v>
      </c>
      <c r="B190" s="57" t="s">
        <v>512</v>
      </c>
      <c r="C190" s="57" t="s">
        <v>511</v>
      </c>
      <c r="D190" s="57" t="s">
        <v>514</v>
      </c>
      <c r="E190" s="50" t="s">
        <v>12</v>
      </c>
      <c r="F190" s="57" t="s">
        <v>15</v>
      </c>
      <c r="G190" s="51">
        <v>64.3</v>
      </c>
      <c r="H190" s="61">
        <v>87.16</v>
      </c>
      <c r="I190" s="19">
        <v>1.196056E-3</v>
      </c>
      <c r="J190" s="63">
        <v>43941</v>
      </c>
      <c r="K190" s="63">
        <v>45035</v>
      </c>
      <c r="L190" s="57" t="s">
        <v>513</v>
      </c>
      <c r="M190" s="57" t="s">
        <v>510</v>
      </c>
    </row>
    <row r="191" spans="1:13" ht="82.5" customHeight="1" x14ac:dyDescent="0.2">
      <c r="A191" s="60"/>
      <c r="B191" s="58"/>
      <c r="C191" s="58"/>
      <c r="D191" s="58"/>
      <c r="E191" s="50" t="s">
        <v>13</v>
      </c>
      <c r="F191" s="58"/>
      <c r="G191" s="51">
        <v>64.7</v>
      </c>
      <c r="H191" s="62"/>
      <c r="I191" s="40" t="s">
        <v>515</v>
      </c>
      <c r="J191" s="63"/>
      <c r="K191" s="63"/>
      <c r="L191" s="58"/>
      <c r="M191" s="58"/>
    </row>
    <row r="192" spans="1:13" ht="82.5" customHeight="1" x14ac:dyDescent="0.2">
      <c r="A192" s="49">
        <v>115</v>
      </c>
      <c r="B192" s="50" t="s">
        <v>507</v>
      </c>
      <c r="C192" s="50" t="s">
        <v>508</v>
      </c>
      <c r="D192" s="50" t="s">
        <v>509</v>
      </c>
      <c r="E192" s="50" t="s">
        <v>12</v>
      </c>
      <c r="F192" s="50" t="s">
        <v>15</v>
      </c>
      <c r="G192" s="51">
        <v>70.7</v>
      </c>
      <c r="H192" s="51">
        <v>100</v>
      </c>
      <c r="I192" s="19">
        <v>1.508838E-3</v>
      </c>
      <c r="J192" s="48">
        <v>43941</v>
      </c>
      <c r="K192" s="48">
        <v>45035</v>
      </c>
      <c r="L192" s="50" t="s">
        <v>406</v>
      </c>
      <c r="M192" s="50" t="s">
        <v>506</v>
      </c>
    </row>
    <row r="193" spans="1:13" ht="82.5" customHeight="1" x14ac:dyDescent="0.2">
      <c r="A193" s="46">
        <v>116</v>
      </c>
      <c r="B193" s="45" t="s">
        <v>517</v>
      </c>
      <c r="C193" s="45" t="s">
        <v>516</v>
      </c>
      <c r="D193" s="45" t="s">
        <v>519</v>
      </c>
      <c r="E193" s="50" t="s">
        <v>12</v>
      </c>
      <c r="F193" s="50" t="s">
        <v>15</v>
      </c>
      <c r="G193" s="51">
        <v>56.4</v>
      </c>
      <c r="H193" s="47">
        <v>84.47</v>
      </c>
      <c r="I193" s="19">
        <v>1.0167279999999999E-3</v>
      </c>
      <c r="J193" s="48">
        <v>43941</v>
      </c>
      <c r="K193" s="48">
        <v>45035</v>
      </c>
      <c r="L193" s="45" t="s">
        <v>41</v>
      </c>
      <c r="M193" s="45" t="s">
        <v>518</v>
      </c>
    </row>
    <row r="194" spans="1:13" ht="82.5" customHeight="1" x14ac:dyDescent="0.2">
      <c r="A194" s="59">
        <v>117</v>
      </c>
      <c r="B194" s="57" t="s">
        <v>520</v>
      </c>
      <c r="C194" s="57" t="s">
        <v>521</v>
      </c>
      <c r="D194" s="57" t="s">
        <v>522</v>
      </c>
      <c r="E194" s="50" t="s">
        <v>12</v>
      </c>
      <c r="F194" s="57" t="s">
        <v>15</v>
      </c>
      <c r="G194" s="51">
        <v>65.900000000000006</v>
      </c>
      <c r="H194" s="61">
        <v>90.68</v>
      </c>
      <c r="I194" s="19">
        <v>1.2753230000000001E-3</v>
      </c>
      <c r="J194" s="63">
        <v>43941</v>
      </c>
      <c r="K194" s="63">
        <v>45035</v>
      </c>
      <c r="L194" s="57" t="s">
        <v>41</v>
      </c>
      <c r="M194" s="57" t="s">
        <v>523</v>
      </c>
    </row>
    <row r="195" spans="1:13" ht="82.5" customHeight="1" x14ac:dyDescent="0.2">
      <c r="A195" s="60"/>
      <c r="B195" s="58"/>
      <c r="C195" s="58"/>
      <c r="D195" s="58"/>
      <c r="E195" s="50" t="s">
        <v>13</v>
      </c>
      <c r="F195" s="58"/>
      <c r="G195" s="51">
        <v>66.2</v>
      </c>
      <c r="H195" s="62"/>
      <c r="I195" s="40">
        <v>1.3418939999999999E-3</v>
      </c>
      <c r="J195" s="63"/>
      <c r="K195" s="63"/>
      <c r="L195" s="58"/>
      <c r="M195" s="58"/>
    </row>
    <row r="196" spans="1:13" ht="82.5" customHeight="1" x14ac:dyDescent="0.2">
      <c r="A196" s="59">
        <v>118</v>
      </c>
      <c r="B196" s="57" t="s">
        <v>525</v>
      </c>
      <c r="C196" s="57" t="s">
        <v>524</v>
      </c>
      <c r="D196" s="57" t="s">
        <v>526</v>
      </c>
      <c r="E196" s="50" t="s">
        <v>12</v>
      </c>
      <c r="F196" s="57" t="s">
        <v>15</v>
      </c>
      <c r="G196" s="51">
        <v>55.3</v>
      </c>
      <c r="H196" s="61">
        <v>97.83</v>
      </c>
      <c r="I196" s="19">
        <v>1.1545710000000001E-3</v>
      </c>
      <c r="J196" s="63">
        <v>43941</v>
      </c>
      <c r="K196" s="63">
        <v>45035</v>
      </c>
      <c r="L196" s="57" t="s">
        <v>41</v>
      </c>
      <c r="M196" s="57" t="s">
        <v>527</v>
      </c>
    </row>
    <row r="197" spans="1:13" ht="82.5" customHeight="1" x14ac:dyDescent="0.2">
      <c r="A197" s="60"/>
      <c r="B197" s="58"/>
      <c r="C197" s="58"/>
      <c r="D197" s="58"/>
      <c r="E197" s="50" t="s">
        <v>13</v>
      </c>
      <c r="F197" s="58"/>
      <c r="G197" s="51">
        <v>55.6</v>
      </c>
      <c r="H197" s="62"/>
      <c r="I197" s="40">
        <v>1.215893E-3</v>
      </c>
      <c r="J197" s="63"/>
      <c r="K197" s="63"/>
      <c r="L197" s="58"/>
      <c r="M197" s="58"/>
    </row>
    <row r="198" spans="1:13" ht="82.5" customHeight="1" x14ac:dyDescent="0.2">
      <c r="A198" s="59">
        <v>119</v>
      </c>
      <c r="B198" s="57" t="s">
        <v>529</v>
      </c>
      <c r="C198" s="57" t="s">
        <v>528</v>
      </c>
      <c r="D198" s="57" t="s">
        <v>530</v>
      </c>
      <c r="E198" s="50" t="s">
        <v>12</v>
      </c>
      <c r="F198" s="57" t="s">
        <v>15</v>
      </c>
      <c r="G198" s="51">
        <v>60</v>
      </c>
      <c r="H198" s="61">
        <v>90.7</v>
      </c>
      <c r="I198" s="19">
        <v>1.1613999999999999E-3</v>
      </c>
      <c r="J198" s="63">
        <v>43941</v>
      </c>
      <c r="K198" s="63">
        <v>45035</v>
      </c>
      <c r="L198" s="57" t="s">
        <v>406</v>
      </c>
      <c r="M198" s="57" t="s">
        <v>531</v>
      </c>
    </row>
    <row r="199" spans="1:13" ht="82.5" customHeight="1" x14ac:dyDescent="0.2">
      <c r="A199" s="60"/>
      <c r="B199" s="58"/>
      <c r="C199" s="58"/>
      <c r="D199" s="58"/>
      <c r="E199" s="50" t="s">
        <v>13</v>
      </c>
      <c r="F199" s="58"/>
      <c r="G199" s="51">
        <v>60.3</v>
      </c>
      <c r="H199" s="62"/>
      <c r="I199" s="40">
        <v>1.222569E-3</v>
      </c>
      <c r="J199" s="63"/>
      <c r="K199" s="63"/>
      <c r="L199" s="58"/>
      <c r="M199" s="58"/>
    </row>
    <row r="200" spans="1:13" ht="82.5" customHeight="1" x14ac:dyDescent="0.2">
      <c r="A200" s="59">
        <v>120</v>
      </c>
      <c r="B200" s="57" t="s">
        <v>532</v>
      </c>
      <c r="C200" s="57" t="s">
        <v>533</v>
      </c>
      <c r="D200" s="57" t="s">
        <v>534</v>
      </c>
      <c r="E200" s="50" t="s">
        <v>12</v>
      </c>
      <c r="F200" s="57" t="s">
        <v>15</v>
      </c>
      <c r="G200" s="51">
        <v>60.6</v>
      </c>
      <c r="H200" s="61">
        <v>47.36</v>
      </c>
      <c r="I200" s="40" t="s">
        <v>535</v>
      </c>
      <c r="J200" s="63">
        <v>43941</v>
      </c>
      <c r="K200" s="63">
        <v>45035</v>
      </c>
      <c r="L200" s="57" t="s">
        <v>41</v>
      </c>
      <c r="M200" s="57" t="s">
        <v>537</v>
      </c>
    </row>
    <row r="201" spans="1:13" ht="82.5" customHeight="1" x14ac:dyDescent="0.2">
      <c r="A201" s="60"/>
      <c r="B201" s="58"/>
      <c r="C201" s="58"/>
      <c r="D201" s="58"/>
      <c r="E201" s="50" t="s">
        <v>13</v>
      </c>
      <c r="F201" s="58"/>
      <c r="G201" s="51">
        <v>61</v>
      </c>
      <c r="H201" s="62"/>
      <c r="I201" s="40" t="s">
        <v>536</v>
      </c>
      <c r="J201" s="63"/>
      <c r="K201" s="63"/>
      <c r="L201" s="58"/>
      <c r="M201" s="58"/>
    </row>
    <row r="202" spans="1:13" ht="82.5" customHeight="1" x14ac:dyDescent="0.2">
      <c r="A202" s="59">
        <v>121</v>
      </c>
      <c r="B202" s="57" t="s">
        <v>538</v>
      </c>
      <c r="C202" s="57" t="s">
        <v>539</v>
      </c>
      <c r="D202" s="57" t="s">
        <v>544</v>
      </c>
      <c r="E202" s="50" t="s">
        <v>12</v>
      </c>
      <c r="F202" s="57" t="s">
        <v>15</v>
      </c>
      <c r="G202" s="51">
        <v>70.099999999999994</v>
      </c>
      <c r="H202" s="61">
        <v>100</v>
      </c>
      <c r="I202" s="40" t="s">
        <v>542</v>
      </c>
      <c r="J202" s="63">
        <v>43941</v>
      </c>
      <c r="K202" s="63">
        <v>45035</v>
      </c>
      <c r="L202" s="57" t="s">
        <v>541</v>
      </c>
      <c r="M202" s="57" t="s">
        <v>540</v>
      </c>
    </row>
    <row r="203" spans="1:13" ht="82.5" customHeight="1" x14ac:dyDescent="0.2">
      <c r="A203" s="60"/>
      <c r="B203" s="58"/>
      <c r="C203" s="58"/>
      <c r="D203" s="58"/>
      <c r="E203" s="50" t="s">
        <v>13</v>
      </c>
      <c r="F203" s="58"/>
      <c r="G203" s="51">
        <v>70.5</v>
      </c>
      <c r="H203" s="62"/>
      <c r="I203" s="40" t="s">
        <v>543</v>
      </c>
      <c r="J203" s="63"/>
      <c r="K203" s="63"/>
      <c r="L203" s="58"/>
      <c r="M203" s="58"/>
    </row>
    <row r="204" spans="1:13" ht="82.5" customHeight="1" x14ac:dyDescent="0.2">
      <c r="A204" s="49">
        <v>122</v>
      </c>
      <c r="B204" s="50" t="s">
        <v>546</v>
      </c>
      <c r="C204" s="50" t="s">
        <v>547</v>
      </c>
      <c r="D204" s="50" t="s">
        <v>545</v>
      </c>
      <c r="E204" s="50" t="s">
        <v>12</v>
      </c>
      <c r="F204" s="50" t="s">
        <v>15</v>
      </c>
      <c r="G204" s="51">
        <v>61.7</v>
      </c>
      <c r="H204" s="51">
        <v>100</v>
      </c>
      <c r="I204" s="40" t="s">
        <v>548</v>
      </c>
      <c r="J204" s="48">
        <v>43941</v>
      </c>
      <c r="K204" s="48">
        <v>45035</v>
      </c>
      <c r="L204" s="50" t="s">
        <v>541</v>
      </c>
      <c r="M204" s="50" t="s">
        <v>549</v>
      </c>
    </row>
    <row r="205" spans="1:13" ht="82.5" customHeight="1" x14ac:dyDescent="0.2">
      <c r="A205" s="59">
        <v>123</v>
      </c>
      <c r="B205" s="57" t="s">
        <v>551</v>
      </c>
      <c r="C205" s="57" t="s">
        <v>550</v>
      </c>
      <c r="D205" s="57" t="s">
        <v>552</v>
      </c>
      <c r="E205" s="50" t="s">
        <v>12</v>
      </c>
      <c r="F205" s="57" t="s">
        <v>15</v>
      </c>
      <c r="G205" s="51">
        <v>63.8</v>
      </c>
      <c r="H205" s="61">
        <v>74.02</v>
      </c>
      <c r="I205" s="40">
        <v>1.007843E-3</v>
      </c>
      <c r="J205" s="63">
        <v>43945</v>
      </c>
      <c r="K205" s="63">
        <v>45039</v>
      </c>
      <c r="L205" s="57" t="s">
        <v>41</v>
      </c>
      <c r="M205" s="57" t="s">
        <v>553</v>
      </c>
    </row>
    <row r="206" spans="1:13" ht="82.5" customHeight="1" x14ac:dyDescent="0.2">
      <c r="A206" s="60"/>
      <c r="B206" s="58"/>
      <c r="C206" s="58"/>
      <c r="D206" s="58"/>
      <c r="E206" s="50" t="s">
        <v>13</v>
      </c>
      <c r="F206" s="58"/>
      <c r="G206" s="51">
        <v>64.099999999999994</v>
      </c>
      <c r="H206" s="62"/>
      <c r="I206" s="40">
        <v>1.06061E-3</v>
      </c>
      <c r="J206" s="63"/>
      <c r="K206" s="63"/>
      <c r="L206" s="58"/>
      <c r="M206" s="58"/>
    </row>
    <row r="207" spans="1:13" ht="82.5" customHeight="1" x14ac:dyDescent="0.2">
      <c r="A207" s="59">
        <v>124</v>
      </c>
      <c r="B207" s="57" t="s">
        <v>555</v>
      </c>
      <c r="C207" s="57" t="s">
        <v>556</v>
      </c>
      <c r="D207" s="57" t="s">
        <v>557</v>
      </c>
      <c r="E207" s="50" t="s">
        <v>12</v>
      </c>
      <c r="F207" s="57" t="s">
        <v>15</v>
      </c>
      <c r="G207" s="51">
        <v>59.2</v>
      </c>
      <c r="H207" s="61">
        <v>91.32</v>
      </c>
      <c r="I207" s="40">
        <v>1.153748E-3</v>
      </c>
      <c r="J207" s="63">
        <v>43945</v>
      </c>
      <c r="K207" s="63">
        <v>45039</v>
      </c>
      <c r="L207" s="57" t="s">
        <v>406</v>
      </c>
      <c r="M207" s="57" t="s">
        <v>554</v>
      </c>
    </row>
    <row r="208" spans="1:13" ht="82.5" customHeight="1" x14ac:dyDescent="0.2">
      <c r="A208" s="60"/>
      <c r="B208" s="58"/>
      <c r="C208" s="58"/>
      <c r="D208" s="58"/>
      <c r="E208" s="50" t="s">
        <v>13</v>
      </c>
      <c r="F208" s="58"/>
      <c r="G208" s="51">
        <v>59.7</v>
      </c>
      <c r="H208" s="62"/>
      <c r="I208" s="40">
        <v>1.2186779999999999E-3</v>
      </c>
      <c r="J208" s="63"/>
      <c r="K208" s="63"/>
      <c r="L208" s="58"/>
      <c r="M208" s="58"/>
    </row>
    <row r="209" spans="1:13" ht="82.5" customHeight="1" x14ac:dyDescent="0.2">
      <c r="A209" s="59">
        <v>125</v>
      </c>
      <c r="B209" s="57" t="s">
        <v>559</v>
      </c>
      <c r="C209" s="57" t="s">
        <v>560</v>
      </c>
      <c r="D209" s="57" t="s">
        <v>561</v>
      </c>
      <c r="E209" s="50" t="s">
        <v>12</v>
      </c>
      <c r="F209" s="57" t="s">
        <v>15</v>
      </c>
      <c r="G209" s="51">
        <v>61.5</v>
      </c>
      <c r="H209" s="61">
        <v>99.55</v>
      </c>
      <c r="I209" s="40">
        <v>1.306591E-3</v>
      </c>
      <c r="J209" s="63">
        <v>43945</v>
      </c>
      <c r="K209" s="63">
        <v>45039</v>
      </c>
      <c r="L209" s="57" t="s">
        <v>41</v>
      </c>
      <c r="M209" s="57" t="s">
        <v>558</v>
      </c>
    </row>
    <row r="210" spans="1:13" ht="82.5" customHeight="1" x14ac:dyDescent="0.2">
      <c r="A210" s="60"/>
      <c r="B210" s="58"/>
      <c r="C210" s="58"/>
      <c r="D210" s="58"/>
      <c r="E210" s="50" t="s">
        <v>13</v>
      </c>
      <c r="F210" s="58"/>
      <c r="G210" s="51">
        <v>61.8</v>
      </c>
      <c r="H210" s="62"/>
      <c r="I210" s="40">
        <v>1.37524E-3</v>
      </c>
      <c r="J210" s="63"/>
      <c r="K210" s="63"/>
      <c r="L210" s="58"/>
      <c r="M210" s="58"/>
    </row>
    <row r="211" spans="1:13" ht="82.5" customHeight="1" x14ac:dyDescent="0.2">
      <c r="A211" s="59">
        <v>126</v>
      </c>
      <c r="B211" s="57" t="s">
        <v>562</v>
      </c>
      <c r="C211" s="57" t="s">
        <v>563</v>
      </c>
      <c r="D211" s="57" t="s">
        <v>564</v>
      </c>
      <c r="E211" s="50" t="s">
        <v>12</v>
      </c>
      <c r="F211" s="57" t="s">
        <v>15</v>
      </c>
      <c r="G211" s="51">
        <v>70.2</v>
      </c>
      <c r="H211" s="61">
        <v>97.02</v>
      </c>
      <c r="I211" s="40">
        <v>1.4535220000000001E-3</v>
      </c>
      <c r="J211" s="63">
        <v>43945</v>
      </c>
      <c r="K211" s="63">
        <v>45039</v>
      </c>
      <c r="L211" s="57" t="s">
        <v>41</v>
      </c>
      <c r="M211" s="57" t="s">
        <v>565</v>
      </c>
    </row>
    <row r="212" spans="1:13" ht="82.5" customHeight="1" x14ac:dyDescent="0.2">
      <c r="A212" s="60"/>
      <c r="B212" s="58"/>
      <c r="C212" s="58"/>
      <c r="D212" s="58"/>
      <c r="E212" s="50" t="s">
        <v>13</v>
      </c>
      <c r="F212" s="58"/>
      <c r="G212" s="51">
        <v>70.5</v>
      </c>
      <c r="H212" s="62"/>
      <c r="I212" s="40">
        <v>1.5289699999999999E-3</v>
      </c>
      <c r="J212" s="63"/>
      <c r="K212" s="63"/>
      <c r="L212" s="58"/>
      <c r="M212" s="58"/>
    </row>
    <row r="213" spans="1:13" ht="82.5" customHeight="1" x14ac:dyDescent="0.2">
      <c r="A213" s="59">
        <v>127</v>
      </c>
      <c r="B213" s="57" t="s">
        <v>566</v>
      </c>
      <c r="C213" s="57" t="s">
        <v>567</v>
      </c>
      <c r="D213" s="57" t="s">
        <v>568</v>
      </c>
      <c r="E213" s="50" t="s">
        <v>12</v>
      </c>
      <c r="F213" s="57" t="s">
        <v>15</v>
      </c>
      <c r="G213" s="51">
        <v>64.099999999999994</v>
      </c>
      <c r="H213" s="61">
        <v>93.94</v>
      </c>
      <c r="I213" s="40">
        <v>1.285085E-3</v>
      </c>
      <c r="J213" s="63">
        <v>43945</v>
      </c>
      <c r="K213" s="63">
        <v>45039</v>
      </c>
      <c r="L213" s="57" t="s">
        <v>406</v>
      </c>
      <c r="M213" s="57" t="s">
        <v>569</v>
      </c>
    </row>
    <row r="214" spans="1:13" ht="82.5" customHeight="1" x14ac:dyDescent="0.2">
      <c r="A214" s="60"/>
      <c r="B214" s="58"/>
      <c r="C214" s="58"/>
      <c r="D214" s="58"/>
      <c r="E214" s="50" t="s">
        <v>13</v>
      </c>
      <c r="F214" s="58"/>
      <c r="G214" s="51">
        <v>64.5</v>
      </c>
      <c r="H214" s="62"/>
      <c r="I214" s="40">
        <v>1.354437E-3</v>
      </c>
      <c r="J214" s="63"/>
      <c r="K214" s="63"/>
      <c r="L214" s="58"/>
      <c r="M214" s="58"/>
    </row>
    <row r="215" spans="1:13" ht="82.5" customHeight="1" x14ac:dyDescent="0.2">
      <c r="A215" s="49">
        <v>128</v>
      </c>
      <c r="B215" s="50" t="s">
        <v>570</v>
      </c>
      <c r="C215" s="50" t="s">
        <v>571</v>
      </c>
      <c r="D215" s="50" t="s">
        <v>572</v>
      </c>
      <c r="E215" s="50" t="s">
        <v>12</v>
      </c>
      <c r="F215" s="50" t="s">
        <v>15</v>
      </c>
      <c r="G215" s="51">
        <v>61.5</v>
      </c>
      <c r="H215" s="51">
        <v>52.9</v>
      </c>
      <c r="I215" s="40">
        <v>6.9431110000000001E-4</v>
      </c>
      <c r="J215" s="48">
        <v>43945</v>
      </c>
      <c r="K215" s="48">
        <v>45039</v>
      </c>
      <c r="L215" s="50" t="s">
        <v>406</v>
      </c>
      <c r="M215" s="50" t="s">
        <v>573</v>
      </c>
    </row>
    <row r="216" spans="1:13" ht="82.5" customHeight="1" x14ac:dyDescent="0.2">
      <c r="A216" s="49">
        <v>129</v>
      </c>
      <c r="B216" s="50" t="s">
        <v>583</v>
      </c>
      <c r="C216" s="50" t="s">
        <v>580</v>
      </c>
      <c r="D216" s="50" t="s">
        <v>581</v>
      </c>
      <c r="E216" s="50" t="s">
        <v>12</v>
      </c>
      <c r="F216" s="50" t="s">
        <v>15</v>
      </c>
      <c r="G216" s="51">
        <v>49.7</v>
      </c>
      <c r="H216" s="51">
        <v>93.9</v>
      </c>
      <c r="I216" s="40">
        <v>9.959678E-4</v>
      </c>
      <c r="J216" s="48">
        <v>43945</v>
      </c>
      <c r="K216" s="48">
        <v>45039</v>
      </c>
      <c r="L216" s="50" t="s">
        <v>41</v>
      </c>
      <c r="M216" s="50" t="s">
        <v>582</v>
      </c>
    </row>
    <row r="217" spans="1:13" ht="82.5" customHeight="1" x14ac:dyDescent="0.2">
      <c r="A217" s="59">
        <v>130</v>
      </c>
      <c r="B217" s="57" t="s">
        <v>574</v>
      </c>
      <c r="C217" s="57" t="s">
        <v>575</v>
      </c>
      <c r="D217" s="57" t="s">
        <v>576</v>
      </c>
      <c r="E217" s="50" t="s">
        <v>12</v>
      </c>
      <c r="F217" s="57" t="s">
        <v>15</v>
      </c>
      <c r="G217" s="51">
        <v>65.5</v>
      </c>
      <c r="H217" s="61">
        <v>96.35</v>
      </c>
      <c r="I217" s="40" t="s">
        <v>579</v>
      </c>
      <c r="J217" s="63">
        <v>43945</v>
      </c>
      <c r="K217" s="63">
        <v>45039</v>
      </c>
      <c r="L217" s="57" t="s">
        <v>41</v>
      </c>
      <c r="M217" s="57" t="s">
        <v>577</v>
      </c>
    </row>
    <row r="218" spans="1:13" ht="82.5" customHeight="1" x14ac:dyDescent="0.2">
      <c r="A218" s="60"/>
      <c r="B218" s="58"/>
      <c r="C218" s="58"/>
      <c r="D218" s="58"/>
      <c r="E218" s="50" t="s">
        <v>13</v>
      </c>
      <c r="F218" s="58"/>
      <c r="G218" s="51">
        <v>66.099999999999994</v>
      </c>
      <c r="H218" s="62"/>
      <c r="I218" s="40" t="s">
        <v>578</v>
      </c>
      <c r="J218" s="63"/>
      <c r="K218" s="63"/>
      <c r="L218" s="58"/>
      <c r="M218" s="58"/>
    </row>
    <row r="219" spans="1:13" ht="82.5" customHeight="1" x14ac:dyDescent="0.2">
      <c r="A219" s="59">
        <v>131</v>
      </c>
      <c r="B219" s="57" t="s">
        <v>585</v>
      </c>
      <c r="C219" s="57" t="s">
        <v>584</v>
      </c>
      <c r="D219" s="57" t="s">
        <v>586</v>
      </c>
      <c r="E219" s="50" t="s">
        <v>12</v>
      </c>
      <c r="F219" s="57" t="s">
        <v>15</v>
      </c>
      <c r="G219" s="51">
        <v>58.9</v>
      </c>
      <c r="H219" s="61">
        <v>98.41</v>
      </c>
      <c r="I219" s="40">
        <v>1.2370230000000001E-3</v>
      </c>
      <c r="J219" s="63">
        <v>43950</v>
      </c>
      <c r="K219" s="63">
        <v>45044</v>
      </c>
      <c r="L219" s="57" t="s">
        <v>41</v>
      </c>
      <c r="M219" s="57" t="s">
        <v>587</v>
      </c>
    </row>
    <row r="220" spans="1:13" ht="82.5" customHeight="1" x14ac:dyDescent="0.2">
      <c r="A220" s="60"/>
      <c r="B220" s="58"/>
      <c r="C220" s="58"/>
      <c r="D220" s="58"/>
      <c r="E220" s="50" t="s">
        <v>13</v>
      </c>
      <c r="F220" s="58"/>
      <c r="G220" s="51">
        <v>59.2</v>
      </c>
      <c r="H220" s="62"/>
      <c r="I220" s="40">
        <v>1.3022960000000001E-3</v>
      </c>
      <c r="J220" s="63"/>
      <c r="K220" s="63"/>
      <c r="L220" s="58"/>
      <c r="M220" s="58"/>
    </row>
    <row r="221" spans="1:13" ht="82.5" customHeight="1" x14ac:dyDescent="0.2">
      <c r="A221" s="59">
        <v>132</v>
      </c>
      <c r="B221" s="57" t="s">
        <v>592</v>
      </c>
      <c r="C221" s="57" t="s">
        <v>591</v>
      </c>
      <c r="D221" s="57" t="s">
        <v>593</v>
      </c>
      <c r="E221" s="50" t="s">
        <v>12</v>
      </c>
      <c r="F221" s="57" t="s">
        <v>15</v>
      </c>
      <c r="G221" s="51">
        <v>56.2</v>
      </c>
      <c r="H221" s="61">
        <v>96.97</v>
      </c>
      <c r="I221" s="40" t="s">
        <v>589</v>
      </c>
      <c r="J221" s="63">
        <v>43950</v>
      </c>
      <c r="K221" s="63">
        <v>45044</v>
      </c>
      <c r="L221" s="57" t="s">
        <v>41</v>
      </c>
      <c r="M221" s="57" t="s">
        <v>588</v>
      </c>
    </row>
    <row r="222" spans="1:13" ht="82.5" customHeight="1" x14ac:dyDescent="0.2">
      <c r="A222" s="60"/>
      <c r="B222" s="58"/>
      <c r="C222" s="58"/>
      <c r="D222" s="58"/>
      <c r="E222" s="50" t="s">
        <v>13</v>
      </c>
      <c r="F222" s="58"/>
      <c r="G222" s="51">
        <v>56.5</v>
      </c>
      <c r="H222" s="62"/>
      <c r="I222" s="40" t="s">
        <v>590</v>
      </c>
      <c r="J222" s="63"/>
      <c r="K222" s="63"/>
      <c r="L222" s="58"/>
      <c r="M222" s="58"/>
    </row>
    <row r="223" spans="1:13" ht="82.5" customHeight="1" x14ac:dyDescent="0.2">
      <c r="A223" s="59">
        <v>133</v>
      </c>
      <c r="B223" s="57" t="s">
        <v>596</v>
      </c>
      <c r="C223" s="57" t="s">
        <v>595</v>
      </c>
      <c r="D223" s="57" t="s">
        <v>597</v>
      </c>
      <c r="E223" s="50" t="s">
        <v>12</v>
      </c>
      <c r="F223" s="57" t="s">
        <v>15</v>
      </c>
      <c r="G223" s="51">
        <v>54.1</v>
      </c>
      <c r="H223" s="61">
        <v>64.61</v>
      </c>
      <c r="I223" s="40">
        <v>7.4596820000000002E-4</v>
      </c>
      <c r="J223" s="63">
        <v>43950</v>
      </c>
      <c r="K223" s="63">
        <v>45044</v>
      </c>
      <c r="L223" s="57" t="s">
        <v>36</v>
      </c>
      <c r="M223" s="57" t="s">
        <v>594</v>
      </c>
    </row>
    <row r="224" spans="1:13" ht="82.5" customHeight="1" x14ac:dyDescent="0.2">
      <c r="A224" s="60"/>
      <c r="B224" s="58"/>
      <c r="C224" s="58"/>
      <c r="D224" s="58"/>
      <c r="E224" s="50" t="s">
        <v>13</v>
      </c>
      <c r="F224" s="58"/>
      <c r="G224" s="51">
        <v>54.4</v>
      </c>
      <c r="H224" s="62"/>
      <c r="I224" s="40">
        <v>7.8568289999999999E-4</v>
      </c>
      <c r="J224" s="63"/>
      <c r="K224" s="63"/>
      <c r="L224" s="58"/>
      <c r="M224" s="58"/>
    </row>
    <row r="225" spans="1:13" ht="82.5" customHeight="1" x14ac:dyDescent="0.2">
      <c r="A225" s="59">
        <v>134</v>
      </c>
      <c r="B225" s="57" t="s">
        <v>600</v>
      </c>
      <c r="C225" s="57" t="s">
        <v>599</v>
      </c>
      <c r="D225" s="57" t="s">
        <v>601</v>
      </c>
      <c r="E225" s="50" t="s">
        <v>12</v>
      </c>
      <c r="F225" s="57" t="s">
        <v>15</v>
      </c>
      <c r="G225" s="51">
        <v>63.6</v>
      </c>
      <c r="H225" s="61">
        <v>45.13</v>
      </c>
      <c r="I225" s="40" t="s">
        <v>602</v>
      </c>
      <c r="J225" s="63">
        <v>43950</v>
      </c>
      <c r="K225" s="63">
        <v>45044</v>
      </c>
      <c r="L225" s="57" t="s">
        <v>406</v>
      </c>
      <c r="M225" s="57" t="s">
        <v>598</v>
      </c>
    </row>
    <row r="226" spans="1:13" ht="82.5" customHeight="1" x14ac:dyDescent="0.2">
      <c r="A226" s="60"/>
      <c r="B226" s="58"/>
      <c r="C226" s="58"/>
      <c r="D226" s="58"/>
      <c r="E226" s="50" t="s">
        <v>13</v>
      </c>
      <c r="F226" s="58"/>
      <c r="G226" s="51">
        <v>63.9</v>
      </c>
      <c r="H226" s="62"/>
      <c r="I226" s="40" t="s">
        <v>603</v>
      </c>
      <c r="J226" s="63"/>
      <c r="K226" s="63"/>
      <c r="L226" s="58"/>
      <c r="M226" s="58"/>
    </row>
    <row r="227" spans="1:13" ht="82.5" customHeight="1" x14ac:dyDescent="0.2">
      <c r="A227" s="59">
        <v>135</v>
      </c>
      <c r="B227" s="57" t="s">
        <v>605</v>
      </c>
      <c r="C227" s="57" t="s">
        <v>604</v>
      </c>
      <c r="D227" s="57" t="s">
        <v>606</v>
      </c>
      <c r="E227" s="50" t="s">
        <v>12</v>
      </c>
      <c r="F227" s="57" t="s">
        <v>15</v>
      </c>
      <c r="G227" s="51">
        <v>52.8</v>
      </c>
      <c r="H227" s="61">
        <v>97.69</v>
      </c>
      <c r="I227" s="40" t="s">
        <v>608</v>
      </c>
      <c r="J227" s="63">
        <v>43950</v>
      </c>
      <c r="K227" s="63">
        <v>45044</v>
      </c>
      <c r="L227" s="57" t="s">
        <v>41</v>
      </c>
      <c r="M227" s="57" t="s">
        <v>607</v>
      </c>
    </row>
    <row r="228" spans="1:13" ht="82.5" customHeight="1" x14ac:dyDescent="0.2">
      <c r="A228" s="60"/>
      <c r="B228" s="58"/>
      <c r="C228" s="58"/>
      <c r="D228" s="58"/>
      <c r="E228" s="50" t="s">
        <v>13</v>
      </c>
      <c r="F228" s="58"/>
      <c r="G228" s="51">
        <v>53.2</v>
      </c>
      <c r="H228" s="62"/>
      <c r="I228" s="40" t="s">
        <v>609</v>
      </c>
      <c r="J228" s="63"/>
      <c r="K228" s="63"/>
      <c r="L228" s="58"/>
      <c r="M228" s="58"/>
    </row>
    <row r="229" spans="1:13" ht="82.5" customHeight="1" x14ac:dyDescent="0.2">
      <c r="A229" s="49">
        <v>136</v>
      </c>
      <c r="B229" s="50" t="s">
        <v>610</v>
      </c>
      <c r="C229" s="50" t="s">
        <v>611</v>
      </c>
      <c r="D229" s="50" t="s">
        <v>612</v>
      </c>
      <c r="E229" s="50" t="s">
        <v>12</v>
      </c>
      <c r="F229" s="50" t="s">
        <v>15</v>
      </c>
      <c r="G229" s="51">
        <v>49.8</v>
      </c>
      <c r="H229" s="51">
        <v>86.54</v>
      </c>
      <c r="I229" s="40">
        <v>9.1974950000000004E-4</v>
      </c>
      <c r="J229" s="48">
        <v>43950</v>
      </c>
      <c r="K229" s="48">
        <v>45044</v>
      </c>
      <c r="L229" s="50" t="s">
        <v>41</v>
      </c>
      <c r="M229" s="50" t="s">
        <v>613</v>
      </c>
    </row>
    <row r="230" spans="1:13" ht="82.5" customHeight="1" x14ac:dyDescent="0.2">
      <c r="A230" s="49">
        <v>137</v>
      </c>
      <c r="B230" s="50" t="s">
        <v>615</v>
      </c>
      <c r="C230" s="50" t="s">
        <v>614</v>
      </c>
      <c r="D230" s="50" t="s">
        <v>616</v>
      </c>
      <c r="E230" s="50" t="s">
        <v>12</v>
      </c>
      <c r="F230" s="50" t="s">
        <v>15</v>
      </c>
      <c r="G230" s="51">
        <v>63.8</v>
      </c>
      <c r="H230" s="51">
        <v>83.89</v>
      </c>
      <c r="I230" s="40">
        <v>1.142232E-3</v>
      </c>
      <c r="J230" s="48">
        <v>43950</v>
      </c>
      <c r="K230" s="48">
        <v>45044</v>
      </c>
      <c r="L230" s="50" t="s">
        <v>41</v>
      </c>
      <c r="M230" s="50" t="s">
        <v>617</v>
      </c>
    </row>
    <row r="231" spans="1:13" ht="82.5" customHeight="1" x14ac:dyDescent="0.2">
      <c r="A231" s="49">
        <v>138</v>
      </c>
      <c r="B231" s="50" t="s">
        <v>619</v>
      </c>
      <c r="C231" s="50" t="s">
        <v>618</v>
      </c>
      <c r="D231" s="50" t="s">
        <v>620</v>
      </c>
      <c r="E231" s="50" t="s">
        <v>12</v>
      </c>
      <c r="F231" s="50" t="s">
        <v>15</v>
      </c>
      <c r="G231" s="51">
        <v>46.7</v>
      </c>
      <c r="H231" s="51">
        <v>79.42</v>
      </c>
      <c r="I231" s="40">
        <v>7.9153489999999997E-4</v>
      </c>
      <c r="J231" s="48">
        <v>43950</v>
      </c>
      <c r="K231" s="48">
        <v>45044</v>
      </c>
      <c r="L231" s="50" t="s">
        <v>406</v>
      </c>
      <c r="M231" s="50" t="s">
        <v>621</v>
      </c>
    </row>
    <row r="232" spans="1:13" ht="82.5" customHeight="1" x14ac:dyDescent="0.2">
      <c r="A232" s="59">
        <v>139</v>
      </c>
      <c r="B232" s="57" t="s">
        <v>623</v>
      </c>
      <c r="C232" s="57" t="s">
        <v>622</v>
      </c>
      <c r="D232" s="57" t="s">
        <v>624</v>
      </c>
      <c r="E232" s="50" t="s">
        <v>12</v>
      </c>
      <c r="F232" s="57" t="s">
        <v>15</v>
      </c>
      <c r="G232" s="51">
        <v>62.9</v>
      </c>
      <c r="H232" s="61">
        <v>99.36</v>
      </c>
      <c r="I232" s="40" t="s">
        <v>626</v>
      </c>
      <c r="J232" s="63">
        <v>43950</v>
      </c>
      <c r="K232" s="63">
        <v>45044</v>
      </c>
      <c r="L232" s="57" t="s">
        <v>41</v>
      </c>
      <c r="M232" s="57" t="s">
        <v>625</v>
      </c>
    </row>
    <row r="233" spans="1:13" ht="82.5" customHeight="1" x14ac:dyDescent="0.2">
      <c r="A233" s="60"/>
      <c r="B233" s="58"/>
      <c r="C233" s="58"/>
      <c r="D233" s="58"/>
      <c r="E233" s="50" t="s">
        <v>13</v>
      </c>
      <c r="F233" s="58"/>
      <c r="G233" s="51">
        <v>63.2</v>
      </c>
      <c r="H233" s="62"/>
      <c r="I233" s="40" t="s">
        <v>627</v>
      </c>
      <c r="J233" s="63"/>
      <c r="K233" s="63"/>
      <c r="L233" s="58"/>
      <c r="M233" s="58"/>
    </row>
    <row r="234" spans="1:13" ht="82.5" customHeight="1" x14ac:dyDescent="0.2">
      <c r="A234" s="59">
        <v>140</v>
      </c>
      <c r="B234" s="57" t="s">
        <v>634</v>
      </c>
      <c r="C234" s="57" t="s">
        <v>635</v>
      </c>
      <c r="D234" s="57" t="s">
        <v>636</v>
      </c>
      <c r="E234" s="50" t="s">
        <v>12</v>
      </c>
      <c r="F234" s="57" t="s">
        <v>15</v>
      </c>
      <c r="G234" s="51">
        <v>61.7</v>
      </c>
      <c r="H234" s="61">
        <v>100</v>
      </c>
      <c r="I234" s="40">
        <v>1.316766E-3</v>
      </c>
      <c r="J234" s="63">
        <v>43950</v>
      </c>
      <c r="K234" s="63">
        <v>45044</v>
      </c>
      <c r="L234" s="57" t="s">
        <v>36</v>
      </c>
      <c r="M234" s="57" t="s">
        <v>633</v>
      </c>
    </row>
    <row r="235" spans="1:13" ht="82.5" customHeight="1" x14ac:dyDescent="0.2">
      <c r="A235" s="60"/>
      <c r="B235" s="58"/>
      <c r="C235" s="58"/>
      <c r="D235" s="58"/>
      <c r="E235" s="50" t="s">
        <v>13</v>
      </c>
      <c r="F235" s="58"/>
      <c r="G235" s="51">
        <v>62.1</v>
      </c>
      <c r="H235" s="62"/>
      <c r="I235" s="40">
        <v>1.3881620000000001E-3</v>
      </c>
      <c r="J235" s="63"/>
      <c r="K235" s="63"/>
      <c r="L235" s="58"/>
      <c r="M235" s="58"/>
    </row>
    <row r="236" spans="1:13" ht="82.5" customHeight="1" x14ac:dyDescent="0.2">
      <c r="A236" s="49">
        <v>141</v>
      </c>
      <c r="B236" s="50" t="s">
        <v>629</v>
      </c>
      <c r="C236" s="50" t="s">
        <v>628</v>
      </c>
      <c r="D236" s="50" t="s">
        <v>630</v>
      </c>
      <c r="E236" s="50" t="s">
        <v>8</v>
      </c>
      <c r="F236" s="50" t="s">
        <v>8</v>
      </c>
      <c r="G236" s="51">
        <v>81.2</v>
      </c>
      <c r="H236" s="51">
        <v>45.85</v>
      </c>
      <c r="I236" s="40" t="s">
        <v>632</v>
      </c>
      <c r="J236" s="48">
        <v>43950</v>
      </c>
      <c r="K236" s="48">
        <v>45044</v>
      </c>
      <c r="L236" s="50" t="s">
        <v>36</v>
      </c>
      <c r="M236" s="50" t="s">
        <v>631</v>
      </c>
    </row>
    <row r="237" spans="1:13" ht="13.5" customHeight="1" x14ac:dyDescent="0.2"/>
    <row r="238" spans="1:13" x14ac:dyDescent="0.2">
      <c r="A238" s="2" t="s">
        <v>18</v>
      </c>
      <c r="B238" s="8"/>
      <c r="C238" s="8"/>
      <c r="D238" s="8"/>
      <c r="E238" s="8"/>
      <c r="F238" s="8"/>
      <c r="G238" s="8"/>
      <c r="H238" s="8"/>
      <c r="I238" s="8"/>
    </row>
    <row r="240" spans="1:13" x14ac:dyDescent="0.2">
      <c r="A240" s="9" t="s">
        <v>19</v>
      </c>
    </row>
    <row r="241" spans="1:3" ht="26" x14ac:dyDescent="0.2">
      <c r="A241" s="10" t="s">
        <v>20</v>
      </c>
      <c r="B241" s="10" t="s">
        <v>21</v>
      </c>
      <c r="C241" s="10" t="s">
        <v>22</v>
      </c>
    </row>
    <row r="242" spans="1:3" ht="26" x14ac:dyDescent="0.2">
      <c r="A242" s="5" t="s">
        <v>107</v>
      </c>
      <c r="B242" s="11">
        <v>0.79100000000000004</v>
      </c>
      <c r="C242" s="7">
        <v>28.26</v>
      </c>
    </row>
    <row r="243" spans="1:3" ht="26" x14ac:dyDescent="0.2">
      <c r="A243" s="5" t="s">
        <v>108</v>
      </c>
      <c r="B243" s="11">
        <v>0.80900000000000005</v>
      </c>
      <c r="C243" s="7">
        <v>26.38</v>
      </c>
    </row>
    <row r="244" spans="1:3" x14ac:dyDescent="0.2">
      <c r="A244" s="5" t="s">
        <v>23</v>
      </c>
      <c r="B244" s="11">
        <v>0.88</v>
      </c>
      <c r="C244" s="7">
        <v>37.68</v>
      </c>
    </row>
    <row r="245" spans="1:3" x14ac:dyDescent="0.2">
      <c r="A245" s="1" t="s">
        <v>24</v>
      </c>
    </row>
  </sheetData>
  <autoFilter ref="A2:M236" xr:uid="{E9958308-F2CE-3040-89AB-3874544C4B0E}"/>
  <mergeCells count="931">
    <mergeCell ref="M234:M235"/>
    <mergeCell ref="M232:M233"/>
    <mergeCell ref="A234:A235"/>
    <mergeCell ref="B234:B235"/>
    <mergeCell ref="C234:C235"/>
    <mergeCell ref="D234:D235"/>
    <mergeCell ref="F234:F235"/>
    <mergeCell ref="H234:H235"/>
    <mergeCell ref="J234:J235"/>
    <mergeCell ref="K234:K235"/>
    <mergeCell ref="L234:L235"/>
    <mergeCell ref="M227:M228"/>
    <mergeCell ref="A232:A233"/>
    <mergeCell ref="B232:B233"/>
    <mergeCell ref="C232:C233"/>
    <mergeCell ref="D232:D233"/>
    <mergeCell ref="F232:F233"/>
    <mergeCell ref="H232:H233"/>
    <mergeCell ref="J232:J233"/>
    <mergeCell ref="K232:K233"/>
    <mergeCell ref="L232:L233"/>
    <mergeCell ref="M225:M226"/>
    <mergeCell ref="A227:A228"/>
    <mergeCell ref="B227:B228"/>
    <mergeCell ref="C227:C228"/>
    <mergeCell ref="D227:D228"/>
    <mergeCell ref="F227:F228"/>
    <mergeCell ref="H227:H228"/>
    <mergeCell ref="J227:J228"/>
    <mergeCell ref="K227:K228"/>
    <mergeCell ref="L227:L228"/>
    <mergeCell ref="M223:M224"/>
    <mergeCell ref="A225:A226"/>
    <mergeCell ref="B225:B226"/>
    <mergeCell ref="C225:C226"/>
    <mergeCell ref="D225:D226"/>
    <mergeCell ref="F225:F226"/>
    <mergeCell ref="H225:H226"/>
    <mergeCell ref="J225:J226"/>
    <mergeCell ref="K225:K226"/>
    <mergeCell ref="L225:L226"/>
    <mergeCell ref="M221:M222"/>
    <mergeCell ref="A223:A224"/>
    <mergeCell ref="B223:B224"/>
    <mergeCell ref="C223:C224"/>
    <mergeCell ref="D223:D224"/>
    <mergeCell ref="F223:F224"/>
    <mergeCell ref="H223:H224"/>
    <mergeCell ref="J223:J224"/>
    <mergeCell ref="K223:K224"/>
    <mergeCell ref="L223:L224"/>
    <mergeCell ref="M219:M220"/>
    <mergeCell ref="A221:A222"/>
    <mergeCell ref="B221:B222"/>
    <mergeCell ref="C221:C222"/>
    <mergeCell ref="D221:D222"/>
    <mergeCell ref="F221:F222"/>
    <mergeCell ref="H221:H222"/>
    <mergeCell ref="J221:J222"/>
    <mergeCell ref="K221:K222"/>
    <mergeCell ref="L221:L222"/>
    <mergeCell ref="M217:M218"/>
    <mergeCell ref="A219:A220"/>
    <mergeCell ref="B219:B220"/>
    <mergeCell ref="C219:C220"/>
    <mergeCell ref="D219:D220"/>
    <mergeCell ref="F219:F220"/>
    <mergeCell ref="H219:H220"/>
    <mergeCell ref="J219:J220"/>
    <mergeCell ref="K219:K220"/>
    <mergeCell ref="L219:L220"/>
    <mergeCell ref="M213:M214"/>
    <mergeCell ref="A217:A218"/>
    <mergeCell ref="B217:B218"/>
    <mergeCell ref="C217:C218"/>
    <mergeCell ref="D217:D218"/>
    <mergeCell ref="F217:F218"/>
    <mergeCell ref="H217:H218"/>
    <mergeCell ref="J217:J218"/>
    <mergeCell ref="K217:K218"/>
    <mergeCell ref="L217:L218"/>
    <mergeCell ref="M211:M212"/>
    <mergeCell ref="A213:A214"/>
    <mergeCell ref="B213:B214"/>
    <mergeCell ref="C213:C214"/>
    <mergeCell ref="D213:D214"/>
    <mergeCell ref="F213:F214"/>
    <mergeCell ref="H213:H214"/>
    <mergeCell ref="J213:J214"/>
    <mergeCell ref="K213:K214"/>
    <mergeCell ref="L213:L214"/>
    <mergeCell ref="M209:M210"/>
    <mergeCell ref="A211:A212"/>
    <mergeCell ref="B211:B212"/>
    <mergeCell ref="C211:C212"/>
    <mergeCell ref="D211:D212"/>
    <mergeCell ref="F211:F212"/>
    <mergeCell ref="H211:H212"/>
    <mergeCell ref="J211:J212"/>
    <mergeCell ref="K211:K212"/>
    <mergeCell ref="L211:L212"/>
    <mergeCell ref="M207:M208"/>
    <mergeCell ref="A209:A210"/>
    <mergeCell ref="B209:B210"/>
    <mergeCell ref="C209:C210"/>
    <mergeCell ref="D209:D210"/>
    <mergeCell ref="F209:F210"/>
    <mergeCell ref="H209:H210"/>
    <mergeCell ref="J209:J210"/>
    <mergeCell ref="K209:K210"/>
    <mergeCell ref="L209:L210"/>
    <mergeCell ref="M205:M206"/>
    <mergeCell ref="A207:A208"/>
    <mergeCell ref="B207:B208"/>
    <mergeCell ref="C207:C208"/>
    <mergeCell ref="D207:D208"/>
    <mergeCell ref="F207:F208"/>
    <mergeCell ref="H207:H208"/>
    <mergeCell ref="J207:J208"/>
    <mergeCell ref="K207:K208"/>
    <mergeCell ref="L207:L208"/>
    <mergeCell ref="M202:M203"/>
    <mergeCell ref="A205:A206"/>
    <mergeCell ref="B205:B206"/>
    <mergeCell ref="C205:C206"/>
    <mergeCell ref="D205:D206"/>
    <mergeCell ref="F205:F206"/>
    <mergeCell ref="H205:H206"/>
    <mergeCell ref="J205:J206"/>
    <mergeCell ref="K205:K206"/>
    <mergeCell ref="L205:L206"/>
    <mergeCell ref="M200:M201"/>
    <mergeCell ref="A202:A203"/>
    <mergeCell ref="B202:B203"/>
    <mergeCell ref="C202:C203"/>
    <mergeCell ref="D202:D203"/>
    <mergeCell ref="F202:F203"/>
    <mergeCell ref="H202:H203"/>
    <mergeCell ref="J202:J203"/>
    <mergeCell ref="K202:K203"/>
    <mergeCell ref="L202:L203"/>
    <mergeCell ref="M198:M199"/>
    <mergeCell ref="A200:A201"/>
    <mergeCell ref="B200:B201"/>
    <mergeCell ref="C200:C201"/>
    <mergeCell ref="D200:D201"/>
    <mergeCell ref="F200:F201"/>
    <mergeCell ref="H200:H201"/>
    <mergeCell ref="J200:J201"/>
    <mergeCell ref="K200:K201"/>
    <mergeCell ref="L200:L201"/>
    <mergeCell ref="M196:M197"/>
    <mergeCell ref="A198:A199"/>
    <mergeCell ref="B198:B199"/>
    <mergeCell ref="C198:C199"/>
    <mergeCell ref="D198:D199"/>
    <mergeCell ref="F198:F199"/>
    <mergeCell ref="H198:H199"/>
    <mergeCell ref="J198:J199"/>
    <mergeCell ref="K198:K199"/>
    <mergeCell ref="L198:L199"/>
    <mergeCell ref="M194:M195"/>
    <mergeCell ref="A196:A197"/>
    <mergeCell ref="B196:B197"/>
    <mergeCell ref="C196:C197"/>
    <mergeCell ref="D196:D197"/>
    <mergeCell ref="F196:F197"/>
    <mergeCell ref="H196:H197"/>
    <mergeCell ref="J196:J197"/>
    <mergeCell ref="K196:K197"/>
    <mergeCell ref="L196:L197"/>
    <mergeCell ref="M190:M191"/>
    <mergeCell ref="A194:A195"/>
    <mergeCell ref="B194:B195"/>
    <mergeCell ref="C194:C195"/>
    <mergeCell ref="D194:D195"/>
    <mergeCell ref="F194:F195"/>
    <mergeCell ref="H194:H195"/>
    <mergeCell ref="J194:J195"/>
    <mergeCell ref="K194:K195"/>
    <mergeCell ref="L194:L195"/>
    <mergeCell ref="M188:M189"/>
    <mergeCell ref="A190:A191"/>
    <mergeCell ref="B190:B191"/>
    <mergeCell ref="C190:C191"/>
    <mergeCell ref="D190:D191"/>
    <mergeCell ref="F190:F191"/>
    <mergeCell ref="H190:H191"/>
    <mergeCell ref="J190:J191"/>
    <mergeCell ref="K190:K191"/>
    <mergeCell ref="L190:L191"/>
    <mergeCell ref="M186:M187"/>
    <mergeCell ref="A188:A189"/>
    <mergeCell ref="B188:B189"/>
    <mergeCell ref="C188:C189"/>
    <mergeCell ref="D188:D189"/>
    <mergeCell ref="F188:F189"/>
    <mergeCell ref="H188:H189"/>
    <mergeCell ref="J188:J189"/>
    <mergeCell ref="K188:K189"/>
    <mergeCell ref="L188:L189"/>
    <mergeCell ref="M183:M184"/>
    <mergeCell ref="A186:A187"/>
    <mergeCell ref="B186:B187"/>
    <mergeCell ref="C186:C187"/>
    <mergeCell ref="D186:D187"/>
    <mergeCell ref="F186:F187"/>
    <mergeCell ref="H186:H187"/>
    <mergeCell ref="J186:J187"/>
    <mergeCell ref="K186:K187"/>
    <mergeCell ref="L186:L187"/>
    <mergeCell ref="M181:M182"/>
    <mergeCell ref="A183:A184"/>
    <mergeCell ref="B183:B184"/>
    <mergeCell ref="C183:C184"/>
    <mergeCell ref="D183:D184"/>
    <mergeCell ref="F183:F184"/>
    <mergeCell ref="H183:H184"/>
    <mergeCell ref="J183:J184"/>
    <mergeCell ref="K183:K184"/>
    <mergeCell ref="L183:L184"/>
    <mergeCell ref="M179:M180"/>
    <mergeCell ref="A181:A182"/>
    <mergeCell ref="B181:B182"/>
    <mergeCell ref="C181:C182"/>
    <mergeCell ref="D181:D182"/>
    <mergeCell ref="F181:F182"/>
    <mergeCell ref="H181:H182"/>
    <mergeCell ref="J181:J182"/>
    <mergeCell ref="K181:K182"/>
    <mergeCell ref="L181:L182"/>
    <mergeCell ref="M177:M178"/>
    <mergeCell ref="A179:A180"/>
    <mergeCell ref="B179:B180"/>
    <mergeCell ref="C179:C180"/>
    <mergeCell ref="D179:D180"/>
    <mergeCell ref="F179:F180"/>
    <mergeCell ref="H179:H180"/>
    <mergeCell ref="J179:J180"/>
    <mergeCell ref="K179:K180"/>
    <mergeCell ref="L179:L180"/>
    <mergeCell ref="M175:M176"/>
    <mergeCell ref="A177:A178"/>
    <mergeCell ref="B177:B178"/>
    <mergeCell ref="C177:C178"/>
    <mergeCell ref="D177:D178"/>
    <mergeCell ref="F177:F178"/>
    <mergeCell ref="H177:H178"/>
    <mergeCell ref="J177:J178"/>
    <mergeCell ref="K177:K178"/>
    <mergeCell ref="L177:L178"/>
    <mergeCell ref="M173:M174"/>
    <mergeCell ref="A175:A176"/>
    <mergeCell ref="B175:B176"/>
    <mergeCell ref="C175:C176"/>
    <mergeCell ref="D175:D176"/>
    <mergeCell ref="F175:F176"/>
    <mergeCell ref="H175:H176"/>
    <mergeCell ref="J175:J176"/>
    <mergeCell ref="K175:K176"/>
    <mergeCell ref="L175:L176"/>
    <mergeCell ref="M171:M172"/>
    <mergeCell ref="A173:A174"/>
    <mergeCell ref="B173:B174"/>
    <mergeCell ref="C173:C174"/>
    <mergeCell ref="D173:D174"/>
    <mergeCell ref="F173:F174"/>
    <mergeCell ref="H173:H174"/>
    <mergeCell ref="J173:J174"/>
    <mergeCell ref="K173:K174"/>
    <mergeCell ref="L173:L174"/>
    <mergeCell ref="M168:M169"/>
    <mergeCell ref="A171:A172"/>
    <mergeCell ref="B171:B172"/>
    <mergeCell ref="C171:C172"/>
    <mergeCell ref="D171:D172"/>
    <mergeCell ref="F171:F172"/>
    <mergeCell ref="H171:H172"/>
    <mergeCell ref="J171:J172"/>
    <mergeCell ref="K171:K172"/>
    <mergeCell ref="L171:L172"/>
    <mergeCell ref="M166:M167"/>
    <mergeCell ref="A168:A169"/>
    <mergeCell ref="B168:B169"/>
    <mergeCell ref="C168:C169"/>
    <mergeCell ref="D168:D169"/>
    <mergeCell ref="F168:F169"/>
    <mergeCell ref="H168:H169"/>
    <mergeCell ref="J168:J169"/>
    <mergeCell ref="K168:K169"/>
    <mergeCell ref="L168:L169"/>
    <mergeCell ref="M162:M163"/>
    <mergeCell ref="A166:A167"/>
    <mergeCell ref="B166:B167"/>
    <mergeCell ref="C166:C167"/>
    <mergeCell ref="D166:D167"/>
    <mergeCell ref="F166:F167"/>
    <mergeCell ref="H166:H167"/>
    <mergeCell ref="J166:J167"/>
    <mergeCell ref="K166:K167"/>
    <mergeCell ref="L166:L167"/>
    <mergeCell ref="M160:M161"/>
    <mergeCell ref="A162:A163"/>
    <mergeCell ref="B162:B163"/>
    <mergeCell ref="C162:C163"/>
    <mergeCell ref="D162:D163"/>
    <mergeCell ref="F162:F163"/>
    <mergeCell ref="H162:H163"/>
    <mergeCell ref="J162:J163"/>
    <mergeCell ref="K162:K163"/>
    <mergeCell ref="L162:L163"/>
    <mergeCell ref="M157:M158"/>
    <mergeCell ref="A160:A161"/>
    <mergeCell ref="B160:B161"/>
    <mergeCell ref="C160:C161"/>
    <mergeCell ref="D160:D161"/>
    <mergeCell ref="F160:F161"/>
    <mergeCell ref="H160:H161"/>
    <mergeCell ref="J160:J161"/>
    <mergeCell ref="K160:K161"/>
    <mergeCell ref="L160:L161"/>
    <mergeCell ref="M151:M152"/>
    <mergeCell ref="A157:A158"/>
    <mergeCell ref="B157:B158"/>
    <mergeCell ref="C157:C158"/>
    <mergeCell ref="D157:D158"/>
    <mergeCell ref="F157:F158"/>
    <mergeCell ref="H157:H158"/>
    <mergeCell ref="J157:J158"/>
    <mergeCell ref="K157:K158"/>
    <mergeCell ref="L157:L158"/>
    <mergeCell ref="M149:M150"/>
    <mergeCell ref="A151:A152"/>
    <mergeCell ref="B151:B152"/>
    <mergeCell ref="C151:C152"/>
    <mergeCell ref="D151:D152"/>
    <mergeCell ref="F151:F152"/>
    <mergeCell ref="H151:H152"/>
    <mergeCell ref="J151:J152"/>
    <mergeCell ref="K151:K152"/>
    <mergeCell ref="L151:L152"/>
    <mergeCell ref="M146:M147"/>
    <mergeCell ref="A149:A150"/>
    <mergeCell ref="B149:B150"/>
    <mergeCell ref="C149:C150"/>
    <mergeCell ref="D149:D150"/>
    <mergeCell ref="F149:F150"/>
    <mergeCell ref="H149:H150"/>
    <mergeCell ref="J149:J150"/>
    <mergeCell ref="K149:K150"/>
    <mergeCell ref="L149:L150"/>
    <mergeCell ref="M144:M145"/>
    <mergeCell ref="A146:A147"/>
    <mergeCell ref="B146:B147"/>
    <mergeCell ref="C146:C147"/>
    <mergeCell ref="D146:D147"/>
    <mergeCell ref="F146:F147"/>
    <mergeCell ref="H146:H147"/>
    <mergeCell ref="J146:J147"/>
    <mergeCell ref="K146:K147"/>
    <mergeCell ref="L146:L147"/>
    <mergeCell ref="M142:M143"/>
    <mergeCell ref="A144:A145"/>
    <mergeCell ref="B144:B145"/>
    <mergeCell ref="C144:C145"/>
    <mergeCell ref="D144:D145"/>
    <mergeCell ref="F144:F145"/>
    <mergeCell ref="H144:H145"/>
    <mergeCell ref="J144:J145"/>
    <mergeCell ref="K144:K145"/>
    <mergeCell ref="L144:L145"/>
    <mergeCell ref="M140:M141"/>
    <mergeCell ref="A142:A143"/>
    <mergeCell ref="B142:B143"/>
    <mergeCell ref="C142:C143"/>
    <mergeCell ref="D142:D143"/>
    <mergeCell ref="F142:F143"/>
    <mergeCell ref="H142:H143"/>
    <mergeCell ref="J142:J143"/>
    <mergeCell ref="K142:K143"/>
    <mergeCell ref="L142:L143"/>
    <mergeCell ref="M138:M139"/>
    <mergeCell ref="A140:A141"/>
    <mergeCell ref="B140:B141"/>
    <mergeCell ref="C140:C141"/>
    <mergeCell ref="D140:D141"/>
    <mergeCell ref="F140:F141"/>
    <mergeCell ref="H140:H141"/>
    <mergeCell ref="J140:J141"/>
    <mergeCell ref="K140:K141"/>
    <mergeCell ref="L140:L141"/>
    <mergeCell ref="M134:M135"/>
    <mergeCell ref="A138:A139"/>
    <mergeCell ref="B138:B139"/>
    <mergeCell ref="C138:C139"/>
    <mergeCell ref="D138:D139"/>
    <mergeCell ref="F138:F139"/>
    <mergeCell ref="H138:H139"/>
    <mergeCell ref="J138:J139"/>
    <mergeCell ref="K138:K139"/>
    <mergeCell ref="L138:L139"/>
    <mergeCell ref="M132:M133"/>
    <mergeCell ref="A134:A135"/>
    <mergeCell ref="B134:B135"/>
    <mergeCell ref="C134:C135"/>
    <mergeCell ref="D134:D135"/>
    <mergeCell ref="F134:F135"/>
    <mergeCell ref="H134:H135"/>
    <mergeCell ref="J134:J135"/>
    <mergeCell ref="K134:K135"/>
    <mergeCell ref="L134:L135"/>
    <mergeCell ref="M129:M130"/>
    <mergeCell ref="A132:A133"/>
    <mergeCell ref="B132:B133"/>
    <mergeCell ref="C132:C133"/>
    <mergeCell ref="D132:D133"/>
    <mergeCell ref="F132:F133"/>
    <mergeCell ref="H132:H133"/>
    <mergeCell ref="J132:J133"/>
    <mergeCell ref="K132:K133"/>
    <mergeCell ref="L132:L133"/>
    <mergeCell ref="M127:M128"/>
    <mergeCell ref="A129:A130"/>
    <mergeCell ref="B129:B130"/>
    <mergeCell ref="C129:C130"/>
    <mergeCell ref="D129:D130"/>
    <mergeCell ref="F129:F130"/>
    <mergeCell ref="H129:H130"/>
    <mergeCell ref="J129:J130"/>
    <mergeCell ref="K129:K130"/>
    <mergeCell ref="L129:L130"/>
    <mergeCell ref="M125:M126"/>
    <mergeCell ref="A127:A128"/>
    <mergeCell ref="B127:B128"/>
    <mergeCell ref="C127:C128"/>
    <mergeCell ref="D127:D128"/>
    <mergeCell ref="F127:F128"/>
    <mergeCell ref="H127:H128"/>
    <mergeCell ref="J127:J128"/>
    <mergeCell ref="K127:K128"/>
    <mergeCell ref="L127:L128"/>
    <mergeCell ref="M123:M124"/>
    <mergeCell ref="A125:A126"/>
    <mergeCell ref="B125:B126"/>
    <mergeCell ref="C125:C126"/>
    <mergeCell ref="D125:D126"/>
    <mergeCell ref="F125:F126"/>
    <mergeCell ref="H125:H126"/>
    <mergeCell ref="J125:J126"/>
    <mergeCell ref="K125:K126"/>
    <mergeCell ref="L125:L126"/>
    <mergeCell ref="M121:M122"/>
    <mergeCell ref="A123:A124"/>
    <mergeCell ref="B123:B124"/>
    <mergeCell ref="C123:C124"/>
    <mergeCell ref="D123:D124"/>
    <mergeCell ref="F123:F124"/>
    <mergeCell ref="H123:H124"/>
    <mergeCell ref="J123:J124"/>
    <mergeCell ref="K123:K124"/>
    <mergeCell ref="L123:L124"/>
    <mergeCell ref="M119:M120"/>
    <mergeCell ref="A121:A122"/>
    <mergeCell ref="B121:B122"/>
    <mergeCell ref="C121:C122"/>
    <mergeCell ref="D121:D122"/>
    <mergeCell ref="F121:F122"/>
    <mergeCell ref="H121:H122"/>
    <mergeCell ref="J121:J122"/>
    <mergeCell ref="K121:K122"/>
    <mergeCell ref="L121:L122"/>
    <mergeCell ref="M117:M118"/>
    <mergeCell ref="A119:A120"/>
    <mergeCell ref="B119:B120"/>
    <mergeCell ref="C119:C120"/>
    <mergeCell ref="D119:D120"/>
    <mergeCell ref="F119:F120"/>
    <mergeCell ref="H119:H120"/>
    <mergeCell ref="J119:J120"/>
    <mergeCell ref="K119:K120"/>
    <mergeCell ref="L119:L120"/>
    <mergeCell ref="M115:M116"/>
    <mergeCell ref="A117:A118"/>
    <mergeCell ref="B117:B118"/>
    <mergeCell ref="C117:C118"/>
    <mergeCell ref="D117:D118"/>
    <mergeCell ref="F117:F118"/>
    <mergeCell ref="H117:H118"/>
    <mergeCell ref="J117:J118"/>
    <mergeCell ref="K117:K118"/>
    <mergeCell ref="L117:L118"/>
    <mergeCell ref="M112:M113"/>
    <mergeCell ref="A115:A116"/>
    <mergeCell ref="B115:B116"/>
    <mergeCell ref="C115:C116"/>
    <mergeCell ref="D115:D116"/>
    <mergeCell ref="F115:F116"/>
    <mergeCell ref="H115:H116"/>
    <mergeCell ref="J115:J116"/>
    <mergeCell ref="K115:K116"/>
    <mergeCell ref="L115:L116"/>
    <mergeCell ref="M110:M111"/>
    <mergeCell ref="A112:A113"/>
    <mergeCell ref="B112:B113"/>
    <mergeCell ref="C112:C113"/>
    <mergeCell ref="D112:D113"/>
    <mergeCell ref="F112:F113"/>
    <mergeCell ref="H112:H113"/>
    <mergeCell ref="J112:J113"/>
    <mergeCell ref="K112:K113"/>
    <mergeCell ref="L112:L113"/>
    <mergeCell ref="M108:M109"/>
    <mergeCell ref="A110:A111"/>
    <mergeCell ref="B110:B111"/>
    <mergeCell ref="C110:C111"/>
    <mergeCell ref="D110:D111"/>
    <mergeCell ref="F110:F111"/>
    <mergeCell ref="H110:H111"/>
    <mergeCell ref="J110:J111"/>
    <mergeCell ref="K110:K111"/>
    <mergeCell ref="L110:L111"/>
    <mergeCell ref="M105:M106"/>
    <mergeCell ref="A108:A109"/>
    <mergeCell ref="B108:B109"/>
    <mergeCell ref="C108:C109"/>
    <mergeCell ref="D108:D109"/>
    <mergeCell ref="F108:F109"/>
    <mergeCell ref="H108:H109"/>
    <mergeCell ref="J108:J109"/>
    <mergeCell ref="K108:K109"/>
    <mergeCell ref="L108:L109"/>
    <mergeCell ref="M103:M104"/>
    <mergeCell ref="A105:A106"/>
    <mergeCell ref="B105:B106"/>
    <mergeCell ref="C105:C106"/>
    <mergeCell ref="D105:D106"/>
    <mergeCell ref="F105:F106"/>
    <mergeCell ref="H105:H106"/>
    <mergeCell ref="J105:J106"/>
    <mergeCell ref="K105:K106"/>
    <mergeCell ref="L105:L106"/>
    <mergeCell ref="M100:M101"/>
    <mergeCell ref="A103:A104"/>
    <mergeCell ref="B103:B104"/>
    <mergeCell ref="C103:C104"/>
    <mergeCell ref="D103:D104"/>
    <mergeCell ref="F103:F104"/>
    <mergeCell ref="H103:H104"/>
    <mergeCell ref="J103:J104"/>
    <mergeCell ref="K103:K104"/>
    <mergeCell ref="L103:L104"/>
    <mergeCell ref="M97:M98"/>
    <mergeCell ref="A100:A101"/>
    <mergeCell ref="B100:B101"/>
    <mergeCell ref="C100:C101"/>
    <mergeCell ref="D100:D101"/>
    <mergeCell ref="F100:F101"/>
    <mergeCell ref="H100:H101"/>
    <mergeCell ref="J100:J101"/>
    <mergeCell ref="K100:K101"/>
    <mergeCell ref="L100:L101"/>
    <mergeCell ref="M94:M95"/>
    <mergeCell ref="A97:A98"/>
    <mergeCell ref="B97:B98"/>
    <mergeCell ref="C97:C98"/>
    <mergeCell ref="D97:D98"/>
    <mergeCell ref="F97:F98"/>
    <mergeCell ref="H97:H98"/>
    <mergeCell ref="J97:J98"/>
    <mergeCell ref="K97:K98"/>
    <mergeCell ref="L97:L98"/>
    <mergeCell ref="M92:M93"/>
    <mergeCell ref="A94:A95"/>
    <mergeCell ref="B94:B95"/>
    <mergeCell ref="C94:C95"/>
    <mergeCell ref="D94:D95"/>
    <mergeCell ref="F94:F95"/>
    <mergeCell ref="H94:H95"/>
    <mergeCell ref="J94:J95"/>
    <mergeCell ref="K94:K95"/>
    <mergeCell ref="L94:L95"/>
    <mergeCell ref="M89:M90"/>
    <mergeCell ref="A92:A93"/>
    <mergeCell ref="B92:B93"/>
    <mergeCell ref="C92:C93"/>
    <mergeCell ref="D92:D93"/>
    <mergeCell ref="F92:F93"/>
    <mergeCell ref="H92:H93"/>
    <mergeCell ref="J92:J93"/>
    <mergeCell ref="K92:K93"/>
    <mergeCell ref="L92:L93"/>
    <mergeCell ref="M86:M87"/>
    <mergeCell ref="A89:A90"/>
    <mergeCell ref="B89:B90"/>
    <mergeCell ref="C89:C90"/>
    <mergeCell ref="D89:D90"/>
    <mergeCell ref="F89:F90"/>
    <mergeCell ref="H89:H90"/>
    <mergeCell ref="J89:J90"/>
    <mergeCell ref="K89:K90"/>
    <mergeCell ref="L89:L90"/>
    <mergeCell ref="M83:M84"/>
    <mergeCell ref="A86:A87"/>
    <mergeCell ref="B86:B87"/>
    <mergeCell ref="C86:C87"/>
    <mergeCell ref="D86:D87"/>
    <mergeCell ref="F86:F87"/>
    <mergeCell ref="H86:H87"/>
    <mergeCell ref="J86:J87"/>
    <mergeCell ref="K86:K87"/>
    <mergeCell ref="L86:L87"/>
    <mergeCell ref="M81:M82"/>
    <mergeCell ref="A83:A84"/>
    <mergeCell ref="B83:B84"/>
    <mergeCell ref="C83:C84"/>
    <mergeCell ref="D83:D84"/>
    <mergeCell ref="F83:F84"/>
    <mergeCell ref="H83:H84"/>
    <mergeCell ref="J83:J84"/>
    <mergeCell ref="K83:K84"/>
    <mergeCell ref="L83:L84"/>
    <mergeCell ref="M78:M79"/>
    <mergeCell ref="A81:A82"/>
    <mergeCell ref="B81:B82"/>
    <mergeCell ref="C81:C82"/>
    <mergeCell ref="D81:D82"/>
    <mergeCell ref="F81:F82"/>
    <mergeCell ref="H81:H82"/>
    <mergeCell ref="J81:J82"/>
    <mergeCell ref="K81:K82"/>
    <mergeCell ref="L81:L82"/>
    <mergeCell ref="M75:M76"/>
    <mergeCell ref="A78:A79"/>
    <mergeCell ref="B78:B79"/>
    <mergeCell ref="C78:C79"/>
    <mergeCell ref="D78:D79"/>
    <mergeCell ref="F78:F79"/>
    <mergeCell ref="H78:H79"/>
    <mergeCell ref="J78:J79"/>
    <mergeCell ref="K78:K79"/>
    <mergeCell ref="L78:L79"/>
    <mergeCell ref="M73:M74"/>
    <mergeCell ref="A75:A76"/>
    <mergeCell ref="B75:B76"/>
    <mergeCell ref="C75:C76"/>
    <mergeCell ref="D75:D76"/>
    <mergeCell ref="F75:F76"/>
    <mergeCell ref="H75:H76"/>
    <mergeCell ref="J75:J76"/>
    <mergeCell ref="K75:K76"/>
    <mergeCell ref="L75:L76"/>
    <mergeCell ref="M71:M72"/>
    <mergeCell ref="A73:A74"/>
    <mergeCell ref="B73:B74"/>
    <mergeCell ref="C73:C74"/>
    <mergeCell ref="D73:D74"/>
    <mergeCell ref="F73:F74"/>
    <mergeCell ref="H73:H74"/>
    <mergeCell ref="J73:J74"/>
    <mergeCell ref="K73:K74"/>
    <mergeCell ref="L73:L74"/>
    <mergeCell ref="M69:M70"/>
    <mergeCell ref="A71:A72"/>
    <mergeCell ref="B71:B72"/>
    <mergeCell ref="C71:C72"/>
    <mergeCell ref="D71:D72"/>
    <mergeCell ref="F71:F72"/>
    <mergeCell ref="H71:H72"/>
    <mergeCell ref="J71:J72"/>
    <mergeCell ref="K71:K72"/>
    <mergeCell ref="L71:L72"/>
    <mergeCell ref="M67:M68"/>
    <mergeCell ref="A69:A70"/>
    <mergeCell ref="B69:B70"/>
    <mergeCell ref="C69:C70"/>
    <mergeCell ref="D69:D70"/>
    <mergeCell ref="F69:F70"/>
    <mergeCell ref="H69:H70"/>
    <mergeCell ref="J69:J70"/>
    <mergeCell ref="K69:K70"/>
    <mergeCell ref="L69:L70"/>
    <mergeCell ref="M65:M66"/>
    <mergeCell ref="A67:A68"/>
    <mergeCell ref="B67:B68"/>
    <mergeCell ref="C67:C68"/>
    <mergeCell ref="D67:D68"/>
    <mergeCell ref="F67:F68"/>
    <mergeCell ref="H67:H68"/>
    <mergeCell ref="J67:J68"/>
    <mergeCell ref="K67:K68"/>
    <mergeCell ref="L67:L68"/>
    <mergeCell ref="M63:M64"/>
    <mergeCell ref="A65:A66"/>
    <mergeCell ref="B65:B66"/>
    <mergeCell ref="C65:C66"/>
    <mergeCell ref="D65:D66"/>
    <mergeCell ref="F65:F66"/>
    <mergeCell ref="H65:H66"/>
    <mergeCell ref="J65:J66"/>
    <mergeCell ref="K65:K66"/>
    <mergeCell ref="L65:L66"/>
    <mergeCell ref="M61:M62"/>
    <mergeCell ref="A63:A64"/>
    <mergeCell ref="B63:B64"/>
    <mergeCell ref="C63:C64"/>
    <mergeCell ref="D63:D64"/>
    <mergeCell ref="F63:F64"/>
    <mergeCell ref="H63:H64"/>
    <mergeCell ref="J63:J64"/>
    <mergeCell ref="K63:K64"/>
    <mergeCell ref="L63:L64"/>
    <mergeCell ref="M59:M60"/>
    <mergeCell ref="A61:A62"/>
    <mergeCell ref="B61:B62"/>
    <mergeCell ref="C61:C62"/>
    <mergeCell ref="D61:D62"/>
    <mergeCell ref="F61:F62"/>
    <mergeCell ref="H61:H62"/>
    <mergeCell ref="J61:J62"/>
    <mergeCell ref="K61:K62"/>
    <mergeCell ref="L61:L62"/>
    <mergeCell ref="M57:M58"/>
    <mergeCell ref="A59:A60"/>
    <mergeCell ref="B59:B60"/>
    <mergeCell ref="C59:C60"/>
    <mergeCell ref="D59:D60"/>
    <mergeCell ref="F59:F60"/>
    <mergeCell ref="H59:H60"/>
    <mergeCell ref="J59:J60"/>
    <mergeCell ref="K59:K60"/>
    <mergeCell ref="L59:L60"/>
    <mergeCell ref="M55:M56"/>
    <mergeCell ref="A57:A58"/>
    <mergeCell ref="B57:B58"/>
    <mergeCell ref="C57:C58"/>
    <mergeCell ref="D57:D58"/>
    <mergeCell ref="F57:F58"/>
    <mergeCell ref="H57:H58"/>
    <mergeCell ref="J57:J58"/>
    <mergeCell ref="K57:K58"/>
    <mergeCell ref="L57:L58"/>
    <mergeCell ref="M49:M50"/>
    <mergeCell ref="A55:A56"/>
    <mergeCell ref="B55:B56"/>
    <mergeCell ref="C55:C56"/>
    <mergeCell ref="D55:D56"/>
    <mergeCell ref="F55:F56"/>
    <mergeCell ref="H55:H56"/>
    <mergeCell ref="J55:J56"/>
    <mergeCell ref="K55:K56"/>
    <mergeCell ref="L55:L56"/>
    <mergeCell ref="M47:M48"/>
    <mergeCell ref="A49:A50"/>
    <mergeCell ref="B49:B50"/>
    <mergeCell ref="C49:C50"/>
    <mergeCell ref="D49:D50"/>
    <mergeCell ref="F49:F50"/>
    <mergeCell ref="H49:H50"/>
    <mergeCell ref="J49:J50"/>
    <mergeCell ref="K49:K50"/>
    <mergeCell ref="L49:L50"/>
    <mergeCell ref="M44:M45"/>
    <mergeCell ref="A47:A48"/>
    <mergeCell ref="B47:B48"/>
    <mergeCell ref="C47:C48"/>
    <mergeCell ref="D47:D48"/>
    <mergeCell ref="F47:F48"/>
    <mergeCell ref="H47:H48"/>
    <mergeCell ref="J47:J48"/>
    <mergeCell ref="K47:K48"/>
    <mergeCell ref="L47:L48"/>
    <mergeCell ref="M42:M43"/>
    <mergeCell ref="A44:A45"/>
    <mergeCell ref="B44:B45"/>
    <mergeCell ref="C44:C45"/>
    <mergeCell ref="D44:D45"/>
    <mergeCell ref="F44:F45"/>
    <mergeCell ref="H44:H45"/>
    <mergeCell ref="J44:J45"/>
    <mergeCell ref="K44:K45"/>
    <mergeCell ref="L44:L45"/>
    <mergeCell ref="M40:M41"/>
    <mergeCell ref="A42:A43"/>
    <mergeCell ref="B42:B43"/>
    <mergeCell ref="C42:C43"/>
    <mergeCell ref="D42:D43"/>
    <mergeCell ref="F42:F43"/>
    <mergeCell ref="H42:H43"/>
    <mergeCell ref="J42:J43"/>
    <mergeCell ref="K42:K43"/>
    <mergeCell ref="L42:L43"/>
    <mergeCell ref="M38:M39"/>
    <mergeCell ref="A40:A41"/>
    <mergeCell ref="B40:B41"/>
    <mergeCell ref="C40:C41"/>
    <mergeCell ref="D40:D41"/>
    <mergeCell ref="F40:F41"/>
    <mergeCell ref="H40:H41"/>
    <mergeCell ref="J40:J41"/>
    <mergeCell ref="K40:K41"/>
    <mergeCell ref="L40:L41"/>
    <mergeCell ref="M35:M36"/>
    <mergeCell ref="A38:A39"/>
    <mergeCell ref="B38:B39"/>
    <mergeCell ref="C38:C39"/>
    <mergeCell ref="D38:D39"/>
    <mergeCell ref="F38:F39"/>
    <mergeCell ref="H38:H39"/>
    <mergeCell ref="J38:J39"/>
    <mergeCell ref="K38:K39"/>
    <mergeCell ref="L38:L39"/>
    <mergeCell ref="M33:M34"/>
    <mergeCell ref="A35:A36"/>
    <mergeCell ref="B35:B36"/>
    <mergeCell ref="C35:C36"/>
    <mergeCell ref="D35:D36"/>
    <mergeCell ref="F35:F36"/>
    <mergeCell ref="H35:H36"/>
    <mergeCell ref="J35:J36"/>
    <mergeCell ref="K35:K36"/>
    <mergeCell ref="L35:L36"/>
    <mergeCell ref="M31:M32"/>
    <mergeCell ref="A33:A34"/>
    <mergeCell ref="B33:B34"/>
    <mergeCell ref="C33:C34"/>
    <mergeCell ref="D33:D34"/>
    <mergeCell ref="F33:F34"/>
    <mergeCell ref="H33:H34"/>
    <mergeCell ref="J33:J34"/>
    <mergeCell ref="K33:K34"/>
    <mergeCell ref="L33:L34"/>
    <mergeCell ref="M29:M30"/>
    <mergeCell ref="A31:A32"/>
    <mergeCell ref="B31:B32"/>
    <mergeCell ref="C31:C32"/>
    <mergeCell ref="D31:D32"/>
    <mergeCell ref="F31:F32"/>
    <mergeCell ref="H31:H32"/>
    <mergeCell ref="J31:J32"/>
    <mergeCell ref="K31:K32"/>
    <mergeCell ref="L31:L32"/>
    <mergeCell ref="M27:M28"/>
    <mergeCell ref="A29:A30"/>
    <mergeCell ref="B29:B30"/>
    <mergeCell ref="C29:C30"/>
    <mergeCell ref="D29:D30"/>
    <mergeCell ref="F29:F30"/>
    <mergeCell ref="H29:H30"/>
    <mergeCell ref="J29:J30"/>
    <mergeCell ref="K29:K30"/>
    <mergeCell ref="L29:L30"/>
    <mergeCell ref="M25:M26"/>
    <mergeCell ref="A27:A28"/>
    <mergeCell ref="B27:B28"/>
    <mergeCell ref="C27:C28"/>
    <mergeCell ref="D27:D28"/>
    <mergeCell ref="F27:F28"/>
    <mergeCell ref="H27:H28"/>
    <mergeCell ref="J27:J28"/>
    <mergeCell ref="K27:K28"/>
    <mergeCell ref="L27:L28"/>
    <mergeCell ref="M20:M21"/>
    <mergeCell ref="A25:A26"/>
    <mergeCell ref="B25:B26"/>
    <mergeCell ref="C25:C26"/>
    <mergeCell ref="D25:D26"/>
    <mergeCell ref="F25:F26"/>
    <mergeCell ref="H25:H26"/>
    <mergeCell ref="J25:J26"/>
    <mergeCell ref="K25:K26"/>
    <mergeCell ref="L25:L26"/>
    <mergeCell ref="M18:M19"/>
    <mergeCell ref="A20:A21"/>
    <mergeCell ref="B20:B21"/>
    <mergeCell ref="C20:C21"/>
    <mergeCell ref="D20:D21"/>
    <mergeCell ref="F20:F21"/>
    <mergeCell ref="H20:H21"/>
    <mergeCell ref="J20:J21"/>
    <mergeCell ref="K20:K21"/>
    <mergeCell ref="L20:L21"/>
    <mergeCell ref="M16:M17"/>
    <mergeCell ref="A18:A19"/>
    <mergeCell ref="B18:B19"/>
    <mergeCell ref="C18:C19"/>
    <mergeCell ref="D18:D19"/>
    <mergeCell ref="F18:F19"/>
    <mergeCell ref="H18:H19"/>
    <mergeCell ref="J18:J19"/>
    <mergeCell ref="K18:K19"/>
    <mergeCell ref="L18:L19"/>
    <mergeCell ref="M11:M12"/>
    <mergeCell ref="A16:A17"/>
    <mergeCell ref="B16:B17"/>
    <mergeCell ref="C16:C17"/>
    <mergeCell ref="D16:D17"/>
    <mergeCell ref="F16:F17"/>
    <mergeCell ref="H16:H17"/>
    <mergeCell ref="J16:J17"/>
    <mergeCell ref="K16:K17"/>
    <mergeCell ref="L16:L17"/>
    <mergeCell ref="M8:M9"/>
    <mergeCell ref="A11:A12"/>
    <mergeCell ref="B11:B12"/>
    <mergeCell ref="C11:C12"/>
    <mergeCell ref="D11:D12"/>
    <mergeCell ref="F11:F12"/>
    <mergeCell ref="H11:H12"/>
    <mergeCell ref="J11:J12"/>
    <mergeCell ref="K11:K12"/>
    <mergeCell ref="L11:L12"/>
    <mergeCell ref="M6:M7"/>
    <mergeCell ref="A8:A9"/>
    <mergeCell ref="B8:B9"/>
    <mergeCell ref="C8:C9"/>
    <mergeCell ref="D8:D9"/>
    <mergeCell ref="F8:F9"/>
    <mergeCell ref="H8:H9"/>
    <mergeCell ref="J8:J9"/>
    <mergeCell ref="K8:K9"/>
    <mergeCell ref="L8:L9"/>
    <mergeCell ref="B1:L1"/>
    <mergeCell ref="A6:A7"/>
    <mergeCell ref="B6:B7"/>
    <mergeCell ref="C6:C7"/>
    <mergeCell ref="D6:D7"/>
    <mergeCell ref="F6:F7"/>
    <mergeCell ref="H6:H7"/>
    <mergeCell ref="J6:J7"/>
    <mergeCell ref="K6:K7"/>
    <mergeCell ref="L6:L7"/>
  </mergeCells>
  <pageMargins left="0.511811024" right="0.511811024" top="0.78740157499999996" bottom="0.78740157499999996" header="0.31496062000000002" footer="0.31496062000000002"/>
  <pageSetup paperSize="9" scale="8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CDE4B-D0DF-B740-890A-B08127AE64E7}">
  <dimension ref="A1:B16"/>
  <sheetViews>
    <sheetView workbookViewId="0">
      <selection activeCell="T40" sqref="T40"/>
    </sheetView>
  </sheetViews>
  <sheetFormatPr baseColWidth="10" defaultRowHeight="15" x14ac:dyDescent="0.2"/>
  <sheetData>
    <row r="1" spans="1:2" x14ac:dyDescent="0.2">
      <c r="A1" s="87" t="s">
        <v>647</v>
      </c>
      <c r="B1" s="87" t="s">
        <v>649</v>
      </c>
    </row>
    <row r="2" spans="1:2" x14ac:dyDescent="0.2">
      <c r="A2" s="113">
        <v>50</v>
      </c>
      <c r="B2" s="85">
        <v>8</v>
      </c>
    </row>
    <row r="3" spans="1:2" x14ac:dyDescent="0.2">
      <c r="A3" s="113">
        <v>60</v>
      </c>
      <c r="B3" s="85">
        <v>9</v>
      </c>
    </row>
    <row r="4" spans="1:2" x14ac:dyDescent="0.2">
      <c r="A4" s="113">
        <v>70</v>
      </c>
      <c r="B4" s="85">
        <v>6</v>
      </c>
    </row>
    <row r="5" spans="1:2" x14ac:dyDescent="0.2">
      <c r="A5" s="113">
        <v>80</v>
      </c>
      <c r="B5" s="85">
        <v>5</v>
      </c>
    </row>
    <row r="6" spans="1:2" x14ac:dyDescent="0.2">
      <c r="A6" s="113">
        <v>90</v>
      </c>
      <c r="B6" s="85">
        <v>25</v>
      </c>
    </row>
    <row r="7" spans="1:2" x14ac:dyDescent="0.2">
      <c r="A7" s="113">
        <v>91</v>
      </c>
      <c r="B7" s="85">
        <v>5</v>
      </c>
    </row>
    <row r="8" spans="1:2" x14ac:dyDescent="0.2">
      <c r="A8" s="113">
        <v>92</v>
      </c>
      <c r="B8" s="85">
        <v>8</v>
      </c>
    </row>
    <row r="9" spans="1:2" x14ac:dyDescent="0.2">
      <c r="A9" s="113">
        <v>93</v>
      </c>
      <c r="B9" s="85">
        <v>5</v>
      </c>
    </row>
    <row r="10" spans="1:2" x14ac:dyDescent="0.2">
      <c r="A10" s="113">
        <v>94</v>
      </c>
      <c r="B10" s="85">
        <v>3</v>
      </c>
    </row>
    <row r="11" spans="1:2" x14ac:dyDescent="0.2">
      <c r="A11" s="113">
        <v>95</v>
      </c>
      <c r="B11" s="85">
        <v>8</v>
      </c>
    </row>
    <row r="12" spans="1:2" x14ac:dyDescent="0.2">
      <c r="A12" s="113">
        <v>96</v>
      </c>
      <c r="B12" s="85">
        <v>22</v>
      </c>
    </row>
    <row r="13" spans="1:2" x14ac:dyDescent="0.2">
      <c r="A13" s="113">
        <v>97</v>
      </c>
      <c r="B13" s="85">
        <v>25</v>
      </c>
    </row>
    <row r="14" spans="1:2" x14ac:dyDescent="0.2">
      <c r="A14" s="113">
        <v>98</v>
      </c>
      <c r="B14" s="85">
        <v>24</v>
      </c>
    </row>
    <row r="15" spans="1:2" x14ac:dyDescent="0.2">
      <c r="A15" s="113">
        <v>99</v>
      </c>
      <c r="B15" s="85">
        <v>40</v>
      </c>
    </row>
    <row r="16" spans="1:2" ht="16" thickBot="1" x14ac:dyDescent="0.25">
      <c r="A16" s="86" t="s">
        <v>648</v>
      </c>
      <c r="B16" s="86">
        <v>28</v>
      </c>
    </row>
  </sheetData>
  <sortState xmlns:xlrd2="http://schemas.microsoft.com/office/spreadsheetml/2017/richdata2" ref="A2:A15">
    <sortCondition ref="A2"/>
  </sortState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DC0EC-CB51-BE44-9AED-E871AB114086}">
  <dimension ref="A1:E222"/>
  <sheetViews>
    <sheetView workbookViewId="0">
      <selection activeCell="G30" sqref="G30"/>
    </sheetView>
  </sheetViews>
  <sheetFormatPr baseColWidth="10" defaultRowHeight="15" x14ac:dyDescent="0.2"/>
  <cols>
    <col min="2" max="2" width="10.83203125" style="108"/>
  </cols>
  <sheetData>
    <row r="1" spans="1:5" ht="65" x14ac:dyDescent="0.2">
      <c r="A1" s="4" t="s">
        <v>14</v>
      </c>
      <c r="B1" s="4" t="s">
        <v>4</v>
      </c>
    </row>
    <row r="2" spans="1:5" x14ac:dyDescent="0.2">
      <c r="A2" s="54">
        <v>62.7</v>
      </c>
      <c r="B2" s="109">
        <v>96.19</v>
      </c>
      <c r="E2" t="s">
        <v>664</v>
      </c>
    </row>
    <row r="3" spans="1:5" x14ac:dyDescent="0.2">
      <c r="A3" s="54">
        <v>63</v>
      </c>
      <c r="B3" s="109">
        <v>96.19</v>
      </c>
      <c r="E3">
        <v>50</v>
      </c>
    </row>
    <row r="4" spans="1:5" x14ac:dyDescent="0.2">
      <c r="A4" s="54">
        <v>66.400000000000006</v>
      </c>
      <c r="B4" s="109">
        <v>100</v>
      </c>
      <c r="E4">
        <v>60</v>
      </c>
    </row>
    <row r="5" spans="1:5" x14ac:dyDescent="0.2">
      <c r="A5" s="54">
        <v>66.8</v>
      </c>
      <c r="B5" s="109">
        <v>100</v>
      </c>
      <c r="E5">
        <v>70</v>
      </c>
    </row>
    <row r="6" spans="1:5" x14ac:dyDescent="0.2">
      <c r="A6" s="54">
        <v>63.5</v>
      </c>
      <c r="B6" s="110">
        <v>97.88</v>
      </c>
      <c r="E6">
        <v>80</v>
      </c>
    </row>
    <row r="7" spans="1:5" x14ac:dyDescent="0.2">
      <c r="A7" s="54">
        <v>63.9</v>
      </c>
      <c r="B7" s="110">
        <v>97.88</v>
      </c>
      <c r="E7">
        <v>90</v>
      </c>
    </row>
    <row r="8" spans="1:5" x14ac:dyDescent="0.2">
      <c r="A8" s="54">
        <v>63.8</v>
      </c>
      <c r="B8" s="109">
        <v>95.62</v>
      </c>
      <c r="E8">
        <v>91</v>
      </c>
    </row>
    <row r="9" spans="1:5" x14ac:dyDescent="0.2">
      <c r="A9" s="54">
        <v>59.4</v>
      </c>
      <c r="B9" s="109">
        <v>99.19</v>
      </c>
      <c r="E9">
        <v>92</v>
      </c>
    </row>
    <row r="10" spans="1:5" x14ac:dyDescent="0.2">
      <c r="A10" s="54">
        <v>50.9</v>
      </c>
      <c r="B10" s="110">
        <v>97.43</v>
      </c>
      <c r="E10">
        <v>93</v>
      </c>
    </row>
    <row r="11" spans="1:5" x14ac:dyDescent="0.2">
      <c r="A11" s="54">
        <v>51.3</v>
      </c>
      <c r="B11" s="110">
        <v>97.43</v>
      </c>
      <c r="E11">
        <v>94</v>
      </c>
    </row>
    <row r="12" spans="1:5" x14ac:dyDescent="0.2">
      <c r="A12" s="54">
        <v>53.7</v>
      </c>
      <c r="B12" s="110">
        <v>97.84</v>
      </c>
      <c r="E12">
        <v>95</v>
      </c>
    </row>
    <row r="13" spans="1:5" x14ac:dyDescent="0.2">
      <c r="A13" s="54">
        <v>54</v>
      </c>
      <c r="B13" s="110">
        <v>97.84</v>
      </c>
      <c r="E13">
        <v>96</v>
      </c>
    </row>
    <row r="14" spans="1:5" x14ac:dyDescent="0.2">
      <c r="A14" s="54">
        <v>57.5</v>
      </c>
      <c r="B14" s="110">
        <v>99.34</v>
      </c>
      <c r="E14">
        <v>97</v>
      </c>
    </row>
    <row r="15" spans="1:5" x14ac:dyDescent="0.2">
      <c r="A15" s="54">
        <v>57.8</v>
      </c>
      <c r="B15" s="110">
        <v>99.34</v>
      </c>
      <c r="E15">
        <v>98</v>
      </c>
    </row>
    <row r="16" spans="1:5" x14ac:dyDescent="0.2">
      <c r="A16" s="54">
        <v>60.1</v>
      </c>
      <c r="B16" s="110">
        <v>99.43</v>
      </c>
      <c r="E16">
        <v>99</v>
      </c>
    </row>
    <row r="17" spans="1:2" x14ac:dyDescent="0.2">
      <c r="A17" s="54">
        <v>60.3</v>
      </c>
      <c r="B17" s="110">
        <v>99.43</v>
      </c>
    </row>
    <row r="18" spans="1:2" x14ac:dyDescent="0.2">
      <c r="A18" s="54">
        <v>63.5</v>
      </c>
      <c r="B18" s="109">
        <v>94.23</v>
      </c>
    </row>
    <row r="19" spans="1:2" x14ac:dyDescent="0.2">
      <c r="A19" s="54">
        <v>63.9</v>
      </c>
      <c r="B19" s="109">
        <v>94.23</v>
      </c>
    </row>
    <row r="20" spans="1:2" x14ac:dyDescent="0.2">
      <c r="A20" s="54">
        <v>58.8</v>
      </c>
      <c r="B20" s="110">
        <v>95.36</v>
      </c>
    </row>
    <row r="21" spans="1:2" x14ac:dyDescent="0.2">
      <c r="A21" s="54">
        <v>59.1</v>
      </c>
      <c r="B21" s="110">
        <v>95.36</v>
      </c>
    </row>
    <row r="22" spans="1:2" x14ac:dyDescent="0.2">
      <c r="A22" s="54">
        <v>66.3</v>
      </c>
      <c r="B22" s="109">
        <v>55.99</v>
      </c>
    </row>
    <row r="23" spans="1:2" x14ac:dyDescent="0.2">
      <c r="A23" s="54">
        <v>66.7</v>
      </c>
      <c r="B23" s="109">
        <v>55.99</v>
      </c>
    </row>
    <row r="24" spans="1:2" x14ac:dyDescent="0.2">
      <c r="A24" s="54">
        <v>58.7</v>
      </c>
      <c r="B24" s="109">
        <v>95.44</v>
      </c>
    </row>
    <row r="25" spans="1:2" x14ac:dyDescent="0.2">
      <c r="A25" s="54">
        <v>58.6</v>
      </c>
      <c r="B25" s="109">
        <v>95.44</v>
      </c>
    </row>
    <row r="26" spans="1:2" x14ac:dyDescent="0.2">
      <c r="A26" s="54">
        <v>61.7</v>
      </c>
      <c r="B26" s="109">
        <v>95.68</v>
      </c>
    </row>
    <row r="27" spans="1:2" x14ac:dyDescent="0.2">
      <c r="A27" s="54">
        <v>62.1</v>
      </c>
      <c r="B27" s="109">
        <v>95.68</v>
      </c>
    </row>
    <row r="28" spans="1:2" x14ac:dyDescent="0.2">
      <c r="A28" s="54">
        <v>60</v>
      </c>
      <c r="B28" s="109">
        <v>95.24</v>
      </c>
    </row>
    <row r="29" spans="1:2" x14ac:dyDescent="0.2">
      <c r="A29" s="51">
        <v>65</v>
      </c>
      <c r="B29" s="111">
        <v>96.84</v>
      </c>
    </row>
    <row r="30" spans="1:2" x14ac:dyDescent="0.2">
      <c r="A30" s="51">
        <v>65.400000000000006</v>
      </c>
      <c r="B30" s="111">
        <v>96.84</v>
      </c>
    </row>
    <row r="31" spans="1:2" x14ac:dyDescent="0.2">
      <c r="A31" s="51">
        <v>66.2</v>
      </c>
      <c r="B31" s="111">
        <v>96.83</v>
      </c>
    </row>
    <row r="32" spans="1:2" x14ac:dyDescent="0.2">
      <c r="A32" s="51">
        <v>66.599999999999994</v>
      </c>
      <c r="B32" s="111">
        <v>96.83</v>
      </c>
    </row>
    <row r="33" spans="1:2" x14ac:dyDescent="0.2">
      <c r="A33" s="51">
        <v>62.5</v>
      </c>
      <c r="B33" s="111">
        <v>85.85</v>
      </c>
    </row>
    <row r="34" spans="1:2" x14ac:dyDescent="0.2">
      <c r="A34" s="51">
        <v>62.8</v>
      </c>
      <c r="B34" s="111">
        <v>85.85</v>
      </c>
    </row>
    <row r="35" spans="1:2" x14ac:dyDescent="0.2">
      <c r="A35" s="51">
        <v>68.2</v>
      </c>
      <c r="B35" s="111">
        <v>91.32</v>
      </c>
    </row>
    <row r="36" spans="1:2" x14ac:dyDescent="0.2">
      <c r="A36" s="51">
        <v>68.3</v>
      </c>
      <c r="B36" s="111">
        <v>91.32</v>
      </c>
    </row>
    <row r="37" spans="1:2" x14ac:dyDescent="0.2">
      <c r="A37" s="51">
        <v>59.7</v>
      </c>
      <c r="B37" s="111">
        <v>96.33</v>
      </c>
    </row>
    <row r="38" spans="1:2" x14ac:dyDescent="0.2">
      <c r="A38" s="51">
        <v>54.7</v>
      </c>
      <c r="B38" s="111">
        <v>100</v>
      </c>
    </row>
    <row r="39" spans="1:2" x14ac:dyDescent="0.2">
      <c r="A39" s="51">
        <v>54.8</v>
      </c>
      <c r="B39" s="111">
        <v>100</v>
      </c>
    </row>
    <row r="40" spans="1:2" x14ac:dyDescent="0.2">
      <c r="A40" s="51">
        <v>66.400000000000006</v>
      </c>
      <c r="B40" s="111">
        <v>98.99</v>
      </c>
    </row>
    <row r="41" spans="1:2" x14ac:dyDescent="0.2">
      <c r="A41" s="51">
        <v>66.7</v>
      </c>
      <c r="B41" s="111">
        <v>98.99</v>
      </c>
    </row>
    <row r="42" spans="1:2" x14ac:dyDescent="0.2">
      <c r="A42" s="51">
        <v>68.099999999999994</v>
      </c>
      <c r="B42" s="111">
        <v>95.74</v>
      </c>
    </row>
    <row r="43" spans="1:2" x14ac:dyDescent="0.2">
      <c r="A43" s="51">
        <v>55.7</v>
      </c>
      <c r="B43" s="111">
        <v>94.63</v>
      </c>
    </row>
    <row r="44" spans="1:2" x14ac:dyDescent="0.2">
      <c r="A44" s="51">
        <v>56.1</v>
      </c>
      <c r="B44" s="111">
        <v>94.63</v>
      </c>
    </row>
    <row r="45" spans="1:2" x14ac:dyDescent="0.2">
      <c r="A45" s="54">
        <v>61.9</v>
      </c>
      <c r="B45" s="109">
        <v>98.44</v>
      </c>
    </row>
    <row r="46" spans="1:2" x14ac:dyDescent="0.2">
      <c r="A46" s="54">
        <v>62.2</v>
      </c>
      <c r="B46" s="109">
        <v>98.44</v>
      </c>
    </row>
    <row r="47" spans="1:2" x14ac:dyDescent="0.2">
      <c r="A47" s="54">
        <v>59.4</v>
      </c>
      <c r="B47" s="109">
        <v>96.1</v>
      </c>
    </row>
    <row r="48" spans="1:2" x14ac:dyDescent="0.2">
      <c r="A48" s="54">
        <v>59.3</v>
      </c>
      <c r="B48" s="109">
        <v>96.1</v>
      </c>
    </row>
    <row r="49" spans="1:2" x14ac:dyDescent="0.2">
      <c r="A49" s="51">
        <v>57.3</v>
      </c>
      <c r="B49" s="111">
        <v>97.63</v>
      </c>
    </row>
    <row r="50" spans="1:2" x14ac:dyDescent="0.2">
      <c r="A50" s="51">
        <v>57.6</v>
      </c>
      <c r="B50" s="111">
        <v>97.63</v>
      </c>
    </row>
    <row r="51" spans="1:2" x14ac:dyDescent="0.2">
      <c r="A51" s="51">
        <v>62.4</v>
      </c>
      <c r="B51" s="111">
        <v>98.46</v>
      </c>
    </row>
    <row r="52" spans="1:2" x14ac:dyDescent="0.2">
      <c r="A52" s="51">
        <v>62.7</v>
      </c>
      <c r="B52" s="111">
        <v>98.46</v>
      </c>
    </row>
    <row r="53" spans="1:2" x14ac:dyDescent="0.2">
      <c r="A53" s="51">
        <v>60.6</v>
      </c>
      <c r="B53" s="111">
        <v>98.59</v>
      </c>
    </row>
    <row r="54" spans="1:2" x14ac:dyDescent="0.2">
      <c r="A54" s="51">
        <v>60.9</v>
      </c>
      <c r="B54" s="111">
        <v>98.59</v>
      </c>
    </row>
    <row r="55" spans="1:2" x14ac:dyDescent="0.2">
      <c r="A55" s="51">
        <v>54.6</v>
      </c>
      <c r="B55" s="111">
        <v>98.86</v>
      </c>
    </row>
    <row r="56" spans="1:2" x14ac:dyDescent="0.2">
      <c r="A56" s="51">
        <v>54.9</v>
      </c>
      <c r="B56" s="111">
        <v>98.86</v>
      </c>
    </row>
    <row r="57" spans="1:2" x14ac:dyDescent="0.2">
      <c r="A57" s="51">
        <v>55.9</v>
      </c>
      <c r="B57" s="111">
        <v>98.34</v>
      </c>
    </row>
    <row r="58" spans="1:2" x14ac:dyDescent="0.2">
      <c r="A58" s="51">
        <v>56.3</v>
      </c>
      <c r="B58" s="111">
        <v>98.34</v>
      </c>
    </row>
    <row r="59" spans="1:2" x14ac:dyDescent="0.2">
      <c r="A59" s="51">
        <v>60.6</v>
      </c>
      <c r="B59" s="111">
        <v>98.5</v>
      </c>
    </row>
    <row r="60" spans="1:2" x14ac:dyDescent="0.2">
      <c r="A60" s="51">
        <v>61</v>
      </c>
      <c r="B60" s="111">
        <v>98.5</v>
      </c>
    </row>
    <row r="61" spans="1:2" x14ac:dyDescent="0.2">
      <c r="A61" s="51">
        <v>63</v>
      </c>
      <c r="B61" s="111">
        <v>96.18</v>
      </c>
    </row>
    <row r="62" spans="1:2" x14ac:dyDescent="0.2">
      <c r="A62" s="51">
        <v>63.4</v>
      </c>
      <c r="B62" s="111">
        <v>96.18</v>
      </c>
    </row>
    <row r="63" spans="1:2" x14ac:dyDescent="0.2">
      <c r="A63" s="51">
        <v>64.7</v>
      </c>
      <c r="B63" s="111">
        <v>98.96</v>
      </c>
    </row>
    <row r="64" spans="1:2" x14ac:dyDescent="0.2">
      <c r="A64" s="51">
        <v>65</v>
      </c>
      <c r="B64" s="111">
        <v>98.96</v>
      </c>
    </row>
    <row r="65" spans="1:2" x14ac:dyDescent="0.2">
      <c r="A65" s="51">
        <v>61.2</v>
      </c>
      <c r="B65" s="111">
        <v>98.25</v>
      </c>
    </row>
    <row r="66" spans="1:2" x14ac:dyDescent="0.2">
      <c r="A66" s="51">
        <v>64.099999999999994</v>
      </c>
      <c r="B66" s="111">
        <v>98.94</v>
      </c>
    </row>
    <row r="67" spans="1:2" x14ac:dyDescent="0.2">
      <c r="A67" s="51">
        <v>64.2</v>
      </c>
      <c r="B67" s="111">
        <v>98.94</v>
      </c>
    </row>
    <row r="68" spans="1:2" x14ac:dyDescent="0.2">
      <c r="A68" s="51">
        <v>64.8</v>
      </c>
      <c r="B68" s="111">
        <v>96.92</v>
      </c>
    </row>
    <row r="69" spans="1:2" x14ac:dyDescent="0.2">
      <c r="A69" s="51">
        <v>67.099999999999994</v>
      </c>
      <c r="B69" s="111">
        <v>96.91</v>
      </c>
    </row>
    <row r="70" spans="1:2" x14ac:dyDescent="0.2">
      <c r="A70" s="51">
        <v>67.5</v>
      </c>
      <c r="B70" s="111">
        <v>96.91</v>
      </c>
    </row>
    <row r="71" spans="1:2" x14ac:dyDescent="0.2">
      <c r="A71" s="51">
        <v>59.9</v>
      </c>
      <c r="B71" s="111">
        <v>100</v>
      </c>
    </row>
    <row r="72" spans="1:2" x14ac:dyDescent="0.2">
      <c r="A72" s="51">
        <v>60.3</v>
      </c>
      <c r="B72" s="111">
        <v>100</v>
      </c>
    </row>
    <row r="73" spans="1:2" x14ac:dyDescent="0.2">
      <c r="A73" s="51">
        <v>58.4</v>
      </c>
      <c r="B73" s="111">
        <v>97.96</v>
      </c>
    </row>
    <row r="74" spans="1:2" x14ac:dyDescent="0.2">
      <c r="A74" s="51">
        <v>53.8</v>
      </c>
      <c r="B74" s="111">
        <v>98.73</v>
      </c>
    </row>
    <row r="75" spans="1:2" x14ac:dyDescent="0.2">
      <c r="A75" s="51">
        <v>54.2</v>
      </c>
      <c r="B75" s="111">
        <v>98.73</v>
      </c>
    </row>
    <row r="76" spans="1:2" x14ac:dyDescent="0.2">
      <c r="A76" s="51">
        <v>53.9</v>
      </c>
      <c r="B76" s="111">
        <v>100</v>
      </c>
    </row>
    <row r="77" spans="1:2" x14ac:dyDescent="0.2">
      <c r="A77" s="51">
        <v>70.7</v>
      </c>
      <c r="B77" s="111">
        <v>12.57</v>
      </c>
    </row>
    <row r="78" spans="1:2" x14ac:dyDescent="0.2">
      <c r="A78" s="51">
        <v>71.099999999999994</v>
      </c>
      <c r="B78" s="111">
        <v>12.57</v>
      </c>
    </row>
    <row r="79" spans="1:2" x14ac:dyDescent="0.2">
      <c r="A79" s="51">
        <v>63.3</v>
      </c>
      <c r="B79" s="111">
        <v>84.38</v>
      </c>
    </row>
    <row r="80" spans="1:2" x14ac:dyDescent="0.2">
      <c r="A80" s="51">
        <v>65</v>
      </c>
      <c r="B80" s="111">
        <v>98.02</v>
      </c>
    </row>
    <row r="81" spans="1:2" x14ac:dyDescent="0.2">
      <c r="A81" s="51">
        <v>65.400000000000006</v>
      </c>
      <c r="B81" s="111">
        <v>98.02</v>
      </c>
    </row>
    <row r="82" spans="1:2" x14ac:dyDescent="0.2">
      <c r="A82" s="51">
        <v>67.3</v>
      </c>
      <c r="B82" s="111">
        <v>98.28</v>
      </c>
    </row>
    <row r="83" spans="1:2" x14ac:dyDescent="0.2">
      <c r="A83" s="51">
        <v>68</v>
      </c>
      <c r="B83" s="111">
        <v>98.28</v>
      </c>
    </row>
    <row r="84" spans="1:2" x14ac:dyDescent="0.2">
      <c r="A84" s="51">
        <v>69.2</v>
      </c>
      <c r="B84" s="111">
        <v>95.13</v>
      </c>
    </row>
    <row r="85" spans="1:2" x14ac:dyDescent="0.2">
      <c r="A85" s="51">
        <v>67.3</v>
      </c>
      <c r="B85" s="111">
        <v>98.37</v>
      </c>
    </row>
    <row r="86" spans="1:2" x14ac:dyDescent="0.2">
      <c r="A86" s="51">
        <v>67.7</v>
      </c>
      <c r="B86" s="111">
        <v>98.37</v>
      </c>
    </row>
    <row r="87" spans="1:2" x14ac:dyDescent="0.2">
      <c r="A87" s="51">
        <v>67.8</v>
      </c>
      <c r="B87" s="111">
        <v>95.19</v>
      </c>
    </row>
    <row r="88" spans="1:2" x14ac:dyDescent="0.2">
      <c r="A88" s="51">
        <v>59.9</v>
      </c>
      <c r="B88" s="111">
        <v>56.56</v>
      </c>
    </row>
    <row r="89" spans="1:2" x14ac:dyDescent="0.2">
      <c r="A89" s="51">
        <v>60.3</v>
      </c>
      <c r="B89" s="111">
        <v>56.56</v>
      </c>
    </row>
    <row r="90" spans="1:2" x14ac:dyDescent="0.2">
      <c r="A90" s="51">
        <v>70</v>
      </c>
      <c r="B90" s="111">
        <v>90.77</v>
      </c>
    </row>
    <row r="91" spans="1:2" x14ac:dyDescent="0.2">
      <c r="A91" s="51">
        <v>61.8</v>
      </c>
      <c r="B91" s="111">
        <v>61</v>
      </c>
    </row>
    <row r="92" spans="1:2" x14ac:dyDescent="0.2">
      <c r="A92" s="51">
        <v>62.1</v>
      </c>
      <c r="B92" s="111">
        <v>61</v>
      </c>
    </row>
    <row r="93" spans="1:2" x14ac:dyDescent="0.2">
      <c r="A93" s="51">
        <v>64.3</v>
      </c>
      <c r="B93" s="111">
        <v>97.54</v>
      </c>
    </row>
    <row r="94" spans="1:2" x14ac:dyDescent="0.2">
      <c r="A94" s="51">
        <v>64.599999999999994</v>
      </c>
      <c r="B94" s="111">
        <v>97.54</v>
      </c>
    </row>
    <row r="95" spans="1:2" x14ac:dyDescent="0.2">
      <c r="A95" s="51">
        <v>63.3</v>
      </c>
      <c r="B95" s="111">
        <v>92.87</v>
      </c>
    </row>
    <row r="96" spans="1:2" x14ac:dyDescent="0.2">
      <c r="A96" s="51">
        <v>66</v>
      </c>
      <c r="B96" s="111">
        <v>95.49</v>
      </c>
    </row>
    <row r="97" spans="1:2" x14ac:dyDescent="0.2">
      <c r="A97" s="51">
        <v>66.400000000000006</v>
      </c>
      <c r="B97" s="111">
        <v>95.49</v>
      </c>
    </row>
    <row r="98" spans="1:2" x14ac:dyDescent="0.2">
      <c r="A98" s="51">
        <v>64</v>
      </c>
      <c r="B98" s="111">
        <v>97.38</v>
      </c>
    </row>
    <row r="99" spans="1:2" x14ac:dyDescent="0.2">
      <c r="A99" s="51">
        <v>64.400000000000006</v>
      </c>
      <c r="B99" s="111">
        <v>97.38</v>
      </c>
    </row>
    <row r="100" spans="1:2" x14ac:dyDescent="0.2">
      <c r="A100" s="51">
        <v>59.2</v>
      </c>
      <c r="B100" s="111">
        <v>92.47</v>
      </c>
    </row>
    <row r="101" spans="1:2" x14ac:dyDescent="0.2">
      <c r="A101" s="51">
        <v>59.5</v>
      </c>
      <c r="B101" s="111">
        <v>92.47</v>
      </c>
    </row>
    <row r="102" spans="1:2" x14ac:dyDescent="0.2">
      <c r="A102" s="51">
        <v>65.3</v>
      </c>
      <c r="B102" s="111">
        <v>98.81</v>
      </c>
    </row>
    <row r="103" spans="1:2" x14ac:dyDescent="0.2">
      <c r="A103" s="51">
        <v>64.8</v>
      </c>
      <c r="B103" s="111">
        <v>95</v>
      </c>
    </row>
    <row r="104" spans="1:2" x14ac:dyDescent="0.2">
      <c r="A104" s="51">
        <v>65</v>
      </c>
      <c r="B104" s="111">
        <v>95</v>
      </c>
    </row>
    <row r="105" spans="1:2" x14ac:dyDescent="0.2">
      <c r="A105" s="51">
        <v>53.3</v>
      </c>
      <c r="B105" s="111">
        <v>91.24</v>
      </c>
    </row>
    <row r="106" spans="1:2" x14ac:dyDescent="0.2">
      <c r="A106" s="51">
        <v>53.6</v>
      </c>
      <c r="B106" s="111">
        <v>91.24</v>
      </c>
    </row>
    <row r="107" spans="1:2" x14ac:dyDescent="0.2">
      <c r="A107" s="51">
        <v>62.8</v>
      </c>
      <c r="B107" s="111">
        <v>96.72</v>
      </c>
    </row>
    <row r="108" spans="1:2" x14ac:dyDescent="0.2">
      <c r="A108" s="51">
        <v>63.2</v>
      </c>
      <c r="B108" s="111">
        <v>96.72</v>
      </c>
    </row>
    <row r="109" spans="1:2" x14ac:dyDescent="0.2">
      <c r="A109" s="51">
        <v>54.4</v>
      </c>
      <c r="B109" s="111">
        <v>94.34</v>
      </c>
    </row>
    <row r="110" spans="1:2" x14ac:dyDescent="0.2">
      <c r="A110" s="51">
        <v>54.7</v>
      </c>
      <c r="B110" s="111">
        <v>94.34</v>
      </c>
    </row>
    <row r="111" spans="1:2" x14ac:dyDescent="0.2">
      <c r="A111" s="51">
        <v>62.3</v>
      </c>
      <c r="B111" s="111">
        <v>97.3</v>
      </c>
    </row>
    <row r="112" spans="1:2" x14ac:dyDescent="0.2">
      <c r="A112" s="51">
        <v>62.3</v>
      </c>
      <c r="B112" s="111">
        <v>97.3</v>
      </c>
    </row>
    <row r="113" spans="1:2" x14ac:dyDescent="0.2">
      <c r="A113" s="51">
        <v>63</v>
      </c>
      <c r="B113" s="111">
        <v>95.79</v>
      </c>
    </row>
    <row r="114" spans="1:2" x14ac:dyDescent="0.2">
      <c r="A114" s="51">
        <v>63.3</v>
      </c>
      <c r="B114" s="111">
        <v>95.79</v>
      </c>
    </row>
    <row r="115" spans="1:2" x14ac:dyDescent="0.2">
      <c r="A115" s="51">
        <v>49.3</v>
      </c>
      <c r="B115" s="111">
        <v>100</v>
      </c>
    </row>
    <row r="116" spans="1:2" x14ac:dyDescent="0.2">
      <c r="A116" s="51">
        <v>49.7</v>
      </c>
      <c r="B116" s="111">
        <v>100</v>
      </c>
    </row>
    <row r="117" spans="1:2" x14ac:dyDescent="0.2">
      <c r="A117" s="51">
        <v>67.5</v>
      </c>
      <c r="B117" s="111">
        <v>98.77</v>
      </c>
    </row>
    <row r="118" spans="1:2" x14ac:dyDescent="0.2">
      <c r="A118" s="51">
        <v>67.900000000000006</v>
      </c>
      <c r="B118" s="111">
        <v>98.77</v>
      </c>
    </row>
    <row r="119" spans="1:2" x14ac:dyDescent="0.2">
      <c r="A119" s="51">
        <v>69</v>
      </c>
      <c r="B119" s="111">
        <v>96.89</v>
      </c>
    </row>
    <row r="120" spans="1:2" x14ac:dyDescent="0.2">
      <c r="A120" s="51">
        <v>58.4</v>
      </c>
      <c r="B120" s="111">
        <v>82.82</v>
      </c>
    </row>
    <row r="121" spans="1:2" x14ac:dyDescent="0.2">
      <c r="A121" s="51">
        <v>58.7</v>
      </c>
      <c r="B121" s="111">
        <v>82.82</v>
      </c>
    </row>
    <row r="122" spans="1:2" x14ac:dyDescent="0.2">
      <c r="A122" s="51">
        <v>58.4</v>
      </c>
      <c r="B122" s="111">
        <v>98.7</v>
      </c>
    </row>
    <row r="123" spans="1:2" x14ac:dyDescent="0.2">
      <c r="A123" s="51">
        <v>58.7</v>
      </c>
      <c r="B123" s="111">
        <v>98.7</v>
      </c>
    </row>
    <row r="124" spans="1:2" x14ac:dyDescent="0.2">
      <c r="A124" s="51">
        <v>61.1</v>
      </c>
      <c r="B124" s="111">
        <v>98.03</v>
      </c>
    </row>
    <row r="125" spans="1:2" x14ac:dyDescent="0.2">
      <c r="A125" s="51">
        <v>58.9</v>
      </c>
      <c r="B125" s="111">
        <v>87.25</v>
      </c>
    </row>
    <row r="126" spans="1:2" x14ac:dyDescent="0.2">
      <c r="A126" s="51">
        <v>60.1</v>
      </c>
      <c r="B126" s="111">
        <v>95.61</v>
      </c>
    </row>
    <row r="127" spans="1:2" x14ac:dyDescent="0.2">
      <c r="A127" s="51">
        <v>60.2</v>
      </c>
      <c r="B127" s="111">
        <v>95.61</v>
      </c>
    </row>
    <row r="128" spans="1:2" x14ac:dyDescent="0.2">
      <c r="A128" s="51">
        <v>48.8</v>
      </c>
      <c r="B128" s="111">
        <v>65.81</v>
      </c>
    </row>
    <row r="129" spans="1:2" x14ac:dyDescent="0.2">
      <c r="A129" s="51">
        <v>49.2</v>
      </c>
      <c r="B129" s="111">
        <v>65.81</v>
      </c>
    </row>
    <row r="130" spans="1:2" x14ac:dyDescent="0.2">
      <c r="A130" s="51">
        <v>64.2</v>
      </c>
      <c r="B130" s="111">
        <v>96.43</v>
      </c>
    </row>
    <row r="131" spans="1:2" x14ac:dyDescent="0.2">
      <c r="A131" s="51">
        <v>64.7</v>
      </c>
      <c r="B131" s="111">
        <v>96.43</v>
      </c>
    </row>
    <row r="132" spans="1:2" x14ac:dyDescent="0.2">
      <c r="A132" s="51">
        <v>62</v>
      </c>
      <c r="B132" s="111">
        <v>100</v>
      </c>
    </row>
    <row r="133" spans="1:2" x14ac:dyDescent="0.2">
      <c r="A133" s="51">
        <v>62.3</v>
      </c>
      <c r="B133" s="111">
        <v>100</v>
      </c>
    </row>
    <row r="134" spans="1:2" x14ac:dyDescent="0.2">
      <c r="A134" s="51">
        <v>60.9</v>
      </c>
      <c r="B134" s="111">
        <v>89.91</v>
      </c>
    </row>
    <row r="135" spans="1:2" x14ac:dyDescent="0.2">
      <c r="A135" s="51">
        <v>61.2</v>
      </c>
      <c r="B135" s="111">
        <v>89.91</v>
      </c>
    </row>
    <row r="136" spans="1:2" x14ac:dyDescent="0.2">
      <c r="A136" s="51">
        <v>59.3</v>
      </c>
      <c r="B136" s="111">
        <v>98.27</v>
      </c>
    </row>
    <row r="137" spans="1:2" x14ac:dyDescent="0.2">
      <c r="A137" s="51">
        <v>64</v>
      </c>
      <c r="B137" s="111">
        <v>85.94</v>
      </c>
    </row>
    <row r="138" spans="1:2" x14ac:dyDescent="0.2">
      <c r="A138" s="51">
        <v>64.3</v>
      </c>
      <c r="B138" s="111">
        <v>85.94</v>
      </c>
    </row>
    <row r="139" spans="1:2" x14ac:dyDescent="0.2">
      <c r="A139" s="51">
        <v>55.2</v>
      </c>
      <c r="B139" s="111">
        <v>82.06</v>
      </c>
    </row>
    <row r="140" spans="1:2" x14ac:dyDescent="0.2">
      <c r="A140" s="51">
        <v>55.4</v>
      </c>
      <c r="B140" s="111">
        <v>82.06</v>
      </c>
    </row>
    <row r="141" spans="1:2" x14ac:dyDescent="0.2">
      <c r="A141" s="51">
        <v>49</v>
      </c>
      <c r="B141" s="111">
        <v>86.7</v>
      </c>
    </row>
    <row r="142" spans="1:2" x14ac:dyDescent="0.2">
      <c r="A142" s="51">
        <v>61.7</v>
      </c>
      <c r="B142" s="111">
        <v>97.66</v>
      </c>
    </row>
    <row r="143" spans="1:2" x14ac:dyDescent="0.2">
      <c r="A143" s="51">
        <v>45.9</v>
      </c>
      <c r="B143" s="111">
        <v>99.41</v>
      </c>
    </row>
    <row r="144" spans="1:2" x14ac:dyDescent="0.2">
      <c r="A144" s="51">
        <v>45.6</v>
      </c>
      <c r="B144" s="111">
        <v>87.81</v>
      </c>
    </row>
    <row r="145" spans="1:2" x14ac:dyDescent="0.2">
      <c r="A145" s="51">
        <v>46</v>
      </c>
      <c r="B145" s="111">
        <v>87.81</v>
      </c>
    </row>
    <row r="146" spans="1:2" x14ac:dyDescent="0.2">
      <c r="A146" s="51">
        <v>64.3</v>
      </c>
      <c r="B146" s="111">
        <v>89.26</v>
      </c>
    </row>
    <row r="147" spans="1:2" x14ac:dyDescent="0.2">
      <c r="A147" s="51">
        <v>59.6</v>
      </c>
      <c r="B147" s="111">
        <v>50.45</v>
      </c>
    </row>
    <row r="148" spans="1:2" x14ac:dyDescent="0.2">
      <c r="A148" s="51">
        <v>59.9</v>
      </c>
      <c r="B148" s="111">
        <v>50.45</v>
      </c>
    </row>
    <row r="149" spans="1:2" x14ac:dyDescent="0.2">
      <c r="A149" s="51">
        <v>58.2</v>
      </c>
      <c r="B149" s="111">
        <v>57</v>
      </c>
    </row>
    <row r="150" spans="1:2" x14ac:dyDescent="0.2">
      <c r="A150" s="51">
        <v>58.5</v>
      </c>
      <c r="B150" s="111">
        <v>57</v>
      </c>
    </row>
    <row r="151" spans="1:2" x14ac:dyDescent="0.2">
      <c r="A151" s="51">
        <v>62.3</v>
      </c>
      <c r="B151" s="111">
        <v>95.53</v>
      </c>
    </row>
    <row r="152" spans="1:2" x14ac:dyDescent="0.2">
      <c r="A152" s="51">
        <v>63.9</v>
      </c>
      <c r="B152" s="111">
        <v>89.08</v>
      </c>
    </row>
    <row r="153" spans="1:2" x14ac:dyDescent="0.2">
      <c r="A153" s="51">
        <v>54.1</v>
      </c>
      <c r="B153" s="111">
        <v>91.9</v>
      </c>
    </row>
    <row r="154" spans="1:2" x14ac:dyDescent="0.2">
      <c r="A154" s="51">
        <v>54.4</v>
      </c>
      <c r="B154" s="111">
        <v>91.9</v>
      </c>
    </row>
    <row r="155" spans="1:2" x14ac:dyDescent="0.2">
      <c r="A155" s="51">
        <v>63.7</v>
      </c>
      <c r="B155" s="112">
        <v>86.86</v>
      </c>
    </row>
    <row r="156" spans="1:2" x14ac:dyDescent="0.2">
      <c r="A156" s="51">
        <v>64</v>
      </c>
      <c r="B156" s="112">
        <v>86.86</v>
      </c>
    </row>
    <row r="157" spans="1:2" x14ac:dyDescent="0.2">
      <c r="A157" s="51">
        <v>49.7</v>
      </c>
      <c r="B157" s="111">
        <v>99.31</v>
      </c>
    </row>
    <row r="158" spans="1:2" x14ac:dyDescent="0.2">
      <c r="A158" s="51">
        <v>55.4</v>
      </c>
      <c r="B158" s="112">
        <v>98.07</v>
      </c>
    </row>
    <row r="159" spans="1:2" x14ac:dyDescent="0.2">
      <c r="A159" s="51">
        <v>55.7</v>
      </c>
      <c r="B159" s="112">
        <v>98.07</v>
      </c>
    </row>
    <row r="160" spans="1:2" x14ac:dyDescent="0.2">
      <c r="A160" s="51">
        <v>51.1</v>
      </c>
      <c r="B160" s="112">
        <v>79.430000000000007</v>
      </c>
    </row>
    <row r="161" spans="1:2" x14ac:dyDescent="0.2">
      <c r="A161" s="51">
        <v>51.5</v>
      </c>
      <c r="B161" s="112">
        <v>79.430000000000007</v>
      </c>
    </row>
    <row r="162" spans="1:2" x14ac:dyDescent="0.2">
      <c r="A162" s="51">
        <v>51.7</v>
      </c>
      <c r="B162" s="112">
        <v>95.62</v>
      </c>
    </row>
    <row r="163" spans="1:2" x14ac:dyDescent="0.2">
      <c r="A163" s="51">
        <v>52.2</v>
      </c>
      <c r="B163" s="112">
        <v>95.62</v>
      </c>
    </row>
    <row r="164" spans="1:2" x14ac:dyDescent="0.2">
      <c r="A164" s="51">
        <v>60.6</v>
      </c>
      <c r="B164" s="112">
        <v>96.19</v>
      </c>
    </row>
    <row r="165" spans="1:2" x14ac:dyDescent="0.2">
      <c r="A165" s="51">
        <v>60.9</v>
      </c>
      <c r="B165" s="112">
        <v>96.19</v>
      </c>
    </row>
    <row r="166" spans="1:2" x14ac:dyDescent="0.2">
      <c r="A166" s="51">
        <v>61.2</v>
      </c>
      <c r="B166" s="112">
        <v>42.18</v>
      </c>
    </row>
    <row r="167" spans="1:2" x14ac:dyDescent="0.2">
      <c r="A167" s="51">
        <v>61.6</v>
      </c>
      <c r="B167" s="112">
        <v>42.18</v>
      </c>
    </row>
    <row r="168" spans="1:2" x14ac:dyDescent="0.2">
      <c r="A168" s="51">
        <v>68.5</v>
      </c>
      <c r="B168" s="112">
        <v>92.11</v>
      </c>
    </row>
    <row r="169" spans="1:2" x14ac:dyDescent="0.2">
      <c r="A169" s="51">
        <v>68.900000000000006</v>
      </c>
      <c r="B169" s="112">
        <v>92.11</v>
      </c>
    </row>
    <row r="170" spans="1:2" x14ac:dyDescent="0.2">
      <c r="A170" s="51">
        <v>59.2</v>
      </c>
      <c r="B170" s="112">
        <v>98.26</v>
      </c>
    </row>
    <row r="171" spans="1:2" x14ac:dyDescent="0.2">
      <c r="A171" s="51">
        <v>59.6</v>
      </c>
      <c r="B171" s="112">
        <v>98.26</v>
      </c>
    </row>
    <row r="172" spans="1:2" x14ac:dyDescent="0.2">
      <c r="A172" s="51">
        <v>67.099999999999994</v>
      </c>
      <c r="B172" s="111">
        <v>85.28</v>
      </c>
    </row>
    <row r="173" spans="1:2" x14ac:dyDescent="0.2">
      <c r="A173" s="51">
        <v>57.9</v>
      </c>
      <c r="B173" s="112">
        <v>95.59</v>
      </c>
    </row>
    <row r="174" spans="1:2" x14ac:dyDescent="0.2">
      <c r="A174" s="51">
        <v>58.3</v>
      </c>
      <c r="B174" s="112">
        <v>95.59</v>
      </c>
    </row>
    <row r="175" spans="1:2" x14ac:dyDescent="0.2">
      <c r="A175" s="51">
        <v>48.8</v>
      </c>
      <c r="B175" s="112">
        <v>97.06</v>
      </c>
    </row>
    <row r="176" spans="1:2" x14ac:dyDescent="0.2">
      <c r="A176" s="51">
        <v>49.1</v>
      </c>
      <c r="B176" s="112">
        <v>97.06</v>
      </c>
    </row>
    <row r="177" spans="1:2" x14ac:dyDescent="0.2">
      <c r="A177" s="51">
        <v>64.3</v>
      </c>
      <c r="B177" s="112">
        <v>87.16</v>
      </c>
    </row>
    <row r="178" spans="1:2" x14ac:dyDescent="0.2">
      <c r="A178" s="51">
        <v>64.7</v>
      </c>
      <c r="B178" s="112">
        <v>87.16</v>
      </c>
    </row>
    <row r="179" spans="1:2" x14ac:dyDescent="0.2">
      <c r="A179" s="51">
        <v>70.7</v>
      </c>
      <c r="B179" s="111">
        <v>100</v>
      </c>
    </row>
    <row r="180" spans="1:2" x14ac:dyDescent="0.2">
      <c r="A180" s="51">
        <v>56.4</v>
      </c>
      <c r="B180" s="112">
        <v>84.47</v>
      </c>
    </row>
    <row r="181" spans="1:2" x14ac:dyDescent="0.2">
      <c r="A181" s="51">
        <v>65.900000000000006</v>
      </c>
      <c r="B181" s="112">
        <v>90.68</v>
      </c>
    </row>
    <row r="182" spans="1:2" x14ac:dyDescent="0.2">
      <c r="A182" s="51">
        <v>66.2</v>
      </c>
      <c r="B182" s="112">
        <v>90.68</v>
      </c>
    </row>
    <row r="183" spans="1:2" x14ac:dyDescent="0.2">
      <c r="A183" s="51">
        <v>55.3</v>
      </c>
      <c r="B183" s="112">
        <v>97.83</v>
      </c>
    </row>
    <row r="184" spans="1:2" x14ac:dyDescent="0.2">
      <c r="A184" s="51">
        <v>55.6</v>
      </c>
      <c r="B184" s="112">
        <v>97.83</v>
      </c>
    </row>
    <row r="185" spans="1:2" x14ac:dyDescent="0.2">
      <c r="A185" s="51">
        <v>60</v>
      </c>
      <c r="B185" s="112">
        <v>90.7</v>
      </c>
    </row>
    <row r="186" spans="1:2" x14ac:dyDescent="0.2">
      <c r="A186" s="51">
        <v>60.3</v>
      </c>
      <c r="B186" s="112">
        <v>90.7</v>
      </c>
    </row>
    <row r="187" spans="1:2" x14ac:dyDescent="0.2">
      <c r="A187" s="51">
        <v>60.6</v>
      </c>
      <c r="B187" s="112">
        <v>47.36</v>
      </c>
    </row>
    <row r="188" spans="1:2" x14ac:dyDescent="0.2">
      <c r="A188" s="51">
        <v>61</v>
      </c>
      <c r="B188" s="112">
        <v>47.36</v>
      </c>
    </row>
    <row r="189" spans="1:2" x14ac:dyDescent="0.2">
      <c r="A189" s="51">
        <v>70.099999999999994</v>
      </c>
      <c r="B189" s="112">
        <v>100</v>
      </c>
    </row>
    <row r="190" spans="1:2" x14ac:dyDescent="0.2">
      <c r="A190" s="51">
        <v>70.5</v>
      </c>
      <c r="B190" s="112">
        <v>100</v>
      </c>
    </row>
    <row r="191" spans="1:2" x14ac:dyDescent="0.2">
      <c r="A191" s="51">
        <v>61.7</v>
      </c>
      <c r="B191" s="111">
        <v>100</v>
      </c>
    </row>
    <row r="192" spans="1:2" x14ac:dyDescent="0.2">
      <c r="A192" s="51">
        <v>63.8</v>
      </c>
      <c r="B192" s="112">
        <v>74.02</v>
      </c>
    </row>
    <row r="193" spans="1:2" x14ac:dyDescent="0.2">
      <c r="A193" s="51">
        <v>64.099999999999994</v>
      </c>
      <c r="B193" s="112">
        <v>74.02</v>
      </c>
    </row>
    <row r="194" spans="1:2" x14ac:dyDescent="0.2">
      <c r="A194" s="51">
        <v>59.2</v>
      </c>
      <c r="B194" s="112">
        <v>91.32</v>
      </c>
    </row>
    <row r="195" spans="1:2" x14ac:dyDescent="0.2">
      <c r="A195" s="51">
        <v>59.7</v>
      </c>
      <c r="B195" s="112">
        <v>91.32</v>
      </c>
    </row>
    <row r="196" spans="1:2" x14ac:dyDescent="0.2">
      <c r="A196" s="51">
        <v>61.5</v>
      </c>
      <c r="B196" s="112">
        <v>99.55</v>
      </c>
    </row>
    <row r="197" spans="1:2" x14ac:dyDescent="0.2">
      <c r="A197" s="51">
        <v>61.8</v>
      </c>
      <c r="B197" s="112">
        <v>99.55</v>
      </c>
    </row>
    <row r="198" spans="1:2" x14ac:dyDescent="0.2">
      <c r="A198" s="51">
        <v>70.2</v>
      </c>
      <c r="B198" s="112">
        <v>97.02</v>
      </c>
    </row>
    <row r="199" spans="1:2" x14ac:dyDescent="0.2">
      <c r="A199" s="51">
        <v>70.5</v>
      </c>
      <c r="B199" s="112">
        <v>97.02</v>
      </c>
    </row>
    <row r="200" spans="1:2" x14ac:dyDescent="0.2">
      <c r="A200" s="51">
        <v>64.099999999999994</v>
      </c>
      <c r="B200" s="112">
        <v>93.94</v>
      </c>
    </row>
    <row r="201" spans="1:2" x14ac:dyDescent="0.2">
      <c r="A201" s="51">
        <v>64.5</v>
      </c>
      <c r="B201" s="112">
        <v>93.94</v>
      </c>
    </row>
    <row r="202" spans="1:2" x14ac:dyDescent="0.2">
      <c r="A202" s="51">
        <v>61.5</v>
      </c>
      <c r="B202" s="111">
        <v>52.9</v>
      </c>
    </row>
    <row r="203" spans="1:2" x14ac:dyDescent="0.2">
      <c r="A203" s="51">
        <v>49.7</v>
      </c>
      <c r="B203" s="111">
        <v>93.9</v>
      </c>
    </row>
    <row r="204" spans="1:2" x14ac:dyDescent="0.2">
      <c r="A204" s="51">
        <v>65.5</v>
      </c>
      <c r="B204" s="112">
        <v>96.35</v>
      </c>
    </row>
    <row r="205" spans="1:2" x14ac:dyDescent="0.2">
      <c r="A205" s="51">
        <v>66.099999999999994</v>
      </c>
      <c r="B205" s="112">
        <v>96.35</v>
      </c>
    </row>
    <row r="206" spans="1:2" x14ac:dyDescent="0.2">
      <c r="A206" s="51">
        <v>58.9</v>
      </c>
      <c r="B206" s="112">
        <v>98.41</v>
      </c>
    </row>
    <row r="207" spans="1:2" x14ac:dyDescent="0.2">
      <c r="A207" s="51">
        <v>59.2</v>
      </c>
      <c r="B207" s="112">
        <v>98.41</v>
      </c>
    </row>
    <row r="208" spans="1:2" x14ac:dyDescent="0.2">
      <c r="A208" s="51">
        <v>56.2</v>
      </c>
      <c r="B208" s="112">
        <v>96.97</v>
      </c>
    </row>
    <row r="209" spans="1:2" x14ac:dyDescent="0.2">
      <c r="A209" s="51">
        <v>56.5</v>
      </c>
      <c r="B209" s="112">
        <v>96.97</v>
      </c>
    </row>
    <row r="210" spans="1:2" x14ac:dyDescent="0.2">
      <c r="A210" s="51">
        <v>54.1</v>
      </c>
      <c r="B210" s="112">
        <v>64.61</v>
      </c>
    </row>
    <row r="211" spans="1:2" x14ac:dyDescent="0.2">
      <c r="A211" s="51">
        <v>54.4</v>
      </c>
      <c r="B211" s="112">
        <v>64.61</v>
      </c>
    </row>
    <row r="212" spans="1:2" x14ac:dyDescent="0.2">
      <c r="A212" s="51">
        <v>63.6</v>
      </c>
      <c r="B212" s="112">
        <v>45.13</v>
      </c>
    </row>
    <row r="213" spans="1:2" x14ac:dyDescent="0.2">
      <c r="A213" s="51">
        <v>63.9</v>
      </c>
      <c r="B213" s="112">
        <v>45.13</v>
      </c>
    </row>
    <row r="214" spans="1:2" x14ac:dyDescent="0.2">
      <c r="A214" s="51">
        <v>52.8</v>
      </c>
      <c r="B214" s="112">
        <v>97.69</v>
      </c>
    </row>
    <row r="215" spans="1:2" x14ac:dyDescent="0.2">
      <c r="A215" s="51">
        <v>53.2</v>
      </c>
      <c r="B215" s="112">
        <v>97.69</v>
      </c>
    </row>
    <row r="216" spans="1:2" x14ac:dyDescent="0.2">
      <c r="A216" s="51">
        <v>49.8</v>
      </c>
      <c r="B216" s="111">
        <v>86.54</v>
      </c>
    </row>
    <row r="217" spans="1:2" x14ac:dyDescent="0.2">
      <c r="A217" s="51">
        <v>63.8</v>
      </c>
      <c r="B217" s="111">
        <v>83.89</v>
      </c>
    </row>
    <row r="218" spans="1:2" x14ac:dyDescent="0.2">
      <c r="A218" s="51">
        <v>46.7</v>
      </c>
      <c r="B218" s="111">
        <v>79.42</v>
      </c>
    </row>
    <row r="219" spans="1:2" x14ac:dyDescent="0.2">
      <c r="A219" s="51">
        <v>62.9</v>
      </c>
      <c r="B219" s="112">
        <v>99.36</v>
      </c>
    </row>
    <row r="220" spans="1:2" x14ac:dyDescent="0.2">
      <c r="A220" s="51">
        <v>63.2</v>
      </c>
      <c r="B220" s="112">
        <v>99.36</v>
      </c>
    </row>
    <row r="221" spans="1:2" x14ac:dyDescent="0.2">
      <c r="A221" s="51">
        <v>61.7</v>
      </c>
      <c r="B221" s="112">
        <v>100</v>
      </c>
    </row>
    <row r="222" spans="1:2" x14ac:dyDescent="0.2">
      <c r="A222" s="51">
        <v>62.1</v>
      </c>
      <c r="B222" s="112">
        <v>100</v>
      </c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8C1FC-FF4D-1D41-BE2A-94FF59BF1421}">
  <dimension ref="A1"/>
  <sheetViews>
    <sheetView workbookViewId="0"/>
  </sheetViews>
  <sheetFormatPr baseColWidth="10" defaultRowHeight="15" x14ac:dyDescent="0.2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B0F7E-80B4-B844-B5BE-2BB78CFB7AC7}">
  <dimension ref="A1:B5"/>
  <sheetViews>
    <sheetView workbookViewId="0">
      <selection activeCell="E18" sqref="E18"/>
    </sheetView>
  </sheetViews>
  <sheetFormatPr baseColWidth="10" defaultRowHeight="15" x14ac:dyDescent="0.2"/>
  <sheetData>
    <row r="1" spans="1:2" x14ac:dyDescent="0.2">
      <c r="A1" s="87" t="s">
        <v>647</v>
      </c>
      <c r="B1" s="87" t="s">
        <v>649</v>
      </c>
    </row>
    <row r="2" spans="1:2" x14ac:dyDescent="0.2">
      <c r="A2" s="85">
        <v>76.8</v>
      </c>
      <c r="B2" s="85">
        <v>1</v>
      </c>
    </row>
    <row r="3" spans="1:2" x14ac:dyDescent="0.2">
      <c r="A3" s="85">
        <v>78.3</v>
      </c>
      <c r="B3" s="85">
        <v>0</v>
      </c>
    </row>
    <row r="4" spans="1:2" x14ac:dyDescent="0.2">
      <c r="A4" s="85">
        <v>79.8</v>
      </c>
      <c r="B4" s="85">
        <v>3</v>
      </c>
    </row>
    <row r="5" spans="1:2" ht="16" thickBot="1" x14ac:dyDescent="0.25">
      <c r="A5" s="86" t="s">
        <v>648</v>
      </c>
      <c r="B5" s="86">
        <v>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1BDE1-F379-3042-A7E9-04D4A70BC2BA}">
  <dimension ref="A1:W23"/>
  <sheetViews>
    <sheetView showGridLines="0" topLeftCell="G1" zoomScale="90" zoomScaleNormal="90" workbookViewId="0">
      <pane ySplit="2" topLeftCell="A3" activePane="bottomLeft" state="frozen"/>
      <selection pane="bottomLeft" activeCell="O2" sqref="O2:W3"/>
    </sheetView>
  </sheetViews>
  <sheetFormatPr baseColWidth="10" defaultColWidth="17.1640625" defaultRowHeight="15" x14ac:dyDescent="0.2"/>
  <cols>
    <col min="1" max="1" width="13.33203125" style="6" customWidth="1"/>
    <col min="2" max="2" width="17.6640625" style="6" customWidth="1"/>
    <col min="3" max="3" width="18.33203125" style="6" customWidth="1"/>
    <col min="4" max="4" width="19.5" style="6" customWidth="1"/>
    <col min="5" max="10" width="17.6640625" style="6" customWidth="1"/>
    <col min="11" max="16384" width="17.1640625" style="6"/>
  </cols>
  <sheetData>
    <row r="1" spans="1:23" ht="63.75" customHeight="1" x14ac:dyDescent="0.2">
      <c r="B1" s="80" t="s">
        <v>637</v>
      </c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23" ht="66.75" customHeight="1" x14ac:dyDescent="0.2">
      <c r="A2" s="3"/>
      <c r="B2" s="3" t="s">
        <v>0</v>
      </c>
      <c r="C2" s="3" t="s">
        <v>1</v>
      </c>
      <c r="D2" s="4" t="s">
        <v>75</v>
      </c>
      <c r="E2" s="3" t="s">
        <v>2</v>
      </c>
      <c r="F2" s="3" t="s">
        <v>3</v>
      </c>
      <c r="G2" s="4" t="s">
        <v>14</v>
      </c>
      <c r="H2" s="4" t="s">
        <v>4</v>
      </c>
      <c r="I2" s="4" t="s">
        <v>17</v>
      </c>
      <c r="J2" s="4" t="s">
        <v>5</v>
      </c>
      <c r="K2" s="4" t="s">
        <v>6</v>
      </c>
      <c r="L2" s="4" t="s">
        <v>34</v>
      </c>
      <c r="M2" s="4" t="s">
        <v>35</v>
      </c>
      <c r="O2" s="4" t="s">
        <v>638</v>
      </c>
      <c r="P2" s="4" t="s">
        <v>640</v>
      </c>
      <c r="Q2" s="4" t="s">
        <v>641</v>
      </c>
      <c r="R2" s="4" t="s">
        <v>642</v>
      </c>
      <c r="T2" s="4" t="s">
        <v>643</v>
      </c>
      <c r="U2" s="4" t="s">
        <v>644</v>
      </c>
      <c r="V2" s="4" t="s">
        <v>645</v>
      </c>
      <c r="W2" s="4" t="s">
        <v>646</v>
      </c>
    </row>
    <row r="3" spans="1:23" ht="62.25" customHeight="1" x14ac:dyDescent="0.2">
      <c r="A3" s="55">
        <v>1</v>
      </c>
      <c r="B3" s="53" t="s">
        <v>58</v>
      </c>
      <c r="C3" s="53" t="s">
        <v>7</v>
      </c>
      <c r="D3" s="53" t="s">
        <v>95</v>
      </c>
      <c r="E3" s="53" t="s">
        <v>8</v>
      </c>
      <c r="F3" s="53" t="s">
        <v>8</v>
      </c>
      <c r="G3" s="54">
        <v>79.8</v>
      </c>
      <c r="H3" s="54">
        <v>92.57</v>
      </c>
      <c r="I3" s="14">
        <v>2.4494395242239996E-3</v>
      </c>
      <c r="J3" s="56">
        <v>43755</v>
      </c>
      <c r="K3" s="56">
        <v>44918</v>
      </c>
      <c r="L3" s="53" t="s">
        <v>36</v>
      </c>
      <c r="M3" s="53" t="s">
        <v>37</v>
      </c>
      <c r="O3" s="83">
        <f>+AVERAGE(G3:G14)</f>
        <v>80.225000000000009</v>
      </c>
      <c r="P3" s="83">
        <f>+MIN(G3:G14)</f>
        <v>76.8</v>
      </c>
      <c r="Q3" s="83">
        <f>+MAX(G3:G14)</f>
        <v>81.3</v>
      </c>
      <c r="R3" s="83">
        <f>STDEV(G3:G14)</f>
        <v>1.2856727987534564</v>
      </c>
      <c r="S3" s="84"/>
      <c r="T3" s="83">
        <f>+AVERAGE(H3:H14)</f>
        <v>50.071666666666665</v>
      </c>
      <c r="U3" s="83">
        <f>+MIN(H3:H14)</f>
        <v>20.72</v>
      </c>
      <c r="V3" s="83">
        <f>+MAX(H3:H14)</f>
        <v>99.74</v>
      </c>
      <c r="W3" s="83">
        <f>STDEV(H3:H14)</f>
        <v>25.656385642611944</v>
      </c>
    </row>
    <row r="4" spans="1:23" ht="62.25" customHeight="1" x14ac:dyDescent="0.2">
      <c r="A4" s="55">
        <v>2</v>
      </c>
      <c r="B4" s="53" t="s">
        <v>57</v>
      </c>
      <c r="C4" s="53" t="s">
        <v>9</v>
      </c>
      <c r="D4" s="53" t="s">
        <v>101</v>
      </c>
      <c r="E4" s="53" t="s">
        <v>8</v>
      </c>
      <c r="F4" s="53" t="s">
        <v>8</v>
      </c>
      <c r="G4" s="54">
        <v>81.3</v>
      </c>
      <c r="H4" s="54">
        <v>20.72</v>
      </c>
      <c r="I4" s="14">
        <v>5.5856518502399994E-4</v>
      </c>
      <c r="J4" s="56">
        <v>43783</v>
      </c>
      <c r="K4" s="56">
        <v>44918</v>
      </c>
      <c r="L4" s="53" t="s">
        <v>36</v>
      </c>
      <c r="M4" s="53" t="s">
        <v>38</v>
      </c>
    </row>
    <row r="5" spans="1:23" ht="62.25" customHeight="1" x14ac:dyDescent="0.2">
      <c r="A5" s="55">
        <v>3</v>
      </c>
      <c r="B5" s="53" t="s">
        <v>56</v>
      </c>
      <c r="C5" s="53" t="s">
        <v>10</v>
      </c>
      <c r="D5" s="53" t="s">
        <v>100</v>
      </c>
      <c r="E5" s="53" t="s">
        <v>8</v>
      </c>
      <c r="F5" s="53" t="s">
        <v>8</v>
      </c>
      <c r="G5" s="54">
        <v>81</v>
      </c>
      <c r="H5" s="54">
        <v>39.590000000000003</v>
      </c>
      <c r="I5" s="14">
        <v>1.06332025536E-3</v>
      </c>
      <c r="J5" s="56">
        <v>43783</v>
      </c>
      <c r="K5" s="56">
        <v>44918</v>
      </c>
      <c r="L5" s="53" t="s">
        <v>36</v>
      </c>
      <c r="M5" s="53" t="s">
        <v>39</v>
      </c>
    </row>
    <row r="6" spans="1:23" ht="62.25" customHeight="1" x14ac:dyDescent="0.2">
      <c r="A6" s="55">
        <v>6</v>
      </c>
      <c r="B6" s="53" t="s">
        <v>27</v>
      </c>
      <c r="C6" s="53" t="s">
        <v>25</v>
      </c>
      <c r="D6" s="53" t="s">
        <v>94</v>
      </c>
      <c r="E6" s="53" t="s">
        <v>8</v>
      </c>
      <c r="F6" s="53" t="s">
        <v>8</v>
      </c>
      <c r="G6" s="54">
        <v>80.599999999999994</v>
      </c>
      <c r="H6" s="54">
        <v>99.74</v>
      </c>
      <c r="I6" s="14">
        <v>2.6656179999999998E-3</v>
      </c>
      <c r="J6" s="56">
        <v>43815</v>
      </c>
      <c r="K6" s="56">
        <v>44918</v>
      </c>
      <c r="L6" s="53" t="s">
        <v>36</v>
      </c>
      <c r="M6" s="53" t="s">
        <v>43</v>
      </c>
    </row>
    <row r="7" spans="1:23" ht="62.25" customHeight="1" x14ac:dyDescent="0.2">
      <c r="A7" s="55">
        <v>9</v>
      </c>
      <c r="B7" s="53" t="s">
        <v>29</v>
      </c>
      <c r="C7" s="53" t="s">
        <v>30</v>
      </c>
      <c r="D7" s="53" t="s">
        <v>103</v>
      </c>
      <c r="E7" s="53" t="s">
        <v>8</v>
      </c>
      <c r="F7" s="53" t="s">
        <v>8</v>
      </c>
      <c r="G7" s="54">
        <v>81.099999999999994</v>
      </c>
      <c r="H7" s="54">
        <v>72.25</v>
      </c>
      <c r="I7" s="14">
        <v>1.9429079999999999E-3</v>
      </c>
      <c r="J7" s="56">
        <v>43847</v>
      </c>
      <c r="K7" s="56">
        <v>44942</v>
      </c>
      <c r="L7" s="53" t="s">
        <v>46</v>
      </c>
      <c r="M7" s="53" t="s">
        <v>47</v>
      </c>
    </row>
    <row r="8" spans="1:23" ht="81" customHeight="1" x14ac:dyDescent="0.2">
      <c r="A8" s="52">
        <v>14</v>
      </c>
      <c r="B8" s="53" t="s">
        <v>70</v>
      </c>
      <c r="C8" s="53" t="s">
        <v>71</v>
      </c>
      <c r="D8" s="53" t="s">
        <v>92</v>
      </c>
      <c r="E8" s="53" t="s">
        <v>8</v>
      </c>
      <c r="F8" s="53" t="s">
        <v>8</v>
      </c>
      <c r="G8" s="54">
        <v>76.8</v>
      </c>
      <c r="H8" s="54">
        <v>51.84</v>
      </c>
      <c r="I8" s="14">
        <v>1.3201389999999999E-3</v>
      </c>
      <c r="J8" s="48">
        <v>43864</v>
      </c>
      <c r="K8" s="48">
        <v>44959</v>
      </c>
      <c r="L8" s="53" t="s">
        <v>68</v>
      </c>
      <c r="M8" s="53" t="s">
        <v>69</v>
      </c>
    </row>
    <row r="9" spans="1:23" ht="81" customHeight="1" x14ac:dyDescent="0.2">
      <c r="A9" s="52">
        <v>15</v>
      </c>
      <c r="B9" s="53" t="s">
        <v>73</v>
      </c>
      <c r="C9" s="53" t="s">
        <v>72</v>
      </c>
      <c r="D9" s="53" t="s">
        <v>93</v>
      </c>
      <c r="E9" s="53" t="s">
        <v>8</v>
      </c>
      <c r="F9" s="53" t="s">
        <v>8</v>
      </c>
      <c r="G9" s="54">
        <v>79.3</v>
      </c>
      <c r="H9" s="54">
        <v>22.56</v>
      </c>
      <c r="I9" s="14">
        <v>5.9320640000000001E-4</v>
      </c>
      <c r="J9" s="48">
        <v>43864</v>
      </c>
      <c r="K9" s="48">
        <v>44959</v>
      </c>
      <c r="L9" s="53" t="s">
        <v>68</v>
      </c>
      <c r="M9" s="53" t="s">
        <v>74</v>
      </c>
    </row>
    <row r="10" spans="1:23" ht="81" customHeight="1" x14ac:dyDescent="0.2">
      <c r="A10" s="52">
        <v>16</v>
      </c>
      <c r="B10" s="53" t="s">
        <v>77</v>
      </c>
      <c r="C10" s="53" t="s">
        <v>78</v>
      </c>
      <c r="D10" s="53" t="s">
        <v>76</v>
      </c>
      <c r="E10" s="53" t="s">
        <v>8</v>
      </c>
      <c r="F10" s="53" t="s">
        <v>8</v>
      </c>
      <c r="G10" s="54">
        <v>80.400000000000006</v>
      </c>
      <c r="H10" s="54">
        <v>48.97</v>
      </c>
      <c r="I10" s="14" t="s">
        <v>67</v>
      </c>
      <c r="J10" s="48">
        <v>43866</v>
      </c>
      <c r="K10" s="48">
        <v>44961</v>
      </c>
      <c r="L10" s="53" t="s">
        <v>36</v>
      </c>
      <c r="M10" s="53" t="s">
        <v>148</v>
      </c>
    </row>
    <row r="11" spans="1:23" ht="81" customHeight="1" x14ac:dyDescent="0.2">
      <c r="A11" s="52">
        <v>32</v>
      </c>
      <c r="B11" s="50" t="s">
        <v>163</v>
      </c>
      <c r="C11" s="50" t="s">
        <v>161</v>
      </c>
      <c r="D11" s="50" t="s">
        <v>160</v>
      </c>
      <c r="E11" s="50" t="s">
        <v>8</v>
      </c>
      <c r="F11" s="50" t="s">
        <v>8</v>
      </c>
      <c r="G11" s="51">
        <v>80.599999999999994</v>
      </c>
      <c r="H11" s="51">
        <v>41.6</v>
      </c>
      <c r="I11" s="19">
        <v>1.1117880000000001E-3</v>
      </c>
      <c r="J11" s="48">
        <v>43881</v>
      </c>
      <c r="K11" s="48">
        <v>44976</v>
      </c>
      <c r="L11" s="50" t="s">
        <v>36</v>
      </c>
      <c r="M11" s="50" t="s">
        <v>162</v>
      </c>
    </row>
    <row r="12" spans="1:23" ht="81" customHeight="1" x14ac:dyDescent="0.2">
      <c r="A12" s="52">
        <v>33</v>
      </c>
      <c r="B12" s="50" t="s">
        <v>167</v>
      </c>
      <c r="C12" s="50" t="s">
        <v>164</v>
      </c>
      <c r="D12" s="50" t="s">
        <v>165</v>
      </c>
      <c r="E12" s="50" t="s">
        <v>8</v>
      </c>
      <c r="F12" s="50" t="s">
        <v>8</v>
      </c>
      <c r="G12" s="51">
        <v>79.400000000000006</v>
      </c>
      <c r="H12" s="51">
        <v>28</v>
      </c>
      <c r="I12" s="19">
        <v>7.3717749999999995E-4</v>
      </c>
      <c r="J12" s="48">
        <v>43881</v>
      </c>
      <c r="K12" s="48">
        <v>44976</v>
      </c>
      <c r="L12" s="50" t="s">
        <v>36</v>
      </c>
      <c r="M12" s="50" t="s">
        <v>166</v>
      </c>
    </row>
    <row r="13" spans="1:23" ht="81" customHeight="1" x14ac:dyDescent="0.2">
      <c r="A13" s="52">
        <v>34</v>
      </c>
      <c r="B13" s="50" t="s">
        <v>171</v>
      </c>
      <c r="C13" s="50" t="s">
        <v>169</v>
      </c>
      <c r="D13" s="50" t="s">
        <v>170</v>
      </c>
      <c r="E13" s="50" t="s">
        <v>8</v>
      </c>
      <c r="F13" s="50" t="s">
        <v>8</v>
      </c>
      <c r="G13" s="51">
        <v>81.2</v>
      </c>
      <c r="H13" s="51">
        <v>37.17</v>
      </c>
      <c r="I13" s="19">
        <v>1.0007880000000001E-3</v>
      </c>
      <c r="J13" s="48">
        <v>43881</v>
      </c>
      <c r="K13" s="48">
        <v>44976</v>
      </c>
      <c r="L13" s="50" t="s">
        <v>36</v>
      </c>
      <c r="M13" s="50" t="s">
        <v>172</v>
      </c>
    </row>
    <row r="14" spans="1:23" ht="82.5" customHeight="1" x14ac:dyDescent="0.2">
      <c r="A14" s="49">
        <v>141</v>
      </c>
      <c r="B14" s="50" t="s">
        <v>629</v>
      </c>
      <c r="C14" s="50" t="s">
        <v>628</v>
      </c>
      <c r="D14" s="50" t="s">
        <v>630</v>
      </c>
      <c r="E14" s="50" t="s">
        <v>8</v>
      </c>
      <c r="F14" s="50" t="s">
        <v>8</v>
      </c>
      <c r="G14" s="51">
        <v>81.2</v>
      </c>
      <c r="H14" s="51">
        <v>45.85</v>
      </c>
      <c r="I14" s="40" t="s">
        <v>632</v>
      </c>
      <c r="J14" s="48">
        <v>43950</v>
      </c>
      <c r="K14" s="48">
        <v>45044</v>
      </c>
      <c r="L14" s="50" t="s">
        <v>36</v>
      </c>
      <c r="M14" s="50" t="s">
        <v>631</v>
      </c>
    </row>
    <row r="15" spans="1:23" ht="13.5" customHeight="1" x14ac:dyDescent="0.2"/>
    <row r="16" spans="1:23" x14ac:dyDescent="0.2">
      <c r="A16" s="2" t="s">
        <v>18</v>
      </c>
      <c r="B16" s="8"/>
      <c r="C16" s="8"/>
      <c r="D16" s="8"/>
      <c r="E16" s="8"/>
      <c r="F16" s="8"/>
      <c r="G16" s="8"/>
      <c r="H16" s="8"/>
      <c r="I16" s="8"/>
    </row>
    <row r="18" spans="1:3" x14ac:dyDescent="0.2">
      <c r="A18" s="9" t="s">
        <v>19</v>
      </c>
    </row>
    <row r="19" spans="1:3" ht="26" x14ac:dyDescent="0.2">
      <c r="A19" s="10" t="s">
        <v>20</v>
      </c>
      <c r="B19" s="10" t="s">
        <v>21</v>
      </c>
      <c r="C19" s="10" t="s">
        <v>22</v>
      </c>
    </row>
    <row r="20" spans="1:3" ht="26" x14ac:dyDescent="0.2">
      <c r="A20" s="5" t="s">
        <v>107</v>
      </c>
      <c r="B20" s="11">
        <v>0.79100000000000004</v>
      </c>
      <c r="C20" s="7">
        <v>28.26</v>
      </c>
    </row>
    <row r="21" spans="1:3" ht="26" x14ac:dyDescent="0.2">
      <c r="A21" s="5" t="s">
        <v>108</v>
      </c>
      <c r="B21" s="11">
        <v>0.80900000000000005</v>
      </c>
      <c r="C21" s="7">
        <v>26.38</v>
      </c>
    </row>
    <row r="22" spans="1:3" x14ac:dyDescent="0.2">
      <c r="A22" s="5" t="s">
        <v>23</v>
      </c>
      <c r="B22" s="11">
        <v>0.88</v>
      </c>
      <c r="C22" s="7">
        <v>37.68</v>
      </c>
    </row>
    <row r="23" spans="1:3" x14ac:dyDescent="0.2">
      <c r="A23" s="1" t="s">
        <v>24</v>
      </c>
    </row>
  </sheetData>
  <autoFilter ref="A2:M14" xr:uid="{E9958308-F2CE-3040-89AB-3874544C4B0E}"/>
  <mergeCells count="1">
    <mergeCell ref="B1:L1"/>
  </mergeCells>
  <pageMargins left="0.511811024" right="0.511811024" top="0.78740157499999996" bottom="0.78740157499999996" header="0.31496062000000002" footer="0.31496062000000002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7EDF5-25C4-7445-A1BC-75F51B6B4C78}">
  <dimension ref="A1:B16"/>
  <sheetViews>
    <sheetView workbookViewId="0">
      <selection activeCell="T14" sqref="T14"/>
    </sheetView>
  </sheetViews>
  <sheetFormatPr baseColWidth="10" defaultRowHeight="15" x14ac:dyDescent="0.2"/>
  <sheetData>
    <row r="1" spans="1:2" x14ac:dyDescent="0.2">
      <c r="A1" s="87" t="s">
        <v>647</v>
      </c>
      <c r="B1" s="87" t="s">
        <v>649</v>
      </c>
    </row>
    <row r="2" spans="1:2" x14ac:dyDescent="0.2">
      <c r="A2" s="85">
        <v>45.6</v>
      </c>
      <c r="B2" s="85">
        <v>1</v>
      </c>
    </row>
    <row r="3" spans="1:2" x14ac:dyDescent="0.2">
      <c r="A3" s="85">
        <v>47.421428571428571</v>
      </c>
      <c r="B3" s="85">
        <v>3</v>
      </c>
    </row>
    <row r="4" spans="1:2" x14ac:dyDescent="0.2">
      <c r="A4" s="85">
        <v>49.24285714285714</v>
      </c>
      <c r="B4" s="85">
        <v>5</v>
      </c>
    </row>
    <row r="5" spans="1:2" x14ac:dyDescent="0.2">
      <c r="A5" s="85">
        <v>51.064285714285717</v>
      </c>
      <c r="B5" s="85">
        <v>6</v>
      </c>
    </row>
    <row r="6" spans="1:2" x14ac:dyDescent="0.2">
      <c r="A6" s="85">
        <v>52.885714285714286</v>
      </c>
      <c r="B6" s="85">
        <v>6</v>
      </c>
    </row>
    <row r="7" spans="1:2" x14ac:dyDescent="0.2">
      <c r="A7" s="85">
        <v>54.707142857142856</v>
      </c>
      <c r="B7" s="85">
        <v>16</v>
      </c>
    </row>
    <row r="8" spans="1:2" x14ac:dyDescent="0.2">
      <c r="A8" s="85">
        <v>56.528571428571425</v>
      </c>
      <c r="B8" s="85">
        <v>15</v>
      </c>
    </row>
    <row r="9" spans="1:2" x14ac:dyDescent="0.2">
      <c r="A9" s="85">
        <v>58.349999999999994</v>
      </c>
      <c r="B9" s="85">
        <v>7</v>
      </c>
    </row>
    <row r="10" spans="1:2" x14ac:dyDescent="0.2">
      <c r="A10" s="85">
        <v>60.171428571428571</v>
      </c>
      <c r="B10" s="85">
        <v>32</v>
      </c>
    </row>
    <row r="11" spans="1:2" x14ac:dyDescent="0.2">
      <c r="A11" s="85">
        <v>61.99285714285714</v>
      </c>
      <c r="B11" s="85">
        <v>28</v>
      </c>
    </row>
    <row r="12" spans="1:2" x14ac:dyDescent="0.2">
      <c r="A12" s="85">
        <v>63.81428571428571</v>
      </c>
      <c r="B12" s="85">
        <v>32</v>
      </c>
    </row>
    <row r="13" spans="1:2" x14ac:dyDescent="0.2">
      <c r="A13" s="85">
        <v>65.635714285714286</v>
      </c>
      <c r="B13" s="85">
        <v>32</v>
      </c>
    </row>
    <row r="14" spans="1:2" x14ac:dyDescent="0.2">
      <c r="A14" s="85">
        <v>67.457142857142856</v>
      </c>
      <c r="B14" s="85">
        <v>17</v>
      </c>
    </row>
    <row r="15" spans="1:2" x14ac:dyDescent="0.2">
      <c r="A15" s="85">
        <v>69.278571428571425</v>
      </c>
      <c r="B15" s="85">
        <v>13</v>
      </c>
    </row>
    <row r="16" spans="1:2" ht="16" thickBot="1" x14ac:dyDescent="0.25">
      <c r="A16" s="86" t="s">
        <v>648</v>
      </c>
      <c r="B16" s="86">
        <v>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2"/>
  <sheetViews>
    <sheetView showGridLines="0" zoomScale="90" zoomScaleNormal="90" workbookViewId="0">
      <pane ySplit="2" topLeftCell="A215" activePane="bottomLeft" state="frozen"/>
      <selection pane="bottomLeft" activeCell="G2" sqref="G2:H223"/>
    </sheetView>
  </sheetViews>
  <sheetFormatPr baseColWidth="10" defaultColWidth="17.1640625" defaultRowHeight="15" x14ac:dyDescent="0.2"/>
  <cols>
    <col min="1" max="1" width="13.33203125" style="6" customWidth="1"/>
    <col min="2" max="2" width="17.6640625" style="6" customWidth="1"/>
    <col min="3" max="3" width="18.33203125" style="6" customWidth="1"/>
    <col min="4" max="4" width="19.5" style="6" customWidth="1"/>
    <col min="5" max="10" width="17.6640625" style="6" customWidth="1"/>
    <col min="11" max="16384" width="17.1640625" style="6"/>
  </cols>
  <sheetData>
    <row r="1" spans="1:23" ht="63.75" customHeight="1" x14ac:dyDescent="0.2">
      <c r="B1" s="107" t="s">
        <v>637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23" ht="66.75" customHeight="1" x14ac:dyDescent="0.2">
      <c r="A2" s="3"/>
      <c r="B2" s="3" t="s">
        <v>0</v>
      </c>
      <c r="C2" s="3" t="s">
        <v>1</v>
      </c>
      <c r="D2" s="4" t="s">
        <v>75</v>
      </c>
      <c r="E2" s="3" t="s">
        <v>2</v>
      </c>
      <c r="F2" s="3" t="s">
        <v>3</v>
      </c>
      <c r="G2" s="4" t="s">
        <v>14</v>
      </c>
      <c r="H2" s="4" t="s">
        <v>4</v>
      </c>
      <c r="I2" s="4" t="s">
        <v>17</v>
      </c>
      <c r="J2" s="4" t="s">
        <v>5</v>
      </c>
      <c r="K2" s="4" t="s">
        <v>6</v>
      </c>
      <c r="L2" s="4" t="s">
        <v>34</v>
      </c>
      <c r="M2" s="4" t="s">
        <v>35</v>
      </c>
      <c r="O2" s="4" t="s">
        <v>638</v>
      </c>
      <c r="P2" s="4" t="s">
        <v>640</v>
      </c>
      <c r="Q2" s="4" t="s">
        <v>641</v>
      </c>
      <c r="R2" s="4" t="s">
        <v>642</v>
      </c>
      <c r="T2" s="4" t="s">
        <v>643</v>
      </c>
      <c r="U2" s="4" t="s">
        <v>644</v>
      </c>
      <c r="V2" s="4" t="s">
        <v>645</v>
      </c>
      <c r="W2" s="4" t="s">
        <v>646</v>
      </c>
    </row>
    <row r="3" spans="1:23" ht="62.25" customHeight="1" x14ac:dyDescent="0.2">
      <c r="A3" s="81">
        <v>4</v>
      </c>
      <c r="B3" s="98" t="s">
        <v>112</v>
      </c>
      <c r="C3" s="100" t="s">
        <v>11</v>
      </c>
      <c r="D3" s="100" t="s">
        <v>96</v>
      </c>
      <c r="E3" s="53" t="s">
        <v>12</v>
      </c>
      <c r="F3" s="100" t="s">
        <v>15</v>
      </c>
      <c r="G3" s="54">
        <v>62.7</v>
      </c>
      <c r="H3" s="99">
        <v>96.19</v>
      </c>
      <c r="I3" s="14">
        <v>1.2871251560046002E-3</v>
      </c>
      <c r="J3" s="106">
        <v>43783</v>
      </c>
      <c r="K3" s="106">
        <v>44918</v>
      </c>
      <c r="L3" s="100" t="s">
        <v>36</v>
      </c>
      <c r="M3" s="69" t="s">
        <v>40</v>
      </c>
      <c r="O3" s="83">
        <f>+AVERAGE(G3:G223)</f>
        <v>60.676018099547541</v>
      </c>
      <c r="P3" s="83">
        <f>+MIN(G3:G223)</f>
        <v>45.6</v>
      </c>
      <c r="Q3" s="83">
        <f>+MAX(G3:G223)</f>
        <v>71.099999999999994</v>
      </c>
      <c r="R3" s="83">
        <f>STDEV(G3:G223)</f>
        <v>5.5158296565132341</v>
      </c>
      <c r="S3" s="84"/>
      <c r="T3" s="83">
        <f>+AVERAGE(H3:H223)</f>
        <v>90.673149606299248</v>
      </c>
      <c r="U3" s="83">
        <f>+MIN(H3:H223)</f>
        <v>12.57</v>
      </c>
      <c r="V3" s="83">
        <f>+MAX(H3:H223)</f>
        <v>100</v>
      </c>
      <c r="W3" s="83">
        <f>STDEV(H3:H223)</f>
        <v>14.45513012140105</v>
      </c>
    </row>
    <row r="4" spans="1:23" ht="62.25" customHeight="1" x14ac:dyDescent="0.2">
      <c r="A4" s="81"/>
      <c r="B4" s="98"/>
      <c r="C4" s="101"/>
      <c r="D4" s="101"/>
      <c r="E4" s="53" t="s">
        <v>13</v>
      </c>
      <c r="F4" s="101"/>
      <c r="G4" s="54">
        <v>63</v>
      </c>
      <c r="H4" s="99"/>
      <c r="I4" s="14">
        <v>1.3546250899020001E-3</v>
      </c>
      <c r="J4" s="106"/>
      <c r="K4" s="106"/>
      <c r="L4" s="101"/>
      <c r="M4" s="70"/>
    </row>
    <row r="5" spans="1:23" ht="62.25" customHeight="1" x14ac:dyDescent="0.2">
      <c r="A5" s="81">
        <v>5</v>
      </c>
      <c r="B5" s="98" t="s">
        <v>55</v>
      </c>
      <c r="C5" s="100" t="s">
        <v>16</v>
      </c>
      <c r="D5" s="100" t="s">
        <v>98</v>
      </c>
      <c r="E5" s="53" t="s">
        <v>12</v>
      </c>
      <c r="F5" s="100" t="s">
        <v>15</v>
      </c>
      <c r="G5" s="54">
        <v>66.400000000000006</v>
      </c>
      <c r="H5" s="99">
        <v>100</v>
      </c>
      <c r="I5" s="14">
        <v>1.417070288E-3</v>
      </c>
      <c r="J5" s="106">
        <v>43787</v>
      </c>
      <c r="K5" s="106">
        <v>44918</v>
      </c>
      <c r="L5" s="100" t="s">
        <v>41</v>
      </c>
      <c r="M5" s="69" t="s">
        <v>42</v>
      </c>
    </row>
    <row r="6" spans="1:23" ht="62.25" customHeight="1" x14ac:dyDescent="0.2">
      <c r="A6" s="81"/>
      <c r="B6" s="98"/>
      <c r="C6" s="101"/>
      <c r="D6" s="101"/>
      <c r="E6" s="53" t="s">
        <v>13</v>
      </c>
      <c r="F6" s="101"/>
      <c r="G6" s="54">
        <v>66.8</v>
      </c>
      <c r="H6" s="99"/>
      <c r="I6" s="14">
        <v>1.493224488E-3</v>
      </c>
      <c r="J6" s="106"/>
      <c r="K6" s="106"/>
      <c r="L6" s="101"/>
      <c r="M6" s="70"/>
    </row>
    <row r="7" spans="1:23" ht="62.25" customHeight="1" x14ac:dyDescent="0.2">
      <c r="A7" s="81">
        <v>7</v>
      </c>
      <c r="B7" s="98" t="s">
        <v>54</v>
      </c>
      <c r="C7" s="100" t="s">
        <v>26</v>
      </c>
      <c r="D7" s="100" t="s">
        <v>99</v>
      </c>
      <c r="E7" s="53" t="s">
        <v>12</v>
      </c>
      <c r="F7" s="100" t="s">
        <v>15</v>
      </c>
      <c r="G7" s="54">
        <v>63.5</v>
      </c>
      <c r="H7" s="102">
        <v>97.88</v>
      </c>
      <c r="I7" s="14">
        <v>1.3264500000000001E-3</v>
      </c>
      <c r="J7" s="104">
        <v>43844</v>
      </c>
      <c r="K7" s="104">
        <v>44939</v>
      </c>
      <c r="L7" s="100" t="s">
        <v>36</v>
      </c>
      <c r="M7" s="69" t="s">
        <v>44</v>
      </c>
    </row>
    <row r="8" spans="1:23" ht="62.25" customHeight="1" x14ac:dyDescent="0.2">
      <c r="A8" s="81"/>
      <c r="B8" s="98"/>
      <c r="C8" s="101"/>
      <c r="D8" s="101"/>
      <c r="E8" s="53" t="s">
        <v>13</v>
      </c>
      <c r="F8" s="101"/>
      <c r="G8" s="54">
        <v>63.9</v>
      </c>
      <c r="H8" s="103"/>
      <c r="I8" s="14">
        <v>1.3981169999999999E-3</v>
      </c>
      <c r="J8" s="105"/>
      <c r="K8" s="105"/>
      <c r="L8" s="101"/>
      <c r="M8" s="70"/>
    </row>
    <row r="9" spans="1:23" ht="62.25" customHeight="1" x14ac:dyDescent="0.2">
      <c r="A9" s="12">
        <v>8</v>
      </c>
      <c r="B9" s="53" t="s">
        <v>53</v>
      </c>
      <c r="C9" s="53" t="s">
        <v>28</v>
      </c>
      <c r="D9" s="53" t="s">
        <v>97</v>
      </c>
      <c r="E9" s="53" t="s">
        <v>12</v>
      </c>
      <c r="F9" s="53" t="s">
        <v>15</v>
      </c>
      <c r="G9" s="54">
        <v>63.8</v>
      </c>
      <c r="H9" s="54">
        <v>95.62</v>
      </c>
      <c r="I9" s="14">
        <v>1.3019450000000001E-3</v>
      </c>
      <c r="J9" s="56">
        <v>43846</v>
      </c>
      <c r="K9" s="56">
        <v>44941</v>
      </c>
      <c r="L9" s="53" t="s">
        <v>41</v>
      </c>
      <c r="M9" s="13" t="s">
        <v>45</v>
      </c>
    </row>
    <row r="10" spans="1:23" ht="91" x14ac:dyDescent="0.2">
      <c r="A10" s="12">
        <v>10</v>
      </c>
      <c r="B10" s="53" t="s">
        <v>63</v>
      </c>
      <c r="C10" s="53" t="s">
        <v>31</v>
      </c>
      <c r="D10" s="53" t="s">
        <v>102</v>
      </c>
      <c r="E10" s="53" t="s">
        <v>12</v>
      </c>
      <c r="F10" s="53" t="s">
        <v>15</v>
      </c>
      <c r="G10" s="54">
        <v>59.4</v>
      </c>
      <c r="H10" s="54">
        <v>99.19</v>
      </c>
      <c r="I10" s="14">
        <v>1.2574120000000001E-3</v>
      </c>
      <c r="J10" s="56">
        <v>43857</v>
      </c>
      <c r="K10" s="56">
        <v>44952</v>
      </c>
      <c r="L10" s="53" t="s">
        <v>36</v>
      </c>
      <c r="M10" s="15" t="s">
        <v>49</v>
      </c>
    </row>
    <row r="11" spans="1:23" ht="81" customHeight="1" x14ac:dyDescent="0.2">
      <c r="A11" s="81">
        <v>11</v>
      </c>
      <c r="B11" s="98" t="s">
        <v>64</v>
      </c>
      <c r="C11" s="100" t="s">
        <v>32</v>
      </c>
      <c r="D11" s="100" t="s">
        <v>105</v>
      </c>
      <c r="E11" s="53" t="s">
        <v>12</v>
      </c>
      <c r="F11" s="100" t="s">
        <v>15</v>
      </c>
      <c r="G11" s="54">
        <v>50.9</v>
      </c>
      <c r="H11" s="102">
        <v>97.43</v>
      </c>
      <c r="I11" s="14">
        <v>1.0583610000000001E-3</v>
      </c>
      <c r="J11" s="104">
        <v>43857</v>
      </c>
      <c r="K11" s="104">
        <v>44952</v>
      </c>
      <c r="L11" s="100" t="s">
        <v>41</v>
      </c>
      <c r="M11" s="69" t="s">
        <v>48</v>
      </c>
    </row>
    <row r="12" spans="1:23" ht="81" customHeight="1" x14ac:dyDescent="0.2">
      <c r="A12" s="81"/>
      <c r="B12" s="98"/>
      <c r="C12" s="101"/>
      <c r="D12" s="101"/>
      <c r="E12" s="53" t="s">
        <v>13</v>
      </c>
      <c r="F12" s="101"/>
      <c r="G12" s="54">
        <v>51.3</v>
      </c>
      <c r="H12" s="103"/>
      <c r="I12" s="14" t="s">
        <v>33</v>
      </c>
      <c r="J12" s="105"/>
      <c r="K12" s="105"/>
      <c r="L12" s="101"/>
      <c r="M12" s="70"/>
    </row>
    <row r="13" spans="1:23" ht="81" customHeight="1" x14ac:dyDescent="0.2">
      <c r="A13" s="81">
        <v>12</v>
      </c>
      <c r="B13" s="98" t="s">
        <v>65</v>
      </c>
      <c r="C13" s="100" t="s">
        <v>50</v>
      </c>
      <c r="D13" s="100" t="s">
        <v>106</v>
      </c>
      <c r="E13" s="53" t="s">
        <v>12</v>
      </c>
      <c r="F13" s="100" t="s">
        <v>15</v>
      </c>
      <c r="G13" s="54">
        <v>53.7</v>
      </c>
      <c r="H13" s="102">
        <v>97.84</v>
      </c>
      <c r="I13" s="14">
        <v>1.1212800000000001E-3</v>
      </c>
      <c r="J13" s="104">
        <v>43861</v>
      </c>
      <c r="K13" s="104">
        <v>44956</v>
      </c>
      <c r="L13" s="100" t="s">
        <v>41</v>
      </c>
      <c r="M13" s="69" t="s">
        <v>52</v>
      </c>
    </row>
    <row r="14" spans="1:23" ht="81" customHeight="1" x14ac:dyDescent="0.2">
      <c r="A14" s="81"/>
      <c r="B14" s="98"/>
      <c r="C14" s="101"/>
      <c r="D14" s="101"/>
      <c r="E14" s="53" t="s">
        <v>13</v>
      </c>
      <c r="F14" s="101"/>
      <c r="G14" s="54">
        <v>54</v>
      </c>
      <c r="H14" s="103"/>
      <c r="I14" s="14" t="s">
        <v>51</v>
      </c>
      <c r="J14" s="105"/>
      <c r="K14" s="105"/>
      <c r="L14" s="101"/>
      <c r="M14" s="70"/>
    </row>
    <row r="15" spans="1:23" ht="81" customHeight="1" x14ac:dyDescent="0.2">
      <c r="A15" s="81">
        <v>13</v>
      </c>
      <c r="B15" s="98" t="s">
        <v>66</v>
      </c>
      <c r="C15" s="100" t="s">
        <v>59</v>
      </c>
      <c r="D15" s="100" t="s">
        <v>104</v>
      </c>
      <c r="E15" s="53" t="s">
        <v>12</v>
      </c>
      <c r="F15" s="100" t="s">
        <v>15</v>
      </c>
      <c r="G15" s="54">
        <v>57.5</v>
      </c>
      <c r="H15" s="102">
        <v>99.34</v>
      </c>
      <c r="I15" s="14" t="s">
        <v>60</v>
      </c>
      <c r="J15" s="104">
        <v>43861</v>
      </c>
      <c r="K15" s="104">
        <v>44956</v>
      </c>
      <c r="L15" s="100" t="s">
        <v>41</v>
      </c>
      <c r="M15" s="69" t="s">
        <v>62</v>
      </c>
    </row>
    <row r="16" spans="1:23" ht="81" customHeight="1" x14ac:dyDescent="0.2">
      <c r="A16" s="81"/>
      <c r="B16" s="98"/>
      <c r="C16" s="101"/>
      <c r="D16" s="101"/>
      <c r="E16" s="53" t="s">
        <v>13</v>
      </c>
      <c r="F16" s="101"/>
      <c r="G16" s="54">
        <v>57.8</v>
      </c>
      <c r="H16" s="103"/>
      <c r="I16" s="14" t="s">
        <v>61</v>
      </c>
      <c r="J16" s="105"/>
      <c r="K16" s="105"/>
      <c r="L16" s="101"/>
      <c r="M16" s="70"/>
    </row>
    <row r="17" spans="1:13" ht="81" customHeight="1" x14ac:dyDescent="0.2">
      <c r="A17" s="73">
        <v>17</v>
      </c>
      <c r="B17" s="100" t="s">
        <v>81</v>
      </c>
      <c r="C17" s="100" t="s">
        <v>80</v>
      </c>
      <c r="D17" s="100" t="s">
        <v>79</v>
      </c>
      <c r="E17" s="53" t="s">
        <v>12</v>
      </c>
      <c r="F17" s="100" t="s">
        <v>15</v>
      </c>
      <c r="G17" s="54">
        <v>60.1</v>
      </c>
      <c r="H17" s="102">
        <v>99.43</v>
      </c>
      <c r="I17" s="14">
        <v>1.275308E-3</v>
      </c>
      <c r="J17" s="94">
        <v>43866</v>
      </c>
      <c r="K17" s="94">
        <v>44961</v>
      </c>
      <c r="L17" s="100" t="s">
        <v>36</v>
      </c>
      <c r="M17" s="69" t="s">
        <v>115</v>
      </c>
    </row>
    <row r="18" spans="1:13" ht="81" customHeight="1" x14ac:dyDescent="0.2">
      <c r="A18" s="74"/>
      <c r="B18" s="101"/>
      <c r="C18" s="101"/>
      <c r="D18" s="101"/>
      <c r="E18" s="53" t="s">
        <v>13</v>
      </c>
      <c r="F18" s="101"/>
      <c r="G18" s="54">
        <v>60.3</v>
      </c>
      <c r="H18" s="103"/>
      <c r="I18" s="14">
        <v>1.3402430000000001E-3</v>
      </c>
      <c r="J18" s="95"/>
      <c r="K18" s="95"/>
      <c r="L18" s="101"/>
      <c r="M18" s="70"/>
    </row>
    <row r="19" spans="1:13" ht="81" customHeight="1" x14ac:dyDescent="0.2">
      <c r="A19" s="73">
        <v>18</v>
      </c>
      <c r="B19" s="98" t="s">
        <v>84</v>
      </c>
      <c r="C19" s="98" t="s">
        <v>83</v>
      </c>
      <c r="D19" s="98" t="s">
        <v>82</v>
      </c>
      <c r="E19" s="53" t="s">
        <v>12</v>
      </c>
      <c r="F19" s="98" t="s">
        <v>15</v>
      </c>
      <c r="G19" s="54">
        <v>63.5</v>
      </c>
      <c r="H19" s="99">
        <v>94.23</v>
      </c>
      <c r="I19" s="14" t="s">
        <v>86</v>
      </c>
      <c r="J19" s="94">
        <v>43866</v>
      </c>
      <c r="K19" s="94">
        <v>44961</v>
      </c>
      <c r="L19" s="98" t="s">
        <v>41</v>
      </c>
      <c r="M19" s="68" t="s">
        <v>87</v>
      </c>
    </row>
    <row r="20" spans="1:13" ht="81" customHeight="1" x14ac:dyDescent="0.2">
      <c r="A20" s="74"/>
      <c r="B20" s="98"/>
      <c r="C20" s="98"/>
      <c r="D20" s="98"/>
      <c r="E20" s="53" t="s">
        <v>13</v>
      </c>
      <c r="F20" s="98"/>
      <c r="G20" s="54">
        <v>63.9</v>
      </c>
      <c r="H20" s="99"/>
      <c r="I20" s="14" t="s">
        <v>85</v>
      </c>
      <c r="J20" s="95"/>
      <c r="K20" s="95"/>
      <c r="L20" s="98"/>
      <c r="M20" s="68"/>
    </row>
    <row r="21" spans="1:13" ht="81" customHeight="1" x14ac:dyDescent="0.2">
      <c r="A21" s="73">
        <v>19</v>
      </c>
      <c r="B21" s="100" t="s">
        <v>88</v>
      </c>
      <c r="C21" s="100" t="s">
        <v>90</v>
      </c>
      <c r="D21" s="100" t="s">
        <v>89</v>
      </c>
      <c r="E21" s="53" t="s">
        <v>12</v>
      </c>
      <c r="F21" s="100" t="s">
        <v>15</v>
      </c>
      <c r="G21" s="54">
        <v>58.8</v>
      </c>
      <c r="H21" s="102" t="s">
        <v>91</v>
      </c>
      <c r="I21" s="14">
        <v>1.1966489999999999E-3</v>
      </c>
      <c r="J21" s="94">
        <v>43866</v>
      </c>
      <c r="K21" s="94">
        <v>44961</v>
      </c>
      <c r="L21" s="100" t="s">
        <v>36</v>
      </c>
      <c r="M21" s="69" t="s">
        <v>114</v>
      </c>
    </row>
    <row r="22" spans="1:13" ht="81" customHeight="1" x14ac:dyDescent="0.2">
      <c r="A22" s="74"/>
      <c r="B22" s="101"/>
      <c r="C22" s="101"/>
      <c r="D22" s="101"/>
      <c r="E22" s="53" t="s">
        <v>13</v>
      </c>
      <c r="F22" s="101"/>
      <c r="G22" s="54">
        <v>59.1</v>
      </c>
      <c r="H22" s="103"/>
      <c r="I22" s="14">
        <v>1.259802E-3</v>
      </c>
      <c r="J22" s="95"/>
      <c r="K22" s="95"/>
      <c r="L22" s="101"/>
      <c r="M22" s="70"/>
    </row>
    <row r="23" spans="1:13" ht="81" customHeight="1" x14ac:dyDescent="0.2">
      <c r="A23" s="67">
        <v>20</v>
      </c>
      <c r="B23" s="98" t="s">
        <v>111</v>
      </c>
      <c r="C23" s="100" t="s">
        <v>109</v>
      </c>
      <c r="D23" s="100" t="s">
        <v>110</v>
      </c>
      <c r="E23" s="53" t="s">
        <v>12</v>
      </c>
      <c r="F23" s="100" t="s">
        <v>15</v>
      </c>
      <c r="G23" s="54">
        <v>66.3</v>
      </c>
      <c r="H23" s="99">
        <v>55.99</v>
      </c>
      <c r="I23" s="14">
        <v>7.922227481454001E-4</v>
      </c>
      <c r="J23" s="94">
        <v>43872</v>
      </c>
      <c r="K23" s="94">
        <v>44967</v>
      </c>
      <c r="L23" s="100" t="s">
        <v>36</v>
      </c>
      <c r="M23" s="69" t="s">
        <v>113</v>
      </c>
    </row>
    <row r="24" spans="1:13" ht="81" customHeight="1" x14ac:dyDescent="0.2">
      <c r="A24" s="67"/>
      <c r="B24" s="98"/>
      <c r="C24" s="101"/>
      <c r="D24" s="101"/>
      <c r="E24" s="53" t="s">
        <v>13</v>
      </c>
      <c r="F24" s="101"/>
      <c r="G24" s="54">
        <v>66.7</v>
      </c>
      <c r="H24" s="99"/>
      <c r="I24" s="14">
        <v>8.3480480940780009E-4</v>
      </c>
      <c r="J24" s="95"/>
      <c r="K24" s="95"/>
      <c r="L24" s="101"/>
      <c r="M24" s="70"/>
    </row>
    <row r="25" spans="1:13" ht="81" customHeight="1" x14ac:dyDescent="0.2">
      <c r="A25" s="67">
        <v>21</v>
      </c>
      <c r="B25" s="98" t="s">
        <v>117</v>
      </c>
      <c r="C25" s="100" t="s">
        <v>118</v>
      </c>
      <c r="D25" s="100" t="s">
        <v>116</v>
      </c>
      <c r="E25" s="53" t="s">
        <v>12</v>
      </c>
      <c r="F25" s="100" t="s">
        <v>15</v>
      </c>
      <c r="G25" s="54">
        <v>58.7</v>
      </c>
      <c r="H25" s="99">
        <v>95.44</v>
      </c>
      <c r="I25" s="14">
        <v>1.195616E-3</v>
      </c>
      <c r="J25" s="94">
        <v>43872</v>
      </c>
      <c r="K25" s="94">
        <v>44967</v>
      </c>
      <c r="L25" s="100" t="s">
        <v>36</v>
      </c>
      <c r="M25" s="69" t="s">
        <v>119</v>
      </c>
    </row>
    <row r="26" spans="1:13" ht="81" customHeight="1" x14ac:dyDescent="0.2">
      <c r="A26" s="67"/>
      <c r="B26" s="98"/>
      <c r="C26" s="101"/>
      <c r="D26" s="101"/>
      <c r="E26" s="53" t="s">
        <v>13</v>
      </c>
      <c r="F26" s="101"/>
      <c r="G26" s="54">
        <v>58.6</v>
      </c>
      <c r="H26" s="99"/>
      <c r="I26" s="14">
        <v>1.250192E-3</v>
      </c>
      <c r="J26" s="95"/>
      <c r="K26" s="95"/>
      <c r="L26" s="101"/>
      <c r="M26" s="70"/>
    </row>
    <row r="27" spans="1:13" ht="81" customHeight="1" x14ac:dyDescent="0.2">
      <c r="A27" s="67">
        <v>22</v>
      </c>
      <c r="B27" s="98" t="s">
        <v>122</v>
      </c>
      <c r="C27" s="98" t="s">
        <v>120</v>
      </c>
      <c r="D27" s="98" t="s">
        <v>121</v>
      </c>
      <c r="E27" s="53" t="s">
        <v>12</v>
      </c>
      <c r="F27" s="98" t="s">
        <v>15</v>
      </c>
      <c r="G27" s="54">
        <v>61.7</v>
      </c>
      <c r="H27" s="99">
        <v>95.68</v>
      </c>
      <c r="I27" s="14">
        <v>1.259881E-3</v>
      </c>
      <c r="J27" s="93">
        <v>43872</v>
      </c>
      <c r="K27" s="93">
        <v>44967</v>
      </c>
      <c r="L27" s="98" t="s">
        <v>41</v>
      </c>
      <c r="M27" s="68" t="s">
        <v>123</v>
      </c>
    </row>
    <row r="28" spans="1:13" ht="81" customHeight="1" x14ac:dyDescent="0.2">
      <c r="A28" s="67"/>
      <c r="B28" s="98"/>
      <c r="C28" s="98"/>
      <c r="D28" s="98"/>
      <c r="E28" s="53" t="s">
        <v>13</v>
      </c>
      <c r="F28" s="98"/>
      <c r="G28" s="54">
        <v>62.1</v>
      </c>
      <c r="H28" s="99"/>
      <c r="I28" s="14">
        <v>1.328194E-3</v>
      </c>
      <c r="J28" s="93"/>
      <c r="K28" s="93"/>
      <c r="L28" s="98"/>
      <c r="M28" s="68"/>
    </row>
    <row r="29" spans="1:13" ht="81" customHeight="1" x14ac:dyDescent="0.2">
      <c r="A29" s="16">
        <v>23</v>
      </c>
      <c r="B29" s="53" t="s">
        <v>127</v>
      </c>
      <c r="C29" s="53" t="s">
        <v>124</v>
      </c>
      <c r="D29" s="53" t="s">
        <v>125</v>
      </c>
      <c r="E29" s="53" t="s">
        <v>12</v>
      </c>
      <c r="F29" s="53" t="s">
        <v>15</v>
      </c>
      <c r="G29" s="54">
        <v>60</v>
      </c>
      <c r="H29" s="54">
        <v>95.24</v>
      </c>
      <c r="I29" s="14">
        <v>1.219534E-3</v>
      </c>
      <c r="J29" s="48">
        <v>43872</v>
      </c>
      <c r="K29" s="48">
        <v>44967</v>
      </c>
      <c r="L29" s="53" t="s">
        <v>41</v>
      </c>
      <c r="M29" s="13" t="s">
        <v>126</v>
      </c>
    </row>
    <row r="30" spans="1:13" ht="81" customHeight="1" x14ac:dyDescent="0.2">
      <c r="A30" s="67">
        <v>24</v>
      </c>
      <c r="B30" s="96" t="s">
        <v>135</v>
      </c>
      <c r="C30" s="96" t="s">
        <v>129</v>
      </c>
      <c r="D30" s="96" t="s">
        <v>128</v>
      </c>
      <c r="E30" s="50" t="s">
        <v>12</v>
      </c>
      <c r="F30" s="96" t="s">
        <v>15</v>
      </c>
      <c r="G30" s="51">
        <v>65</v>
      </c>
      <c r="H30" s="97">
        <v>96.84</v>
      </c>
      <c r="I30" s="19">
        <v>1.3433570000000001E-3</v>
      </c>
      <c r="J30" s="93">
        <v>43879</v>
      </c>
      <c r="K30" s="93">
        <v>44974</v>
      </c>
      <c r="L30" s="96" t="s">
        <v>41</v>
      </c>
      <c r="M30" s="64" t="s">
        <v>130</v>
      </c>
    </row>
    <row r="31" spans="1:13" ht="81" customHeight="1" x14ac:dyDescent="0.2">
      <c r="A31" s="67"/>
      <c r="B31" s="96"/>
      <c r="C31" s="96"/>
      <c r="D31" s="96"/>
      <c r="E31" s="50" t="s">
        <v>13</v>
      </c>
      <c r="F31" s="96"/>
      <c r="G31" s="51">
        <v>65.400000000000006</v>
      </c>
      <c r="H31" s="97"/>
      <c r="I31" s="19">
        <v>1.4157320000000001E-3</v>
      </c>
      <c r="J31" s="93"/>
      <c r="K31" s="93"/>
      <c r="L31" s="96"/>
      <c r="M31" s="64"/>
    </row>
    <row r="32" spans="1:13" ht="81" customHeight="1" x14ac:dyDescent="0.2">
      <c r="A32" s="67">
        <v>25</v>
      </c>
      <c r="B32" s="96" t="s">
        <v>134</v>
      </c>
      <c r="C32" s="96" t="s">
        <v>132</v>
      </c>
      <c r="D32" s="96" t="s">
        <v>131</v>
      </c>
      <c r="E32" s="50" t="s">
        <v>12</v>
      </c>
      <c r="F32" s="96" t="s">
        <v>15</v>
      </c>
      <c r="G32" s="51">
        <v>66.2</v>
      </c>
      <c r="H32" s="97">
        <v>96.83</v>
      </c>
      <c r="I32" s="19">
        <v>1.3680159999999999E-3</v>
      </c>
      <c r="J32" s="93">
        <v>43879</v>
      </c>
      <c r="K32" s="93">
        <v>44974</v>
      </c>
      <c r="L32" s="96" t="s">
        <v>41</v>
      </c>
      <c r="M32" s="64" t="s">
        <v>133</v>
      </c>
    </row>
    <row r="33" spans="1:13" ht="81" customHeight="1" x14ac:dyDescent="0.2">
      <c r="A33" s="67"/>
      <c r="B33" s="96"/>
      <c r="C33" s="96"/>
      <c r="D33" s="96"/>
      <c r="E33" s="50" t="s">
        <v>13</v>
      </c>
      <c r="F33" s="96"/>
      <c r="G33" s="51">
        <v>66.599999999999994</v>
      </c>
      <c r="H33" s="97"/>
      <c r="I33" s="19">
        <v>1.4415599999999999E-3</v>
      </c>
      <c r="J33" s="93"/>
      <c r="K33" s="93"/>
      <c r="L33" s="96"/>
      <c r="M33" s="64"/>
    </row>
    <row r="34" spans="1:13" ht="81" customHeight="1" x14ac:dyDescent="0.2">
      <c r="A34" s="67">
        <v>26</v>
      </c>
      <c r="B34" s="96" t="s">
        <v>136</v>
      </c>
      <c r="C34" s="96" t="s">
        <v>137</v>
      </c>
      <c r="D34" s="96" t="s">
        <v>138</v>
      </c>
      <c r="E34" s="50" t="s">
        <v>12</v>
      </c>
      <c r="F34" s="96" t="s">
        <v>15</v>
      </c>
      <c r="G34" s="51">
        <v>62.5</v>
      </c>
      <c r="H34" s="97">
        <v>85.85</v>
      </c>
      <c r="I34" s="19">
        <v>1.1451005668749999E-3</v>
      </c>
      <c r="J34" s="93">
        <v>43879</v>
      </c>
      <c r="K34" s="93">
        <v>44974</v>
      </c>
      <c r="L34" s="89" t="s">
        <v>36</v>
      </c>
      <c r="M34" s="57" t="s">
        <v>139</v>
      </c>
    </row>
    <row r="35" spans="1:13" ht="81" customHeight="1" x14ac:dyDescent="0.2">
      <c r="A35" s="67"/>
      <c r="B35" s="96"/>
      <c r="C35" s="96"/>
      <c r="D35" s="96"/>
      <c r="E35" s="50" t="s">
        <v>13</v>
      </c>
      <c r="F35" s="96"/>
      <c r="G35" s="51">
        <v>62.8</v>
      </c>
      <c r="H35" s="97"/>
      <c r="I35" s="19">
        <v>1.2051707545079999E-3</v>
      </c>
      <c r="J35" s="93"/>
      <c r="K35" s="93"/>
      <c r="L35" s="90"/>
      <c r="M35" s="58"/>
    </row>
    <row r="36" spans="1:13" ht="81" customHeight="1" x14ac:dyDescent="0.2">
      <c r="A36" s="67">
        <v>27</v>
      </c>
      <c r="B36" s="96" t="s">
        <v>143</v>
      </c>
      <c r="C36" s="96" t="s">
        <v>141</v>
      </c>
      <c r="D36" s="96" t="s">
        <v>140</v>
      </c>
      <c r="E36" s="50" t="s">
        <v>12</v>
      </c>
      <c r="F36" s="96" t="s">
        <v>15</v>
      </c>
      <c r="G36" s="51">
        <v>68.2</v>
      </c>
      <c r="H36" s="97">
        <v>91.32</v>
      </c>
      <c r="I36" s="19">
        <v>1.329149E-3</v>
      </c>
      <c r="J36" s="93">
        <v>43879</v>
      </c>
      <c r="K36" s="93">
        <v>44974</v>
      </c>
      <c r="L36" s="96" t="s">
        <v>41</v>
      </c>
      <c r="M36" s="64" t="s">
        <v>142</v>
      </c>
    </row>
    <row r="37" spans="1:13" ht="81" customHeight="1" x14ac:dyDescent="0.2">
      <c r="A37" s="67"/>
      <c r="B37" s="96"/>
      <c r="C37" s="96"/>
      <c r="D37" s="96"/>
      <c r="E37" s="50" t="s">
        <v>13</v>
      </c>
      <c r="F37" s="96"/>
      <c r="G37" s="51">
        <v>68.3</v>
      </c>
      <c r="H37" s="97"/>
      <c r="I37" s="19">
        <v>1.3942329999999999E-3</v>
      </c>
      <c r="J37" s="93"/>
      <c r="K37" s="93"/>
      <c r="L37" s="96"/>
      <c r="M37" s="64"/>
    </row>
    <row r="38" spans="1:13" ht="81" customHeight="1" x14ac:dyDescent="0.2">
      <c r="A38" s="17">
        <v>28</v>
      </c>
      <c r="B38" s="50" t="s">
        <v>144</v>
      </c>
      <c r="C38" s="50" t="s">
        <v>145</v>
      </c>
      <c r="D38" s="50" t="s">
        <v>146</v>
      </c>
      <c r="E38" s="50" t="s">
        <v>12</v>
      </c>
      <c r="F38" s="50" t="s">
        <v>15</v>
      </c>
      <c r="G38" s="51">
        <v>59.7</v>
      </c>
      <c r="H38" s="51">
        <v>96.33</v>
      </c>
      <c r="I38" s="19">
        <v>1.2273239999999999E-3</v>
      </c>
      <c r="J38" s="48">
        <v>43879</v>
      </c>
      <c r="K38" s="48">
        <v>44974</v>
      </c>
      <c r="L38" s="50" t="s">
        <v>41</v>
      </c>
      <c r="M38" s="18" t="s">
        <v>147</v>
      </c>
    </row>
    <row r="39" spans="1:13" ht="81" customHeight="1" x14ac:dyDescent="0.2">
      <c r="A39" s="67">
        <v>29</v>
      </c>
      <c r="B39" s="96" t="s">
        <v>150</v>
      </c>
      <c r="C39" s="96" t="s">
        <v>151</v>
      </c>
      <c r="D39" s="96" t="s">
        <v>149</v>
      </c>
      <c r="E39" s="50" t="s">
        <v>12</v>
      </c>
      <c r="F39" s="96" t="s">
        <v>15</v>
      </c>
      <c r="G39" s="51">
        <v>54.7</v>
      </c>
      <c r="H39" s="97">
        <v>100</v>
      </c>
      <c r="I39" s="19">
        <v>1.1673759999999999E-3</v>
      </c>
      <c r="J39" s="93">
        <v>43881</v>
      </c>
      <c r="K39" s="93">
        <v>44976</v>
      </c>
      <c r="L39" s="89" t="s">
        <v>36</v>
      </c>
      <c r="M39" s="57" t="s">
        <v>152</v>
      </c>
    </row>
    <row r="40" spans="1:13" ht="81" customHeight="1" x14ac:dyDescent="0.2">
      <c r="A40" s="67"/>
      <c r="B40" s="96"/>
      <c r="C40" s="96"/>
      <c r="D40" s="96"/>
      <c r="E40" s="50" t="s">
        <v>13</v>
      </c>
      <c r="F40" s="96"/>
      <c r="G40" s="51">
        <v>54.8</v>
      </c>
      <c r="H40" s="97"/>
      <c r="I40" s="19">
        <v>1.224981E-3</v>
      </c>
      <c r="J40" s="93"/>
      <c r="K40" s="93"/>
      <c r="L40" s="90"/>
      <c r="M40" s="58"/>
    </row>
    <row r="41" spans="1:13" ht="81" customHeight="1" x14ac:dyDescent="0.2">
      <c r="A41" s="67">
        <v>30</v>
      </c>
      <c r="B41" s="96" t="s">
        <v>153</v>
      </c>
      <c r="C41" s="96" t="s">
        <v>154</v>
      </c>
      <c r="D41" s="96" t="s">
        <v>155</v>
      </c>
      <c r="E41" s="50" t="s">
        <v>12</v>
      </c>
      <c r="F41" s="96" t="s">
        <v>15</v>
      </c>
      <c r="G41" s="51">
        <v>66.400000000000006</v>
      </c>
      <c r="H41" s="97">
        <v>98.99</v>
      </c>
      <c r="I41" s="19">
        <v>1.402758E-3</v>
      </c>
      <c r="J41" s="93">
        <v>43881</v>
      </c>
      <c r="K41" s="93">
        <v>44976</v>
      </c>
      <c r="L41" s="96" t="s">
        <v>41</v>
      </c>
      <c r="M41" s="64" t="s">
        <v>156</v>
      </c>
    </row>
    <row r="42" spans="1:13" ht="81" customHeight="1" x14ac:dyDescent="0.2">
      <c r="A42" s="67"/>
      <c r="B42" s="96"/>
      <c r="C42" s="96"/>
      <c r="D42" s="96"/>
      <c r="E42" s="50" t="s">
        <v>13</v>
      </c>
      <c r="F42" s="96"/>
      <c r="G42" s="51">
        <v>66.7</v>
      </c>
      <c r="H42" s="97"/>
      <c r="I42" s="19">
        <v>1.4759300000000001E-3</v>
      </c>
      <c r="J42" s="93"/>
      <c r="K42" s="93"/>
      <c r="L42" s="96"/>
      <c r="M42" s="64"/>
    </row>
    <row r="43" spans="1:13" ht="81" customHeight="1" x14ac:dyDescent="0.2">
      <c r="A43" s="20">
        <v>31</v>
      </c>
      <c r="B43" s="50" t="s">
        <v>168</v>
      </c>
      <c r="C43" s="50" t="s">
        <v>158</v>
      </c>
      <c r="D43" s="50" t="s">
        <v>157</v>
      </c>
      <c r="E43" s="50" t="s">
        <v>12</v>
      </c>
      <c r="F43" s="50" t="s">
        <v>15</v>
      </c>
      <c r="G43" s="51">
        <v>68.099999999999994</v>
      </c>
      <c r="H43" s="51">
        <v>95.74</v>
      </c>
      <c r="I43" s="19">
        <v>1.391438E-3</v>
      </c>
      <c r="J43" s="48">
        <v>43881</v>
      </c>
      <c r="K43" s="48">
        <v>44976</v>
      </c>
      <c r="L43" s="50" t="s">
        <v>41</v>
      </c>
      <c r="M43" s="18" t="s">
        <v>159</v>
      </c>
    </row>
    <row r="44" spans="1:13" ht="81" customHeight="1" x14ac:dyDescent="0.2">
      <c r="A44" s="67">
        <v>35</v>
      </c>
      <c r="B44" s="96" t="s">
        <v>173</v>
      </c>
      <c r="C44" s="96" t="s">
        <v>174</v>
      </c>
      <c r="D44" s="96" t="s">
        <v>175</v>
      </c>
      <c r="E44" s="50" t="s">
        <v>12</v>
      </c>
      <c r="F44" s="96" t="s">
        <v>15</v>
      </c>
      <c r="G44" s="51">
        <v>55.7</v>
      </c>
      <c r="H44" s="97">
        <v>94.63</v>
      </c>
      <c r="I44" s="19">
        <v>1.1248829999999999E-3</v>
      </c>
      <c r="J44" s="93">
        <v>43893</v>
      </c>
      <c r="K44" s="93">
        <v>44987</v>
      </c>
      <c r="L44" s="96" t="s">
        <v>41</v>
      </c>
      <c r="M44" s="64" t="s">
        <v>176</v>
      </c>
    </row>
    <row r="45" spans="1:13" ht="81" customHeight="1" x14ac:dyDescent="0.2">
      <c r="A45" s="67"/>
      <c r="B45" s="96"/>
      <c r="C45" s="96"/>
      <c r="D45" s="96"/>
      <c r="E45" s="50" t="s">
        <v>13</v>
      </c>
      <c r="F45" s="96"/>
      <c r="G45" s="51">
        <v>56.1</v>
      </c>
      <c r="H45" s="97"/>
      <c r="I45" s="19" t="s">
        <v>215</v>
      </c>
      <c r="J45" s="93"/>
      <c r="K45" s="93"/>
      <c r="L45" s="96"/>
      <c r="M45" s="64"/>
    </row>
    <row r="46" spans="1:13" ht="81" customHeight="1" x14ac:dyDescent="0.2">
      <c r="A46" s="67">
        <v>36</v>
      </c>
      <c r="B46" s="98" t="s">
        <v>177</v>
      </c>
      <c r="C46" s="98" t="s">
        <v>178</v>
      </c>
      <c r="D46" s="98" t="s">
        <v>179</v>
      </c>
      <c r="E46" s="53" t="s">
        <v>12</v>
      </c>
      <c r="F46" s="98" t="s">
        <v>15</v>
      </c>
      <c r="G46" s="54">
        <v>61.9</v>
      </c>
      <c r="H46" s="99">
        <v>98.44</v>
      </c>
      <c r="I46" s="14">
        <v>1.3004259999999999E-3</v>
      </c>
      <c r="J46" s="93">
        <v>43893</v>
      </c>
      <c r="K46" s="93">
        <v>44987</v>
      </c>
      <c r="L46" s="98" t="s">
        <v>41</v>
      </c>
      <c r="M46" s="68" t="s">
        <v>180</v>
      </c>
    </row>
    <row r="47" spans="1:13" ht="81" customHeight="1" x14ac:dyDescent="0.2">
      <c r="A47" s="67"/>
      <c r="B47" s="98"/>
      <c r="C47" s="98"/>
      <c r="D47" s="98"/>
      <c r="E47" s="53" t="s">
        <v>13</v>
      </c>
      <c r="F47" s="98"/>
      <c r="G47" s="54">
        <v>62.2</v>
      </c>
      <c r="H47" s="99"/>
      <c r="I47" s="14">
        <v>1.368707E-3</v>
      </c>
      <c r="J47" s="93"/>
      <c r="K47" s="93"/>
      <c r="L47" s="98"/>
      <c r="M47" s="68"/>
    </row>
    <row r="48" spans="1:13" ht="81" customHeight="1" x14ac:dyDescent="0.2">
      <c r="A48" s="67">
        <v>37</v>
      </c>
      <c r="B48" s="98" t="s">
        <v>181</v>
      </c>
      <c r="C48" s="98" t="s">
        <v>182</v>
      </c>
      <c r="D48" s="98" t="s">
        <v>183</v>
      </c>
      <c r="E48" s="53" t="s">
        <v>12</v>
      </c>
      <c r="F48" s="98" t="s">
        <v>15</v>
      </c>
      <c r="G48" s="54">
        <v>59.4</v>
      </c>
      <c r="H48" s="99">
        <v>96.1</v>
      </c>
      <c r="I48" s="14">
        <v>1.2182409999999999E-3</v>
      </c>
      <c r="J48" s="93">
        <v>43893</v>
      </c>
      <c r="K48" s="93">
        <v>44987</v>
      </c>
      <c r="L48" s="98" t="s">
        <v>41</v>
      </c>
      <c r="M48" s="68" t="s">
        <v>184</v>
      </c>
    </row>
    <row r="49" spans="1:13" ht="81" customHeight="1" x14ac:dyDescent="0.2">
      <c r="A49" s="67"/>
      <c r="B49" s="98"/>
      <c r="C49" s="98"/>
      <c r="D49" s="98"/>
      <c r="E49" s="53" t="s">
        <v>13</v>
      </c>
      <c r="F49" s="98"/>
      <c r="G49" s="54">
        <v>59.3</v>
      </c>
      <c r="H49" s="99"/>
      <c r="I49" s="14">
        <v>1.2738750000000001E-3</v>
      </c>
      <c r="J49" s="93"/>
      <c r="K49" s="93"/>
      <c r="L49" s="98"/>
      <c r="M49" s="68"/>
    </row>
    <row r="50" spans="1:13" ht="81" customHeight="1" x14ac:dyDescent="0.2">
      <c r="A50" s="67">
        <v>38</v>
      </c>
      <c r="B50" s="96" t="s">
        <v>185</v>
      </c>
      <c r="C50" s="96" t="s">
        <v>186</v>
      </c>
      <c r="D50" s="96" t="s">
        <v>187</v>
      </c>
      <c r="E50" s="50" t="s">
        <v>12</v>
      </c>
      <c r="F50" s="96" t="s">
        <v>15</v>
      </c>
      <c r="G50" s="51">
        <v>57.3</v>
      </c>
      <c r="H50" s="97">
        <v>97.63</v>
      </c>
      <c r="I50" s="19">
        <v>1.1938820000000001E-3</v>
      </c>
      <c r="J50" s="93">
        <v>43893</v>
      </c>
      <c r="K50" s="93">
        <v>44987</v>
      </c>
      <c r="L50" s="89" t="s">
        <v>36</v>
      </c>
      <c r="M50" s="57" t="s">
        <v>188</v>
      </c>
    </row>
    <row r="51" spans="1:13" ht="81" customHeight="1" x14ac:dyDescent="0.2">
      <c r="A51" s="67"/>
      <c r="B51" s="96"/>
      <c r="C51" s="96"/>
      <c r="D51" s="96"/>
      <c r="E51" s="50" t="s">
        <v>13</v>
      </c>
      <c r="F51" s="96"/>
      <c r="G51" s="51">
        <v>57.6</v>
      </c>
      <c r="H51" s="97"/>
      <c r="I51" s="19">
        <v>1.257055E-3</v>
      </c>
      <c r="J51" s="93"/>
      <c r="K51" s="93"/>
      <c r="L51" s="90"/>
      <c r="M51" s="58"/>
    </row>
    <row r="52" spans="1:13" ht="81" customHeight="1" x14ac:dyDescent="0.2">
      <c r="A52" s="67">
        <v>39</v>
      </c>
      <c r="B52" s="96" t="s">
        <v>498</v>
      </c>
      <c r="C52" s="96" t="s">
        <v>190</v>
      </c>
      <c r="D52" s="96" t="s">
        <v>189</v>
      </c>
      <c r="E52" s="50" t="s">
        <v>12</v>
      </c>
      <c r="F52" s="96" t="s">
        <v>15</v>
      </c>
      <c r="G52" s="51">
        <v>62.4</v>
      </c>
      <c r="H52" s="97">
        <v>98.46</v>
      </c>
      <c r="I52" s="19">
        <v>1.3111959999999999E-3</v>
      </c>
      <c r="J52" s="93">
        <v>43893</v>
      </c>
      <c r="K52" s="93">
        <v>44987</v>
      </c>
      <c r="L52" s="89" t="s">
        <v>36</v>
      </c>
      <c r="M52" s="57" t="s">
        <v>191</v>
      </c>
    </row>
    <row r="53" spans="1:13" ht="81" customHeight="1" x14ac:dyDescent="0.2">
      <c r="A53" s="67"/>
      <c r="B53" s="96"/>
      <c r="C53" s="96"/>
      <c r="D53" s="96"/>
      <c r="E53" s="50" t="s">
        <v>13</v>
      </c>
      <c r="F53" s="96"/>
      <c r="G53" s="51">
        <v>62.7</v>
      </c>
      <c r="H53" s="97"/>
      <c r="I53" s="19">
        <v>1.37999E-3</v>
      </c>
      <c r="J53" s="93"/>
      <c r="K53" s="93"/>
      <c r="L53" s="90"/>
      <c r="M53" s="58"/>
    </row>
    <row r="54" spans="1:13" ht="81" customHeight="1" x14ac:dyDescent="0.2">
      <c r="A54" s="67">
        <v>40</v>
      </c>
      <c r="B54" s="96" t="s">
        <v>499</v>
      </c>
      <c r="C54" s="96" t="s">
        <v>192</v>
      </c>
      <c r="D54" s="96" t="s">
        <v>193</v>
      </c>
      <c r="E54" s="50" t="s">
        <v>12</v>
      </c>
      <c r="F54" s="96" t="s">
        <v>15</v>
      </c>
      <c r="G54" s="51">
        <v>60.6</v>
      </c>
      <c r="H54" s="97">
        <v>98.59</v>
      </c>
      <c r="I54" s="19">
        <v>1.275055E-3</v>
      </c>
      <c r="J54" s="93">
        <v>43893</v>
      </c>
      <c r="K54" s="93">
        <v>44987</v>
      </c>
      <c r="L54" s="89" t="s">
        <v>36</v>
      </c>
      <c r="M54" s="57" t="s">
        <v>194</v>
      </c>
    </row>
    <row r="55" spans="1:13" ht="81" customHeight="1" x14ac:dyDescent="0.2">
      <c r="A55" s="67"/>
      <c r="B55" s="96"/>
      <c r="C55" s="96"/>
      <c r="D55" s="96"/>
      <c r="E55" s="50" t="s">
        <v>13</v>
      </c>
      <c r="F55" s="96"/>
      <c r="G55" s="51">
        <v>60.9</v>
      </c>
      <c r="H55" s="97"/>
      <c r="I55" s="19">
        <v>1.3421430000000001E-3</v>
      </c>
      <c r="J55" s="93"/>
      <c r="K55" s="93"/>
      <c r="L55" s="90"/>
      <c r="M55" s="58"/>
    </row>
    <row r="56" spans="1:13" ht="81" customHeight="1" x14ac:dyDescent="0.2">
      <c r="A56" s="67">
        <v>41</v>
      </c>
      <c r="B56" s="96" t="s">
        <v>195</v>
      </c>
      <c r="C56" s="96" t="s">
        <v>196</v>
      </c>
      <c r="D56" s="96" t="s">
        <v>197</v>
      </c>
      <c r="E56" s="50" t="s">
        <v>12</v>
      </c>
      <c r="F56" s="96" t="s">
        <v>15</v>
      </c>
      <c r="G56" s="51">
        <v>54.6</v>
      </c>
      <c r="H56" s="97">
        <v>98.86</v>
      </c>
      <c r="I56" s="19">
        <v>1.151958E-3</v>
      </c>
      <c r="J56" s="93">
        <v>43893</v>
      </c>
      <c r="K56" s="93">
        <v>44987</v>
      </c>
      <c r="L56" s="89" t="s">
        <v>36</v>
      </c>
      <c r="M56" s="57" t="s">
        <v>198</v>
      </c>
    </row>
    <row r="57" spans="1:13" ht="81" customHeight="1" x14ac:dyDescent="0.2">
      <c r="A57" s="67"/>
      <c r="B57" s="96"/>
      <c r="C57" s="96"/>
      <c r="D57" s="96"/>
      <c r="E57" s="50" t="s">
        <v>13</v>
      </c>
      <c r="F57" s="96"/>
      <c r="G57" s="51">
        <v>54.9</v>
      </c>
      <c r="H57" s="97"/>
      <c r="I57" s="19">
        <v>1.213226E-3</v>
      </c>
      <c r="J57" s="93"/>
      <c r="K57" s="93"/>
      <c r="L57" s="90"/>
      <c r="M57" s="58"/>
    </row>
    <row r="58" spans="1:13" ht="81" customHeight="1" x14ac:dyDescent="0.2">
      <c r="A58" s="67">
        <v>42</v>
      </c>
      <c r="B58" s="96" t="s">
        <v>199</v>
      </c>
      <c r="C58" s="96" t="s">
        <v>200</v>
      </c>
      <c r="D58" s="96" t="s">
        <v>201</v>
      </c>
      <c r="E58" s="50" t="s">
        <v>12</v>
      </c>
      <c r="F58" s="96" t="s">
        <v>15</v>
      </c>
      <c r="G58" s="51">
        <v>55.9</v>
      </c>
      <c r="H58" s="97">
        <v>98.34</v>
      </c>
      <c r="I58" s="19">
        <v>1.173182E-3</v>
      </c>
      <c r="J58" s="93">
        <v>43893</v>
      </c>
      <c r="K58" s="93">
        <v>44987</v>
      </c>
      <c r="L58" s="89" t="s">
        <v>36</v>
      </c>
      <c r="M58" s="57" t="s">
        <v>202</v>
      </c>
    </row>
    <row r="59" spans="1:13" ht="81" customHeight="1" x14ac:dyDescent="0.2">
      <c r="A59" s="67"/>
      <c r="B59" s="96"/>
      <c r="C59" s="96"/>
      <c r="D59" s="96"/>
      <c r="E59" s="50" t="s">
        <v>13</v>
      </c>
      <c r="F59" s="96"/>
      <c r="G59" s="51">
        <v>56.3</v>
      </c>
      <c r="H59" s="97"/>
      <c r="I59" s="19">
        <v>1.23762E-3</v>
      </c>
      <c r="J59" s="93"/>
      <c r="K59" s="93"/>
      <c r="L59" s="90"/>
      <c r="M59" s="58"/>
    </row>
    <row r="60" spans="1:13" ht="81" customHeight="1" x14ac:dyDescent="0.2">
      <c r="A60" s="67">
        <v>43</v>
      </c>
      <c r="B60" s="96" t="s">
        <v>203</v>
      </c>
      <c r="C60" s="96" t="s">
        <v>204</v>
      </c>
      <c r="D60" s="96" t="s">
        <v>205</v>
      </c>
      <c r="E60" s="50" t="s">
        <v>12</v>
      </c>
      <c r="F60" s="96" t="s">
        <v>15</v>
      </c>
      <c r="G60" s="51">
        <v>60.6</v>
      </c>
      <c r="H60" s="97">
        <v>98.5</v>
      </c>
      <c r="I60" s="19">
        <v>1.2738910000000001E-3</v>
      </c>
      <c r="J60" s="93">
        <v>43899</v>
      </c>
      <c r="K60" s="93">
        <v>44993</v>
      </c>
      <c r="L60" s="89" t="s">
        <v>36</v>
      </c>
      <c r="M60" s="57" t="s">
        <v>206</v>
      </c>
    </row>
    <row r="61" spans="1:13" ht="81" customHeight="1" x14ac:dyDescent="0.2">
      <c r="A61" s="67"/>
      <c r="B61" s="96"/>
      <c r="C61" s="96"/>
      <c r="D61" s="96"/>
      <c r="E61" s="50" t="s">
        <v>13</v>
      </c>
      <c r="F61" s="96"/>
      <c r="G61" s="51">
        <v>61</v>
      </c>
      <c r="H61" s="97"/>
      <c r="I61" s="19">
        <v>1.3431199999999999E-3</v>
      </c>
      <c r="J61" s="93"/>
      <c r="K61" s="93"/>
      <c r="L61" s="90"/>
      <c r="M61" s="58"/>
    </row>
    <row r="62" spans="1:13" ht="81" customHeight="1" x14ac:dyDescent="0.2">
      <c r="A62" s="67">
        <v>44</v>
      </c>
      <c r="B62" s="96" t="s">
        <v>209</v>
      </c>
      <c r="C62" s="96" t="s">
        <v>207</v>
      </c>
      <c r="D62" s="96" t="s">
        <v>208</v>
      </c>
      <c r="E62" s="50" t="s">
        <v>12</v>
      </c>
      <c r="F62" s="96" t="s">
        <v>15</v>
      </c>
      <c r="G62" s="51">
        <v>63</v>
      </c>
      <c r="H62" s="97">
        <v>96.18</v>
      </c>
      <c r="I62" s="19">
        <v>1.2931489999999999E-3</v>
      </c>
      <c r="J62" s="93">
        <v>43899</v>
      </c>
      <c r="K62" s="93">
        <v>44993</v>
      </c>
      <c r="L62" s="98" t="s">
        <v>41</v>
      </c>
      <c r="M62" s="57" t="s">
        <v>210</v>
      </c>
    </row>
    <row r="63" spans="1:13" ht="81" customHeight="1" x14ac:dyDescent="0.2">
      <c r="A63" s="67"/>
      <c r="B63" s="96"/>
      <c r="C63" s="96"/>
      <c r="D63" s="96"/>
      <c r="E63" s="50" t="s">
        <v>13</v>
      </c>
      <c r="F63" s="96"/>
      <c r="G63" s="51">
        <v>63.4</v>
      </c>
      <c r="H63" s="97"/>
      <c r="I63" s="19">
        <v>1.3630840000000001E-3</v>
      </c>
      <c r="J63" s="93"/>
      <c r="K63" s="93"/>
      <c r="L63" s="98"/>
      <c r="M63" s="58"/>
    </row>
    <row r="64" spans="1:13" ht="81" customHeight="1" x14ac:dyDescent="0.2">
      <c r="A64" s="67">
        <v>45</v>
      </c>
      <c r="B64" s="96" t="s">
        <v>212</v>
      </c>
      <c r="C64" s="96" t="s">
        <v>213</v>
      </c>
      <c r="D64" s="96" t="s">
        <v>214</v>
      </c>
      <c r="E64" s="50" t="s">
        <v>12</v>
      </c>
      <c r="F64" s="96" t="s">
        <v>15</v>
      </c>
      <c r="G64" s="51">
        <v>64.7</v>
      </c>
      <c r="H64" s="97">
        <v>98.96</v>
      </c>
      <c r="I64" s="19">
        <v>1.3664300000000001E-3</v>
      </c>
      <c r="J64" s="93">
        <v>43899</v>
      </c>
      <c r="K64" s="93">
        <v>44993</v>
      </c>
      <c r="L64" s="98" t="s">
        <v>41</v>
      </c>
      <c r="M64" s="57" t="s">
        <v>211</v>
      </c>
    </row>
    <row r="65" spans="1:13" ht="81" customHeight="1" x14ac:dyDescent="0.2">
      <c r="A65" s="67"/>
      <c r="B65" s="96"/>
      <c r="C65" s="96"/>
      <c r="D65" s="96"/>
      <c r="E65" s="50" t="s">
        <v>13</v>
      </c>
      <c r="F65" s="96"/>
      <c r="G65" s="51">
        <v>65</v>
      </c>
      <c r="H65" s="97"/>
      <c r="I65" s="19">
        <v>1.4378769999999999E-3</v>
      </c>
      <c r="J65" s="93"/>
      <c r="K65" s="93"/>
      <c r="L65" s="98"/>
      <c r="M65" s="58"/>
    </row>
    <row r="66" spans="1:13" ht="81" customHeight="1" x14ac:dyDescent="0.2">
      <c r="A66" s="21">
        <v>46</v>
      </c>
      <c r="B66" s="50" t="s">
        <v>216</v>
      </c>
      <c r="C66" s="50" t="s">
        <v>217</v>
      </c>
      <c r="D66" s="50" t="s">
        <v>218</v>
      </c>
      <c r="E66" s="50" t="s">
        <v>12</v>
      </c>
      <c r="F66" s="50" t="s">
        <v>15</v>
      </c>
      <c r="G66" s="51">
        <v>61.2</v>
      </c>
      <c r="H66" s="51">
        <v>98.25</v>
      </c>
      <c r="I66" s="19">
        <v>1.2832379999999999E-3</v>
      </c>
      <c r="J66" s="48">
        <v>43899</v>
      </c>
      <c r="K66" s="48">
        <v>44993</v>
      </c>
      <c r="L66" s="53" t="s">
        <v>41</v>
      </c>
      <c r="M66" s="22" t="s">
        <v>219</v>
      </c>
    </row>
    <row r="67" spans="1:13" ht="81" customHeight="1" x14ac:dyDescent="0.2">
      <c r="A67" s="67">
        <v>47</v>
      </c>
      <c r="B67" s="96" t="s">
        <v>223</v>
      </c>
      <c r="C67" s="96" t="s">
        <v>220</v>
      </c>
      <c r="D67" s="96" t="s">
        <v>221</v>
      </c>
      <c r="E67" s="50" t="s">
        <v>12</v>
      </c>
      <c r="F67" s="96" t="s">
        <v>15</v>
      </c>
      <c r="G67" s="51">
        <v>64.099999999999994</v>
      </c>
      <c r="H67" s="97">
        <v>98.94</v>
      </c>
      <c r="I67" s="19">
        <v>1.3534840000000001E-3</v>
      </c>
      <c r="J67" s="93">
        <v>43899</v>
      </c>
      <c r="K67" s="93">
        <v>44993</v>
      </c>
      <c r="L67" s="98" t="s">
        <v>41</v>
      </c>
      <c r="M67" s="57" t="s">
        <v>222</v>
      </c>
    </row>
    <row r="68" spans="1:13" ht="81" customHeight="1" x14ac:dyDescent="0.2">
      <c r="A68" s="67"/>
      <c r="B68" s="96"/>
      <c r="C68" s="96"/>
      <c r="D68" s="96"/>
      <c r="E68" s="50" t="s">
        <v>13</v>
      </c>
      <c r="F68" s="96"/>
      <c r="G68" s="51">
        <v>64.2</v>
      </c>
      <c r="H68" s="97"/>
      <c r="I68" s="19">
        <v>1.419893E-3</v>
      </c>
      <c r="J68" s="93"/>
      <c r="K68" s="93"/>
      <c r="L68" s="98"/>
      <c r="M68" s="58"/>
    </row>
    <row r="69" spans="1:13" ht="81" customHeight="1" x14ac:dyDescent="0.2">
      <c r="A69" s="21">
        <v>48</v>
      </c>
      <c r="B69" s="50" t="s">
        <v>224</v>
      </c>
      <c r="C69" s="50" t="s">
        <v>225</v>
      </c>
      <c r="D69" s="50" t="s">
        <v>226</v>
      </c>
      <c r="E69" s="50" t="s">
        <v>12</v>
      </c>
      <c r="F69" s="50" t="s">
        <v>15</v>
      </c>
      <c r="G69" s="51">
        <v>64.8</v>
      </c>
      <c r="H69" s="51">
        <v>96.92</v>
      </c>
      <c r="I69" s="19">
        <v>1.34033E-3</v>
      </c>
      <c r="J69" s="48">
        <v>43899</v>
      </c>
      <c r="K69" s="48">
        <v>44993</v>
      </c>
      <c r="L69" s="53" t="s">
        <v>41</v>
      </c>
      <c r="M69" s="22" t="s">
        <v>231</v>
      </c>
    </row>
    <row r="70" spans="1:13" ht="81" customHeight="1" x14ac:dyDescent="0.2">
      <c r="A70" s="67">
        <v>49</v>
      </c>
      <c r="B70" s="96" t="s">
        <v>227</v>
      </c>
      <c r="C70" s="96" t="s">
        <v>228</v>
      </c>
      <c r="D70" s="96" t="s">
        <v>229</v>
      </c>
      <c r="E70" s="50" t="s">
        <v>12</v>
      </c>
      <c r="F70" s="96" t="s">
        <v>15</v>
      </c>
      <c r="G70" s="51">
        <v>67.099999999999994</v>
      </c>
      <c r="H70" s="97">
        <v>96.91</v>
      </c>
      <c r="I70" s="19">
        <v>1.38776E-3</v>
      </c>
      <c r="J70" s="93">
        <v>43899</v>
      </c>
      <c r="K70" s="93">
        <v>44993</v>
      </c>
      <c r="L70" s="98" t="s">
        <v>41</v>
      </c>
      <c r="M70" s="57" t="s">
        <v>230</v>
      </c>
    </row>
    <row r="71" spans="1:13" ht="81" customHeight="1" x14ac:dyDescent="0.2">
      <c r="A71" s="67"/>
      <c r="B71" s="96"/>
      <c r="C71" s="96"/>
      <c r="D71" s="96"/>
      <c r="E71" s="50" t="s">
        <v>13</v>
      </c>
      <c r="F71" s="96"/>
      <c r="G71" s="51">
        <v>67.5</v>
      </c>
      <c r="H71" s="97"/>
      <c r="I71" s="19">
        <v>1.462248E-3</v>
      </c>
      <c r="J71" s="93"/>
      <c r="K71" s="93"/>
      <c r="L71" s="98"/>
      <c r="M71" s="58"/>
    </row>
    <row r="72" spans="1:13" ht="81" customHeight="1" x14ac:dyDescent="0.2">
      <c r="A72" s="67">
        <v>50</v>
      </c>
      <c r="B72" s="96" t="s">
        <v>235</v>
      </c>
      <c r="C72" s="96" t="s">
        <v>233</v>
      </c>
      <c r="D72" s="96" t="s">
        <v>232</v>
      </c>
      <c r="E72" s="50" t="s">
        <v>12</v>
      </c>
      <c r="F72" s="96" t="s">
        <v>15</v>
      </c>
      <c r="G72" s="51">
        <v>59.9</v>
      </c>
      <c r="H72" s="97">
        <v>100</v>
      </c>
      <c r="I72" s="19">
        <v>1.2783510000000001E-3</v>
      </c>
      <c r="J72" s="93">
        <v>43903</v>
      </c>
      <c r="K72" s="93">
        <v>44997</v>
      </c>
      <c r="L72" s="98" t="s">
        <v>36</v>
      </c>
      <c r="M72" s="57" t="s">
        <v>234</v>
      </c>
    </row>
    <row r="73" spans="1:13" ht="81" customHeight="1" x14ac:dyDescent="0.2">
      <c r="A73" s="67"/>
      <c r="B73" s="96"/>
      <c r="C73" s="96"/>
      <c r="D73" s="96"/>
      <c r="E73" s="50" t="s">
        <v>13</v>
      </c>
      <c r="F73" s="96"/>
      <c r="G73" s="51">
        <v>60.3</v>
      </c>
      <c r="H73" s="97"/>
      <c r="I73" s="19">
        <v>1.3479259999999999E-3</v>
      </c>
      <c r="J73" s="93"/>
      <c r="K73" s="93"/>
      <c r="L73" s="98"/>
      <c r="M73" s="58"/>
    </row>
    <row r="74" spans="1:13" ht="137.25" customHeight="1" x14ac:dyDescent="0.2">
      <c r="A74" s="25">
        <v>51</v>
      </c>
      <c r="B74" s="50" t="s">
        <v>236</v>
      </c>
      <c r="C74" s="50" t="s">
        <v>238</v>
      </c>
      <c r="D74" s="50" t="s">
        <v>237</v>
      </c>
      <c r="E74" s="50" t="s">
        <v>12</v>
      </c>
      <c r="F74" s="50" t="s">
        <v>15</v>
      </c>
      <c r="G74" s="51">
        <v>58.4</v>
      </c>
      <c r="H74" s="51">
        <v>97.96</v>
      </c>
      <c r="I74" s="19">
        <v>1.220914E-3</v>
      </c>
      <c r="J74" s="48">
        <v>43903</v>
      </c>
      <c r="K74" s="48">
        <v>44997</v>
      </c>
      <c r="L74" s="53" t="s">
        <v>36</v>
      </c>
      <c r="M74" s="23" t="s">
        <v>239</v>
      </c>
    </row>
    <row r="75" spans="1:13" ht="81" customHeight="1" x14ac:dyDescent="0.2">
      <c r="A75" s="67">
        <v>52</v>
      </c>
      <c r="B75" s="96" t="s">
        <v>240</v>
      </c>
      <c r="C75" s="96" t="s">
        <v>241</v>
      </c>
      <c r="D75" s="96" t="s">
        <v>242</v>
      </c>
      <c r="E75" s="50" t="s">
        <v>12</v>
      </c>
      <c r="F75" s="96" t="s">
        <v>15</v>
      </c>
      <c r="G75" s="51">
        <v>53.8</v>
      </c>
      <c r="H75" s="97">
        <v>98.73</v>
      </c>
      <c r="I75" s="19">
        <v>1.1335869999999999E-3</v>
      </c>
      <c r="J75" s="93">
        <v>43903</v>
      </c>
      <c r="K75" s="93">
        <v>44997</v>
      </c>
      <c r="L75" s="98" t="s">
        <v>36</v>
      </c>
      <c r="M75" s="57" t="s">
        <v>243</v>
      </c>
    </row>
    <row r="76" spans="1:13" ht="81" customHeight="1" x14ac:dyDescent="0.2">
      <c r="A76" s="67"/>
      <c r="B76" s="96"/>
      <c r="C76" s="96"/>
      <c r="D76" s="96"/>
      <c r="E76" s="50" t="s">
        <v>13</v>
      </c>
      <c r="F76" s="96"/>
      <c r="G76" s="51">
        <v>54.2</v>
      </c>
      <c r="H76" s="97"/>
      <c r="I76" s="19">
        <v>1.1961809999999999E-3</v>
      </c>
      <c r="J76" s="93"/>
      <c r="K76" s="93"/>
      <c r="L76" s="98"/>
      <c r="M76" s="58"/>
    </row>
    <row r="77" spans="1:13" ht="137.25" customHeight="1" x14ac:dyDescent="0.2">
      <c r="A77" s="25">
        <v>53</v>
      </c>
      <c r="B77" s="50" t="s">
        <v>244</v>
      </c>
      <c r="C77" s="50" t="s">
        <v>245</v>
      </c>
      <c r="D77" s="50" t="s">
        <v>246</v>
      </c>
      <c r="E77" s="50" t="s">
        <v>12</v>
      </c>
      <c r="F77" s="50" t="s">
        <v>15</v>
      </c>
      <c r="G77" s="51">
        <v>53.9</v>
      </c>
      <c r="H77" s="51">
        <v>100</v>
      </c>
      <c r="I77" s="19">
        <v>1.1503030000000001E-3</v>
      </c>
      <c r="J77" s="48">
        <v>43903</v>
      </c>
      <c r="K77" s="48">
        <v>44997</v>
      </c>
      <c r="L77" s="53" t="s">
        <v>36</v>
      </c>
      <c r="M77" s="23" t="s">
        <v>247</v>
      </c>
    </row>
    <row r="78" spans="1:13" ht="81" customHeight="1" x14ac:dyDescent="0.2">
      <c r="A78" s="67">
        <v>54</v>
      </c>
      <c r="B78" s="96" t="s">
        <v>248</v>
      </c>
      <c r="C78" s="96" t="s">
        <v>249</v>
      </c>
      <c r="D78" s="96" t="s">
        <v>250</v>
      </c>
      <c r="E78" s="50" t="s">
        <v>12</v>
      </c>
      <c r="F78" s="96" t="s">
        <v>251</v>
      </c>
      <c r="G78" s="51">
        <v>70.7</v>
      </c>
      <c r="H78" s="97">
        <v>12.57</v>
      </c>
      <c r="I78" s="19">
        <v>1.8966100000000001E-4</v>
      </c>
      <c r="J78" s="93">
        <v>43903</v>
      </c>
      <c r="K78" s="93">
        <v>44997</v>
      </c>
      <c r="L78" s="98" t="s">
        <v>36</v>
      </c>
      <c r="M78" s="57" t="s">
        <v>252</v>
      </c>
    </row>
    <row r="79" spans="1:13" ht="81" customHeight="1" x14ac:dyDescent="0.2">
      <c r="A79" s="67"/>
      <c r="B79" s="96"/>
      <c r="C79" s="96"/>
      <c r="D79" s="96"/>
      <c r="E79" s="50" t="s">
        <v>13</v>
      </c>
      <c r="F79" s="96"/>
      <c r="G79" s="51">
        <v>71.099999999999994</v>
      </c>
      <c r="H79" s="97"/>
      <c r="I79" s="19">
        <v>1.9978070000000001E-4</v>
      </c>
      <c r="J79" s="93"/>
      <c r="K79" s="93"/>
      <c r="L79" s="98"/>
      <c r="M79" s="58"/>
    </row>
    <row r="80" spans="1:13" ht="81" customHeight="1" x14ac:dyDescent="0.2">
      <c r="A80" s="25">
        <v>55</v>
      </c>
      <c r="B80" s="50" t="s">
        <v>276</v>
      </c>
      <c r="C80" s="50" t="s">
        <v>253</v>
      </c>
      <c r="D80" s="50" t="s">
        <v>254</v>
      </c>
      <c r="E80" s="50" t="s">
        <v>12</v>
      </c>
      <c r="F80" s="50" t="s">
        <v>277</v>
      </c>
      <c r="G80" s="51">
        <v>63.3</v>
      </c>
      <c r="H80" s="51">
        <v>84.38</v>
      </c>
      <c r="I80" s="19">
        <v>1.139899E-3</v>
      </c>
      <c r="J80" s="48">
        <v>43903</v>
      </c>
      <c r="K80" s="48">
        <v>44997</v>
      </c>
      <c r="L80" s="53" t="s">
        <v>41</v>
      </c>
      <c r="M80" s="24" t="s">
        <v>255</v>
      </c>
    </row>
    <row r="81" spans="1:13" ht="81" customHeight="1" x14ac:dyDescent="0.2">
      <c r="A81" s="67">
        <v>56</v>
      </c>
      <c r="B81" s="96" t="s">
        <v>256</v>
      </c>
      <c r="C81" s="96" t="s">
        <v>257</v>
      </c>
      <c r="D81" s="96" t="s">
        <v>258</v>
      </c>
      <c r="E81" s="50" t="s">
        <v>12</v>
      </c>
      <c r="F81" s="96" t="s">
        <v>15</v>
      </c>
      <c r="G81" s="51">
        <v>65</v>
      </c>
      <c r="H81" s="97">
        <v>98.02</v>
      </c>
      <c r="I81" s="19">
        <v>1.3597259999999999E-3</v>
      </c>
      <c r="J81" s="93">
        <v>43903</v>
      </c>
      <c r="K81" s="93">
        <v>44997</v>
      </c>
      <c r="L81" s="98" t="s">
        <v>41</v>
      </c>
      <c r="M81" s="57" t="s">
        <v>259</v>
      </c>
    </row>
    <row r="82" spans="1:13" ht="81" customHeight="1" x14ac:dyDescent="0.2">
      <c r="A82" s="67"/>
      <c r="B82" s="96"/>
      <c r="C82" s="96"/>
      <c r="D82" s="96"/>
      <c r="E82" s="50" t="s">
        <v>13</v>
      </c>
      <c r="F82" s="96"/>
      <c r="G82" s="51">
        <v>65.400000000000006</v>
      </c>
      <c r="H82" s="97"/>
      <c r="I82" s="19">
        <v>1.4329830000000001E-3</v>
      </c>
      <c r="J82" s="93"/>
      <c r="K82" s="93"/>
      <c r="L82" s="98"/>
      <c r="M82" s="58"/>
    </row>
    <row r="83" spans="1:13" ht="81" customHeight="1" x14ac:dyDescent="0.2">
      <c r="A83" s="67">
        <v>57</v>
      </c>
      <c r="B83" s="96" t="s">
        <v>260</v>
      </c>
      <c r="C83" s="96" t="s">
        <v>261</v>
      </c>
      <c r="D83" s="96" t="s">
        <v>262</v>
      </c>
      <c r="E83" s="50" t="s">
        <v>12</v>
      </c>
      <c r="F83" s="96" t="s">
        <v>15</v>
      </c>
      <c r="G83" s="51">
        <v>67.3</v>
      </c>
      <c r="H83" s="97">
        <v>98.28</v>
      </c>
      <c r="I83" s="19">
        <v>1.4115740000000001E-3</v>
      </c>
      <c r="J83" s="93">
        <v>43903</v>
      </c>
      <c r="K83" s="93">
        <v>44997</v>
      </c>
      <c r="L83" s="98" t="s">
        <v>41</v>
      </c>
      <c r="M83" s="57" t="s">
        <v>263</v>
      </c>
    </row>
    <row r="84" spans="1:13" ht="81" customHeight="1" x14ac:dyDescent="0.2">
      <c r="A84" s="67"/>
      <c r="B84" s="96"/>
      <c r="C84" s="96"/>
      <c r="D84" s="96"/>
      <c r="E84" s="50" t="s">
        <v>13</v>
      </c>
      <c r="F84" s="96"/>
      <c r="G84" s="51">
        <v>68</v>
      </c>
      <c r="H84" s="97"/>
      <c r="I84" s="19">
        <v>1.4939039999999999E-3</v>
      </c>
      <c r="J84" s="93"/>
      <c r="K84" s="93"/>
      <c r="L84" s="98"/>
      <c r="M84" s="58"/>
    </row>
    <row r="85" spans="1:13" ht="81" customHeight="1" x14ac:dyDescent="0.2">
      <c r="A85" s="25">
        <v>58</v>
      </c>
      <c r="B85" s="50" t="s">
        <v>265</v>
      </c>
      <c r="C85" s="50" t="s">
        <v>266</v>
      </c>
      <c r="D85" s="50" t="s">
        <v>264</v>
      </c>
      <c r="E85" s="50" t="s">
        <v>12</v>
      </c>
      <c r="F85" s="50" t="s">
        <v>15</v>
      </c>
      <c r="G85" s="51">
        <v>69.2</v>
      </c>
      <c r="H85" s="51">
        <v>95.13</v>
      </c>
      <c r="I85" s="19">
        <v>1.4049049999999999E-3</v>
      </c>
      <c r="J85" s="48">
        <v>43903</v>
      </c>
      <c r="K85" s="48">
        <v>44997</v>
      </c>
      <c r="L85" s="53" t="s">
        <v>41</v>
      </c>
      <c r="M85" s="24" t="s">
        <v>267</v>
      </c>
    </row>
    <row r="86" spans="1:13" ht="81" customHeight="1" x14ac:dyDescent="0.2">
      <c r="A86" s="67">
        <v>59</v>
      </c>
      <c r="B86" s="96" t="s">
        <v>268</v>
      </c>
      <c r="C86" s="96" t="s">
        <v>269</v>
      </c>
      <c r="D86" s="96" t="s">
        <v>270</v>
      </c>
      <c r="E86" s="50" t="s">
        <v>12</v>
      </c>
      <c r="F86" s="96" t="s">
        <v>15</v>
      </c>
      <c r="G86" s="51">
        <v>67.3</v>
      </c>
      <c r="H86" s="97">
        <v>98.37</v>
      </c>
      <c r="I86" s="19">
        <v>1.412866E-3</v>
      </c>
      <c r="J86" s="93">
        <v>43903</v>
      </c>
      <c r="K86" s="93">
        <v>44997</v>
      </c>
      <c r="L86" s="98" t="s">
        <v>41</v>
      </c>
      <c r="M86" s="57" t="s">
        <v>271</v>
      </c>
    </row>
    <row r="87" spans="1:13" ht="81" customHeight="1" x14ac:dyDescent="0.2">
      <c r="A87" s="67"/>
      <c r="B87" s="96"/>
      <c r="C87" s="96"/>
      <c r="D87" s="96"/>
      <c r="E87" s="50" t="s">
        <v>13</v>
      </c>
      <c r="F87" s="96"/>
      <c r="G87" s="51">
        <v>67.7</v>
      </c>
      <c r="H87" s="97"/>
      <c r="I87" s="19">
        <v>1.4886750000000001E-3</v>
      </c>
      <c r="J87" s="93"/>
      <c r="K87" s="93"/>
      <c r="L87" s="98"/>
      <c r="M87" s="58"/>
    </row>
    <row r="88" spans="1:13" ht="81" customHeight="1" x14ac:dyDescent="0.2">
      <c r="A88" s="25">
        <v>60</v>
      </c>
      <c r="B88" s="50" t="s">
        <v>272</v>
      </c>
      <c r="C88" s="50" t="s">
        <v>273</v>
      </c>
      <c r="D88" s="50" t="s">
        <v>274</v>
      </c>
      <c r="E88" s="50" t="s">
        <v>12</v>
      </c>
      <c r="F88" s="50" t="s">
        <v>15</v>
      </c>
      <c r="G88" s="51">
        <v>67.8</v>
      </c>
      <c r="H88" s="51">
        <v>95.19</v>
      </c>
      <c r="I88" s="19">
        <v>1.3773500000000001E-3</v>
      </c>
      <c r="J88" s="48">
        <v>43903</v>
      </c>
      <c r="K88" s="48">
        <v>44997</v>
      </c>
      <c r="L88" s="53" t="s">
        <v>41</v>
      </c>
      <c r="M88" s="24" t="s">
        <v>275</v>
      </c>
    </row>
    <row r="89" spans="1:13" ht="81" customHeight="1" x14ac:dyDescent="0.2">
      <c r="A89" s="67">
        <v>61</v>
      </c>
      <c r="B89" s="96" t="s">
        <v>278</v>
      </c>
      <c r="C89" s="96" t="s">
        <v>279</v>
      </c>
      <c r="D89" s="96" t="s">
        <v>280</v>
      </c>
      <c r="E89" s="50" t="s">
        <v>12</v>
      </c>
      <c r="F89" s="96" t="s">
        <v>15</v>
      </c>
      <c r="G89" s="51">
        <v>59.9</v>
      </c>
      <c r="H89" s="97">
        <v>56.56</v>
      </c>
      <c r="I89" s="19">
        <v>7.2303540000000005E-4</v>
      </c>
      <c r="J89" s="93">
        <v>43909</v>
      </c>
      <c r="K89" s="93">
        <v>45003</v>
      </c>
      <c r="L89" s="96" t="s">
        <v>41</v>
      </c>
      <c r="M89" s="57" t="s">
        <v>285</v>
      </c>
    </row>
    <row r="90" spans="1:13" ht="81" customHeight="1" x14ac:dyDescent="0.2">
      <c r="A90" s="67"/>
      <c r="B90" s="96"/>
      <c r="C90" s="96"/>
      <c r="D90" s="96"/>
      <c r="E90" s="50" t="s">
        <v>13</v>
      </c>
      <c r="F90" s="96"/>
      <c r="G90" s="51">
        <v>60.3</v>
      </c>
      <c r="H90" s="97"/>
      <c r="I90" s="19">
        <v>7.6238680000000004E-4</v>
      </c>
      <c r="J90" s="93"/>
      <c r="K90" s="93"/>
      <c r="L90" s="96"/>
      <c r="M90" s="58"/>
    </row>
    <row r="91" spans="1:13" ht="81" customHeight="1" x14ac:dyDescent="0.2">
      <c r="A91" s="26">
        <v>62</v>
      </c>
      <c r="B91" s="50" t="s">
        <v>281</v>
      </c>
      <c r="C91" s="50" t="s">
        <v>282</v>
      </c>
      <c r="D91" s="50" t="s">
        <v>283</v>
      </c>
      <c r="E91" s="50" t="s">
        <v>12</v>
      </c>
      <c r="F91" s="50" t="s">
        <v>15</v>
      </c>
      <c r="G91" s="51">
        <v>70</v>
      </c>
      <c r="H91" s="51">
        <v>90.77</v>
      </c>
      <c r="I91" s="19">
        <v>1.356012E-3</v>
      </c>
      <c r="J91" s="48">
        <v>43909</v>
      </c>
      <c r="K91" s="48">
        <v>45003</v>
      </c>
      <c r="L91" s="50" t="s">
        <v>41</v>
      </c>
      <c r="M91" s="27" t="s">
        <v>284</v>
      </c>
    </row>
    <row r="92" spans="1:13" ht="81" customHeight="1" x14ac:dyDescent="0.2">
      <c r="A92" s="67">
        <v>63</v>
      </c>
      <c r="B92" s="96" t="s">
        <v>286</v>
      </c>
      <c r="C92" s="96" t="s">
        <v>287</v>
      </c>
      <c r="D92" s="96" t="s">
        <v>288</v>
      </c>
      <c r="E92" s="50" t="s">
        <v>12</v>
      </c>
      <c r="F92" s="96" t="s">
        <v>15</v>
      </c>
      <c r="G92" s="51">
        <v>61.8</v>
      </c>
      <c r="H92" s="97">
        <v>61</v>
      </c>
      <c r="I92" s="19">
        <v>8.0452889999999997E-4</v>
      </c>
      <c r="J92" s="93">
        <v>43909</v>
      </c>
      <c r="K92" s="93">
        <v>45003</v>
      </c>
      <c r="L92" s="96" t="s">
        <v>41</v>
      </c>
      <c r="M92" s="57" t="s">
        <v>289</v>
      </c>
    </row>
    <row r="93" spans="1:13" ht="81" customHeight="1" x14ac:dyDescent="0.2">
      <c r="A93" s="67"/>
      <c r="B93" s="96"/>
      <c r="C93" s="96"/>
      <c r="D93" s="96"/>
      <c r="E93" s="50" t="s">
        <v>13</v>
      </c>
      <c r="F93" s="96"/>
      <c r="G93" s="51">
        <v>62.1</v>
      </c>
      <c r="H93" s="97"/>
      <c r="I93" s="19">
        <v>8.4677899999999998E-4</v>
      </c>
      <c r="J93" s="93"/>
      <c r="K93" s="93"/>
      <c r="L93" s="96"/>
      <c r="M93" s="58"/>
    </row>
    <row r="94" spans="1:13" ht="81" customHeight="1" x14ac:dyDescent="0.2">
      <c r="A94" s="67">
        <v>64</v>
      </c>
      <c r="B94" s="96" t="s">
        <v>290</v>
      </c>
      <c r="C94" s="96" t="s">
        <v>291</v>
      </c>
      <c r="D94" s="96" t="s">
        <v>292</v>
      </c>
      <c r="E94" s="50" t="s">
        <v>12</v>
      </c>
      <c r="F94" s="96" t="s">
        <v>15</v>
      </c>
      <c r="G94" s="51">
        <v>64.3</v>
      </c>
      <c r="H94" s="97">
        <v>97.54</v>
      </c>
      <c r="I94" s="19">
        <v>1.338496E-3</v>
      </c>
      <c r="J94" s="93">
        <v>43909</v>
      </c>
      <c r="K94" s="93">
        <v>45003</v>
      </c>
      <c r="L94" s="96" t="s">
        <v>36</v>
      </c>
      <c r="M94" s="57" t="s">
        <v>293</v>
      </c>
    </row>
    <row r="95" spans="1:13" ht="81" customHeight="1" x14ac:dyDescent="0.2">
      <c r="A95" s="67"/>
      <c r="B95" s="96"/>
      <c r="C95" s="96"/>
      <c r="D95" s="96"/>
      <c r="E95" s="50" t="s">
        <v>13</v>
      </c>
      <c r="F95" s="96"/>
      <c r="G95" s="51">
        <v>64.599999999999994</v>
      </c>
      <c r="H95" s="97"/>
      <c r="I95" s="19">
        <v>1.4085230000000001E-3</v>
      </c>
      <c r="J95" s="93"/>
      <c r="K95" s="93"/>
      <c r="L95" s="96"/>
      <c r="M95" s="58"/>
    </row>
    <row r="96" spans="1:13" ht="81" customHeight="1" x14ac:dyDescent="0.2">
      <c r="A96" s="26">
        <v>65</v>
      </c>
      <c r="B96" s="50" t="s">
        <v>295</v>
      </c>
      <c r="C96" s="50" t="s">
        <v>296</v>
      </c>
      <c r="D96" s="50" t="s">
        <v>297</v>
      </c>
      <c r="E96" s="50" t="s">
        <v>12</v>
      </c>
      <c r="F96" s="50" t="s">
        <v>15</v>
      </c>
      <c r="G96" s="51">
        <v>63.3</v>
      </c>
      <c r="H96" s="51">
        <v>92.87</v>
      </c>
      <c r="I96" s="19">
        <v>1.2545919999999999E-3</v>
      </c>
      <c r="J96" s="48">
        <v>43909</v>
      </c>
      <c r="K96" s="48">
        <v>45003</v>
      </c>
      <c r="L96" s="50" t="s">
        <v>36</v>
      </c>
      <c r="M96" s="27" t="s">
        <v>294</v>
      </c>
    </row>
    <row r="97" spans="1:13" ht="81" customHeight="1" x14ac:dyDescent="0.2">
      <c r="A97" s="67">
        <v>66</v>
      </c>
      <c r="B97" s="96" t="s">
        <v>298</v>
      </c>
      <c r="C97" s="96" t="s">
        <v>300</v>
      </c>
      <c r="D97" s="96" t="s">
        <v>299</v>
      </c>
      <c r="E97" s="50" t="s">
        <v>12</v>
      </c>
      <c r="F97" s="96" t="s">
        <v>15</v>
      </c>
      <c r="G97" s="51">
        <v>66</v>
      </c>
      <c r="H97" s="97">
        <v>95.49</v>
      </c>
      <c r="I97" s="19">
        <v>1.3450090000000001E-3</v>
      </c>
      <c r="J97" s="93">
        <v>43909</v>
      </c>
      <c r="K97" s="93">
        <v>45003</v>
      </c>
      <c r="L97" s="96" t="s">
        <v>41</v>
      </c>
      <c r="M97" s="57" t="s">
        <v>301</v>
      </c>
    </row>
    <row r="98" spans="1:13" ht="81" customHeight="1" x14ac:dyDescent="0.2">
      <c r="A98" s="67"/>
      <c r="B98" s="96"/>
      <c r="C98" s="96"/>
      <c r="D98" s="96"/>
      <c r="E98" s="50" t="s">
        <v>13</v>
      </c>
      <c r="F98" s="96"/>
      <c r="G98" s="51">
        <v>66.400000000000006</v>
      </c>
      <c r="H98" s="97"/>
      <c r="I98" s="19">
        <v>1.417342E-3</v>
      </c>
      <c r="J98" s="93"/>
      <c r="K98" s="93"/>
      <c r="L98" s="96"/>
      <c r="M98" s="58"/>
    </row>
    <row r="99" spans="1:13" ht="81" customHeight="1" x14ac:dyDescent="0.2">
      <c r="A99" s="67">
        <v>67</v>
      </c>
      <c r="B99" s="96" t="s">
        <v>302</v>
      </c>
      <c r="C99" s="96" t="s">
        <v>303</v>
      </c>
      <c r="D99" s="96" t="s">
        <v>304</v>
      </c>
      <c r="E99" s="50" t="s">
        <v>12</v>
      </c>
      <c r="F99" s="96" t="s">
        <v>15</v>
      </c>
      <c r="G99" s="51">
        <v>64</v>
      </c>
      <c r="H99" s="97">
        <v>97.38</v>
      </c>
      <c r="I99" s="19">
        <v>1.330066E-3</v>
      </c>
      <c r="J99" s="93">
        <v>43909</v>
      </c>
      <c r="K99" s="93">
        <v>45003</v>
      </c>
      <c r="L99" s="96" t="s">
        <v>36</v>
      </c>
      <c r="M99" s="57" t="s">
        <v>305</v>
      </c>
    </row>
    <row r="100" spans="1:13" ht="81" customHeight="1" x14ac:dyDescent="0.2">
      <c r="A100" s="67"/>
      <c r="B100" s="96"/>
      <c r="C100" s="96"/>
      <c r="D100" s="96"/>
      <c r="E100" s="50" t="s">
        <v>13</v>
      </c>
      <c r="F100" s="96"/>
      <c r="G100" s="51">
        <v>64.400000000000006</v>
      </c>
      <c r="H100" s="97"/>
      <c r="I100" s="19">
        <v>1.4018590000000001E-3</v>
      </c>
      <c r="J100" s="93"/>
      <c r="K100" s="93"/>
      <c r="L100" s="96"/>
      <c r="M100" s="58"/>
    </row>
    <row r="101" spans="1:13" ht="81" customHeight="1" x14ac:dyDescent="0.2">
      <c r="A101" s="67">
        <v>68</v>
      </c>
      <c r="B101" s="96" t="s">
        <v>308</v>
      </c>
      <c r="C101" s="96" t="s">
        <v>306</v>
      </c>
      <c r="D101" s="96" t="s">
        <v>307</v>
      </c>
      <c r="E101" s="50" t="s">
        <v>12</v>
      </c>
      <c r="F101" s="96" t="s">
        <v>15</v>
      </c>
      <c r="G101" s="51">
        <v>59.2</v>
      </c>
      <c r="H101" s="97">
        <v>92.47</v>
      </c>
      <c r="I101" s="19">
        <v>1.1682769999999999E-3</v>
      </c>
      <c r="J101" s="93">
        <v>43909</v>
      </c>
      <c r="K101" s="93">
        <v>45003</v>
      </c>
      <c r="L101" s="96" t="s">
        <v>41</v>
      </c>
      <c r="M101" s="57" t="s">
        <v>309</v>
      </c>
    </row>
    <row r="102" spans="1:13" ht="81" customHeight="1" x14ac:dyDescent="0.2">
      <c r="A102" s="67"/>
      <c r="B102" s="96"/>
      <c r="C102" s="96"/>
      <c r="D102" s="96"/>
      <c r="E102" s="50" t="s">
        <v>13</v>
      </c>
      <c r="F102" s="96"/>
      <c r="G102" s="51">
        <v>59.5</v>
      </c>
      <c r="H102" s="97"/>
      <c r="I102" s="19">
        <v>1.2298910000000001E-3</v>
      </c>
      <c r="J102" s="93"/>
      <c r="K102" s="93"/>
      <c r="L102" s="96"/>
      <c r="M102" s="58"/>
    </row>
    <row r="103" spans="1:13" ht="81" customHeight="1" x14ac:dyDescent="0.2">
      <c r="A103" s="26">
        <v>69</v>
      </c>
      <c r="B103" s="50" t="s">
        <v>311</v>
      </c>
      <c r="C103" s="50" t="s">
        <v>312</v>
      </c>
      <c r="D103" s="50" t="s">
        <v>313</v>
      </c>
      <c r="E103" s="50" t="s">
        <v>12</v>
      </c>
      <c r="F103" s="50" t="s">
        <v>15</v>
      </c>
      <c r="G103" s="51">
        <v>65.3</v>
      </c>
      <c r="H103" s="51">
        <v>98.81</v>
      </c>
      <c r="I103" s="19">
        <v>1.377011E-3</v>
      </c>
      <c r="J103" s="48">
        <v>43909</v>
      </c>
      <c r="K103" s="48">
        <v>45003</v>
      </c>
      <c r="L103" s="50" t="s">
        <v>36</v>
      </c>
      <c r="M103" s="27" t="s">
        <v>310</v>
      </c>
    </row>
    <row r="104" spans="1:13" ht="81" customHeight="1" x14ac:dyDescent="0.2">
      <c r="A104" s="67">
        <v>70</v>
      </c>
      <c r="B104" s="96" t="s">
        <v>314</v>
      </c>
      <c r="C104" s="96" t="s">
        <v>315</v>
      </c>
      <c r="D104" s="96" t="s">
        <v>316</v>
      </c>
      <c r="E104" s="50" t="s">
        <v>12</v>
      </c>
      <c r="F104" s="96" t="s">
        <v>15</v>
      </c>
      <c r="G104" s="51">
        <v>64.8</v>
      </c>
      <c r="H104" s="97">
        <v>95</v>
      </c>
      <c r="I104" s="19">
        <v>1.313778E-3</v>
      </c>
      <c r="J104" s="93">
        <v>43909</v>
      </c>
      <c r="K104" s="93">
        <v>45003</v>
      </c>
      <c r="L104" s="96" t="s">
        <v>41</v>
      </c>
      <c r="M104" s="57" t="s">
        <v>317</v>
      </c>
    </row>
    <row r="105" spans="1:13" ht="81" customHeight="1" x14ac:dyDescent="0.2">
      <c r="A105" s="67"/>
      <c r="B105" s="96"/>
      <c r="C105" s="96"/>
      <c r="D105" s="96"/>
      <c r="E105" s="50" t="s">
        <v>13</v>
      </c>
      <c r="F105" s="96"/>
      <c r="G105" s="51">
        <v>65</v>
      </c>
      <c r="H105" s="97"/>
      <c r="I105" s="19">
        <v>1.380339E-3</v>
      </c>
      <c r="J105" s="93"/>
      <c r="K105" s="93"/>
      <c r="L105" s="96"/>
      <c r="M105" s="58"/>
    </row>
    <row r="106" spans="1:13" ht="81" customHeight="1" x14ac:dyDescent="0.2">
      <c r="A106" s="67">
        <v>71</v>
      </c>
      <c r="B106" s="96" t="s">
        <v>318</v>
      </c>
      <c r="C106" s="96" t="s">
        <v>320</v>
      </c>
      <c r="D106" s="96" t="s">
        <v>319</v>
      </c>
      <c r="E106" s="50" t="s">
        <v>12</v>
      </c>
      <c r="F106" s="96" t="s">
        <v>15</v>
      </c>
      <c r="G106" s="51">
        <v>53.3</v>
      </c>
      <c r="H106" s="97">
        <v>91.24</v>
      </c>
      <c r="I106" s="19" t="s">
        <v>321</v>
      </c>
      <c r="J106" s="93">
        <v>43909</v>
      </c>
      <c r="K106" s="93">
        <v>45003</v>
      </c>
      <c r="L106" s="96" t="s">
        <v>41</v>
      </c>
      <c r="M106" s="57" t="s">
        <v>322</v>
      </c>
    </row>
    <row r="107" spans="1:13" ht="81" customHeight="1" x14ac:dyDescent="0.2">
      <c r="A107" s="67"/>
      <c r="B107" s="96"/>
      <c r="C107" s="96"/>
      <c r="D107" s="96"/>
      <c r="E107" s="50" t="s">
        <v>13</v>
      </c>
      <c r="F107" s="96"/>
      <c r="G107" s="51">
        <v>53.6</v>
      </c>
      <c r="H107" s="97"/>
      <c r="I107" s="19">
        <v>1.0931980000000001E-3</v>
      </c>
      <c r="J107" s="93"/>
      <c r="K107" s="93"/>
      <c r="L107" s="96"/>
      <c r="M107" s="58"/>
    </row>
    <row r="108" spans="1:13" ht="81" customHeight="1" x14ac:dyDescent="0.2">
      <c r="A108" s="67">
        <v>72</v>
      </c>
      <c r="B108" s="96" t="s">
        <v>325</v>
      </c>
      <c r="C108" s="96" t="s">
        <v>323</v>
      </c>
      <c r="D108" s="96" t="s">
        <v>324</v>
      </c>
      <c r="E108" s="50" t="s">
        <v>12</v>
      </c>
      <c r="F108" s="96" t="s">
        <v>15</v>
      </c>
      <c r="G108" s="51">
        <v>62.8</v>
      </c>
      <c r="H108" s="97">
        <v>96.72</v>
      </c>
      <c r="I108" s="19">
        <v>1.296281E-3</v>
      </c>
      <c r="J108" s="93">
        <v>43914</v>
      </c>
      <c r="K108" s="93">
        <v>45008</v>
      </c>
      <c r="L108" s="96" t="s">
        <v>41</v>
      </c>
      <c r="M108" s="57" t="s">
        <v>326</v>
      </c>
    </row>
    <row r="109" spans="1:13" ht="81" customHeight="1" x14ac:dyDescent="0.2">
      <c r="A109" s="67"/>
      <c r="B109" s="96"/>
      <c r="C109" s="96"/>
      <c r="D109" s="96"/>
      <c r="E109" s="50" t="s">
        <v>13</v>
      </c>
      <c r="F109" s="96"/>
      <c r="G109" s="51">
        <v>63.2</v>
      </c>
      <c r="H109" s="97"/>
      <c r="I109" s="19">
        <v>1.3664129999999999E-3</v>
      </c>
      <c r="J109" s="93"/>
      <c r="K109" s="93"/>
      <c r="L109" s="96"/>
      <c r="M109" s="58"/>
    </row>
    <row r="110" spans="1:13" ht="81" customHeight="1" x14ac:dyDescent="0.2">
      <c r="A110" s="67">
        <v>73</v>
      </c>
      <c r="B110" s="96" t="s">
        <v>329</v>
      </c>
      <c r="C110" s="96" t="s">
        <v>327</v>
      </c>
      <c r="D110" s="96" t="s">
        <v>328</v>
      </c>
      <c r="E110" s="50" t="s">
        <v>12</v>
      </c>
      <c r="F110" s="96" t="s">
        <v>15</v>
      </c>
      <c r="G110" s="51">
        <v>54.4</v>
      </c>
      <c r="H110" s="97">
        <v>94.34</v>
      </c>
      <c r="I110" s="19">
        <v>1.0952620000000001E-3</v>
      </c>
      <c r="J110" s="93">
        <v>43914</v>
      </c>
      <c r="K110" s="93">
        <v>45008</v>
      </c>
      <c r="L110" s="96" t="s">
        <v>41</v>
      </c>
      <c r="M110" s="57" t="s">
        <v>330</v>
      </c>
    </row>
    <row r="111" spans="1:13" ht="81" customHeight="1" x14ac:dyDescent="0.2">
      <c r="A111" s="67"/>
      <c r="B111" s="96"/>
      <c r="C111" s="96"/>
      <c r="D111" s="96"/>
      <c r="E111" s="50" t="s">
        <v>13</v>
      </c>
      <c r="F111" s="96"/>
      <c r="G111" s="51">
        <v>54.7</v>
      </c>
      <c r="H111" s="97"/>
      <c r="I111" s="19">
        <v>1.153538E-3</v>
      </c>
      <c r="J111" s="93"/>
      <c r="K111" s="93"/>
      <c r="L111" s="96"/>
      <c r="M111" s="58"/>
    </row>
    <row r="112" spans="1:13" ht="81" customHeight="1" x14ac:dyDescent="0.2">
      <c r="A112" s="67">
        <v>74</v>
      </c>
      <c r="B112" s="96" t="s">
        <v>331</v>
      </c>
      <c r="C112" s="96" t="s">
        <v>332</v>
      </c>
      <c r="D112" s="96" t="s">
        <v>333</v>
      </c>
      <c r="E112" s="50" t="s">
        <v>12</v>
      </c>
      <c r="F112" s="96" t="s">
        <v>15</v>
      </c>
      <c r="G112" s="51">
        <v>62.3</v>
      </c>
      <c r="H112" s="97">
        <v>97.3</v>
      </c>
      <c r="I112" s="19">
        <v>1.2936720000000001E-3</v>
      </c>
      <c r="J112" s="93">
        <v>43914</v>
      </c>
      <c r="K112" s="93">
        <v>45008</v>
      </c>
      <c r="L112" s="96" t="s">
        <v>36</v>
      </c>
      <c r="M112" s="57" t="s">
        <v>334</v>
      </c>
    </row>
    <row r="113" spans="1:13" ht="81" customHeight="1" x14ac:dyDescent="0.2">
      <c r="A113" s="67"/>
      <c r="B113" s="96"/>
      <c r="C113" s="96"/>
      <c r="D113" s="96"/>
      <c r="E113" s="50" t="s">
        <v>13</v>
      </c>
      <c r="F113" s="96"/>
      <c r="G113" s="51">
        <v>62.3</v>
      </c>
      <c r="H113" s="97"/>
      <c r="I113" s="19">
        <v>1.3550319999999999E-3</v>
      </c>
      <c r="J113" s="93"/>
      <c r="K113" s="93"/>
      <c r="L113" s="96"/>
      <c r="M113" s="58"/>
    </row>
    <row r="114" spans="1:13" ht="81" customHeight="1" x14ac:dyDescent="0.2">
      <c r="A114" s="67">
        <v>75</v>
      </c>
      <c r="B114" s="96" t="s">
        <v>335</v>
      </c>
      <c r="C114" s="96" t="s">
        <v>336</v>
      </c>
      <c r="D114" s="96" t="s">
        <v>337</v>
      </c>
      <c r="E114" s="50" t="s">
        <v>12</v>
      </c>
      <c r="F114" s="96" t="s">
        <v>15</v>
      </c>
      <c r="G114" s="51">
        <v>63</v>
      </c>
      <c r="H114" s="97">
        <v>95.79</v>
      </c>
      <c r="I114" s="19" t="s">
        <v>338</v>
      </c>
      <c r="J114" s="93">
        <v>43914</v>
      </c>
      <c r="K114" s="93">
        <v>45008</v>
      </c>
      <c r="L114" s="96" t="s">
        <v>41</v>
      </c>
      <c r="M114" s="57" t="s">
        <v>340</v>
      </c>
    </row>
    <row r="115" spans="1:13" ht="81" customHeight="1" x14ac:dyDescent="0.2">
      <c r="A115" s="67"/>
      <c r="B115" s="96"/>
      <c r="C115" s="96"/>
      <c r="D115" s="96"/>
      <c r="E115" s="50" t="s">
        <v>13</v>
      </c>
      <c r="F115" s="96"/>
      <c r="G115" s="51">
        <v>63.3</v>
      </c>
      <c r="H115" s="97"/>
      <c r="I115" s="19" t="s">
        <v>339</v>
      </c>
      <c r="J115" s="93"/>
      <c r="K115" s="93"/>
      <c r="L115" s="96"/>
      <c r="M115" s="58"/>
    </row>
    <row r="116" spans="1:13" ht="81" customHeight="1" x14ac:dyDescent="0.2">
      <c r="A116" s="67">
        <v>76</v>
      </c>
      <c r="B116" s="96" t="s">
        <v>341</v>
      </c>
      <c r="C116" s="96" t="s">
        <v>342</v>
      </c>
      <c r="D116" s="96" t="s">
        <v>343</v>
      </c>
      <c r="E116" s="50" t="s">
        <v>12</v>
      </c>
      <c r="F116" s="96" t="s">
        <v>15</v>
      </c>
      <c r="G116" s="51">
        <v>49.3</v>
      </c>
      <c r="H116" s="97">
        <v>100</v>
      </c>
      <c r="I116" s="19">
        <v>1.0521319999999999E-3</v>
      </c>
      <c r="J116" s="93">
        <v>43914</v>
      </c>
      <c r="K116" s="93">
        <v>45008</v>
      </c>
      <c r="L116" s="96" t="s">
        <v>36</v>
      </c>
      <c r="M116" s="57" t="s">
        <v>344</v>
      </c>
    </row>
    <row r="117" spans="1:13" ht="81" customHeight="1" x14ac:dyDescent="0.2">
      <c r="A117" s="67"/>
      <c r="B117" s="96"/>
      <c r="C117" s="96"/>
      <c r="D117" s="96"/>
      <c r="E117" s="50" t="s">
        <v>13</v>
      </c>
      <c r="F117" s="96"/>
      <c r="G117" s="51">
        <v>49.7</v>
      </c>
      <c r="H117" s="97"/>
      <c r="I117" s="19">
        <v>1.110977E-3</v>
      </c>
      <c r="J117" s="93"/>
      <c r="K117" s="93"/>
      <c r="L117" s="96"/>
      <c r="M117" s="58"/>
    </row>
    <row r="118" spans="1:13" ht="81" customHeight="1" x14ac:dyDescent="0.2">
      <c r="A118" s="67">
        <v>77</v>
      </c>
      <c r="B118" s="96" t="s">
        <v>345</v>
      </c>
      <c r="C118" s="96" t="s">
        <v>346</v>
      </c>
      <c r="D118" s="96" t="s">
        <v>347</v>
      </c>
      <c r="E118" s="50" t="s">
        <v>12</v>
      </c>
      <c r="F118" s="96" t="s">
        <v>15</v>
      </c>
      <c r="G118" s="51">
        <v>67.5</v>
      </c>
      <c r="H118" s="97">
        <v>98.77</v>
      </c>
      <c r="I118" s="19">
        <v>1.422827E-3</v>
      </c>
      <c r="J118" s="93">
        <v>43914</v>
      </c>
      <c r="K118" s="93">
        <v>45008</v>
      </c>
      <c r="L118" s="96" t="s">
        <v>41</v>
      </c>
      <c r="M118" s="57" t="s">
        <v>348</v>
      </c>
    </row>
    <row r="119" spans="1:13" ht="81" customHeight="1" x14ac:dyDescent="0.2">
      <c r="A119" s="67"/>
      <c r="B119" s="96"/>
      <c r="C119" s="96"/>
      <c r="D119" s="96"/>
      <c r="E119" s="50" t="s">
        <v>13</v>
      </c>
      <c r="F119" s="96"/>
      <c r="G119" s="51">
        <v>67.900000000000006</v>
      </c>
      <c r="H119" s="97"/>
      <c r="I119" s="19">
        <v>1.499144E-3</v>
      </c>
      <c r="J119" s="93"/>
      <c r="K119" s="93"/>
      <c r="L119" s="96"/>
      <c r="M119" s="58"/>
    </row>
    <row r="120" spans="1:13" ht="81" customHeight="1" x14ac:dyDescent="0.2">
      <c r="A120" s="29">
        <v>78</v>
      </c>
      <c r="B120" s="50" t="s">
        <v>349</v>
      </c>
      <c r="C120" s="50" t="s">
        <v>350</v>
      </c>
      <c r="D120" s="50" t="s">
        <v>351</v>
      </c>
      <c r="E120" s="50" t="s">
        <v>12</v>
      </c>
      <c r="F120" s="50" t="s">
        <v>15</v>
      </c>
      <c r="G120" s="51">
        <v>69</v>
      </c>
      <c r="H120" s="51">
        <v>96.89</v>
      </c>
      <c r="I120" s="19">
        <v>1.4267609999999999E-3</v>
      </c>
      <c r="J120" s="48">
        <v>43914</v>
      </c>
      <c r="K120" s="48">
        <v>45008</v>
      </c>
      <c r="L120" s="53" t="s">
        <v>41</v>
      </c>
      <c r="M120" s="28" t="s">
        <v>352</v>
      </c>
    </row>
    <row r="121" spans="1:13" ht="81" customHeight="1" x14ac:dyDescent="0.2">
      <c r="A121" s="67">
        <v>79</v>
      </c>
      <c r="B121" s="96" t="s">
        <v>353</v>
      </c>
      <c r="C121" s="96" t="s">
        <v>354</v>
      </c>
      <c r="D121" s="96" t="s">
        <v>355</v>
      </c>
      <c r="E121" s="50" t="s">
        <v>12</v>
      </c>
      <c r="F121" s="96" t="s">
        <v>15</v>
      </c>
      <c r="G121" s="51">
        <v>58.4</v>
      </c>
      <c r="H121" s="97">
        <v>82.82</v>
      </c>
      <c r="I121" s="19">
        <v>1.0322179999999999E-3</v>
      </c>
      <c r="J121" s="93">
        <v>43914</v>
      </c>
      <c r="K121" s="93">
        <v>45008</v>
      </c>
      <c r="L121" s="96" t="s">
        <v>41</v>
      </c>
      <c r="M121" s="57" t="s">
        <v>356</v>
      </c>
    </row>
    <row r="122" spans="1:13" ht="81" customHeight="1" x14ac:dyDescent="0.2">
      <c r="A122" s="67"/>
      <c r="B122" s="96"/>
      <c r="C122" s="96"/>
      <c r="D122" s="96"/>
      <c r="E122" s="50" t="s">
        <v>13</v>
      </c>
      <c r="F122" s="96"/>
      <c r="G122" s="51">
        <v>58.7</v>
      </c>
      <c r="H122" s="97"/>
      <c r="I122" s="19">
        <v>1.0867310000000001E-3</v>
      </c>
      <c r="J122" s="93"/>
      <c r="K122" s="93"/>
      <c r="L122" s="96"/>
      <c r="M122" s="58"/>
    </row>
    <row r="123" spans="1:13" ht="81" customHeight="1" x14ac:dyDescent="0.2">
      <c r="A123" s="65">
        <v>80</v>
      </c>
      <c r="B123" s="96" t="s">
        <v>357</v>
      </c>
      <c r="C123" s="96" t="s">
        <v>358</v>
      </c>
      <c r="D123" s="96" t="s">
        <v>359</v>
      </c>
      <c r="E123" s="50" t="s">
        <v>12</v>
      </c>
      <c r="F123" s="96" t="s">
        <v>15</v>
      </c>
      <c r="G123" s="51">
        <v>58.4</v>
      </c>
      <c r="H123" s="97">
        <v>98.7</v>
      </c>
      <c r="I123" s="19">
        <v>1.2301370000000001E-3</v>
      </c>
      <c r="J123" s="93">
        <v>43920</v>
      </c>
      <c r="K123" s="93">
        <v>45014</v>
      </c>
      <c r="L123" s="96" t="s">
        <v>41</v>
      </c>
      <c r="M123" s="57" t="s">
        <v>360</v>
      </c>
    </row>
    <row r="124" spans="1:13" ht="81" customHeight="1" x14ac:dyDescent="0.2">
      <c r="A124" s="65"/>
      <c r="B124" s="96"/>
      <c r="C124" s="96"/>
      <c r="D124" s="96"/>
      <c r="E124" s="50" t="s">
        <v>13</v>
      </c>
      <c r="F124" s="96"/>
      <c r="G124" s="51">
        <v>58.7</v>
      </c>
      <c r="H124" s="97"/>
      <c r="I124" s="19">
        <v>1.295102E-3</v>
      </c>
      <c r="J124" s="93"/>
      <c r="K124" s="93"/>
      <c r="L124" s="96"/>
      <c r="M124" s="58"/>
    </row>
    <row r="125" spans="1:13" ht="81" customHeight="1" x14ac:dyDescent="0.2">
      <c r="A125" s="33">
        <v>81</v>
      </c>
      <c r="B125" s="50" t="s">
        <v>363</v>
      </c>
      <c r="C125" s="50" t="s">
        <v>362</v>
      </c>
      <c r="D125" s="50" t="s">
        <v>361</v>
      </c>
      <c r="E125" s="50" t="s">
        <v>12</v>
      </c>
      <c r="F125" s="50" t="s">
        <v>15</v>
      </c>
      <c r="G125" s="51">
        <v>61.1</v>
      </c>
      <c r="H125" s="51">
        <v>98.03</v>
      </c>
      <c r="I125" s="19" t="s">
        <v>364</v>
      </c>
      <c r="J125" s="48">
        <v>43920</v>
      </c>
      <c r="K125" s="48">
        <v>45014</v>
      </c>
      <c r="L125" s="53" t="s">
        <v>41</v>
      </c>
      <c r="M125" s="30" t="s">
        <v>365</v>
      </c>
    </row>
    <row r="126" spans="1:13" ht="81" customHeight="1" x14ac:dyDescent="0.2">
      <c r="A126" s="33">
        <v>82</v>
      </c>
      <c r="B126" s="50" t="s">
        <v>366</v>
      </c>
      <c r="C126" s="50" t="s">
        <v>367</v>
      </c>
      <c r="D126" s="50" t="s">
        <v>368</v>
      </c>
      <c r="E126" s="50" t="s">
        <v>12</v>
      </c>
      <c r="F126" s="50" t="s">
        <v>15</v>
      </c>
      <c r="G126" s="51">
        <v>58.9</v>
      </c>
      <c r="H126" s="51">
        <v>87.25</v>
      </c>
      <c r="I126" s="19">
        <v>1.096741E-3</v>
      </c>
      <c r="J126" s="48">
        <v>43920</v>
      </c>
      <c r="K126" s="48">
        <v>45014</v>
      </c>
      <c r="L126" s="53" t="s">
        <v>41</v>
      </c>
      <c r="M126" s="30" t="s">
        <v>369</v>
      </c>
    </row>
    <row r="127" spans="1:13" ht="81" customHeight="1" x14ac:dyDescent="0.2">
      <c r="A127" s="65">
        <v>83</v>
      </c>
      <c r="B127" s="96" t="s">
        <v>370</v>
      </c>
      <c r="C127" s="96" t="s">
        <v>371</v>
      </c>
      <c r="D127" s="96" t="s">
        <v>372</v>
      </c>
      <c r="E127" s="50" t="s">
        <v>12</v>
      </c>
      <c r="F127" s="96" t="s">
        <v>15</v>
      </c>
      <c r="G127" s="51">
        <v>60.1</v>
      </c>
      <c r="H127" s="97">
        <v>95.61</v>
      </c>
      <c r="I127" s="19">
        <v>1.226312E-3</v>
      </c>
      <c r="J127" s="93">
        <v>43920</v>
      </c>
      <c r="K127" s="93">
        <v>45014</v>
      </c>
      <c r="L127" s="96" t="s">
        <v>41</v>
      </c>
      <c r="M127" s="57" t="s">
        <v>373</v>
      </c>
    </row>
    <row r="128" spans="1:13" ht="81" customHeight="1" x14ac:dyDescent="0.2">
      <c r="A128" s="65"/>
      <c r="B128" s="96"/>
      <c r="C128" s="96"/>
      <c r="D128" s="96"/>
      <c r="E128" s="50" t="s">
        <v>13</v>
      </c>
      <c r="F128" s="96"/>
      <c r="G128" s="51">
        <v>60.2</v>
      </c>
      <c r="H128" s="97"/>
      <c r="I128" s="19">
        <v>1.2866150000000001E-3</v>
      </c>
      <c r="J128" s="93"/>
      <c r="K128" s="93"/>
      <c r="L128" s="96"/>
      <c r="M128" s="58"/>
    </row>
    <row r="129" spans="1:13" ht="81" customHeight="1" x14ac:dyDescent="0.2">
      <c r="A129" s="65">
        <v>84</v>
      </c>
      <c r="B129" s="96" t="s">
        <v>374</v>
      </c>
      <c r="C129" s="96" t="s">
        <v>375</v>
      </c>
      <c r="D129" s="96" t="s">
        <v>376</v>
      </c>
      <c r="E129" s="50" t="s">
        <v>12</v>
      </c>
      <c r="F129" s="96" t="s">
        <v>15</v>
      </c>
      <c r="G129" s="51">
        <v>48.8</v>
      </c>
      <c r="H129" s="97">
        <v>65.81</v>
      </c>
      <c r="I129" s="19">
        <v>6.8538569999999997E-4</v>
      </c>
      <c r="J129" s="93">
        <v>43920</v>
      </c>
      <c r="K129" s="93">
        <v>45014</v>
      </c>
      <c r="L129" s="96" t="s">
        <v>41</v>
      </c>
      <c r="M129" s="57" t="s">
        <v>377</v>
      </c>
    </row>
    <row r="130" spans="1:13" ht="81" customHeight="1" x14ac:dyDescent="0.2">
      <c r="A130" s="65"/>
      <c r="B130" s="96"/>
      <c r="C130" s="96"/>
      <c r="D130" s="96"/>
      <c r="E130" s="50" t="s">
        <v>13</v>
      </c>
      <c r="F130" s="96"/>
      <c r="G130" s="51">
        <v>49.2</v>
      </c>
      <c r="H130" s="97"/>
      <c r="I130" s="19">
        <v>7.2377840000000004E-4</v>
      </c>
      <c r="J130" s="93"/>
      <c r="K130" s="93"/>
      <c r="L130" s="96"/>
      <c r="M130" s="58"/>
    </row>
    <row r="131" spans="1:13" ht="81" customHeight="1" x14ac:dyDescent="0.2">
      <c r="A131" s="65">
        <v>85</v>
      </c>
      <c r="B131" s="96" t="s">
        <v>378</v>
      </c>
      <c r="C131" s="96" t="s">
        <v>379</v>
      </c>
      <c r="D131" s="96" t="s">
        <v>380</v>
      </c>
      <c r="E131" s="50" t="s">
        <v>12</v>
      </c>
      <c r="F131" s="96" t="s">
        <v>15</v>
      </c>
      <c r="G131" s="51">
        <v>64.2</v>
      </c>
      <c r="H131" s="97">
        <v>96.43</v>
      </c>
      <c r="I131" s="19">
        <v>1.3212059999999999E-3</v>
      </c>
      <c r="J131" s="93">
        <v>43920</v>
      </c>
      <c r="K131" s="93">
        <v>45014</v>
      </c>
      <c r="L131" s="96" t="s">
        <v>36</v>
      </c>
      <c r="M131" s="57" t="s">
        <v>381</v>
      </c>
    </row>
    <row r="132" spans="1:13" ht="81" customHeight="1" x14ac:dyDescent="0.2">
      <c r="A132" s="65"/>
      <c r="B132" s="96"/>
      <c r="C132" s="96"/>
      <c r="D132" s="96"/>
      <c r="E132" s="50" t="s">
        <v>13</v>
      </c>
      <c r="F132" s="96"/>
      <c r="G132" s="51">
        <v>64.7</v>
      </c>
      <c r="H132" s="97"/>
      <c r="I132" s="19">
        <v>1.3946500000000001E-3</v>
      </c>
      <c r="J132" s="93"/>
      <c r="K132" s="93"/>
      <c r="L132" s="96"/>
      <c r="M132" s="58"/>
    </row>
    <row r="133" spans="1:13" ht="81" customHeight="1" x14ac:dyDescent="0.2">
      <c r="A133" s="65">
        <v>86</v>
      </c>
      <c r="B133" s="96" t="s">
        <v>382</v>
      </c>
      <c r="C133" s="96" t="s">
        <v>384</v>
      </c>
      <c r="D133" s="96" t="s">
        <v>383</v>
      </c>
      <c r="E133" s="50" t="s">
        <v>12</v>
      </c>
      <c r="F133" s="96" t="s">
        <v>15</v>
      </c>
      <c r="G133" s="51">
        <v>62</v>
      </c>
      <c r="H133" s="97">
        <v>100</v>
      </c>
      <c r="I133" s="19">
        <v>1.323168E-3</v>
      </c>
      <c r="J133" s="93">
        <v>43920</v>
      </c>
      <c r="K133" s="93">
        <v>45014</v>
      </c>
      <c r="L133" s="96" t="s">
        <v>36</v>
      </c>
      <c r="M133" s="57" t="s">
        <v>385</v>
      </c>
    </row>
    <row r="134" spans="1:13" ht="81" customHeight="1" x14ac:dyDescent="0.2">
      <c r="A134" s="65"/>
      <c r="B134" s="96"/>
      <c r="C134" s="96"/>
      <c r="D134" s="96"/>
      <c r="E134" s="50" t="s">
        <v>13</v>
      </c>
      <c r="F134" s="96"/>
      <c r="G134" s="51">
        <v>62.3</v>
      </c>
      <c r="H134" s="97"/>
      <c r="I134" s="19">
        <v>1.3926329999999999E-3</v>
      </c>
      <c r="J134" s="93"/>
      <c r="K134" s="93"/>
      <c r="L134" s="96"/>
      <c r="M134" s="58"/>
    </row>
    <row r="135" spans="1:13" ht="81" customHeight="1" x14ac:dyDescent="0.2">
      <c r="A135" s="65">
        <v>87</v>
      </c>
      <c r="B135" s="96" t="s">
        <v>386</v>
      </c>
      <c r="C135" s="96" t="s">
        <v>388</v>
      </c>
      <c r="D135" s="96" t="s">
        <v>387</v>
      </c>
      <c r="E135" s="50" t="s">
        <v>12</v>
      </c>
      <c r="F135" s="96" t="s">
        <v>15</v>
      </c>
      <c r="G135" s="51">
        <v>60.9</v>
      </c>
      <c r="H135" s="97">
        <v>89.91</v>
      </c>
      <c r="I135" s="19">
        <v>1.168554E-3</v>
      </c>
      <c r="J135" s="93">
        <v>43920</v>
      </c>
      <c r="K135" s="93">
        <v>45014</v>
      </c>
      <c r="L135" s="96" t="s">
        <v>36</v>
      </c>
      <c r="M135" s="57" t="s">
        <v>389</v>
      </c>
    </row>
    <row r="136" spans="1:13" ht="81" customHeight="1" x14ac:dyDescent="0.2">
      <c r="A136" s="65"/>
      <c r="B136" s="96"/>
      <c r="C136" s="96"/>
      <c r="D136" s="96"/>
      <c r="E136" s="50" t="s">
        <v>13</v>
      </c>
      <c r="F136" s="96"/>
      <c r="G136" s="51">
        <v>61.2</v>
      </c>
      <c r="H136" s="97"/>
      <c r="I136" s="19">
        <v>1.2300080000000001E-3</v>
      </c>
      <c r="J136" s="93"/>
      <c r="K136" s="93"/>
      <c r="L136" s="96"/>
      <c r="M136" s="58"/>
    </row>
    <row r="137" spans="1:13" ht="81" customHeight="1" x14ac:dyDescent="0.2">
      <c r="A137" s="33">
        <v>88</v>
      </c>
      <c r="B137" s="50" t="s">
        <v>390</v>
      </c>
      <c r="C137" s="50" t="s">
        <v>391</v>
      </c>
      <c r="D137" s="50" t="s">
        <v>392</v>
      </c>
      <c r="E137" s="50" t="s">
        <v>12</v>
      </c>
      <c r="F137" s="50" t="s">
        <v>15</v>
      </c>
      <c r="G137" s="51">
        <v>59.3</v>
      </c>
      <c r="H137" s="51">
        <v>98.27</v>
      </c>
      <c r="I137" s="19">
        <v>1.243652E-3</v>
      </c>
      <c r="J137" s="48">
        <v>43920</v>
      </c>
      <c r="K137" s="48">
        <v>45014</v>
      </c>
      <c r="L137" s="53" t="s">
        <v>41</v>
      </c>
      <c r="M137" s="30" t="s">
        <v>393</v>
      </c>
    </row>
    <row r="138" spans="1:13" ht="81" customHeight="1" x14ac:dyDescent="0.2">
      <c r="A138" s="65">
        <v>89</v>
      </c>
      <c r="B138" s="96" t="s">
        <v>394</v>
      </c>
      <c r="C138" s="96" t="s">
        <v>395</v>
      </c>
      <c r="D138" s="96" t="s">
        <v>396</v>
      </c>
      <c r="E138" s="50" t="s">
        <v>12</v>
      </c>
      <c r="F138" s="96" t="s">
        <v>15</v>
      </c>
      <c r="G138" s="51">
        <v>64</v>
      </c>
      <c r="H138" s="97">
        <v>85.94</v>
      </c>
      <c r="I138" s="19" t="s">
        <v>397</v>
      </c>
      <c r="J138" s="93">
        <v>43920</v>
      </c>
      <c r="K138" s="93">
        <v>45014</v>
      </c>
      <c r="L138" s="96" t="s">
        <v>41</v>
      </c>
      <c r="M138" s="57" t="s">
        <v>399</v>
      </c>
    </row>
    <row r="139" spans="1:13" ht="81" customHeight="1" x14ac:dyDescent="0.2">
      <c r="A139" s="65"/>
      <c r="B139" s="96"/>
      <c r="C139" s="96"/>
      <c r="D139" s="96"/>
      <c r="E139" s="50" t="s">
        <v>13</v>
      </c>
      <c r="F139" s="96"/>
      <c r="G139" s="51">
        <v>64.3</v>
      </c>
      <c r="H139" s="97"/>
      <c r="I139" s="19" t="s">
        <v>398</v>
      </c>
      <c r="J139" s="93"/>
      <c r="K139" s="93"/>
      <c r="L139" s="96"/>
      <c r="M139" s="58"/>
    </row>
    <row r="140" spans="1:13" ht="81" customHeight="1" x14ac:dyDescent="0.2">
      <c r="A140" s="65">
        <v>90</v>
      </c>
      <c r="B140" s="96" t="s">
        <v>400</v>
      </c>
      <c r="C140" s="96" t="s">
        <v>401</v>
      </c>
      <c r="D140" s="96" t="s">
        <v>402</v>
      </c>
      <c r="E140" s="50" t="s">
        <v>12</v>
      </c>
      <c r="F140" s="96" t="s">
        <v>15</v>
      </c>
      <c r="G140" s="51">
        <v>55.2</v>
      </c>
      <c r="H140" s="97">
        <v>82.06</v>
      </c>
      <c r="I140" s="19">
        <v>9.6670489999999996E-4</v>
      </c>
      <c r="J140" s="93">
        <v>43920</v>
      </c>
      <c r="K140" s="93">
        <v>45014</v>
      </c>
      <c r="L140" s="96" t="s">
        <v>41</v>
      </c>
      <c r="M140" s="57" t="s">
        <v>403</v>
      </c>
    </row>
    <row r="141" spans="1:13" ht="81" customHeight="1" x14ac:dyDescent="0.2">
      <c r="A141" s="65"/>
      <c r="B141" s="96"/>
      <c r="C141" s="96"/>
      <c r="D141" s="96"/>
      <c r="E141" s="50" t="s">
        <v>13</v>
      </c>
      <c r="F141" s="96"/>
      <c r="G141" s="51">
        <v>55.4</v>
      </c>
      <c r="H141" s="97"/>
      <c r="I141" s="19">
        <v>1.0162249999999999E-3</v>
      </c>
      <c r="J141" s="93"/>
      <c r="K141" s="93"/>
      <c r="L141" s="96"/>
      <c r="M141" s="58"/>
    </row>
    <row r="142" spans="1:13" ht="81" customHeight="1" x14ac:dyDescent="0.2">
      <c r="A142" s="33">
        <v>91</v>
      </c>
      <c r="B142" s="50" t="s">
        <v>405</v>
      </c>
      <c r="C142" s="50" t="s">
        <v>404</v>
      </c>
      <c r="D142" s="50" t="s">
        <v>407</v>
      </c>
      <c r="E142" s="50" t="s">
        <v>12</v>
      </c>
      <c r="F142" s="50" t="s">
        <v>15</v>
      </c>
      <c r="G142" s="51">
        <v>49</v>
      </c>
      <c r="H142" s="51">
        <v>86.7</v>
      </c>
      <c r="I142" s="19">
        <v>9.0664749999999996E-4</v>
      </c>
      <c r="J142" s="48">
        <v>43927</v>
      </c>
      <c r="K142" s="48">
        <v>45021</v>
      </c>
      <c r="L142" s="50" t="s">
        <v>406</v>
      </c>
      <c r="M142" s="31" t="s">
        <v>408</v>
      </c>
    </row>
    <row r="143" spans="1:13" ht="81" customHeight="1" x14ac:dyDescent="0.2">
      <c r="A143" s="33">
        <v>93</v>
      </c>
      <c r="B143" s="50" t="s">
        <v>417</v>
      </c>
      <c r="C143" s="50" t="s">
        <v>415</v>
      </c>
      <c r="D143" s="50" t="s">
        <v>416</v>
      </c>
      <c r="E143" s="50" t="s">
        <v>12</v>
      </c>
      <c r="F143" s="50" t="s">
        <v>15</v>
      </c>
      <c r="G143" s="51">
        <v>61.7</v>
      </c>
      <c r="H143" s="51">
        <v>97.66</v>
      </c>
      <c r="I143" s="19">
        <v>1.2859530000000001E-3</v>
      </c>
      <c r="J143" s="48">
        <v>43927</v>
      </c>
      <c r="K143" s="48">
        <v>45021</v>
      </c>
      <c r="L143" s="50" t="s">
        <v>41</v>
      </c>
      <c r="M143" s="31" t="s">
        <v>414</v>
      </c>
    </row>
    <row r="144" spans="1:13" ht="81" customHeight="1" x14ac:dyDescent="0.2">
      <c r="A144" s="33">
        <v>94</v>
      </c>
      <c r="B144" s="50" t="s">
        <v>418</v>
      </c>
      <c r="C144" s="50" t="s">
        <v>419</v>
      </c>
      <c r="D144" s="50" t="s">
        <v>420</v>
      </c>
      <c r="E144" s="50" t="s">
        <v>12</v>
      </c>
      <c r="F144" s="50" t="s">
        <v>15</v>
      </c>
      <c r="G144" s="51">
        <v>45.9</v>
      </c>
      <c r="H144" s="51">
        <v>99.41</v>
      </c>
      <c r="I144" s="19">
        <v>9.7379170000000002E-4</v>
      </c>
      <c r="J144" s="48">
        <v>43927</v>
      </c>
      <c r="K144" s="48">
        <v>45021</v>
      </c>
      <c r="L144" s="50" t="s">
        <v>406</v>
      </c>
      <c r="M144" s="31" t="s">
        <v>421</v>
      </c>
    </row>
    <row r="145" spans="1:13" ht="81" customHeight="1" x14ac:dyDescent="0.2">
      <c r="A145" s="65">
        <v>95</v>
      </c>
      <c r="B145" s="96" t="s">
        <v>424</v>
      </c>
      <c r="C145" s="96" t="s">
        <v>422</v>
      </c>
      <c r="D145" s="96" t="s">
        <v>423</v>
      </c>
      <c r="E145" s="50" t="s">
        <v>12</v>
      </c>
      <c r="F145" s="96" t="s">
        <v>15</v>
      </c>
      <c r="G145" s="51">
        <v>45.6</v>
      </c>
      <c r="H145" s="97">
        <v>87.81</v>
      </c>
      <c r="I145" s="19">
        <v>8.5453950000000003E-4</v>
      </c>
      <c r="J145" s="93">
        <v>43927</v>
      </c>
      <c r="K145" s="93">
        <v>45021</v>
      </c>
      <c r="L145" s="96" t="s">
        <v>406</v>
      </c>
      <c r="M145" s="57" t="s">
        <v>425</v>
      </c>
    </row>
    <row r="146" spans="1:13" ht="81" customHeight="1" x14ac:dyDescent="0.2">
      <c r="A146" s="65"/>
      <c r="B146" s="96"/>
      <c r="C146" s="96"/>
      <c r="D146" s="96"/>
      <c r="E146" s="50" t="s">
        <v>13</v>
      </c>
      <c r="F146" s="96"/>
      <c r="G146" s="51">
        <v>46</v>
      </c>
      <c r="H146" s="97"/>
      <c r="I146" s="19">
        <v>9.0292240000000004E-4</v>
      </c>
      <c r="J146" s="93"/>
      <c r="K146" s="93"/>
      <c r="L146" s="96"/>
      <c r="M146" s="58"/>
    </row>
    <row r="147" spans="1:13" ht="81" customHeight="1" x14ac:dyDescent="0.2">
      <c r="A147" s="33">
        <v>96</v>
      </c>
      <c r="B147" s="50" t="s">
        <v>426</v>
      </c>
      <c r="C147" s="50" t="s">
        <v>427</v>
      </c>
      <c r="D147" s="50" t="s">
        <v>428</v>
      </c>
      <c r="E147" s="50" t="s">
        <v>12</v>
      </c>
      <c r="F147" s="50" t="s">
        <v>15</v>
      </c>
      <c r="G147" s="51">
        <v>64.3</v>
      </c>
      <c r="H147" s="51">
        <v>89.26</v>
      </c>
      <c r="I147" s="19">
        <v>1.224873E-3</v>
      </c>
      <c r="J147" s="48">
        <v>43927</v>
      </c>
      <c r="K147" s="48">
        <v>45021</v>
      </c>
      <c r="L147" s="50" t="s">
        <v>41</v>
      </c>
      <c r="M147" s="31" t="s">
        <v>429</v>
      </c>
    </row>
    <row r="148" spans="1:13" ht="81" customHeight="1" x14ac:dyDescent="0.2">
      <c r="A148" s="65">
        <v>97</v>
      </c>
      <c r="B148" s="96" t="s">
        <v>432</v>
      </c>
      <c r="C148" s="96" t="s">
        <v>433</v>
      </c>
      <c r="D148" s="96" t="s">
        <v>431</v>
      </c>
      <c r="E148" s="50" t="s">
        <v>12</v>
      </c>
      <c r="F148" s="96" t="s">
        <v>15</v>
      </c>
      <c r="G148" s="51">
        <v>59.6</v>
      </c>
      <c r="H148" s="97">
        <v>50.45</v>
      </c>
      <c r="I148" s="19">
        <v>6.4169810000000004E-4</v>
      </c>
      <c r="J148" s="93">
        <v>43927</v>
      </c>
      <c r="K148" s="93">
        <v>45021</v>
      </c>
      <c r="L148" s="96" t="s">
        <v>36</v>
      </c>
      <c r="M148" s="57" t="s">
        <v>430</v>
      </c>
    </row>
    <row r="149" spans="1:13" ht="81" customHeight="1" x14ac:dyDescent="0.2">
      <c r="A149" s="65"/>
      <c r="B149" s="96"/>
      <c r="C149" s="96"/>
      <c r="D149" s="96"/>
      <c r="E149" s="50" t="s">
        <v>13</v>
      </c>
      <c r="F149" s="96"/>
      <c r="G149" s="51">
        <v>59.9</v>
      </c>
      <c r="H149" s="97"/>
      <c r="I149" s="19">
        <v>6.755175E-4</v>
      </c>
      <c r="J149" s="93"/>
      <c r="K149" s="93"/>
      <c r="L149" s="96"/>
      <c r="M149" s="58"/>
    </row>
    <row r="150" spans="1:13" ht="81" customHeight="1" x14ac:dyDescent="0.2">
      <c r="A150" s="65">
        <v>98</v>
      </c>
      <c r="B150" s="96" t="s">
        <v>434</v>
      </c>
      <c r="C150" s="96" t="s">
        <v>435</v>
      </c>
      <c r="D150" s="96" t="s">
        <v>436</v>
      </c>
      <c r="E150" s="50" t="s">
        <v>12</v>
      </c>
      <c r="F150" s="96" t="s">
        <v>277</v>
      </c>
      <c r="G150" s="51">
        <v>58.2</v>
      </c>
      <c r="H150" s="97">
        <v>57</v>
      </c>
      <c r="I150" s="19">
        <v>7.0798029999999997E-4</v>
      </c>
      <c r="J150" s="93">
        <v>43927</v>
      </c>
      <c r="K150" s="93">
        <v>45021</v>
      </c>
      <c r="L150" s="96" t="s">
        <v>41</v>
      </c>
      <c r="M150" s="57" t="s">
        <v>437</v>
      </c>
    </row>
    <row r="151" spans="1:13" ht="81" customHeight="1" x14ac:dyDescent="0.2">
      <c r="A151" s="65"/>
      <c r="B151" s="96"/>
      <c r="C151" s="96"/>
      <c r="D151" s="96"/>
      <c r="E151" s="50" t="s">
        <v>13</v>
      </c>
      <c r="F151" s="96"/>
      <c r="G151" s="51">
        <v>58.5</v>
      </c>
      <c r="H151" s="97"/>
      <c r="I151" s="19">
        <v>7.453828E-4</v>
      </c>
      <c r="J151" s="93"/>
      <c r="K151" s="93"/>
      <c r="L151" s="96"/>
      <c r="M151" s="58"/>
    </row>
    <row r="152" spans="1:13" ht="81" customHeight="1" x14ac:dyDescent="0.2">
      <c r="A152" s="33">
        <v>99</v>
      </c>
      <c r="B152" s="50" t="s">
        <v>438</v>
      </c>
      <c r="C152" s="50" t="s">
        <v>439</v>
      </c>
      <c r="D152" s="50" t="s">
        <v>440</v>
      </c>
      <c r="E152" s="50" t="s">
        <v>12</v>
      </c>
      <c r="F152" s="50" t="s">
        <v>15</v>
      </c>
      <c r="G152" s="51">
        <v>62.3</v>
      </c>
      <c r="H152" s="51">
        <v>95.53</v>
      </c>
      <c r="I152" s="19">
        <v>1.270139E-3</v>
      </c>
      <c r="J152" s="48">
        <v>43927</v>
      </c>
      <c r="K152" s="48">
        <v>45021</v>
      </c>
      <c r="L152" s="50" t="s">
        <v>41</v>
      </c>
      <c r="M152" s="31" t="s">
        <v>441</v>
      </c>
    </row>
    <row r="153" spans="1:13" ht="81" customHeight="1" x14ac:dyDescent="0.2">
      <c r="A153" s="33">
        <v>100</v>
      </c>
      <c r="B153" s="50" t="s">
        <v>443</v>
      </c>
      <c r="C153" s="50" t="s">
        <v>444</v>
      </c>
      <c r="D153" s="50" t="s">
        <v>445</v>
      </c>
      <c r="E153" s="50" t="s">
        <v>12</v>
      </c>
      <c r="F153" s="50" t="s">
        <v>15</v>
      </c>
      <c r="G153" s="51">
        <v>63.9</v>
      </c>
      <c r="H153" s="51">
        <v>89.08</v>
      </c>
      <c r="I153" s="19">
        <v>1.2147989999999999E-3</v>
      </c>
      <c r="J153" s="48">
        <v>43927</v>
      </c>
      <c r="K153" s="48">
        <v>45021</v>
      </c>
      <c r="L153" s="50" t="s">
        <v>41</v>
      </c>
      <c r="M153" s="31" t="s">
        <v>442</v>
      </c>
    </row>
    <row r="154" spans="1:13" ht="81" customHeight="1" x14ac:dyDescent="0.2">
      <c r="A154" s="65">
        <v>101</v>
      </c>
      <c r="B154" s="96" t="s">
        <v>450</v>
      </c>
      <c r="C154" s="96" t="s">
        <v>447</v>
      </c>
      <c r="D154" s="96" t="s">
        <v>446</v>
      </c>
      <c r="E154" s="50" t="s">
        <v>12</v>
      </c>
      <c r="F154" s="96" t="s">
        <v>15</v>
      </c>
      <c r="G154" s="51">
        <v>54.1</v>
      </c>
      <c r="H154" s="97">
        <v>91.9</v>
      </c>
      <c r="I154" s="19">
        <v>1.0610509999999999E-3</v>
      </c>
      <c r="J154" s="93">
        <v>43927</v>
      </c>
      <c r="K154" s="93">
        <v>45021</v>
      </c>
      <c r="L154" s="96" t="s">
        <v>41</v>
      </c>
      <c r="M154" s="57" t="s">
        <v>448</v>
      </c>
    </row>
    <row r="155" spans="1:13" ht="81" customHeight="1" x14ac:dyDescent="0.2">
      <c r="A155" s="65"/>
      <c r="B155" s="96"/>
      <c r="C155" s="96"/>
      <c r="D155" s="96"/>
      <c r="E155" s="50" t="s">
        <v>13</v>
      </c>
      <c r="F155" s="96"/>
      <c r="G155" s="51">
        <v>54.4</v>
      </c>
      <c r="H155" s="97"/>
      <c r="I155" s="19">
        <v>1.11754E-3</v>
      </c>
      <c r="J155" s="93"/>
      <c r="K155" s="93"/>
      <c r="L155" s="96"/>
      <c r="M155" s="58"/>
    </row>
    <row r="156" spans="1:13" ht="81" customHeight="1" x14ac:dyDescent="0.2">
      <c r="A156" s="59">
        <v>102</v>
      </c>
      <c r="B156" s="89" t="s">
        <v>449</v>
      </c>
      <c r="C156" s="89" t="s">
        <v>452</v>
      </c>
      <c r="D156" s="89" t="s">
        <v>451</v>
      </c>
      <c r="E156" s="50" t="s">
        <v>12</v>
      </c>
      <c r="F156" s="89" t="s">
        <v>15</v>
      </c>
      <c r="G156" s="51">
        <v>63.7</v>
      </c>
      <c r="H156" s="91">
        <v>86.86</v>
      </c>
      <c r="I156" s="19" t="s">
        <v>454</v>
      </c>
      <c r="J156" s="94">
        <v>43927</v>
      </c>
      <c r="K156" s="94">
        <v>45021</v>
      </c>
      <c r="L156" s="89" t="s">
        <v>41</v>
      </c>
      <c r="M156" s="57" t="s">
        <v>453</v>
      </c>
    </row>
    <row r="157" spans="1:13" ht="81" customHeight="1" x14ac:dyDescent="0.2">
      <c r="A157" s="60"/>
      <c r="B157" s="90"/>
      <c r="C157" s="90"/>
      <c r="D157" s="90"/>
      <c r="E157" s="50" t="s">
        <v>13</v>
      </c>
      <c r="F157" s="90"/>
      <c r="G157" s="51">
        <v>64</v>
      </c>
      <c r="H157" s="92"/>
      <c r="I157" s="19" t="s">
        <v>455</v>
      </c>
      <c r="J157" s="95"/>
      <c r="K157" s="95"/>
      <c r="L157" s="90"/>
      <c r="M157" s="58"/>
    </row>
    <row r="158" spans="1:13" ht="81" customHeight="1" x14ac:dyDescent="0.2">
      <c r="A158" s="33">
        <v>103</v>
      </c>
      <c r="B158" s="50" t="s">
        <v>471</v>
      </c>
      <c r="C158" s="50" t="s">
        <v>464</v>
      </c>
      <c r="D158" s="50" t="s">
        <v>465</v>
      </c>
      <c r="E158" s="50" t="s">
        <v>12</v>
      </c>
      <c r="F158" s="50" t="s">
        <v>15</v>
      </c>
      <c r="G158" s="51">
        <v>49.7</v>
      </c>
      <c r="H158" s="51">
        <v>99.31</v>
      </c>
      <c r="I158" s="19">
        <v>1.05335E-3</v>
      </c>
      <c r="J158" s="48">
        <v>43930</v>
      </c>
      <c r="K158" s="48">
        <v>45024</v>
      </c>
      <c r="L158" s="50" t="s">
        <v>406</v>
      </c>
      <c r="M158" s="32" t="s">
        <v>466</v>
      </c>
    </row>
    <row r="159" spans="1:13" ht="81" customHeight="1" x14ac:dyDescent="0.2">
      <c r="A159" s="59">
        <v>104</v>
      </c>
      <c r="B159" s="89" t="s">
        <v>470</v>
      </c>
      <c r="C159" s="89" t="s">
        <v>468</v>
      </c>
      <c r="D159" s="89" t="s">
        <v>469</v>
      </c>
      <c r="E159" s="50" t="s">
        <v>12</v>
      </c>
      <c r="F159" s="89" t="s">
        <v>15</v>
      </c>
      <c r="G159" s="51">
        <v>55.4</v>
      </c>
      <c r="H159" s="91">
        <v>98.07</v>
      </c>
      <c r="I159" s="19">
        <v>1.1594960000000001E-3</v>
      </c>
      <c r="J159" s="93">
        <v>43930</v>
      </c>
      <c r="K159" s="93">
        <v>45024</v>
      </c>
      <c r="L159" s="96" t="s">
        <v>406</v>
      </c>
      <c r="M159" s="57" t="s">
        <v>467</v>
      </c>
    </row>
    <row r="160" spans="1:13" ht="81" customHeight="1" x14ac:dyDescent="0.2">
      <c r="A160" s="60"/>
      <c r="B160" s="90"/>
      <c r="C160" s="90"/>
      <c r="D160" s="90"/>
      <c r="E160" s="50" t="s">
        <v>13</v>
      </c>
      <c r="F160" s="90"/>
      <c r="G160" s="51">
        <v>55.7</v>
      </c>
      <c r="H160" s="92"/>
      <c r="I160" s="19">
        <v>1.2210680000000001E-3</v>
      </c>
      <c r="J160" s="93"/>
      <c r="K160" s="93"/>
      <c r="L160" s="96"/>
      <c r="M160" s="58"/>
    </row>
    <row r="161" spans="1:13" ht="81.75" customHeight="1" x14ac:dyDescent="0.2">
      <c r="A161" s="59">
        <v>105</v>
      </c>
      <c r="B161" s="89" t="s">
        <v>472</v>
      </c>
      <c r="C161" s="89" t="s">
        <v>474</v>
      </c>
      <c r="D161" s="89" t="s">
        <v>473</v>
      </c>
      <c r="E161" s="50" t="s">
        <v>12</v>
      </c>
      <c r="F161" s="89" t="s">
        <v>15</v>
      </c>
      <c r="G161" s="51">
        <v>51.1</v>
      </c>
      <c r="H161" s="91">
        <v>79.430000000000007</v>
      </c>
      <c r="I161" s="19">
        <v>8.6622109999999995E-4</v>
      </c>
      <c r="J161" s="93">
        <v>43930</v>
      </c>
      <c r="K161" s="93">
        <v>45024</v>
      </c>
      <c r="L161" s="96" t="s">
        <v>406</v>
      </c>
      <c r="M161" s="57" t="s">
        <v>475</v>
      </c>
    </row>
    <row r="162" spans="1:13" ht="81.75" customHeight="1" x14ac:dyDescent="0.2">
      <c r="A162" s="60"/>
      <c r="B162" s="90"/>
      <c r="C162" s="90"/>
      <c r="D162" s="90"/>
      <c r="E162" s="50" t="s">
        <v>13</v>
      </c>
      <c r="F162" s="90"/>
      <c r="G162" s="51">
        <v>51.5</v>
      </c>
      <c r="H162" s="92"/>
      <c r="I162" s="19">
        <v>9.144089E-4</v>
      </c>
      <c r="J162" s="93"/>
      <c r="K162" s="93"/>
      <c r="L162" s="96"/>
      <c r="M162" s="58"/>
    </row>
    <row r="163" spans="1:13" ht="81.75" customHeight="1" x14ac:dyDescent="0.2">
      <c r="A163" s="59">
        <v>106</v>
      </c>
      <c r="B163" s="89" t="s">
        <v>477</v>
      </c>
      <c r="C163" s="89" t="s">
        <v>479</v>
      </c>
      <c r="D163" s="89" t="s">
        <v>478</v>
      </c>
      <c r="E163" s="50" t="s">
        <v>12</v>
      </c>
      <c r="F163" s="89" t="s">
        <v>15</v>
      </c>
      <c r="G163" s="51">
        <v>51.7</v>
      </c>
      <c r="H163" s="91">
        <v>95.62</v>
      </c>
      <c r="I163" s="19">
        <v>1.055025E-3</v>
      </c>
      <c r="J163" s="93">
        <v>43930</v>
      </c>
      <c r="K163" s="93">
        <v>45024</v>
      </c>
      <c r="L163" s="96" t="s">
        <v>406</v>
      </c>
      <c r="M163" s="57" t="s">
        <v>476</v>
      </c>
    </row>
    <row r="164" spans="1:13" ht="81.75" customHeight="1" x14ac:dyDescent="0.2">
      <c r="A164" s="60"/>
      <c r="B164" s="90"/>
      <c r="C164" s="90"/>
      <c r="D164" s="90"/>
      <c r="E164" s="50" t="s">
        <v>13</v>
      </c>
      <c r="F164" s="90"/>
      <c r="G164" s="51">
        <v>52.2</v>
      </c>
      <c r="H164" s="92"/>
      <c r="I164" s="19">
        <v>1.1157529999999999E-3</v>
      </c>
      <c r="J164" s="93"/>
      <c r="K164" s="93"/>
      <c r="L164" s="96"/>
      <c r="M164" s="58"/>
    </row>
    <row r="165" spans="1:13" ht="81.75" customHeight="1" x14ac:dyDescent="0.2">
      <c r="A165" s="59">
        <v>107</v>
      </c>
      <c r="B165" s="89" t="s">
        <v>486</v>
      </c>
      <c r="C165" s="89" t="s">
        <v>488</v>
      </c>
      <c r="D165" s="89" t="s">
        <v>487</v>
      </c>
      <c r="E165" s="50" t="s">
        <v>12</v>
      </c>
      <c r="F165" s="89" t="s">
        <v>15</v>
      </c>
      <c r="G165" s="51">
        <v>60.6</v>
      </c>
      <c r="H165" s="91">
        <v>96.19</v>
      </c>
      <c r="I165" s="19">
        <v>1.2440159999999999E-3</v>
      </c>
      <c r="J165" s="93">
        <v>43930</v>
      </c>
      <c r="K165" s="93">
        <v>45024</v>
      </c>
      <c r="L165" s="96" t="s">
        <v>406</v>
      </c>
      <c r="M165" s="57" t="s">
        <v>489</v>
      </c>
    </row>
    <row r="166" spans="1:13" ht="81.75" customHeight="1" x14ac:dyDescent="0.2">
      <c r="A166" s="60"/>
      <c r="B166" s="90"/>
      <c r="C166" s="90"/>
      <c r="D166" s="90"/>
      <c r="E166" s="50" t="s">
        <v>13</v>
      </c>
      <c r="F166" s="90"/>
      <c r="G166" s="51">
        <v>60.9</v>
      </c>
      <c r="H166" s="92"/>
      <c r="I166" s="19">
        <v>1.309471E-3</v>
      </c>
      <c r="J166" s="93"/>
      <c r="K166" s="93"/>
      <c r="L166" s="96"/>
      <c r="M166" s="58"/>
    </row>
    <row r="167" spans="1:13" ht="81.75" customHeight="1" x14ac:dyDescent="0.2">
      <c r="A167" s="59">
        <v>108</v>
      </c>
      <c r="B167" s="89" t="s">
        <v>490</v>
      </c>
      <c r="C167" s="89" t="s">
        <v>492</v>
      </c>
      <c r="D167" s="89" t="s">
        <v>491</v>
      </c>
      <c r="E167" s="50" t="s">
        <v>12</v>
      </c>
      <c r="F167" s="89" t="s">
        <v>15</v>
      </c>
      <c r="G167" s="51">
        <v>61.2</v>
      </c>
      <c r="H167" s="91">
        <v>42.18</v>
      </c>
      <c r="I167" s="19">
        <v>5.509108E-4</v>
      </c>
      <c r="J167" s="93">
        <v>43930</v>
      </c>
      <c r="K167" s="93">
        <v>45024</v>
      </c>
      <c r="L167" s="96" t="s">
        <v>41</v>
      </c>
      <c r="M167" s="57" t="s">
        <v>493</v>
      </c>
    </row>
    <row r="168" spans="1:13" ht="81.75" customHeight="1" x14ac:dyDescent="0.2">
      <c r="A168" s="60"/>
      <c r="B168" s="90"/>
      <c r="C168" s="90"/>
      <c r="D168" s="90"/>
      <c r="E168" s="50" t="s">
        <v>13</v>
      </c>
      <c r="F168" s="90"/>
      <c r="G168" s="51">
        <v>61.6</v>
      </c>
      <c r="H168" s="92"/>
      <c r="I168" s="19">
        <v>5.8081249999999995E-4</v>
      </c>
      <c r="J168" s="93"/>
      <c r="K168" s="93"/>
      <c r="L168" s="96"/>
      <c r="M168" s="58"/>
    </row>
    <row r="169" spans="1:13" ht="81.75" customHeight="1" x14ac:dyDescent="0.2">
      <c r="A169" s="59">
        <v>109</v>
      </c>
      <c r="B169" s="89" t="s">
        <v>458</v>
      </c>
      <c r="C169" s="89" t="s">
        <v>459</v>
      </c>
      <c r="D169" s="89" t="s">
        <v>457</v>
      </c>
      <c r="E169" s="50" t="s">
        <v>12</v>
      </c>
      <c r="F169" s="89" t="s">
        <v>15</v>
      </c>
      <c r="G169" s="51">
        <v>68.5</v>
      </c>
      <c r="H169" s="91">
        <v>92.11</v>
      </c>
      <c r="I169" s="19">
        <v>1.3465440000000001E-3</v>
      </c>
      <c r="J169" s="93">
        <v>43931</v>
      </c>
      <c r="K169" s="93">
        <v>45025</v>
      </c>
      <c r="L169" s="96" t="s">
        <v>406</v>
      </c>
      <c r="M169" s="57" t="s">
        <v>456</v>
      </c>
    </row>
    <row r="170" spans="1:13" ht="81.75" customHeight="1" x14ac:dyDescent="0.2">
      <c r="A170" s="60"/>
      <c r="B170" s="90"/>
      <c r="C170" s="90"/>
      <c r="D170" s="90"/>
      <c r="E170" s="50" t="s">
        <v>13</v>
      </c>
      <c r="F170" s="90"/>
      <c r="G170" s="51">
        <v>68.900000000000006</v>
      </c>
      <c r="H170" s="92"/>
      <c r="I170" s="19">
        <v>1.418648E-3</v>
      </c>
      <c r="J170" s="93"/>
      <c r="K170" s="93"/>
      <c r="L170" s="96"/>
      <c r="M170" s="58"/>
    </row>
    <row r="171" spans="1:13" ht="81.75" customHeight="1" x14ac:dyDescent="0.2">
      <c r="A171" s="59">
        <v>110</v>
      </c>
      <c r="B171" s="89" t="s">
        <v>485</v>
      </c>
      <c r="C171" s="89" t="s">
        <v>484</v>
      </c>
      <c r="D171" s="89" t="s">
        <v>483</v>
      </c>
      <c r="E171" s="50" t="s">
        <v>12</v>
      </c>
      <c r="F171" s="89" t="s">
        <v>15</v>
      </c>
      <c r="G171" s="51">
        <v>59.2</v>
      </c>
      <c r="H171" s="91">
        <v>98.26</v>
      </c>
      <c r="I171" s="19" t="s">
        <v>482</v>
      </c>
      <c r="J171" s="93">
        <v>43931</v>
      </c>
      <c r="K171" s="93">
        <v>45025</v>
      </c>
      <c r="L171" s="96" t="s">
        <v>41</v>
      </c>
      <c r="M171" s="57" t="s">
        <v>480</v>
      </c>
    </row>
    <row r="172" spans="1:13" ht="81.75" customHeight="1" x14ac:dyDescent="0.2">
      <c r="A172" s="60"/>
      <c r="B172" s="90"/>
      <c r="C172" s="90"/>
      <c r="D172" s="90"/>
      <c r="E172" s="50" t="s">
        <v>13</v>
      </c>
      <c r="F172" s="90"/>
      <c r="G172" s="51">
        <v>59.6</v>
      </c>
      <c r="H172" s="92"/>
      <c r="I172" s="19" t="s">
        <v>481</v>
      </c>
      <c r="J172" s="93"/>
      <c r="K172" s="93"/>
      <c r="L172" s="96"/>
      <c r="M172" s="58"/>
    </row>
    <row r="173" spans="1:13" ht="81.75" customHeight="1" x14ac:dyDescent="0.2">
      <c r="A173" s="33">
        <v>111</v>
      </c>
      <c r="B173" s="50" t="s">
        <v>461</v>
      </c>
      <c r="C173" s="50" t="s">
        <v>463</v>
      </c>
      <c r="D173" s="50" t="s">
        <v>462</v>
      </c>
      <c r="E173" s="50" t="s">
        <v>12</v>
      </c>
      <c r="F173" s="50" t="s">
        <v>15</v>
      </c>
      <c r="G173" s="51">
        <v>67.099999999999994</v>
      </c>
      <c r="H173" s="51">
        <v>85.28</v>
      </c>
      <c r="I173" s="19">
        <v>1.221218E-3</v>
      </c>
      <c r="J173" s="48">
        <v>43931</v>
      </c>
      <c r="K173" s="48">
        <v>45025</v>
      </c>
      <c r="L173" s="50" t="s">
        <v>406</v>
      </c>
      <c r="M173" s="32" t="s">
        <v>460</v>
      </c>
    </row>
    <row r="174" spans="1:13" ht="81.75" customHeight="1" x14ac:dyDescent="0.2">
      <c r="A174" s="59">
        <v>112</v>
      </c>
      <c r="B174" s="89" t="s">
        <v>494</v>
      </c>
      <c r="C174" s="89" t="s">
        <v>496</v>
      </c>
      <c r="D174" s="89" t="s">
        <v>495</v>
      </c>
      <c r="E174" s="50" t="s">
        <v>12</v>
      </c>
      <c r="F174" s="89" t="s">
        <v>15</v>
      </c>
      <c r="G174" s="51">
        <v>57.9</v>
      </c>
      <c r="H174" s="91">
        <v>95.59</v>
      </c>
      <c r="I174" s="19">
        <v>1.181175E-3</v>
      </c>
      <c r="J174" s="93">
        <v>43931</v>
      </c>
      <c r="K174" s="93">
        <v>45025</v>
      </c>
      <c r="L174" s="96" t="s">
        <v>406</v>
      </c>
      <c r="M174" s="57" t="s">
        <v>497</v>
      </c>
    </row>
    <row r="175" spans="1:13" ht="81.75" customHeight="1" x14ac:dyDescent="0.2">
      <c r="A175" s="60"/>
      <c r="B175" s="90"/>
      <c r="C175" s="90"/>
      <c r="D175" s="90"/>
      <c r="E175" s="50" t="s">
        <v>13</v>
      </c>
      <c r="F175" s="90"/>
      <c r="G175" s="51">
        <v>58.3</v>
      </c>
      <c r="H175" s="92"/>
      <c r="I175" s="19">
        <v>1.245746E-3</v>
      </c>
      <c r="J175" s="93"/>
      <c r="K175" s="93"/>
      <c r="L175" s="96"/>
      <c r="M175" s="58"/>
    </row>
    <row r="176" spans="1:13" ht="81.75" customHeight="1" x14ac:dyDescent="0.2">
      <c r="A176" s="59">
        <v>113</v>
      </c>
      <c r="B176" s="89" t="s">
        <v>500</v>
      </c>
      <c r="C176" s="89" t="s">
        <v>501</v>
      </c>
      <c r="D176" s="89" t="s">
        <v>502</v>
      </c>
      <c r="E176" s="50" t="s">
        <v>12</v>
      </c>
      <c r="F176" s="89" t="s">
        <v>15</v>
      </c>
      <c r="G176" s="51">
        <v>48.8</v>
      </c>
      <c r="H176" s="91">
        <v>97.06</v>
      </c>
      <c r="I176" s="19" t="s">
        <v>503</v>
      </c>
      <c r="J176" s="93">
        <v>43941</v>
      </c>
      <c r="K176" s="93">
        <v>45035</v>
      </c>
      <c r="L176" s="89" t="s">
        <v>41</v>
      </c>
      <c r="M176" s="57" t="s">
        <v>505</v>
      </c>
    </row>
    <row r="177" spans="1:13" ht="81.75" customHeight="1" x14ac:dyDescent="0.2">
      <c r="A177" s="60"/>
      <c r="B177" s="90"/>
      <c r="C177" s="90"/>
      <c r="D177" s="90"/>
      <c r="E177" s="50" t="s">
        <v>13</v>
      </c>
      <c r="F177" s="90"/>
      <c r="G177" s="51">
        <v>49.1</v>
      </c>
      <c r="H177" s="92"/>
      <c r="I177" s="19" t="s">
        <v>504</v>
      </c>
      <c r="J177" s="93"/>
      <c r="K177" s="93"/>
      <c r="L177" s="90"/>
      <c r="M177" s="58"/>
    </row>
    <row r="178" spans="1:13" ht="81.75" customHeight="1" x14ac:dyDescent="0.2">
      <c r="A178" s="59">
        <v>114</v>
      </c>
      <c r="B178" s="89" t="s">
        <v>512</v>
      </c>
      <c r="C178" s="89" t="s">
        <v>511</v>
      </c>
      <c r="D178" s="89" t="s">
        <v>514</v>
      </c>
      <c r="E178" s="50" t="s">
        <v>12</v>
      </c>
      <c r="F178" s="89" t="s">
        <v>15</v>
      </c>
      <c r="G178" s="51">
        <v>64.3</v>
      </c>
      <c r="H178" s="91">
        <v>87.16</v>
      </c>
      <c r="I178" s="19">
        <v>1.196056E-3</v>
      </c>
      <c r="J178" s="93">
        <v>43941</v>
      </c>
      <c r="K178" s="93">
        <v>45035</v>
      </c>
      <c r="L178" s="89" t="s">
        <v>513</v>
      </c>
      <c r="M178" s="57" t="s">
        <v>510</v>
      </c>
    </row>
    <row r="179" spans="1:13" ht="82.5" customHeight="1" x14ac:dyDescent="0.2">
      <c r="A179" s="60"/>
      <c r="B179" s="90"/>
      <c r="C179" s="90"/>
      <c r="D179" s="90"/>
      <c r="E179" s="50" t="s">
        <v>13</v>
      </c>
      <c r="F179" s="90"/>
      <c r="G179" s="51">
        <v>64.7</v>
      </c>
      <c r="H179" s="92"/>
      <c r="I179" s="40" t="s">
        <v>515</v>
      </c>
      <c r="J179" s="93"/>
      <c r="K179" s="93"/>
      <c r="L179" s="90"/>
      <c r="M179" s="58"/>
    </row>
    <row r="180" spans="1:13" ht="82.5" customHeight="1" x14ac:dyDescent="0.2">
      <c r="A180" s="36">
        <v>115</v>
      </c>
      <c r="B180" s="50" t="s">
        <v>507</v>
      </c>
      <c r="C180" s="50" t="s">
        <v>508</v>
      </c>
      <c r="D180" s="50" t="s">
        <v>509</v>
      </c>
      <c r="E180" s="50" t="s">
        <v>12</v>
      </c>
      <c r="F180" s="50" t="s">
        <v>15</v>
      </c>
      <c r="G180" s="51">
        <v>70.7</v>
      </c>
      <c r="H180" s="51">
        <v>100</v>
      </c>
      <c r="I180" s="19">
        <v>1.508838E-3</v>
      </c>
      <c r="J180" s="48">
        <v>43941</v>
      </c>
      <c r="K180" s="48">
        <v>45035</v>
      </c>
      <c r="L180" s="50" t="s">
        <v>406</v>
      </c>
      <c r="M180" s="37" t="s">
        <v>506</v>
      </c>
    </row>
    <row r="181" spans="1:13" ht="82.5" customHeight="1" x14ac:dyDescent="0.2">
      <c r="A181" s="35">
        <v>116</v>
      </c>
      <c r="B181" s="45" t="s">
        <v>517</v>
      </c>
      <c r="C181" s="45" t="s">
        <v>516</v>
      </c>
      <c r="D181" s="45" t="s">
        <v>519</v>
      </c>
      <c r="E181" s="50" t="s">
        <v>12</v>
      </c>
      <c r="F181" s="50" t="s">
        <v>15</v>
      </c>
      <c r="G181" s="51">
        <v>56.4</v>
      </c>
      <c r="H181" s="47">
        <v>84.47</v>
      </c>
      <c r="I181" s="19">
        <v>1.0167279999999999E-3</v>
      </c>
      <c r="J181" s="48">
        <v>43941</v>
      </c>
      <c r="K181" s="48">
        <v>45035</v>
      </c>
      <c r="L181" s="45" t="s">
        <v>41</v>
      </c>
      <c r="M181" s="34" t="s">
        <v>518</v>
      </c>
    </row>
    <row r="182" spans="1:13" ht="82.5" customHeight="1" x14ac:dyDescent="0.2">
      <c r="A182" s="59">
        <v>117</v>
      </c>
      <c r="B182" s="89" t="s">
        <v>520</v>
      </c>
      <c r="C182" s="89" t="s">
        <v>521</v>
      </c>
      <c r="D182" s="89" t="s">
        <v>522</v>
      </c>
      <c r="E182" s="50" t="s">
        <v>12</v>
      </c>
      <c r="F182" s="89" t="s">
        <v>15</v>
      </c>
      <c r="G182" s="51">
        <v>65.900000000000006</v>
      </c>
      <c r="H182" s="91">
        <v>90.68</v>
      </c>
      <c r="I182" s="19">
        <v>1.2753230000000001E-3</v>
      </c>
      <c r="J182" s="93">
        <v>43941</v>
      </c>
      <c r="K182" s="93">
        <v>45035</v>
      </c>
      <c r="L182" s="89" t="s">
        <v>41</v>
      </c>
      <c r="M182" s="57" t="s">
        <v>523</v>
      </c>
    </row>
    <row r="183" spans="1:13" ht="82.5" customHeight="1" x14ac:dyDescent="0.2">
      <c r="A183" s="60"/>
      <c r="B183" s="90"/>
      <c r="C183" s="90"/>
      <c r="D183" s="90"/>
      <c r="E183" s="50" t="s">
        <v>13</v>
      </c>
      <c r="F183" s="90"/>
      <c r="G183" s="51">
        <v>66.2</v>
      </c>
      <c r="H183" s="92"/>
      <c r="I183" s="40">
        <v>1.3418939999999999E-3</v>
      </c>
      <c r="J183" s="93"/>
      <c r="K183" s="93"/>
      <c r="L183" s="90"/>
      <c r="M183" s="58"/>
    </row>
    <row r="184" spans="1:13" ht="82.5" customHeight="1" x14ac:dyDescent="0.2">
      <c r="A184" s="59">
        <v>118</v>
      </c>
      <c r="B184" s="89" t="s">
        <v>525</v>
      </c>
      <c r="C184" s="89" t="s">
        <v>524</v>
      </c>
      <c r="D184" s="89" t="s">
        <v>526</v>
      </c>
      <c r="E184" s="50" t="s">
        <v>12</v>
      </c>
      <c r="F184" s="89" t="s">
        <v>15</v>
      </c>
      <c r="G184" s="51">
        <v>55.3</v>
      </c>
      <c r="H184" s="91">
        <v>97.83</v>
      </c>
      <c r="I184" s="19">
        <v>1.1545710000000001E-3</v>
      </c>
      <c r="J184" s="93">
        <v>43941</v>
      </c>
      <c r="K184" s="93">
        <v>45035</v>
      </c>
      <c r="L184" s="89" t="s">
        <v>41</v>
      </c>
      <c r="M184" s="57" t="s">
        <v>527</v>
      </c>
    </row>
    <row r="185" spans="1:13" ht="82.5" customHeight="1" x14ac:dyDescent="0.2">
      <c r="A185" s="60"/>
      <c r="B185" s="90"/>
      <c r="C185" s="90"/>
      <c r="D185" s="90"/>
      <c r="E185" s="50" t="s">
        <v>13</v>
      </c>
      <c r="F185" s="90"/>
      <c r="G185" s="51">
        <v>55.6</v>
      </c>
      <c r="H185" s="92"/>
      <c r="I185" s="40">
        <v>1.215893E-3</v>
      </c>
      <c r="J185" s="93"/>
      <c r="K185" s="93"/>
      <c r="L185" s="90"/>
      <c r="M185" s="58"/>
    </row>
    <row r="186" spans="1:13" ht="82.5" customHeight="1" x14ac:dyDescent="0.2">
      <c r="A186" s="59">
        <v>119</v>
      </c>
      <c r="B186" s="89" t="s">
        <v>529</v>
      </c>
      <c r="C186" s="89" t="s">
        <v>528</v>
      </c>
      <c r="D186" s="89" t="s">
        <v>530</v>
      </c>
      <c r="E186" s="50" t="s">
        <v>12</v>
      </c>
      <c r="F186" s="89" t="s">
        <v>15</v>
      </c>
      <c r="G186" s="51">
        <v>60</v>
      </c>
      <c r="H186" s="91">
        <v>90.7</v>
      </c>
      <c r="I186" s="19">
        <v>1.1613999999999999E-3</v>
      </c>
      <c r="J186" s="93">
        <v>43941</v>
      </c>
      <c r="K186" s="93">
        <v>45035</v>
      </c>
      <c r="L186" s="89" t="s">
        <v>406</v>
      </c>
      <c r="M186" s="57" t="s">
        <v>531</v>
      </c>
    </row>
    <row r="187" spans="1:13" ht="82.5" customHeight="1" x14ac:dyDescent="0.2">
      <c r="A187" s="60"/>
      <c r="B187" s="90"/>
      <c r="C187" s="90"/>
      <c r="D187" s="90"/>
      <c r="E187" s="50" t="s">
        <v>13</v>
      </c>
      <c r="F187" s="90"/>
      <c r="G187" s="51">
        <v>60.3</v>
      </c>
      <c r="H187" s="92"/>
      <c r="I187" s="40">
        <v>1.222569E-3</v>
      </c>
      <c r="J187" s="93"/>
      <c r="K187" s="93"/>
      <c r="L187" s="90"/>
      <c r="M187" s="58"/>
    </row>
    <row r="188" spans="1:13" ht="82.5" customHeight="1" x14ac:dyDescent="0.2">
      <c r="A188" s="59">
        <v>120</v>
      </c>
      <c r="B188" s="89" t="s">
        <v>532</v>
      </c>
      <c r="C188" s="89" t="s">
        <v>533</v>
      </c>
      <c r="D188" s="89" t="s">
        <v>534</v>
      </c>
      <c r="E188" s="50" t="s">
        <v>12</v>
      </c>
      <c r="F188" s="89" t="s">
        <v>15</v>
      </c>
      <c r="G188" s="51">
        <v>60.6</v>
      </c>
      <c r="H188" s="91">
        <v>47.36</v>
      </c>
      <c r="I188" s="40" t="s">
        <v>535</v>
      </c>
      <c r="J188" s="93">
        <v>43941</v>
      </c>
      <c r="K188" s="93">
        <v>45035</v>
      </c>
      <c r="L188" s="89" t="s">
        <v>41</v>
      </c>
      <c r="M188" s="57" t="s">
        <v>537</v>
      </c>
    </row>
    <row r="189" spans="1:13" ht="82.5" customHeight="1" x14ac:dyDescent="0.2">
      <c r="A189" s="60"/>
      <c r="B189" s="90"/>
      <c r="C189" s="90"/>
      <c r="D189" s="90"/>
      <c r="E189" s="50" t="s">
        <v>13</v>
      </c>
      <c r="F189" s="90"/>
      <c r="G189" s="51">
        <v>61</v>
      </c>
      <c r="H189" s="92"/>
      <c r="I189" s="40" t="s">
        <v>536</v>
      </c>
      <c r="J189" s="93"/>
      <c r="K189" s="93"/>
      <c r="L189" s="90"/>
      <c r="M189" s="58"/>
    </row>
    <row r="190" spans="1:13" ht="82.5" customHeight="1" x14ac:dyDescent="0.2">
      <c r="A190" s="59">
        <v>121</v>
      </c>
      <c r="B190" s="89" t="s">
        <v>538</v>
      </c>
      <c r="C190" s="89" t="s">
        <v>539</v>
      </c>
      <c r="D190" s="89" t="s">
        <v>544</v>
      </c>
      <c r="E190" s="50" t="s">
        <v>12</v>
      </c>
      <c r="F190" s="89" t="s">
        <v>15</v>
      </c>
      <c r="G190" s="51">
        <v>70.099999999999994</v>
      </c>
      <c r="H190" s="91">
        <v>100</v>
      </c>
      <c r="I190" s="40" t="s">
        <v>542</v>
      </c>
      <c r="J190" s="93">
        <v>43941</v>
      </c>
      <c r="K190" s="93">
        <v>45035</v>
      </c>
      <c r="L190" s="89" t="s">
        <v>541</v>
      </c>
      <c r="M190" s="57" t="s">
        <v>540</v>
      </c>
    </row>
    <row r="191" spans="1:13" ht="82.5" customHeight="1" x14ac:dyDescent="0.2">
      <c r="A191" s="60"/>
      <c r="B191" s="90"/>
      <c r="C191" s="90"/>
      <c r="D191" s="90"/>
      <c r="E191" s="50" t="s">
        <v>13</v>
      </c>
      <c r="F191" s="90"/>
      <c r="G191" s="51">
        <v>70.5</v>
      </c>
      <c r="H191" s="92"/>
      <c r="I191" s="40" t="s">
        <v>543</v>
      </c>
      <c r="J191" s="93"/>
      <c r="K191" s="93"/>
      <c r="L191" s="90"/>
      <c r="M191" s="58"/>
    </row>
    <row r="192" spans="1:13" ht="82.5" customHeight="1" x14ac:dyDescent="0.2">
      <c r="A192" s="39">
        <v>122</v>
      </c>
      <c r="B192" s="50" t="s">
        <v>546</v>
      </c>
      <c r="C192" s="50" t="s">
        <v>547</v>
      </c>
      <c r="D192" s="50" t="s">
        <v>545</v>
      </c>
      <c r="E192" s="50" t="s">
        <v>12</v>
      </c>
      <c r="F192" s="50" t="s">
        <v>15</v>
      </c>
      <c r="G192" s="51">
        <v>61.7</v>
      </c>
      <c r="H192" s="51">
        <v>100</v>
      </c>
      <c r="I192" s="40" t="s">
        <v>548</v>
      </c>
      <c r="J192" s="48">
        <v>43941</v>
      </c>
      <c r="K192" s="48">
        <v>45035</v>
      </c>
      <c r="L192" s="50" t="s">
        <v>541</v>
      </c>
      <c r="M192" s="38" t="s">
        <v>549</v>
      </c>
    </row>
    <row r="193" spans="1:13" ht="82.5" customHeight="1" x14ac:dyDescent="0.2">
      <c r="A193" s="59">
        <v>123</v>
      </c>
      <c r="B193" s="89" t="s">
        <v>551</v>
      </c>
      <c r="C193" s="89" t="s">
        <v>550</v>
      </c>
      <c r="D193" s="89" t="s">
        <v>552</v>
      </c>
      <c r="E193" s="50" t="s">
        <v>12</v>
      </c>
      <c r="F193" s="89" t="s">
        <v>15</v>
      </c>
      <c r="G193" s="51">
        <v>63.8</v>
      </c>
      <c r="H193" s="91">
        <v>74.02</v>
      </c>
      <c r="I193" s="40">
        <v>1.007843E-3</v>
      </c>
      <c r="J193" s="93">
        <v>43945</v>
      </c>
      <c r="K193" s="93">
        <v>45039</v>
      </c>
      <c r="L193" s="89" t="s">
        <v>41</v>
      </c>
      <c r="M193" s="57" t="s">
        <v>553</v>
      </c>
    </row>
    <row r="194" spans="1:13" ht="82.5" customHeight="1" x14ac:dyDescent="0.2">
      <c r="A194" s="60"/>
      <c r="B194" s="90"/>
      <c r="C194" s="90"/>
      <c r="D194" s="90"/>
      <c r="E194" s="50" t="s">
        <v>13</v>
      </c>
      <c r="F194" s="90"/>
      <c r="G194" s="51">
        <v>64.099999999999994</v>
      </c>
      <c r="H194" s="92"/>
      <c r="I194" s="40">
        <v>1.06061E-3</v>
      </c>
      <c r="J194" s="93"/>
      <c r="K194" s="93"/>
      <c r="L194" s="90"/>
      <c r="M194" s="58"/>
    </row>
    <row r="195" spans="1:13" ht="82.5" customHeight="1" x14ac:dyDescent="0.2">
      <c r="A195" s="59">
        <v>124</v>
      </c>
      <c r="B195" s="89" t="s">
        <v>555</v>
      </c>
      <c r="C195" s="89" t="s">
        <v>556</v>
      </c>
      <c r="D195" s="89" t="s">
        <v>557</v>
      </c>
      <c r="E195" s="50" t="s">
        <v>12</v>
      </c>
      <c r="F195" s="89" t="s">
        <v>15</v>
      </c>
      <c r="G195" s="51">
        <v>59.2</v>
      </c>
      <c r="H195" s="91">
        <v>91.32</v>
      </c>
      <c r="I195" s="40">
        <v>1.153748E-3</v>
      </c>
      <c r="J195" s="93">
        <v>43945</v>
      </c>
      <c r="K195" s="93">
        <v>45039</v>
      </c>
      <c r="L195" s="89" t="s">
        <v>406</v>
      </c>
      <c r="M195" s="57" t="s">
        <v>554</v>
      </c>
    </row>
    <row r="196" spans="1:13" ht="82.5" customHeight="1" x14ac:dyDescent="0.2">
      <c r="A196" s="60"/>
      <c r="B196" s="90"/>
      <c r="C196" s="90"/>
      <c r="D196" s="90"/>
      <c r="E196" s="50" t="s">
        <v>13</v>
      </c>
      <c r="F196" s="90"/>
      <c r="G196" s="51">
        <v>59.7</v>
      </c>
      <c r="H196" s="92"/>
      <c r="I196" s="40">
        <v>1.2186779999999999E-3</v>
      </c>
      <c r="J196" s="93"/>
      <c r="K196" s="93"/>
      <c r="L196" s="90"/>
      <c r="M196" s="58"/>
    </row>
    <row r="197" spans="1:13" ht="82.5" customHeight="1" x14ac:dyDescent="0.2">
      <c r="A197" s="59">
        <v>125</v>
      </c>
      <c r="B197" s="89" t="s">
        <v>559</v>
      </c>
      <c r="C197" s="89" t="s">
        <v>560</v>
      </c>
      <c r="D197" s="89" t="s">
        <v>561</v>
      </c>
      <c r="E197" s="50" t="s">
        <v>12</v>
      </c>
      <c r="F197" s="89" t="s">
        <v>15</v>
      </c>
      <c r="G197" s="51">
        <v>61.5</v>
      </c>
      <c r="H197" s="91">
        <v>99.55</v>
      </c>
      <c r="I197" s="40">
        <v>1.306591E-3</v>
      </c>
      <c r="J197" s="93">
        <v>43945</v>
      </c>
      <c r="K197" s="93">
        <v>45039</v>
      </c>
      <c r="L197" s="89" t="s">
        <v>41</v>
      </c>
      <c r="M197" s="57" t="s">
        <v>558</v>
      </c>
    </row>
    <row r="198" spans="1:13" ht="82.5" customHeight="1" x14ac:dyDescent="0.2">
      <c r="A198" s="60"/>
      <c r="B198" s="90"/>
      <c r="C198" s="90"/>
      <c r="D198" s="90"/>
      <c r="E198" s="50" t="s">
        <v>13</v>
      </c>
      <c r="F198" s="90"/>
      <c r="G198" s="51">
        <v>61.8</v>
      </c>
      <c r="H198" s="92"/>
      <c r="I198" s="40">
        <v>1.37524E-3</v>
      </c>
      <c r="J198" s="93"/>
      <c r="K198" s="93"/>
      <c r="L198" s="90"/>
      <c r="M198" s="58"/>
    </row>
    <row r="199" spans="1:13" ht="82.5" customHeight="1" x14ac:dyDescent="0.2">
      <c r="A199" s="59">
        <v>126</v>
      </c>
      <c r="B199" s="89" t="s">
        <v>562</v>
      </c>
      <c r="C199" s="89" t="s">
        <v>563</v>
      </c>
      <c r="D199" s="89" t="s">
        <v>564</v>
      </c>
      <c r="E199" s="50" t="s">
        <v>12</v>
      </c>
      <c r="F199" s="89" t="s">
        <v>15</v>
      </c>
      <c r="G199" s="51">
        <v>70.2</v>
      </c>
      <c r="H199" s="91">
        <v>97.02</v>
      </c>
      <c r="I199" s="40">
        <v>1.4535220000000001E-3</v>
      </c>
      <c r="J199" s="93">
        <v>43945</v>
      </c>
      <c r="K199" s="93">
        <v>45039</v>
      </c>
      <c r="L199" s="89" t="s">
        <v>41</v>
      </c>
      <c r="M199" s="57" t="s">
        <v>565</v>
      </c>
    </row>
    <row r="200" spans="1:13" ht="82.5" customHeight="1" x14ac:dyDescent="0.2">
      <c r="A200" s="60"/>
      <c r="B200" s="90"/>
      <c r="C200" s="90"/>
      <c r="D200" s="90"/>
      <c r="E200" s="50" t="s">
        <v>13</v>
      </c>
      <c r="F200" s="90"/>
      <c r="G200" s="51">
        <v>70.5</v>
      </c>
      <c r="H200" s="92"/>
      <c r="I200" s="40">
        <v>1.5289699999999999E-3</v>
      </c>
      <c r="J200" s="93"/>
      <c r="K200" s="93"/>
      <c r="L200" s="90"/>
      <c r="M200" s="58"/>
    </row>
    <row r="201" spans="1:13" ht="82.5" customHeight="1" x14ac:dyDescent="0.2">
      <c r="A201" s="59">
        <v>127</v>
      </c>
      <c r="B201" s="89" t="s">
        <v>566</v>
      </c>
      <c r="C201" s="89" t="s">
        <v>567</v>
      </c>
      <c r="D201" s="89" t="s">
        <v>568</v>
      </c>
      <c r="E201" s="50" t="s">
        <v>12</v>
      </c>
      <c r="F201" s="89" t="s">
        <v>15</v>
      </c>
      <c r="G201" s="51">
        <v>64.099999999999994</v>
      </c>
      <c r="H201" s="91">
        <v>93.94</v>
      </c>
      <c r="I201" s="40">
        <v>1.285085E-3</v>
      </c>
      <c r="J201" s="93">
        <v>43945</v>
      </c>
      <c r="K201" s="93">
        <v>45039</v>
      </c>
      <c r="L201" s="89" t="s">
        <v>406</v>
      </c>
      <c r="M201" s="57" t="s">
        <v>569</v>
      </c>
    </row>
    <row r="202" spans="1:13" ht="82.5" customHeight="1" x14ac:dyDescent="0.2">
      <c r="A202" s="60"/>
      <c r="B202" s="90"/>
      <c r="C202" s="90"/>
      <c r="D202" s="90"/>
      <c r="E202" s="50" t="s">
        <v>13</v>
      </c>
      <c r="F202" s="90"/>
      <c r="G202" s="51">
        <v>64.5</v>
      </c>
      <c r="H202" s="92"/>
      <c r="I202" s="40">
        <v>1.354437E-3</v>
      </c>
      <c r="J202" s="93"/>
      <c r="K202" s="93"/>
      <c r="L202" s="90"/>
      <c r="M202" s="58"/>
    </row>
    <row r="203" spans="1:13" ht="82.5" customHeight="1" x14ac:dyDescent="0.2">
      <c r="A203" s="41">
        <v>128</v>
      </c>
      <c r="B203" s="50" t="s">
        <v>570</v>
      </c>
      <c r="C203" s="50" t="s">
        <v>571</v>
      </c>
      <c r="D203" s="50" t="s">
        <v>572</v>
      </c>
      <c r="E203" s="50" t="s">
        <v>12</v>
      </c>
      <c r="F203" s="50" t="s">
        <v>15</v>
      </c>
      <c r="G203" s="51">
        <v>61.5</v>
      </c>
      <c r="H203" s="51">
        <v>52.9</v>
      </c>
      <c r="I203" s="40">
        <v>6.9431110000000001E-4</v>
      </c>
      <c r="J203" s="48">
        <v>43945</v>
      </c>
      <c r="K203" s="48">
        <v>45039</v>
      </c>
      <c r="L203" s="50" t="s">
        <v>406</v>
      </c>
      <c r="M203" s="42" t="s">
        <v>573</v>
      </c>
    </row>
    <row r="204" spans="1:13" ht="82.5" customHeight="1" x14ac:dyDescent="0.2">
      <c r="A204" s="41">
        <v>129</v>
      </c>
      <c r="B204" s="50" t="s">
        <v>583</v>
      </c>
      <c r="C204" s="50" t="s">
        <v>580</v>
      </c>
      <c r="D204" s="50" t="s">
        <v>581</v>
      </c>
      <c r="E204" s="50" t="s">
        <v>12</v>
      </c>
      <c r="F204" s="50" t="s">
        <v>15</v>
      </c>
      <c r="G204" s="51">
        <v>49.7</v>
      </c>
      <c r="H204" s="51">
        <v>93.9</v>
      </c>
      <c r="I204" s="40">
        <v>9.959678E-4</v>
      </c>
      <c r="J204" s="48">
        <v>43945</v>
      </c>
      <c r="K204" s="48">
        <v>45039</v>
      </c>
      <c r="L204" s="50" t="s">
        <v>41</v>
      </c>
      <c r="M204" s="42" t="s">
        <v>582</v>
      </c>
    </row>
    <row r="205" spans="1:13" ht="82.5" customHeight="1" x14ac:dyDescent="0.2">
      <c r="A205" s="59">
        <v>130</v>
      </c>
      <c r="B205" s="89" t="s">
        <v>574</v>
      </c>
      <c r="C205" s="89" t="s">
        <v>575</v>
      </c>
      <c r="D205" s="89" t="s">
        <v>576</v>
      </c>
      <c r="E205" s="50" t="s">
        <v>12</v>
      </c>
      <c r="F205" s="89" t="s">
        <v>15</v>
      </c>
      <c r="G205" s="51">
        <v>65.5</v>
      </c>
      <c r="H205" s="91">
        <v>96.35</v>
      </c>
      <c r="I205" s="40" t="s">
        <v>579</v>
      </c>
      <c r="J205" s="93">
        <v>43945</v>
      </c>
      <c r="K205" s="93">
        <v>45039</v>
      </c>
      <c r="L205" s="89" t="s">
        <v>41</v>
      </c>
      <c r="M205" s="57" t="s">
        <v>577</v>
      </c>
    </row>
    <row r="206" spans="1:13" ht="82.5" customHeight="1" x14ac:dyDescent="0.2">
      <c r="A206" s="60"/>
      <c r="B206" s="90"/>
      <c r="C206" s="90"/>
      <c r="D206" s="90"/>
      <c r="E206" s="50" t="s">
        <v>13</v>
      </c>
      <c r="F206" s="90"/>
      <c r="G206" s="51">
        <v>66.099999999999994</v>
      </c>
      <c r="H206" s="92"/>
      <c r="I206" s="40" t="s">
        <v>578</v>
      </c>
      <c r="J206" s="93"/>
      <c r="K206" s="93"/>
      <c r="L206" s="90"/>
      <c r="M206" s="58"/>
    </row>
    <row r="207" spans="1:13" ht="82.5" customHeight="1" x14ac:dyDescent="0.2">
      <c r="A207" s="59">
        <v>131</v>
      </c>
      <c r="B207" s="89" t="s">
        <v>585</v>
      </c>
      <c r="C207" s="89" t="s">
        <v>584</v>
      </c>
      <c r="D207" s="89" t="s">
        <v>586</v>
      </c>
      <c r="E207" s="50" t="s">
        <v>12</v>
      </c>
      <c r="F207" s="89" t="s">
        <v>15</v>
      </c>
      <c r="G207" s="51">
        <v>58.9</v>
      </c>
      <c r="H207" s="91">
        <v>98.41</v>
      </c>
      <c r="I207" s="40">
        <v>1.2370230000000001E-3</v>
      </c>
      <c r="J207" s="93">
        <v>43950</v>
      </c>
      <c r="K207" s="93">
        <v>45044</v>
      </c>
      <c r="L207" s="89" t="s">
        <v>41</v>
      </c>
      <c r="M207" s="57" t="s">
        <v>587</v>
      </c>
    </row>
    <row r="208" spans="1:13" ht="82.5" customHeight="1" x14ac:dyDescent="0.2">
      <c r="A208" s="60"/>
      <c r="B208" s="90"/>
      <c r="C208" s="90"/>
      <c r="D208" s="90"/>
      <c r="E208" s="50" t="s">
        <v>13</v>
      </c>
      <c r="F208" s="90"/>
      <c r="G208" s="51">
        <v>59.2</v>
      </c>
      <c r="H208" s="92"/>
      <c r="I208" s="40">
        <v>1.3022960000000001E-3</v>
      </c>
      <c r="J208" s="93"/>
      <c r="K208" s="93"/>
      <c r="L208" s="90"/>
      <c r="M208" s="58"/>
    </row>
    <row r="209" spans="1:13" ht="82.5" customHeight="1" x14ac:dyDescent="0.2">
      <c r="A209" s="59">
        <v>132</v>
      </c>
      <c r="B209" s="89" t="s">
        <v>592</v>
      </c>
      <c r="C209" s="89" t="s">
        <v>591</v>
      </c>
      <c r="D209" s="89" t="s">
        <v>593</v>
      </c>
      <c r="E209" s="50" t="s">
        <v>12</v>
      </c>
      <c r="F209" s="89" t="s">
        <v>15</v>
      </c>
      <c r="G209" s="51">
        <v>56.2</v>
      </c>
      <c r="H209" s="91">
        <v>96.97</v>
      </c>
      <c r="I209" s="40" t="s">
        <v>589</v>
      </c>
      <c r="J209" s="93">
        <v>43950</v>
      </c>
      <c r="K209" s="93">
        <v>45044</v>
      </c>
      <c r="L209" s="89" t="s">
        <v>41</v>
      </c>
      <c r="M209" s="57" t="s">
        <v>588</v>
      </c>
    </row>
    <row r="210" spans="1:13" ht="82.5" customHeight="1" x14ac:dyDescent="0.2">
      <c r="A210" s="60"/>
      <c r="B210" s="90"/>
      <c r="C210" s="90"/>
      <c r="D210" s="90"/>
      <c r="E210" s="50" t="s">
        <v>13</v>
      </c>
      <c r="F210" s="90"/>
      <c r="G210" s="51">
        <v>56.5</v>
      </c>
      <c r="H210" s="92"/>
      <c r="I210" s="40" t="s">
        <v>590</v>
      </c>
      <c r="J210" s="93"/>
      <c r="K210" s="93"/>
      <c r="L210" s="90"/>
      <c r="M210" s="58"/>
    </row>
    <row r="211" spans="1:13" ht="82.5" customHeight="1" x14ac:dyDescent="0.2">
      <c r="A211" s="59">
        <v>133</v>
      </c>
      <c r="B211" s="89" t="s">
        <v>596</v>
      </c>
      <c r="C211" s="89" t="s">
        <v>595</v>
      </c>
      <c r="D211" s="89" t="s">
        <v>597</v>
      </c>
      <c r="E211" s="50" t="s">
        <v>12</v>
      </c>
      <c r="F211" s="89" t="s">
        <v>15</v>
      </c>
      <c r="G211" s="51">
        <v>54.1</v>
      </c>
      <c r="H211" s="91">
        <v>64.61</v>
      </c>
      <c r="I211" s="40">
        <v>7.4596820000000002E-4</v>
      </c>
      <c r="J211" s="93">
        <v>43950</v>
      </c>
      <c r="K211" s="93">
        <v>45044</v>
      </c>
      <c r="L211" s="89" t="s">
        <v>36</v>
      </c>
      <c r="M211" s="57" t="s">
        <v>594</v>
      </c>
    </row>
    <row r="212" spans="1:13" ht="82.5" customHeight="1" x14ac:dyDescent="0.2">
      <c r="A212" s="60"/>
      <c r="B212" s="90"/>
      <c r="C212" s="90"/>
      <c r="D212" s="90"/>
      <c r="E212" s="50" t="s">
        <v>13</v>
      </c>
      <c r="F212" s="90"/>
      <c r="G212" s="51">
        <v>54.4</v>
      </c>
      <c r="H212" s="92"/>
      <c r="I212" s="40">
        <v>7.8568289999999999E-4</v>
      </c>
      <c r="J212" s="93"/>
      <c r="K212" s="93"/>
      <c r="L212" s="90"/>
      <c r="M212" s="58"/>
    </row>
    <row r="213" spans="1:13" ht="82.5" customHeight="1" x14ac:dyDescent="0.2">
      <c r="A213" s="59">
        <v>134</v>
      </c>
      <c r="B213" s="89" t="s">
        <v>600</v>
      </c>
      <c r="C213" s="89" t="s">
        <v>599</v>
      </c>
      <c r="D213" s="89" t="s">
        <v>601</v>
      </c>
      <c r="E213" s="50" t="s">
        <v>12</v>
      </c>
      <c r="F213" s="89" t="s">
        <v>15</v>
      </c>
      <c r="G213" s="51">
        <v>63.6</v>
      </c>
      <c r="H213" s="91">
        <v>45.13</v>
      </c>
      <c r="I213" s="40" t="s">
        <v>602</v>
      </c>
      <c r="J213" s="93">
        <v>43950</v>
      </c>
      <c r="K213" s="93">
        <v>45044</v>
      </c>
      <c r="L213" s="89" t="s">
        <v>406</v>
      </c>
      <c r="M213" s="57" t="s">
        <v>598</v>
      </c>
    </row>
    <row r="214" spans="1:13" ht="82.5" customHeight="1" x14ac:dyDescent="0.2">
      <c r="A214" s="60"/>
      <c r="B214" s="90"/>
      <c r="C214" s="90"/>
      <c r="D214" s="90"/>
      <c r="E214" s="50" t="s">
        <v>13</v>
      </c>
      <c r="F214" s="90"/>
      <c r="G214" s="51">
        <v>63.9</v>
      </c>
      <c r="H214" s="92"/>
      <c r="I214" s="40" t="s">
        <v>603</v>
      </c>
      <c r="J214" s="93"/>
      <c r="K214" s="93"/>
      <c r="L214" s="90"/>
      <c r="M214" s="58"/>
    </row>
    <row r="215" spans="1:13" ht="82.5" customHeight="1" x14ac:dyDescent="0.2">
      <c r="A215" s="59">
        <v>135</v>
      </c>
      <c r="B215" s="89" t="s">
        <v>605</v>
      </c>
      <c r="C215" s="89" t="s">
        <v>604</v>
      </c>
      <c r="D215" s="89" t="s">
        <v>606</v>
      </c>
      <c r="E215" s="50" t="s">
        <v>12</v>
      </c>
      <c r="F215" s="89" t="s">
        <v>15</v>
      </c>
      <c r="G215" s="51">
        <v>52.8</v>
      </c>
      <c r="H215" s="91">
        <v>97.69</v>
      </c>
      <c r="I215" s="40" t="s">
        <v>608</v>
      </c>
      <c r="J215" s="93">
        <v>43950</v>
      </c>
      <c r="K215" s="93">
        <v>45044</v>
      </c>
      <c r="L215" s="89" t="s">
        <v>41</v>
      </c>
      <c r="M215" s="57" t="s">
        <v>607</v>
      </c>
    </row>
    <row r="216" spans="1:13" ht="82.5" customHeight="1" x14ac:dyDescent="0.2">
      <c r="A216" s="60"/>
      <c r="B216" s="90"/>
      <c r="C216" s="90"/>
      <c r="D216" s="90"/>
      <c r="E216" s="50" t="s">
        <v>13</v>
      </c>
      <c r="F216" s="90"/>
      <c r="G216" s="51">
        <v>53.2</v>
      </c>
      <c r="H216" s="92"/>
      <c r="I216" s="40" t="s">
        <v>609</v>
      </c>
      <c r="J216" s="93"/>
      <c r="K216" s="93"/>
      <c r="L216" s="90"/>
      <c r="M216" s="58"/>
    </row>
    <row r="217" spans="1:13" ht="82.5" customHeight="1" x14ac:dyDescent="0.2">
      <c r="A217" s="44">
        <v>136</v>
      </c>
      <c r="B217" s="50" t="s">
        <v>610</v>
      </c>
      <c r="C217" s="50" t="s">
        <v>611</v>
      </c>
      <c r="D217" s="50" t="s">
        <v>612</v>
      </c>
      <c r="E217" s="50" t="s">
        <v>12</v>
      </c>
      <c r="F217" s="50" t="s">
        <v>15</v>
      </c>
      <c r="G217" s="51">
        <v>49.8</v>
      </c>
      <c r="H217" s="51">
        <v>86.54</v>
      </c>
      <c r="I217" s="40">
        <v>9.1974950000000004E-4</v>
      </c>
      <c r="J217" s="48">
        <v>43950</v>
      </c>
      <c r="K217" s="48">
        <v>45044</v>
      </c>
      <c r="L217" s="50" t="s">
        <v>41</v>
      </c>
      <c r="M217" s="43" t="s">
        <v>613</v>
      </c>
    </row>
    <row r="218" spans="1:13" ht="82.5" customHeight="1" x14ac:dyDescent="0.2">
      <c r="A218" s="44">
        <v>137</v>
      </c>
      <c r="B218" s="50" t="s">
        <v>615</v>
      </c>
      <c r="C218" s="50" t="s">
        <v>614</v>
      </c>
      <c r="D218" s="50" t="s">
        <v>616</v>
      </c>
      <c r="E218" s="50" t="s">
        <v>12</v>
      </c>
      <c r="F218" s="50" t="s">
        <v>15</v>
      </c>
      <c r="G218" s="51">
        <v>63.8</v>
      </c>
      <c r="H218" s="51">
        <v>83.89</v>
      </c>
      <c r="I218" s="40">
        <v>1.142232E-3</v>
      </c>
      <c r="J218" s="48">
        <v>43950</v>
      </c>
      <c r="K218" s="48">
        <v>45044</v>
      </c>
      <c r="L218" s="50" t="s">
        <v>41</v>
      </c>
      <c r="M218" s="43" t="s">
        <v>617</v>
      </c>
    </row>
    <row r="219" spans="1:13" ht="82.5" customHeight="1" x14ac:dyDescent="0.2">
      <c r="A219" s="44">
        <v>138</v>
      </c>
      <c r="B219" s="50" t="s">
        <v>619</v>
      </c>
      <c r="C219" s="50" t="s">
        <v>618</v>
      </c>
      <c r="D219" s="50" t="s">
        <v>620</v>
      </c>
      <c r="E219" s="50" t="s">
        <v>12</v>
      </c>
      <c r="F219" s="50" t="s">
        <v>15</v>
      </c>
      <c r="G219" s="51">
        <v>46.7</v>
      </c>
      <c r="H219" s="51">
        <v>79.42</v>
      </c>
      <c r="I219" s="40">
        <v>7.9153489999999997E-4</v>
      </c>
      <c r="J219" s="48">
        <v>43950</v>
      </c>
      <c r="K219" s="48">
        <v>45044</v>
      </c>
      <c r="L219" s="50" t="s">
        <v>406</v>
      </c>
      <c r="M219" s="43" t="s">
        <v>621</v>
      </c>
    </row>
    <row r="220" spans="1:13" ht="82.5" customHeight="1" x14ac:dyDescent="0.2">
      <c r="A220" s="59">
        <v>139</v>
      </c>
      <c r="B220" s="89" t="s">
        <v>623</v>
      </c>
      <c r="C220" s="89" t="s">
        <v>622</v>
      </c>
      <c r="D220" s="89" t="s">
        <v>624</v>
      </c>
      <c r="E220" s="50" t="s">
        <v>12</v>
      </c>
      <c r="F220" s="89" t="s">
        <v>15</v>
      </c>
      <c r="G220" s="51">
        <v>62.9</v>
      </c>
      <c r="H220" s="91">
        <v>99.36</v>
      </c>
      <c r="I220" s="40" t="s">
        <v>626</v>
      </c>
      <c r="J220" s="93">
        <v>43950</v>
      </c>
      <c r="K220" s="93">
        <v>45044</v>
      </c>
      <c r="L220" s="89" t="s">
        <v>41</v>
      </c>
      <c r="M220" s="57" t="s">
        <v>625</v>
      </c>
    </row>
    <row r="221" spans="1:13" ht="82.5" customHeight="1" x14ac:dyDescent="0.2">
      <c r="A221" s="60"/>
      <c r="B221" s="90"/>
      <c r="C221" s="90"/>
      <c r="D221" s="90"/>
      <c r="E221" s="50" t="s">
        <v>13</v>
      </c>
      <c r="F221" s="90"/>
      <c r="G221" s="51">
        <v>63.2</v>
      </c>
      <c r="H221" s="92"/>
      <c r="I221" s="40" t="s">
        <v>627</v>
      </c>
      <c r="J221" s="93"/>
      <c r="K221" s="93"/>
      <c r="L221" s="90"/>
      <c r="M221" s="58"/>
    </row>
    <row r="222" spans="1:13" ht="82.5" customHeight="1" x14ac:dyDescent="0.2">
      <c r="A222" s="59">
        <v>140</v>
      </c>
      <c r="B222" s="89" t="s">
        <v>634</v>
      </c>
      <c r="C222" s="89" t="s">
        <v>635</v>
      </c>
      <c r="D222" s="89" t="s">
        <v>636</v>
      </c>
      <c r="E222" s="50" t="s">
        <v>12</v>
      </c>
      <c r="F222" s="89" t="s">
        <v>15</v>
      </c>
      <c r="G222" s="51">
        <v>61.7</v>
      </c>
      <c r="H222" s="91">
        <v>100</v>
      </c>
      <c r="I222" s="40">
        <v>1.316766E-3</v>
      </c>
      <c r="J222" s="93">
        <v>43950</v>
      </c>
      <c r="K222" s="93">
        <v>45044</v>
      </c>
      <c r="L222" s="89" t="s">
        <v>36</v>
      </c>
      <c r="M222" s="57" t="s">
        <v>633</v>
      </c>
    </row>
    <row r="223" spans="1:13" ht="82.5" customHeight="1" x14ac:dyDescent="0.2">
      <c r="A223" s="60"/>
      <c r="B223" s="90"/>
      <c r="C223" s="90"/>
      <c r="D223" s="90"/>
      <c r="E223" s="50" t="s">
        <v>13</v>
      </c>
      <c r="F223" s="90"/>
      <c r="G223" s="51">
        <v>62.1</v>
      </c>
      <c r="H223" s="92"/>
      <c r="I223" s="40">
        <v>1.3881620000000001E-3</v>
      </c>
      <c r="J223" s="93"/>
      <c r="K223" s="93"/>
      <c r="L223" s="90"/>
      <c r="M223" s="58"/>
    </row>
    <row r="224" spans="1:13" ht="13.5" customHeight="1" x14ac:dyDescent="0.2"/>
    <row r="225" spans="1:9" ht="15" customHeight="1" x14ac:dyDescent="0.2">
      <c r="A225" s="2" t="s">
        <v>18</v>
      </c>
      <c r="B225" s="8"/>
      <c r="C225" s="8"/>
      <c r="D225" s="8"/>
      <c r="E225" s="8"/>
      <c r="F225" s="8"/>
      <c r="G225" s="8"/>
      <c r="H225" s="8"/>
      <c r="I225" s="8"/>
    </row>
    <row r="227" spans="1:9" ht="15" customHeight="1" x14ac:dyDescent="0.2">
      <c r="A227" s="9" t="s">
        <v>19</v>
      </c>
    </row>
    <row r="228" spans="1:9" ht="26" customHeight="1" x14ac:dyDescent="0.2">
      <c r="A228" s="10" t="s">
        <v>20</v>
      </c>
      <c r="B228" s="10" t="s">
        <v>21</v>
      </c>
      <c r="C228" s="10" t="s">
        <v>22</v>
      </c>
    </row>
    <row r="229" spans="1:9" ht="26" x14ac:dyDescent="0.2">
      <c r="A229" s="5" t="s">
        <v>107</v>
      </c>
      <c r="B229" s="11">
        <v>0.79100000000000004</v>
      </c>
      <c r="C229" s="7">
        <v>28.26</v>
      </c>
    </row>
    <row r="230" spans="1:9" ht="26" x14ac:dyDescent="0.2">
      <c r="A230" s="5" t="s">
        <v>108</v>
      </c>
      <c r="B230" s="11">
        <v>0.80900000000000005</v>
      </c>
      <c r="C230" s="7">
        <v>26.38</v>
      </c>
    </row>
    <row r="231" spans="1:9" ht="15" customHeight="1" x14ac:dyDescent="0.2">
      <c r="A231" s="5" t="s">
        <v>23</v>
      </c>
      <c r="B231" s="11">
        <v>0.88</v>
      </c>
      <c r="C231" s="7">
        <v>37.68</v>
      </c>
    </row>
    <row r="232" spans="1:9" ht="15" customHeight="1" x14ac:dyDescent="0.2">
      <c r="A232" s="1" t="s">
        <v>24</v>
      </c>
    </row>
  </sheetData>
  <autoFilter ref="A2:M223" xr:uid="{E9958308-F2CE-3040-89AB-3874544C4B0E}"/>
  <mergeCells count="186">
    <mergeCell ref="M205:M206"/>
    <mergeCell ref="A205:A206"/>
    <mergeCell ref="M199:M200"/>
    <mergeCell ref="A201:A202"/>
    <mergeCell ref="M201:M202"/>
    <mergeCell ref="A199:A200"/>
    <mergeCell ref="M197:M198"/>
    <mergeCell ref="A195:A196"/>
    <mergeCell ref="M195:M196"/>
    <mergeCell ref="A197:A198"/>
    <mergeCell ref="M193:M194"/>
    <mergeCell ref="A193:A194"/>
    <mergeCell ref="M182:M183"/>
    <mergeCell ref="A182:A183"/>
    <mergeCell ref="M176:M177"/>
    <mergeCell ref="A178:A179"/>
    <mergeCell ref="M178:M179"/>
    <mergeCell ref="A176:A177"/>
    <mergeCell ref="M154:M155"/>
    <mergeCell ref="A156:A157"/>
    <mergeCell ref="M156:M157"/>
    <mergeCell ref="A154:A155"/>
    <mergeCell ref="M148:M149"/>
    <mergeCell ref="A150:A151"/>
    <mergeCell ref="M150:M151"/>
    <mergeCell ref="A148:A149"/>
    <mergeCell ref="A145:A146"/>
    <mergeCell ref="M145:M146"/>
    <mergeCell ref="M104:M105"/>
    <mergeCell ref="A104:A105"/>
    <mergeCell ref="M106:M107"/>
    <mergeCell ref="A106:A107"/>
    <mergeCell ref="M108:M109"/>
    <mergeCell ref="A110:A111"/>
    <mergeCell ref="M99:M100"/>
    <mergeCell ref="A101:A102"/>
    <mergeCell ref="M101:M102"/>
    <mergeCell ref="A99:A100"/>
    <mergeCell ref="M94:M95"/>
    <mergeCell ref="A97:A98"/>
    <mergeCell ref="M97:M98"/>
    <mergeCell ref="A94:A95"/>
    <mergeCell ref="M89:M90"/>
    <mergeCell ref="A92:A93"/>
    <mergeCell ref="M92:M93"/>
    <mergeCell ref="A89:A90"/>
    <mergeCell ref="M75:M76"/>
    <mergeCell ref="A75:A76"/>
    <mergeCell ref="A72:A73"/>
    <mergeCell ref="M72:M73"/>
    <mergeCell ref="M70:M71"/>
    <mergeCell ref="A70:A71"/>
    <mergeCell ref="M67:M68"/>
    <mergeCell ref="M64:M65"/>
    <mergeCell ref="A64:A65"/>
    <mergeCell ref="A67:A68"/>
    <mergeCell ref="M60:M61"/>
    <mergeCell ref="A62:A63"/>
    <mergeCell ref="M62:M63"/>
    <mergeCell ref="A60:A61"/>
    <mergeCell ref="M56:M57"/>
    <mergeCell ref="A58:A59"/>
    <mergeCell ref="M58:M59"/>
    <mergeCell ref="A56:A57"/>
    <mergeCell ref="M52:M53"/>
    <mergeCell ref="A54:A55"/>
    <mergeCell ref="M54:M55"/>
    <mergeCell ref="A52:A53"/>
    <mergeCell ref="M48:M49"/>
    <mergeCell ref="A50:A51"/>
    <mergeCell ref="M50:M51"/>
    <mergeCell ref="A48:A49"/>
    <mergeCell ref="M44:M45"/>
    <mergeCell ref="A46:A47"/>
    <mergeCell ref="M46:M47"/>
    <mergeCell ref="A44:A45"/>
    <mergeCell ref="M39:M40"/>
    <mergeCell ref="A41:A42"/>
    <mergeCell ref="M41:M42"/>
    <mergeCell ref="A39:A40"/>
    <mergeCell ref="M34:M35"/>
    <mergeCell ref="A36:A37"/>
    <mergeCell ref="M36:M37"/>
    <mergeCell ref="A34:A35"/>
    <mergeCell ref="M25:M26"/>
    <mergeCell ref="A27:A28"/>
    <mergeCell ref="M27:M28"/>
    <mergeCell ref="A25:A26"/>
    <mergeCell ref="M23:M24"/>
    <mergeCell ref="A23:A24"/>
    <mergeCell ref="M13:M14"/>
    <mergeCell ref="A13:A14"/>
    <mergeCell ref="A15:A16"/>
    <mergeCell ref="M15:M16"/>
    <mergeCell ref="A7:A8"/>
    <mergeCell ref="A5:A6"/>
    <mergeCell ref="A3:A4"/>
    <mergeCell ref="A11:A12"/>
    <mergeCell ref="M11:M12"/>
    <mergeCell ref="M3:M4"/>
    <mergeCell ref="M5:M6"/>
    <mergeCell ref="M7:M8"/>
    <mergeCell ref="M17:M18"/>
    <mergeCell ref="M19:M20"/>
    <mergeCell ref="A19:A20"/>
    <mergeCell ref="A21:A22"/>
    <mergeCell ref="M21:M22"/>
    <mergeCell ref="A17:A18"/>
    <mergeCell ref="M30:M31"/>
    <mergeCell ref="A30:A31"/>
    <mergeCell ref="M32:M33"/>
    <mergeCell ref="A32:A33"/>
    <mergeCell ref="M78:M79"/>
    <mergeCell ref="A81:A82"/>
    <mergeCell ref="M81:M82"/>
    <mergeCell ref="A78:A79"/>
    <mergeCell ref="M83:M84"/>
    <mergeCell ref="A86:A87"/>
    <mergeCell ref="M86:M87"/>
    <mergeCell ref="A83:A84"/>
    <mergeCell ref="M110:M111"/>
    <mergeCell ref="A108:A109"/>
    <mergeCell ref="M112:M113"/>
    <mergeCell ref="A114:A115"/>
    <mergeCell ref="M114:M115"/>
    <mergeCell ref="A112:A113"/>
    <mergeCell ref="M116:M117"/>
    <mergeCell ref="A118:A119"/>
    <mergeCell ref="M118:M119"/>
    <mergeCell ref="A116:A117"/>
    <mergeCell ref="M121:M122"/>
    <mergeCell ref="A121:A122"/>
    <mergeCell ref="M123:M124"/>
    <mergeCell ref="A127:A128"/>
    <mergeCell ref="M127:M128"/>
    <mergeCell ref="A123:A124"/>
    <mergeCell ref="M129:M130"/>
    <mergeCell ref="A131:A132"/>
    <mergeCell ref="M131:M132"/>
    <mergeCell ref="A129:A130"/>
    <mergeCell ref="M133:M134"/>
    <mergeCell ref="A135:A136"/>
    <mergeCell ref="M135:M136"/>
    <mergeCell ref="A133:A134"/>
    <mergeCell ref="M138:M139"/>
    <mergeCell ref="A140:A141"/>
    <mergeCell ref="M140:M141"/>
    <mergeCell ref="A138:A139"/>
    <mergeCell ref="M159:M160"/>
    <mergeCell ref="A169:A170"/>
    <mergeCell ref="A159:A160"/>
    <mergeCell ref="M161:M162"/>
    <mergeCell ref="A163:A164"/>
    <mergeCell ref="M163:M164"/>
    <mergeCell ref="A161:A162"/>
    <mergeCell ref="M165:M166"/>
    <mergeCell ref="A171:A172"/>
    <mergeCell ref="M169:M170"/>
    <mergeCell ref="A165:A166"/>
    <mergeCell ref="M167:M168"/>
    <mergeCell ref="M174:M175"/>
    <mergeCell ref="A167:A168"/>
    <mergeCell ref="M171:M172"/>
    <mergeCell ref="A174:A175"/>
    <mergeCell ref="M184:M185"/>
    <mergeCell ref="A186:A187"/>
    <mergeCell ref="M186:M187"/>
    <mergeCell ref="A184:A185"/>
    <mergeCell ref="M188:M189"/>
    <mergeCell ref="A190:A191"/>
    <mergeCell ref="M190:M191"/>
    <mergeCell ref="A188:A189"/>
    <mergeCell ref="M207:M208"/>
    <mergeCell ref="A209:A210"/>
    <mergeCell ref="M209:M210"/>
    <mergeCell ref="A207:A208"/>
    <mergeCell ref="M211:M212"/>
    <mergeCell ref="A213:A214"/>
    <mergeCell ref="M213:M214"/>
    <mergeCell ref="A211:A212"/>
    <mergeCell ref="M215:M216"/>
    <mergeCell ref="A220:A221"/>
    <mergeCell ref="M220:M221"/>
    <mergeCell ref="A215:A216"/>
    <mergeCell ref="M222:M223"/>
    <mergeCell ref="A222:A223"/>
  </mergeCells>
  <pageMargins left="0.511811024" right="0.511811024" top="0.78740157499999996" bottom="0.78740157499999996" header="0.31496062000000002" footer="0.31496062000000002"/>
  <pageSetup paperSize="9"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50F27-BE61-624B-A780-57CE8FF30313}">
  <dimension ref="A1:B15"/>
  <sheetViews>
    <sheetView workbookViewId="0">
      <selection activeCell="A2" sqref="A2"/>
    </sheetView>
  </sheetViews>
  <sheetFormatPr baseColWidth="10" defaultRowHeight="15" x14ac:dyDescent="0.2"/>
  <sheetData>
    <row r="1" spans="1:2" x14ac:dyDescent="0.2">
      <c r="A1" s="88" t="s">
        <v>662</v>
      </c>
      <c r="B1" s="88"/>
    </row>
    <row r="2" spans="1:2" x14ac:dyDescent="0.2">
      <c r="A2" s="85"/>
      <c r="B2" s="85"/>
    </row>
    <row r="3" spans="1:2" x14ac:dyDescent="0.2">
      <c r="A3" s="85" t="s">
        <v>650</v>
      </c>
      <c r="B3" s="85">
        <v>60.676018099547541</v>
      </c>
    </row>
    <row r="4" spans="1:2" x14ac:dyDescent="0.2">
      <c r="A4" s="85" t="s">
        <v>651</v>
      </c>
      <c r="B4" s="85">
        <v>0.37103485462544777</v>
      </c>
    </row>
    <row r="5" spans="1:2" x14ac:dyDescent="0.2">
      <c r="A5" s="85" t="s">
        <v>652</v>
      </c>
      <c r="B5" s="85">
        <v>61.5</v>
      </c>
    </row>
    <row r="6" spans="1:2" x14ac:dyDescent="0.2">
      <c r="A6" s="85" t="s">
        <v>653</v>
      </c>
      <c r="B6" s="85">
        <v>63.9</v>
      </c>
    </row>
    <row r="7" spans="1:2" x14ac:dyDescent="0.2">
      <c r="A7" s="85" t="s">
        <v>654</v>
      </c>
      <c r="B7" s="85">
        <v>5.5158296565132341</v>
      </c>
    </row>
    <row r="8" spans="1:2" x14ac:dyDescent="0.2">
      <c r="A8" s="85" t="s">
        <v>655</v>
      </c>
      <c r="B8" s="85">
        <v>30.424376799670906</v>
      </c>
    </row>
    <row r="9" spans="1:2" x14ac:dyDescent="0.2">
      <c r="A9" s="85" t="s">
        <v>656</v>
      </c>
      <c r="B9" s="85">
        <v>-7.0696599462448884E-2</v>
      </c>
    </row>
    <row r="10" spans="1:2" x14ac:dyDescent="0.2">
      <c r="A10" s="85" t="s">
        <v>657</v>
      </c>
      <c r="B10" s="85">
        <v>-0.55710197014055762</v>
      </c>
    </row>
    <row r="11" spans="1:2" x14ac:dyDescent="0.2">
      <c r="A11" s="85" t="s">
        <v>658</v>
      </c>
      <c r="B11" s="85">
        <v>25.499999999999993</v>
      </c>
    </row>
    <row r="12" spans="1:2" x14ac:dyDescent="0.2">
      <c r="A12" s="85" t="s">
        <v>639</v>
      </c>
      <c r="B12" s="85">
        <v>45.6</v>
      </c>
    </row>
    <row r="13" spans="1:2" x14ac:dyDescent="0.2">
      <c r="A13" s="85" t="s">
        <v>659</v>
      </c>
      <c r="B13" s="85">
        <v>71.099999999999994</v>
      </c>
    </row>
    <row r="14" spans="1:2" x14ac:dyDescent="0.2">
      <c r="A14" s="85" t="s">
        <v>660</v>
      </c>
      <c r="B14" s="85">
        <v>13409.400000000007</v>
      </c>
    </row>
    <row r="15" spans="1:2" ht="16" thickBot="1" x14ac:dyDescent="0.25">
      <c r="A15" s="86" t="s">
        <v>661</v>
      </c>
      <c r="B15" s="86">
        <v>221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94D0-DC74-6A4F-92A1-865D565DAADB}">
  <dimension ref="A1:B15"/>
  <sheetViews>
    <sheetView workbookViewId="0">
      <selection activeCell="D8" sqref="D8"/>
    </sheetView>
  </sheetViews>
  <sheetFormatPr baseColWidth="10" defaultRowHeight="15" x14ac:dyDescent="0.2"/>
  <cols>
    <col min="1" max="1" width="17" bestFit="1" customWidth="1"/>
  </cols>
  <sheetData>
    <row r="1" spans="1:2" x14ac:dyDescent="0.2">
      <c r="A1" s="88" t="s">
        <v>663</v>
      </c>
      <c r="B1" s="88"/>
    </row>
    <row r="2" spans="1:2" x14ac:dyDescent="0.2">
      <c r="A2" s="85"/>
      <c r="B2" s="85"/>
    </row>
    <row r="3" spans="1:2" x14ac:dyDescent="0.2">
      <c r="A3" s="85" t="s">
        <v>650</v>
      </c>
      <c r="B3" s="85">
        <v>90.432171945701398</v>
      </c>
    </row>
    <row r="4" spans="1:2" x14ac:dyDescent="0.2">
      <c r="A4" s="85" t="s">
        <v>651</v>
      </c>
      <c r="B4" s="85">
        <v>1.0125637636778437</v>
      </c>
    </row>
    <row r="5" spans="1:2" x14ac:dyDescent="0.2">
      <c r="A5" s="85" t="s">
        <v>652</v>
      </c>
      <c r="B5" s="85">
        <v>96.19</v>
      </c>
    </row>
    <row r="6" spans="1:2" x14ac:dyDescent="0.2">
      <c r="A6" s="85" t="s">
        <v>653</v>
      </c>
      <c r="B6" s="85">
        <v>100</v>
      </c>
    </row>
    <row r="7" spans="1:2" x14ac:dyDescent="0.2">
      <c r="A7" s="85" t="s">
        <v>654</v>
      </c>
      <c r="B7" s="85">
        <v>15.052842521878395</v>
      </c>
    </row>
    <row r="8" spans="1:2" x14ac:dyDescent="0.2">
      <c r="A8" s="85" t="s">
        <v>655</v>
      </c>
      <c r="B8" s="85">
        <v>226.58806798847033</v>
      </c>
    </row>
    <row r="9" spans="1:2" x14ac:dyDescent="0.2">
      <c r="A9" s="85" t="s">
        <v>656</v>
      </c>
      <c r="B9" s="85">
        <v>7.7432541411316613</v>
      </c>
    </row>
    <row r="10" spans="1:2" x14ac:dyDescent="0.2">
      <c r="A10" s="85" t="s">
        <v>657</v>
      </c>
      <c r="B10" s="85">
        <v>-2.6884180309173016</v>
      </c>
    </row>
    <row r="11" spans="1:2" x14ac:dyDescent="0.2">
      <c r="A11" s="85" t="s">
        <v>658</v>
      </c>
      <c r="B11" s="85">
        <v>87.43</v>
      </c>
    </row>
    <row r="12" spans="1:2" x14ac:dyDescent="0.2">
      <c r="A12" s="85" t="s">
        <v>639</v>
      </c>
      <c r="B12" s="85">
        <v>12.57</v>
      </c>
    </row>
    <row r="13" spans="1:2" x14ac:dyDescent="0.2">
      <c r="A13" s="85" t="s">
        <v>659</v>
      </c>
      <c r="B13" s="85">
        <v>100</v>
      </c>
    </row>
    <row r="14" spans="1:2" x14ac:dyDescent="0.2">
      <c r="A14" s="85" t="s">
        <v>660</v>
      </c>
      <c r="B14" s="85">
        <v>19985.510000000009</v>
      </c>
    </row>
    <row r="15" spans="1:2" ht="16" thickBot="1" x14ac:dyDescent="0.25">
      <c r="A15" s="86" t="s">
        <v>661</v>
      </c>
      <c r="B15" s="86">
        <v>221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7653E-C354-134A-B59B-8C746C569274}">
  <dimension ref="A1:B16"/>
  <sheetViews>
    <sheetView workbookViewId="0">
      <selection activeCell="R26" sqref="R26"/>
    </sheetView>
  </sheetViews>
  <sheetFormatPr baseColWidth="10" defaultRowHeight="15" x14ac:dyDescent="0.2"/>
  <sheetData>
    <row r="1" spans="1:2" x14ac:dyDescent="0.2">
      <c r="A1" s="87" t="s">
        <v>647</v>
      </c>
      <c r="B1" s="87" t="s">
        <v>649</v>
      </c>
    </row>
    <row r="2" spans="1:2" x14ac:dyDescent="0.2">
      <c r="A2" s="85">
        <v>45.6</v>
      </c>
      <c r="B2" s="85">
        <v>1</v>
      </c>
    </row>
    <row r="3" spans="1:2" x14ac:dyDescent="0.2">
      <c r="A3" s="85">
        <v>47.421428571428571</v>
      </c>
      <c r="B3" s="85">
        <v>3</v>
      </c>
    </row>
    <row r="4" spans="1:2" x14ac:dyDescent="0.2">
      <c r="A4" s="85">
        <v>49.24285714285714</v>
      </c>
      <c r="B4" s="85">
        <v>5</v>
      </c>
    </row>
    <row r="5" spans="1:2" x14ac:dyDescent="0.2">
      <c r="A5" s="85">
        <v>51.064285714285717</v>
      </c>
      <c r="B5" s="85">
        <v>6</v>
      </c>
    </row>
    <row r="6" spans="1:2" x14ac:dyDescent="0.2">
      <c r="A6" s="85">
        <v>52.885714285714286</v>
      </c>
      <c r="B6" s="85">
        <v>6</v>
      </c>
    </row>
    <row r="7" spans="1:2" x14ac:dyDescent="0.2">
      <c r="A7" s="85">
        <v>54.707142857142856</v>
      </c>
      <c r="B7" s="85">
        <v>16</v>
      </c>
    </row>
    <row r="8" spans="1:2" x14ac:dyDescent="0.2">
      <c r="A8" s="85">
        <v>56.528571428571425</v>
      </c>
      <c r="B8" s="85">
        <v>15</v>
      </c>
    </row>
    <row r="9" spans="1:2" x14ac:dyDescent="0.2">
      <c r="A9" s="85">
        <v>58.349999999999994</v>
      </c>
      <c r="B9" s="85">
        <v>7</v>
      </c>
    </row>
    <row r="10" spans="1:2" x14ac:dyDescent="0.2">
      <c r="A10" s="85">
        <v>60.171428571428571</v>
      </c>
      <c r="B10" s="85">
        <v>32</v>
      </c>
    </row>
    <row r="11" spans="1:2" x14ac:dyDescent="0.2">
      <c r="A11" s="85">
        <v>61.99285714285714</v>
      </c>
      <c r="B11" s="85">
        <v>28</v>
      </c>
    </row>
    <row r="12" spans="1:2" x14ac:dyDescent="0.2">
      <c r="A12" s="85">
        <v>63.81428571428571</v>
      </c>
      <c r="B12" s="85">
        <v>32</v>
      </c>
    </row>
    <row r="13" spans="1:2" x14ac:dyDescent="0.2">
      <c r="A13" s="85">
        <v>65.635714285714286</v>
      </c>
      <c r="B13" s="85">
        <v>32</v>
      </c>
    </row>
    <row r="14" spans="1:2" x14ac:dyDescent="0.2">
      <c r="A14" s="85">
        <v>67.457142857142856</v>
      </c>
      <c r="B14" s="85">
        <v>17</v>
      </c>
    </row>
    <row r="15" spans="1:2" x14ac:dyDescent="0.2">
      <c r="A15" s="85">
        <v>69.278571428571425</v>
      </c>
      <c r="B15" s="85">
        <v>13</v>
      </c>
    </row>
    <row r="16" spans="1:2" ht="16" thickBot="1" x14ac:dyDescent="0.25">
      <c r="A16" s="86" t="s">
        <v>648</v>
      </c>
      <c r="B16" s="86">
        <v>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B16F7-F860-F14C-9B78-CF87ED434D65}">
  <dimension ref="A1:B16"/>
  <sheetViews>
    <sheetView workbookViewId="0">
      <selection activeCell="C26" sqref="C26"/>
    </sheetView>
  </sheetViews>
  <sheetFormatPr baseColWidth="10" defaultRowHeight="15" x14ac:dyDescent="0.2"/>
  <sheetData>
    <row r="1" spans="1:2" x14ac:dyDescent="0.2">
      <c r="A1" s="87" t="s">
        <v>647</v>
      </c>
      <c r="B1" s="87" t="s">
        <v>649</v>
      </c>
    </row>
    <row r="2" spans="1:2" x14ac:dyDescent="0.2">
      <c r="A2" s="85">
        <v>12.57</v>
      </c>
      <c r="B2" s="85">
        <v>2</v>
      </c>
    </row>
    <row r="3" spans="1:2" x14ac:dyDescent="0.2">
      <c r="A3" s="85">
        <v>18.815000000000001</v>
      </c>
      <c r="B3" s="85">
        <v>0</v>
      </c>
    </row>
    <row r="4" spans="1:2" x14ac:dyDescent="0.2">
      <c r="A4" s="85">
        <v>25.060000000000002</v>
      </c>
      <c r="B4" s="85">
        <v>0</v>
      </c>
    </row>
    <row r="5" spans="1:2" x14ac:dyDescent="0.2">
      <c r="A5" s="85">
        <v>31.305</v>
      </c>
      <c r="B5" s="85">
        <v>0</v>
      </c>
    </row>
    <row r="6" spans="1:2" x14ac:dyDescent="0.2">
      <c r="A6" s="85">
        <v>37.549999999999997</v>
      </c>
      <c r="B6" s="85">
        <v>0</v>
      </c>
    </row>
    <row r="7" spans="1:2" x14ac:dyDescent="0.2">
      <c r="A7" s="85">
        <v>43.795000000000002</v>
      </c>
      <c r="B7" s="85">
        <v>2</v>
      </c>
    </row>
    <row r="8" spans="1:2" x14ac:dyDescent="0.2">
      <c r="A8" s="85">
        <v>50.04</v>
      </c>
      <c r="B8" s="85">
        <v>4</v>
      </c>
    </row>
    <row r="9" spans="1:2" x14ac:dyDescent="0.2">
      <c r="A9" s="85">
        <v>56.285000000000004</v>
      </c>
      <c r="B9" s="85">
        <v>5</v>
      </c>
    </row>
    <row r="10" spans="1:2" x14ac:dyDescent="0.2">
      <c r="A10" s="85">
        <v>62.53</v>
      </c>
      <c r="B10" s="85">
        <v>6</v>
      </c>
    </row>
    <row r="11" spans="1:2" x14ac:dyDescent="0.2">
      <c r="A11" s="85">
        <v>68.775000000000006</v>
      </c>
      <c r="B11" s="85">
        <v>4</v>
      </c>
    </row>
    <row r="12" spans="1:2" x14ac:dyDescent="0.2">
      <c r="A12" s="85">
        <v>75.02000000000001</v>
      </c>
      <c r="B12" s="85">
        <v>2</v>
      </c>
    </row>
    <row r="13" spans="1:2" x14ac:dyDescent="0.2">
      <c r="A13" s="85">
        <v>81.265000000000015</v>
      </c>
      <c r="B13" s="85">
        <v>3</v>
      </c>
    </row>
    <row r="14" spans="1:2" x14ac:dyDescent="0.2">
      <c r="A14" s="85">
        <v>87.509999999999991</v>
      </c>
      <c r="B14" s="85">
        <v>19</v>
      </c>
    </row>
    <row r="15" spans="1:2" x14ac:dyDescent="0.2">
      <c r="A15" s="85">
        <v>93.754999999999995</v>
      </c>
      <c r="B15" s="85">
        <v>24</v>
      </c>
    </row>
    <row r="16" spans="1:2" ht="16" thickBot="1" x14ac:dyDescent="0.25">
      <c r="A16" s="86" t="s">
        <v>648</v>
      </c>
      <c r="B16" s="86">
        <v>150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Planilha1</vt:lpstr>
      <vt:lpstr>Planilha5</vt:lpstr>
      <vt:lpstr>Biodiesel</vt:lpstr>
      <vt:lpstr>Planilha6</vt:lpstr>
      <vt:lpstr>Etanol</vt:lpstr>
      <vt:lpstr>Planilha11</vt:lpstr>
      <vt:lpstr>Planilha12</vt:lpstr>
      <vt:lpstr>Planilha13</vt:lpstr>
      <vt:lpstr>Planilha14</vt:lpstr>
      <vt:lpstr>Planilha15</vt:lpstr>
      <vt:lpstr>Planilha10</vt:lpstr>
      <vt:lpstr>Planilha2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Microsoft Office User</cp:lastModifiedBy>
  <cp:lastPrinted>2019-12-11T16:16:01Z</cp:lastPrinted>
  <dcterms:created xsi:type="dcterms:W3CDTF">2019-12-09T21:52:26Z</dcterms:created>
  <dcterms:modified xsi:type="dcterms:W3CDTF">2020-05-07T14:38:31Z</dcterms:modified>
</cp:coreProperties>
</file>