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21075" windowHeight="9525"/>
  </bookViews>
  <sheets>
    <sheet name="QTD" sheetId="8" r:id="rId1"/>
  </sheets>
  <calcPr calcId="145621"/>
</workbook>
</file>

<file path=xl/calcChain.xml><?xml version="1.0" encoding="utf-8"?>
<calcChain xmlns="http://schemas.openxmlformats.org/spreadsheetml/2006/main">
  <c r="E16" i="8" l="1"/>
  <c r="D25" i="8" l="1"/>
  <c r="E25" i="8" s="1"/>
  <c r="D23" i="8"/>
  <c r="E23" i="8" s="1"/>
  <c r="C23" i="8"/>
  <c r="D20" i="8"/>
  <c r="E20" i="8" s="1"/>
  <c r="D19" i="8"/>
  <c r="E19" i="8" s="1"/>
  <c r="D17" i="8"/>
  <c r="E17" i="8" s="1"/>
  <c r="D16" i="8"/>
  <c r="D15" i="8"/>
  <c r="E15" i="8" s="1"/>
  <c r="D13" i="8"/>
  <c r="E13" i="8" s="1"/>
  <c r="D11" i="8"/>
  <c r="C11" i="8"/>
  <c r="D9" i="8"/>
  <c r="E9" i="8" s="1"/>
  <c r="D8" i="8"/>
  <c r="E8" i="8" s="1"/>
  <c r="D7" i="8"/>
  <c r="E7" i="8" s="1"/>
  <c r="E11" i="8" l="1"/>
</calcChain>
</file>

<file path=xl/sharedStrings.xml><?xml version="1.0" encoding="utf-8"?>
<sst xmlns="http://schemas.openxmlformats.org/spreadsheetml/2006/main" count="41" uniqueCount="29">
  <si>
    <t>CARVÃO MINERAL</t>
  </si>
  <si>
    <t>ÓLEO COMBUSTÍVEL</t>
  </si>
  <si>
    <t>ÓLEO DIESEL</t>
  </si>
  <si>
    <t>CHARQUEADAS</t>
  </si>
  <si>
    <t>FIGUEIRA</t>
  </si>
  <si>
    <t>USINAS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</si>
  <si>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</si>
  <si>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</si>
  <si>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</si>
  <si>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</si>
  <si>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</si>
  <si>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</si>
  <si>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</si>
  <si>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</si>
  <si>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</si>
  <si>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</si>
  <si>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</si>
  <si>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</si>
  <si>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RESTA</t>
  </si>
  <si>
    <t>QUANTIDADES EM TONELADAS PARA O CARVÃO E O ÓLEO COMBUSTÍVEL E EM MIL LITROS PARA O ÓLEO DIESEL</t>
  </si>
  <si>
    <t>PREVISTA</t>
  </si>
  <si>
    <t>VERIFICADA</t>
  </si>
  <si>
    <t>CT JORGE LACERDA</t>
  </si>
  <si>
    <t>COMBUSTÍVEIS</t>
  </si>
  <si>
    <t>FUNDO SETORIAL CDE - CARVÃO MINERAL NACIONAL - 2016</t>
  </si>
  <si>
    <t>QUANTIDADES REEMBOLSÁVEIS POR MÊS DE COMPETÊNCIA</t>
  </si>
  <si>
    <t>PRESIDENTE MÉDICI</t>
  </si>
  <si>
    <t>CANDIOTA III</t>
  </si>
  <si>
    <t>ELETROBRAS/DF/DFI/DFIG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</si>
</sst>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1" xfId="1" applyNumberFormat="1" applyFont="1" applyBorder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3" fontId="2" fillId="2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3" fillId="3" borderId="1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E3E331"/>
      <color rgb="FFD8F52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57150</xdr:rowOff>
    </xdr:from>
    <xdr:to>
      <xdr:col>0</xdr:col>
      <xdr:colOff>590551</xdr:colOff>
      <xdr:row>2</xdr:row>
      <xdr:rowOff>104775</xdr:rowOff>
    </xdr:to>
    <xdr:pic>
      <xdr:nvPicPr>
        <xdr:cNvPr id="2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57150"/>
          <a:ext cx="409576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tabSelected="1" workbookViewId="0">
      <selection activeCell="L35" sqref="L35"/>
    </sheetView>
  </sheetViews>
  <sheetFormatPr defaultRowHeight="12.95" customHeight="1" x14ac:dyDescent="0.25"/>
  <cols>
    <col min="1" max="1" width="11.140625" style="11" customWidth="1"/>
    <col min="2" max="2" width="15.7109375" style="11" customWidth="1"/>
    <col min="3" max="5" width="11.7109375" style="11" customWidth="1"/>
    <col min="6" max="17" width="10.7109375" style="11" customWidth="1"/>
    <col min="18" max="16384" width="9.140625" style="11"/>
  </cols>
  <sheetData>
    <row r="1" spans="1:18" s="3" customFormat="1" ht="12.95" customHeight="1" x14ac:dyDescent="0.25">
      <c r="B1" s="4" t="s">
        <v>24</v>
      </c>
    </row>
    <row r="2" spans="1:18" s="3" customFormat="1" ht="12.95" customHeight="1" x14ac:dyDescent="0.25">
      <c r="B2" s="4" t="s">
        <v>25</v>
      </c>
      <c r="J2" s="5"/>
      <c r="K2" s="6"/>
      <c r="L2" s="6"/>
      <c r="M2" s="6"/>
      <c r="N2" s="6"/>
      <c r="O2" s="6"/>
      <c r="P2" s="6"/>
      <c r="Q2" s="6"/>
      <c r="R2" s="6"/>
    </row>
    <row r="3" spans="1:18" s="3" customFormat="1" ht="12.95" customHeight="1" x14ac:dyDescent="0.25">
      <c r="B3" s="4" t="s">
        <v>19</v>
      </c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3" customFormat="1" ht="12.95" customHeight="1" x14ac:dyDescent="0.25"/>
    <row r="5" spans="1:18" s="8" customFormat="1" ht="12.95" customHeight="1" x14ac:dyDescent="0.25">
      <c r="A5" s="18" t="s">
        <v>5</v>
      </c>
      <c r="B5" s="18" t="s">
        <v>23</v>
      </c>
      <c r="C5" s="18" t="s">
        <v>20</v>
      </c>
      <c r="D5" s="18" t="s">
        <v>21</v>
      </c>
      <c r="E5" s="18" t="s">
        <v>18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18" t="s">
        <v>14</v>
      </c>
      <c r="O5" s="18" t="s">
        <v>15</v>
      </c>
      <c r="P5" s="18" t="s">
        <v>16</v>
      </c>
      <c r="Q5" s="18" t="s">
        <v>17</v>
      </c>
    </row>
    <row r="7" spans="1:18" ht="12.95" customHeight="1" x14ac:dyDescent="0.25">
      <c r="A7" s="21" t="s">
        <v>22</v>
      </c>
      <c r="B7" s="9" t="s">
        <v>0</v>
      </c>
      <c r="C7" s="19">
        <v>2610000</v>
      </c>
      <c r="D7" s="19">
        <f>SUM(F7:Q7)</f>
        <v>2610000</v>
      </c>
      <c r="E7" s="19">
        <f>C7-D7</f>
        <v>0</v>
      </c>
      <c r="F7" s="10">
        <v>214729.92</v>
      </c>
      <c r="G7" s="10">
        <v>224700.71</v>
      </c>
      <c r="H7" s="10">
        <v>224911.44</v>
      </c>
      <c r="I7" s="10">
        <v>220250</v>
      </c>
      <c r="J7" s="10">
        <v>222250</v>
      </c>
      <c r="K7" s="10">
        <v>222040.68</v>
      </c>
      <c r="L7" s="10">
        <v>221250</v>
      </c>
      <c r="M7" s="10">
        <v>221259</v>
      </c>
      <c r="N7" s="10">
        <v>218280.02000000002</v>
      </c>
      <c r="O7" s="10">
        <v>217863.37</v>
      </c>
      <c r="P7" s="10">
        <v>218626.81</v>
      </c>
      <c r="Q7" s="10">
        <v>183838.04999999981</v>
      </c>
    </row>
    <row r="8" spans="1:18" ht="12.95" customHeight="1" x14ac:dyDescent="0.25">
      <c r="A8" s="21"/>
      <c r="B8" s="9" t="s">
        <v>1</v>
      </c>
      <c r="C8" s="19">
        <v>2481</v>
      </c>
      <c r="D8" s="19">
        <f t="shared" ref="D8:D9" si="0">SUM(F8:Q8)</f>
        <v>2288.152</v>
      </c>
      <c r="E8" s="19">
        <f t="shared" ref="E8" si="1">C8-D8</f>
        <v>192.84799999999996</v>
      </c>
      <c r="F8" s="10">
        <v>192.93</v>
      </c>
      <c r="G8" s="10">
        <v>214.89</v>
      </c>
      <c r="H8" s="10">
        <v>175.22</v>
      </c>
      <c r="I8" s="10">
        <v>193.81</v>
      </c>
      <c r="J8" s="10">
        <v>185.68</v>
      </c>
      <c r="K8" s="10">
        <v>167.79</v>
      </c>
      <c r="L8" s="10">
        <v>189.9</v>
      </c>
      <c r="M8" s="10">
        <v>200.49</v>
      </c>
      <c r="N8" s="10">
        <v>195.83</v>
      </c>
      <c r="O8" s="10">
        <v>199.97200000000001</v>
      </c>
      <c r="P8" s="10">
        <v>183.16</v>
      </c>
      <c r="Q8" s="10">
        <v>188.48</v>
      </c>
    </row>
    <row r="9" spans="1:18" ht="12.95" customHeight="1" x14ac:dyDescent="0.25">
      <c r="A9" s="21"/>
      <c r="B9" s="9" t="s">
        <v>2</v>
      </c>
      <c r="C9" s="19">
        <v>3052</v>
      </c>
      <c r="D9" s="19">
        <f t="shared" si="0"/>
        <v>3052</v>
      </c>
      <c r="E9" s="19">
        <f>C9-D9</f>
        <v>0</v>
      </c>
      <c r="F9" s="12">
        <v>735</v>
      </c>
      <c r="G9" s="12">
        <v>375</v>
      </c>
      <c r="H9" s="12">
        <v>237</v>
      </c>
      <c r="I9" s="12">
        <v>564</v>
      </c>
      <c r="J9" s="12">
        <v>386</v>
      </c>
      <c r="K9" s="12">
        <v>70</v>
      </c>
      <c r="L9" s="12">
        <v>323</v>
      </c>
      <c r="M9" s="12">
        <v>307</v>
      </c>
      <c r="N9" s="12">
        <v>55</v>
      </c>
      <c r="O9" s="12"/>
      <c r="P9" s="12"/>
      <c r="Q9" s="12"/>
    </row>
    <row r="10" spans="1:18" s="15" customFormat="1" ht="12.95" customHeight="1" x14ac:dyDescent="0.25">
      <c r="A10" s="1"/>
      <c r="B10" s="2"/>
      <c r="C10" s="13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8" ht="12.95" customHeight="1" x14ac:dyDescent="0.25">
      <c r="A11" s="22" t="s">
        <v>3</v>
      </c>
      <c r="B11" s="9" t="s">
        <v>0</v>
      </c>
      <c r="C11" s="19">
        <f>28866*12</f>
        <v>346392</v>
      </c>
      <c r="D11" s="19">
        <f>SUM(F11:Q11)</f>
        <v>240552.88</v>
      </c>
      <c r="E11" s="19">
        <f>C11-D11</f>
        <v>105839.12</v>
      </c>
      <c r="F11" s="10">
        <v>28866</v>
      </c>
      <c r="G11" s="10">
        <v>28866</v>
      </c>
      <c r="H11" s="10">
        <v>28866</v>
      </c>
      <c r="I11" s="10">
        <v>28866</v>
      </c>
      <c r="J11" s="10">
        <v>28866</v>
      </c>
      <c r="K11" s="10"/>
      <c r="L11" s="10">
        <v>17136.560000000001</v>
      </c>
      <c r="M11" s="10">
        <v>20663.810000000001</v>
      </c>
      <c r="N11" s="10">
        <v>18808.34</v>
      </c>
      <c r="O11" s="10">
        <v>21577.98</v>
      </c>
      <c r="P11" s="10">
        <v>18036.189999999999</v>
      </c>
      <c r="Q11" s="10"/>
    </row>
    <row r="12" spans="1:18" ht="12.95" customHeight="1" x14ac:dyDescent="0.25">
      <c r="A12" s="22"/>
      <c r="B12" s="9" t="s">
        <v>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8" ht="12.95" customHeight="1" x14ac:dyDescent="0.25">
      <c r="A13" s="22"/>
      <c r="B13" s="9" t="s">
        <v>2</v>
      </c>
      <c r="C13" s="19">
        <v>580</v>
      </c>
      <c r="D13" s="19">
        <f t="shared" ref="D13" si="2">SUM(F13:Q13)</f>
        <v>575</v>
      </c>
      <c r="E13" s="19">
        <f>C13-D13</f>
        <v>5</v>
      </c>
      <c r="F13" s="17">
        <v>35</v>
      </c>
      <c r="G13" s="17">
        <v>45</v>
      </c>
      <c r="H13" s="17">
        <v>55</v>
      </c>
      <c r="I13" s="17">
        <v>75</v>
      </c>
      <c r="J13" s="17">
        <v>20</v>
      </c>
      <c r="K13" s="17">
        <v>70</v>
      </c>
      <c r="L13" s="17">
        <v>40</v>
      </c>
      <c r="M13" s="17">
        <v>85</v>
      </c>
      <c r="N13" s="17">
        <v>55</v>
      </c>
      <c r="O13" s="17">
        <v>55</v>
      </c>
      <c r="P13" s="17">
        <v>40</v>
      </c>
      <c r="Q13" s="17"/>
    </row>
    <row r="14" spans="1:18" s="15" customFormat="1" ht="12.95" customHeight="1" x14ac:dyDescent="0.25">
      <c r="A14" s="1"/>
      <c r="B14" s="2"/>
      <c r="C14" s="13"/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8" ht="12.95" customHeight="1" x14ac:dyDescent="0.25">
      <c r="A15" s="21" t="s">
        <v>26</v>
      </c>
      <c r="B15" s="9" t="s">
        <v>0</v>
      </c>
      <c r="C15" s="19">
        <v>1600000</v>
      </c>
      <c r="D15" s="19">
        <f>SUM(F15:Q15)</f>
        <v>733333.37000000011</v>
      </c>
      <c r="E15" s="19">
        <f>C15-D15</f>
        <v>866666.62999999989</v>
      </c>
      <c r="F15" s="17">
        <v>66666.67</v>
      </c>
      <c r="G15" s="17">
        <v>66666.67</v>
      </c>
      <c r="H15" s="17">
        <v>66666.67</v>
      </c>
      <c r="I15" s="17">
        <v>66666.67</v>
      </c>
      <c r="J15" s="17">
        <v>66666.67</v>
      </c>
      <c r="K15" s="17">
        <v>66666.67</v>
      </c>
      <c r="L15" s="17">
        <v>66666.67</v>
      </c>
      <c r="M15" s="17">
        <v>66666.67</v>
      </c>
      <c r="N15" s="17">
        <v>66666.67</v>
      </c>
      <c r="O15" s="17">
        <v>66666.67</v>
      </c>
      <c r="P15" s="17">
        <v>66666.67</v>
      </c>
      <c r="Q15" s="17"/>
    </row>
    <row r="16" spans="1:18" ht="12.95" customHeight="1" x14ac:dyDescent="0.25">
      <c r="A16" s="21"/>
      <c r="B16" s="9" t="s">
        <v>1</v>
      </c>
      <c r="C16" s="19">
        <v>6028</v>
      </c>
      <c r="D16" s="19">
        <f t="shared" ref="D16:D17" si="3">SUM(F16:Q16)</f>
        <v>6027.89</v>
      </c>
      <c r="E16" s="19">
        <f t="shared" ref="E16" si="4">C16-D16</f>
        <v>0.10999999999967258</v>
      </c>
      <c r="F16" s="17">
        <v>2441.71</v>
      </c>
      <c r="G16" s="17"/>
      <c r="H16" s="17">
        <v>1302.46</v>
      </c>
      <c r="I16" s="17"/>
      <c r="J16" s="17">
        <v>1336.72</v>
      </c>
      <c r="K16" s="17">
        <v>947</v>
      </c>
      <c r="L16" s="17"/>
      <c r="M16" s="17"/>
      <c r="N16" s="17"/>
      <c r="O16" s="17"/>
      <c r="P16" s="17"/>
      <c r="Q16" s="17"/>
    </row>
    <row r="17" spans="1:17" ht="12" x14ac:dyDescent="0.25">
      <c r="A17" s="21"/>
      <c r="B17" s="9" t="s">
        <v>2</v>
      </c>
      <c r="C17" s="19">
        <v>47</v>
      </c>
      <c r="D17" s="19">
        <f t="shared" si="3"/>
        <v>47</v>
      </c>
      <c r="E17" s="19">
        <f>C17-D17</f>
        <v>0</v>
      </c>
      <c r="F17" s="17"/>
      <c r="G17" s="17"/>
      <c r="H17" s="17"/>
      <c r="I17" s="17"/>
      <c r="J17" s="17">
        <v>35</v>
      </c>
      <c r="K17" s="17"/>
      <c r="L17" s="17"/>
      <c r="M17" s="17"/>
      <c r="N17" s="17"/>
      <c r="O17" s="17"/>
      <c r="P17" s="17">
        <v>12</v>
      </c>
      <c r="Q17" s="17"/>
    </row>
    <row r="18" spans="1:17" s="15" customFormat="1" ht="12" x14ac:dyDescent="0.25">
      <c r="A18" s="1"/>
      <c r="B18" s="2"/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</row>
    <row r="19" spans="1:17" ht="12" x14ac:dyDescent="0.25">
      <c r="A19" s="21" t="s">
        <v>27</v>
      </c>
      <c r="B19" s="9" t="s">
        <v>0</v>
      </c>
      <c r="C19" s="19">
        <v>1700000</v>
      </c>
      <c r="D19" s="19">
        <f>SUM(F19:Q19)</f>
        <v>1558333.2599999998</v>
      </c>
      <c r="E19" s="19">
        <f>C19-D19</f>
        <v>141666.74000000022</v>
      </c>
      <c r="F19" s="17">
        <v>141666.66</v>
      </c>
      <c r="G19" s="17">
        <v>141666.66</v>
      </c>
      <c r="H19" s="17">
        <v>141666.66</v>
      </c>
      <c r="I19" s="17">
        <v>141666.66</v>
      </c>
      <c r="J19" s="17">
        <v>141666.66</v>
      </c>
      <c r="K19" s="17">
        <v>141666.66</v>
      </c>
      <c r="L19" s="17">
        <v>141666.66</v>
      </c>
      <c r="M19" s="17">
        <v>141666.66</v>
      </c>
      <c r="N19" s="17">
        <v>141666.66</v>
      </c>
      <c r="O19" s="17">
        <v>141666.66</v>
      </c>
      <c r="P19" s="17">
        <v>141666.66</v>
      </c>
      <c r="Q19" s="17"/>
    </row>
    <row r="20" spans="1:17" ht="12" x14ac:dyDescent="0.25">
      <c r="A20" s="21"/>
      <c r="B20" s="9" t="s">
        <v>1</v>
      </c>
      <c r="C20" s="19">
        <v>6164</v>
      </c>
      <c r="D20" s="19">
        <f t="shared" ref="D20" si="5">SUM(F20:Q20)</f>
        <v>6164</v>
      </c>
      <c r="E20" s="19">
        <f t="shared" ref="E20" si="6">C20-D20</f>
        <v>0</v>
      </c>
      <c r="F20" s="17">
        <v>999.15</v>
      </c>
      <c r="G20" s="17"/>
      <c r="H20" s="17">
        <v>1222.46</v>
      </c>
      <c r="I20" s="17"/>
      <c r="J20" s="17">
        <v>811.5</v>
      </c>
      <c r="K20" s="17">
        <v>843.78</v>
      </c>
      <c r="L20" s="17">
        <v>814.42</v>
      </c>
      <c r="M20" s="17">
        <v>944.62</v>
      </c>
      <c r="N20" s="17">
        <v>423.53</v>
      </c>
      <c r="O20" s="17">
        <v>104.54</v>
      </c>
      <c r="P20" s="17"/>
      <c r="Q20" s="17"/>
    </row>
    <row r="21" spans="1:17" ht="12" x14ac:dyDescent="0.25">
      <c r="A21" s="21"/>
      <c r="B21" s="9" t="s">
        <v>2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pans="1:17" s="15" customFormat="1" ht="12" x14ac:dyDescent="0.25">
      <c r="A22" s="1"/>
      <c r="B22" s="2"/>
      <c r="C22" s="13"/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17" ht="12" x14ac:dyDescent="0.25">
      <c r="A23" s="21" t="s">
        <v>4</v>
      </c>
      <c r="B23" s="9" t="s">
        <v>0</v>
      </c>
      <c r="C23" s="19">
        <f>6500*12</f>
        <v>78000</v>
      </c>
      <c r="D23" s="19">
        <f>SUM(F23:Q23)</f>
        <v>71500</v>
      </c>
      <c r="E23" s="19">
        <f>C23-D23</f>
        <v>6500</v>
      </c>
      <c r="F23" s="17">
        <v>6500</v>
      </c>
      <c r="G23" s="17">
        <v>6500</v>
      </c>
      <c r="H23" s="17">
        <v>6500</v>
      </c>
      <c r="I23" s="17">
        <v>6500</v>
      </c>
      <c r="J23" s="17">
        <v>6500</v>
      </c>
      <c r="K23" s="17">
        <v>6500</v>
      </c>
      <c r="L23" s="17">
        <v>6500</v>
      </c>
      <c r="M23" s="17">
        <v>6500</v>
      </c>
      <c r="N23" s="17">
        <v>6500</v>
      </c>
      <c r="O23" s="17">
        <v>6500</v>
      </c>
      <c r="P23" s="17">
        <v>6500</v>
      </c>
      <c r="Q23" s="17"/>
    </row>
    <row r="24" spans="1:17" ht="12" x14ac:dyDescent="0.25">
      <c r="A24" s="21"/>
      <c r="B24" s="9" t="s">
        <v>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17" ht="12" x14ac:dyDescent="0.25">
      <c r="A25" s="21"/>
      <c r="B25" s="9" t="s">
        <v>2</v>
      </c>
      <c r="C25" s="19">
        <v>67</v>
      </c>
      <c r="D25" s="19">
        <f t="shared" ref="D25" si="7">SUM(F25:Q25)</f>
        <v>67</v>
      </c>
      <c r="E25" s="19">
        <f>C25-D25</f>
        <v>0</v>
      </c>
      <c r="F25" s="17">
        <v>35</v>
      </c>
      <c r="G25" s="17"/>
      <c r="H25" s="17"/>
      <c r="I25" s="17"/>
      <c r="J25" s="17">
        <v>32</v>
      </c>
      <c r="K25" s="17"/>
      <c r="L25" s="17"/>
      <c r="M25" s="17"/>
      <c r="N25" s="17"/>
      <c r="O25" s="17"/>
      <c r="P25" s="17"/>
      <c r="Q25" s="17"/>
    </row>
    <row r="26" spans="1:17" ht="12.95" customHeight="1" x14ac:dyDescent="0.25">
      <c r="A26" s="20" t="s">
        <v>28</v>
      </c>
    </row>
  </sheetData>
  <mergeCells count="5">
    <mergeCell ref="A7:A9"/>
    <mergeCell ref="A11:A13"/>
    <mergeCell ref="A15:A17"/>
    <mergeCell ref="A19:A21"/>
    <mergeCell ref="A23:A25"/>
  </mergeCells>
  <printOptions horizontalCentered="1" verticalCentered="1"/>
  <pageMargins left="0" right="0" top="0" bottom="0" header="0" footer="0"/>
  <pageSetup paperSize="9"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>9</TipoCDE>
    <Ano xmlns="02fb9184-f59e-4684-aad0-03bf93b17f1c">2016</Ano>
    <CDE xmlns="02fb9184-f59e-4684-aad0-03bf93b17f1c">Quantidades de Combustível Reembolsadas por Mês de Referência - Carvão Mineral</CDE>
  </documentManagement>
</p:properties>
</file>

<file path=customXml/itemProps1.xml><?xml version="1.0" encoding="utf-8"?>
<ds:datastoreItem xmlns:ds="http://schemas.openxmlformats.org/officeDocument/2006/customXml" ds:itemID="{E1379CD6-4E9F-4AF6-B7EF-36CD4ED26D73}"/>
</file>

<file path=customXml/itemProps2.xml><?xml version="1.0" encoding="utf-8"?>
<ds:datastoreItem xmlns:ds="http://schemas.openxmlformats.org/officeDocument/2006/customXml" ds:itemID="{33B98162-71D1-4197-BA36-FBFBBC99CD83}"/>
</file>

<file path=customXml/itemProps3.xml><?xml version="1.0" encoding="utf-8"?>
<ds:datastoreItem xmlns:ds="http://schemas.openxmlformats.org/officeDocument/2006/customXml" ds:itemID="{F64CE361-6F44-4D8B-A4DF-6A36A05A42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QTD</vt:lpstr>
    </vt:vector>
  </TitlesOfParts>
  <Company>Eletrobras - Centrais Eletricas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Quantidades Preliminares de Combustível Reembolsadas por Mês de Referência - 2016</dc:title>
  <dc:creator>doaxnxr</dc:creator>
  <cp:lastModifiedBy>fsantos</cp:lastModifiedBy>
  <cp:lastPrinted>2016-02-05T13:54:49Z</cp:lastPrinted>
  <dcterms:created xsi:type="dcterms:W3CDTF">2014-06-27T11:46:19Z</dcterms:created>
  <dcterms:modified xsi:type="dcterms:W3CDTF">2017-02-02T20:29:10Z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