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1075" windowHeight="9525"/>
  </bookViews>
  <sheets>
    <sheet name="PREÇOS" sheetId="1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3" i="11" l="1"/>
  <c r="D23" i="11"/>
  <c r="C23" i="11"/>
  <c r="L13" i="11"/>
  <c r="K13" i="11"/>
  <c r="J13" i="11"/>
  <c r="I13" i="11"/>
  <c r="H13" i="11"/>
  <c r="G13" i="11"/>
  <c r="F13" i="11"/>
  <c r="E13" i="11"/>
  <c r="D13" i="11"/>
  <c r="C13" i="11"/>
  <c r="M11" i="11"/>
  <c r="L11" i="11"/>
  <c r="K11" i="11"/>
  <c r="J11" i="11"/>
  <c r="I11" i="11"/>
  <c r="G11" i="11"/>
  <c r="F11" i="11"/>
  <c r="E11" i="11"/>
  <c r="D11" i="11"/>
  <c r="C11" i="11"/>
  <c r="E9" i="11"/>
  <c r="D9" i="11"/>
  <c r="C9" i="11"/>
  <c r="E8" i="11"/>
  <c r="D8" i="11"/>
  <c r="C8" i="11"/>
  <c r="E7" i="11"/>
  <c r="D7" i="11"/>
  <c r="C7" i="11"/>
</calcChain>
</file>

<file path=xl/sharedStrings.xml><?xml version="1.0" encoding="utf-8"?>
<sst xmlns="http://schemas.openxmlformats.org/spreadsheetml/2006/main" count="38" uniqueCount="26">
  <si>
    <t>CHARQUEADAS</t>
  </si>
  <si>
    <t>FIGUEIRA</t>
  </si>
  <si>
    <t>USINAS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</si>
  <si>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</si>
  <si>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</si>
  <si>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</si>
  <si>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</si>
  <si>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</si>
  <si>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</si>
  <si>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</si>
  <si>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</si>
  <si>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</si>
  <si>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</si>
  <si>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</si>
  <si>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</si>
  <si>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CT JORGE LACERDA</t>
  </si>
  <si>
    <t>COMBUSTÍVEIS</t>
  </si>
  <si>
    <t>PREÇOS EM R$/TON PARA O CARVÃO E ÓLEO COMBUSTÍVEL E EM R$/MIL LITROS PARA O ÓLEO DIESEL</t>
  </si>
  <si>
    <t>PREÇOS UNITÁRIOS CONSIDERANDO O VALOR APRESENTADO PARA REEMBOLSO SEM REDUÇÃO E A QUANTIDADE EQUIVALENTE</t>
  </si>
  <si>
    <t>CARVÃO MINERAL</t>
  </si>
  <si>
    <t>ÓLEO COMBUSTÍVEL</t>
  </si>
  <si>
    <t>ÓLEO DIESEL</t>
  </si>
  <si>
    <t>PRESIDENTE MÉDICI</t>
  </si>
  <si>
    <t>CANDIOTA III</t>
  </si>
  <si>
    <t>FUNDO SETORIAL CDE - CARVÃO MINERAL NACIONAL - 2017</t>
  </si>
  <si>
    <t>ELETROBRAS/PR/PRF/PRFS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</si>
</sst>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00_-;\-* #,##0.0000_-;_-* &quot;-&quot;??_-;_-@_-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3" fontId="2" fillId="2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5" fillId="3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4" borderId="1" xfId="1" applyFont="1" applyFill="1" applyBorder="1" applyAlignment="1">
      <alignment vertical="center"/>
    </xf>
    <xf numFmtId="164" fontId="2" fillId="4" borderId="1" xfId="1" applyNumberFormat="1" applyFont="1" applyFill="1" applyBorder="1" applyAlignment="1">
      <alignment vertical="center"/>
    </xf>
    <xf numFmtId="43" fontId="5" fillId="4" borderId="1" xfId="1" applyFont="1" applyFill="1" applyBorder="1" applyAlignment="1">
      <alignment vertical="center"/>
    </xf>
    <xf numFmtId="164" fontId="5" fillId="4" borderId="1" xfId="1" applyNumberFormat="1" applyFont="1" applyFill="1" applyBorder="1" applyAlignment="1">
      <alignment vertical="center"/>
    </xf>
    <xf numFmtId="43" fontId="7" fillId="4" borderId="1" xfId="1" applyFont="1" applyFill="1" applyBorder="1" applyAlignment="1">
      <alignment vertical="center"/>
    </xf>
  </cellXfs>
  <cellStyles count="4">
    <cellStyle name="Normal" xfId="0" builtinId="0"/>
    <cellStyle name="Normal 2" xfId="2"/>
    <cellStyle name="Separador de milhares 2" xfId="3"/>
    <cellStyle name="Vírgula" xfId="1" builtinId="3"/>
  </cellStyles>
  <dxfs count="0"/>
  <tableStyles count="0" defaultTableStyle="TableStyleMedium9" defaultPivotStyle="PivotStyleLight16"/>
  <colors>
    <mruColors>
      <color rgb="FFE3E331"/>
      <color rgb="FFD8F52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57150</xdr:rowOff>
    </xdr:from>
    <xdr:to>
      <xdr:col>0</xdr:col>
      <xdr:colOff>590551</xdr:colOff>
      <xdr:row>2</xdr:row>
      <xdr:rowOff>104775</xdr:rowOff>
    </xdr:to>
    <xdr:pic>
      <xdr:nvPicPr>
        <xdr:cNvPr id="2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57150"/>
          <a:ext cx="409576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FTG/DFTG/DFTG%20-%20NOVO/SA&#205;DAS%20DE%20RECURSOS/CARV&#195;O%20MINERAL/CDE%20CARV&#195;O%20MINERAL/CDE%202017/CICL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B 2017"/>
      <sheetName val="2017"/>
      <sheetName val="REEMBOLSO"/>
      <sheetName val="QTD"/>
      <sheetName val="PREÇOS"/>
      <sheetName val="ORÇAMENTO"/>
    </sheetNames>
    <sheetDataSet>
      <sheetData sheetId="0"/>
      <sheetData sheetId="1"/>
      <sheetData sheetId="2">
        <row r="7">
          <cell r="D7">
            <v>56647872.5</v>
          </cell>
          <cell r="E7">
            <v>56494131.939999998</v>
          </cell>
          <cell r="F7">
            <v>54510415</v>
          </cell>
        </row>
        <row r="8">
          <cell r="D8">
            <v>315302.41189639835</v>
          </cell>
          <cell r="E8">
            <v>307605.80781703501</v>
          </cell>
          <cell r="F8">
            <v>295567.55490342481</v>
          </cell>
        </row>
        <row r="9">
          <cell r="D9">
            <v>1030963.2000000001</v>
          </cell>
          <cell r="E9">
            <v>919567.59999999986</v>
          </cell>
          <cell r="F9">
            <v>280664.39999999997</v>
          </cell>
        </row>
        <row r="35">
          <cell r="D35">
            <v>2675595.02</v>
          </cell>
          <cell r="E35">
            <v>2675595.02</v>
          </cell>
          <cell r="F35">
            <v>2675594.9900000002</v>
          </cell>
        </row>
      </sheetData>
      <sheetData sheetId="3">
        <row r="7">
          <cell r="F7">
            <v>208750</v>
          </cell>
          <cell r="G7">
            <v>208191.37</v>
          </cell>
          <cell r="H7">
            <v>201000</v>
          </cell>
        </row>
        <row r="8">
          <cell r="F8">
            <v>194.45</v>
          </cell>
          <cell r="G8">
            <v>186.83</v>
          </cell>
          <cell r="H8">
            <v>191.01</v>
          </cell>
        </row>
        <row r="9">
          <cell r="F9">
            <v>461</v>
          </cell>
          <cell r="G9">
            <v>436</v>
          </cell>
          <cell r="H9">
            <v>138</v>
          </cell>
        </row>
        <row r="23">
          <cell r="F23">
            <v>6500</v>
          </cell>
          <cell r="G23">
            <v>6500</v>
          </cell>
          <cell r="H23">
            <v>6500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abSelected="1" workbookViewId="0">
      <selection activeCell="E39" sqref="E39"/>
    </sheetView>
  </sheetViews>
  <sheetFormatPr defaultRowHeight="12.95" customHeight="1" x14ac:dyDescent="0.25"/>
  <cols>
    <col min="1" max="1" width="11.140625" style="10" customWidth="1"/>
    <col min="2" max="2" width="15.7109375" style="10" customWidth="1"/>
    <col min="3" max="14" width="9.7109375" style="10" customWidth="1"/>
    <col min="15" max="16384" width="9.140625" style="10"/>
  </cols>
  <sheetData>
    <row r="1" spans="1:15" s="3" customFormat="1" ht="12.95" customHeight="1" x14ac:dyDescent="0.25">
      <c r="B1" s="4" t="s">
        <v>24</v>
      </c>
    </row>
    <row r="2" spans="1:15" s="3" customFormat="1" ht="12.95" customHeight="1" x14ac:dyDescent="0.25">
      <c r="B2" s="4" t="s">
        <v>18</v>
      </c>
      <c r="G2" s="5"/>
      <c r="H2" s="6"/>
      <c r="I2" s="6"/>
      <c r="J2" s="6"/>
      <c r="K2" s="6"/>
      <c r="L2" s="6"/>
      <c r="M2" s="6"/>
      <c r="N2" s="6"/>
      <c r="O2" s="6"/>
    </row>
    <row r="3" spans="1:15" s="3" customFormat="1" ht="12.95" customHeight="1" x14ac:dyDescent="0.25">
      <c r="B3" s="4" t="s">
        <v>17</v>
      </c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s="3" customFormat="1" ht="12.95" customHeight="1" x14ac:dyDescent="0.25"/>
    <row r="5" spans="1:15" s="8" customFormat="1" ht="12.95" customHeight="1" x14ac:dyDescent="0.25">
      <c r="A5" s="14" t="s">
        <v>2</v>
      </c>
      <c r="B5" s="14" t="s">
        <v>16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</row>
    <row r="7" spans="1:15" ht="12.95" customHeight="1" x14ac:dyDescent="0.25">
      <c r="A7" s="18" t="s">
        <v>15</v>
      </c>
      <c r="B7" s="9" t="s">
        <v>19</v>
      </c>
      <c r="C7" s="20">
        <f>[1]REEMBOLSO!D7/[1]QTD!F7</f>
        <v>271.36705389221555</v>
      </c>
      <c r="D7" s="20">
        <f>[1]REEMBOLSO!E7/[1]QTD!G7</f>
        <v>271.356742308771</v>
      </c>
      <c r="E7" s="20">
        <f>[1]REEMBOLSO!F7/[1]QTD!H7</f>
        <v>271.19609452736319</v>
      </c>
      <c r="F7" s="20"/>
      <c r="G7" s="20"/>
      <c r="H7" s="20"/>
      <c r="I7" s="20"/>
      <c r="J7" s="20"/>
      <c r="K7" s="20"/>
      <c r="L7" s="20"/>
      <c r="M7" s="20"/>
      <c r="N7" s="20"/>
    </row>
    <row r="8" spans="1:15" ht="12.95" customHeight="1" x14ac:dyDescent="0.25">
      <c r="A8" s="18"/>
      <c r="B8" s="9" t="s">
        <v>20</v>
      </c>
      <c r="C8" s="21">
        <f>([1]REEMBOLSO!D8/[1]QTD!F8)/1000</f>
        <v>1.6215089323548386</v>
      </c>
      <c r="D8" s="21">
        <f>([1]REEMBOLSO!E8/[1]QTD!G8)/1000</f>
        <v>1.6464476144999998</v>
      </c>
      <c r="E8" s="21">
        <f>([1]REEMBOLSO!F8/[1]QTD!H8)/1000</f>
        <v>1.5473930940967742</v>
      </c>
      <c r="F8" s="21"/>
      <c r="G8" s="21"/>
      <c r="H8" s="21"/>
      <c r="I8" s="21"/>
      <c r="J8" s="21"/>
      <c r="K8" s="21"/>
      <c r="L8" s="21"/>
      <c r="M8" s="21"/>
      <c r="N8" s="21"/>
    </row>
    <row r="9" spans="1:15" ht="12.95" customHeight="1" x14ac:dyDescent="0.25">
      <c r="A9" s="18"/>
      <c r="B9" s="9" t="s">
        <v>21</v>
      </c>
      <c r="C9" s="21">
        <f>([1]REEMBOLSO!D9/[1]QTD!F9)/1000</f>
        <v>2.2363626898047722</v>
      </c>
      <c r="D9" s="21">
        <f>([1]REEMBOLSO!E9/[1]QTD!G9)/1000</f>
        <v>2.1090999999999993</v>
      </c>
      <c r="E9" s="21">
        <f>([1]REEMBOLSO!F9/[1]QTD!H9)/1000</f>
        <v>2.0337999999999998</v>
      </c>
      <c r="F9" s="21"/>
      <c r="G9" s="21"/>
      <c r="H9" s="21"/>
      <c r="I9" s="21"/>
      <c r="J9" s="21"/>
      <c r="K9" s="21"/>
      <c r="L9" s="20"/>
      <c r="M9" s="20"/>
      <c r="N9" s="20"/>
    </row>
    <row r="10" spans="1:15" s="12" customFormat="1" ht="12.95" customHeight="1" x14ac:dyDescent="0.25">
      <c r="A10" s="1"/>
      <c r="B10" s="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5" ht="12.95" hidden="1" customHeight="1" x14ac:dyDescent="0.25">
      <c r="A11" s="19" t="s">
        <v>0</v>
      </c>
      <c r="B11" s="9" t="s">
        <v>19</v>
      </c>
      <c r="C11" s="15" t="e">
        <f>[1]REEMBOLSO!D13/[1]QTD!F11</f>
        <v>#DIV/0!</v>
      </c>
      <c r="D11" s="15" t="e">
        <f>[1]REEMBOLSO!E13/[1]QTD!G11</f>
        <v>#DIV/0!</v>
      </c>
      <c r="E11" s="15" t="e">
        <f>[1]REEMBOLSO!F13/[1]QTD!H11</f>
        <v>#DIV/0!</v>
      </c>
      <c r="F11" s="15" t="e">
        <f>[1]REEMBOLSO!G13/[1]QTD!I11</f>
        <v>#DIV/0!</v>
      </c>
      <c r="G11" s="15" t="e">
        <f>[1]REEMBOLSO!H13/[1]QTD!J11</f>
        <v>#DIV/0!</v>
      </c>
      <c r="H11" s="15"/>
      <c r="I11" s="15" t="e">
        <f>[1]REEMBOLSO!J13/[1]QTD!L11</f>
        <v>#DIV/0!</v>
      </c>
      <c r="J11" s="15" t="e">
        <f>[1]REEMBOLSO!K13/[1]QTD!M11</f>
        <v>#DIV/0!</v>
      </c>
      <c r="K11" s="15" t="e">
        <f>[1]REEMBOLSO!L13/[1]QTD!N11</f>
        <v>#DIV/0!</v>
      </c>
      <c r="L11" s="15" t="e">
        <f>[1]REEMBOLSO!M13/[1]QTD!O11</f>
        <v>#DIV/0!</v>
      </c>
      <c r="M11" s="15" t="e">
        <f>[1]REEMBOLSO!N13/[1]QTD!P11</f>
        <v>#DIV/0!</v>
      </c>
      <c r="N11" s="15"/>
    </row>
    <row r="12" spans="1:15" ht="12.95" hidden="1" customHeight="1" x14ac:dyDescent="0.25">
      <c r="A12" s="19"/>
      <c r="B12" s="9" t="s">
        <v>20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5" ht="12.95" hidden="1" customHeight="1" x14ac:dyDescent="0.25">
      <c r="A13" s="19"/>
      <c r="B13" s="9" t="s">
        <v>21</v>
      </c>
      <c r="C13" s="17" t="e">
        <f>([1]REEMBOLSO!D15/[1]QTD!F13)/1000</f>
        <v>#DIV/0!</v>
      </c>
      <c r="D13" s="17" t="e">
        <f>([1]REEMBOLSO!E15/[1]QTD!G13)/1000</f>
        <v>#DIV/0!</v>
      </c>
      <c r="E13" s="17" t="e">
        <f>([1]REEMBOLSO!F15/[1]QTD!H13)/1000</f>
        <v>#DIV/0!</v>
      </c>
      <c r="F13" s="17" t="e">
        <f>([1]REEMBOLSO!G15/[1]QTD!I13)/1000</f>
        <v>#DIV/0!</v>
      </c>
      <c r="G13" s="17" t="e">
        <f>([1]REEMBOLSO!H15/[1]QTD!J13)/1000</f>
        <v>#DIV/0!</v>
      </c>
      <c r="H13" s="17" t="e">
        <f>([1]REEMBOLSO!I15/[1]QTD!K13)/1000</f>
        <v>#DIV/0!</v>
      </c>
      <c r="I13" s="17" t="e">
        <f>([1]REEMBOLSO!J15/[1]QTD!L13)/1000</f>
        <v>#DIV/0!</v>
      </c>
      <c r="J13" s="17" t="e">
        <f>([1]REEMBOLSO!K15/[1]QTD!M13)/1000</f>
        <v>#DIV/0!</v>
      </c>
      <c r="K13" s="17" t="e">
        <f>([1]REEMBOLSO!L15/[1]QTD!N13)/1000</f>
        <v>#DIV/0!</v>
      </c>
      <c r="L13" s="17" t="e">
        <f>([1]REEMBOLSO!M15/[1]QTD!O13)/1000</f>
        <v>#DIV/0!</v>
      </c>
      <c r="M13" s="15"/>
      <c r="N13" s="15"/>
    </row>
    <row r="14" spans="1:15" s="12" customFormat="1" ht="12.95" hidden="1" customHeight="1" x14ac:dyDescent="0.25">
      <c r="A14" s="1"/>
      <c r="B14" s="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5" ht="12.95" customHeight="1" x14ac:dyDescent="0.25">
      <c r="A15" s="18" t="s">
        <v>22</v>
      </c>
      <c r="B15" s="9" t="s">
        <v>19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0"/>
    </row>
    <row r="16" spans="1:15" ht="12.95" customHeight="1" x14ac:dyDescent="0.25">
      <c r="A16" s="18"/>
      <c r="B16" s="9" t="s">
        <v>20</v>
      </c>
      <c r="C16" s="23"/>
      <c r="D16" s="20"/>
      <c r="E16" s="21"/>
      <c r="F16" s="21"/>
      <c r="G16" s="21"/>
      <c r="H16" s="21"/>
      <c r="I16" s="21"/>
      <c r="J16" s="20"/>
      <c r="K16" s="20"/>
      <c r="L16" s="20"/>
      <c r="M16" s="20"/>
      <c r="N16" s="20"/>
    </row>
    <row r="17" spans="1:14" ht="12" x14ac:dyDescent="0.25">
      <c r="A17" s="18"/>
      <c r="B17" s="9" t="s">
        <v>21</v>
      </c>
      <c r="C17" s="24"/>
      <c r="D17" s="24"/>
      <c r="E17" s="24"/>
      <c r="F17" s="24"/>
      <c r="G17" s="23"/>
      <c r="H17" s="24"/>
      <c r="I17" s="24"/>
      <c r="J17" s="24"/>
      <c r="K17" s="24"/>
      <c r="L17" s="24"/>
      <c r="M17" s="23"/>
      <c r="N17" s="20"/>
    </row>
    <row r="18" spans="1:14" s="12" customFormat="1" ht="12" x14ac:dyDescent="0.25">
      <c r="A18" s="1"/>
      <c r="B18" s="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2" x14ac:dyDescent="0.25">
      <c r="A19" s="18" t="s">
        <v>23</v>
      </c>
      <c r="B19" s="9" t="s">
        <v>19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0"/>
    </row>
    <row r="20" spans="1:14" ht="12" x14ac:dyDescent="0.25">
      <c r="A20" s="18"/>
      <c r="B20" s="9" t="s">
        <v>20</v>
      </c>
      <c r="C20" s="23"/>
      <c r="D20" s="20"/>
      <c r="E20" s="21"/>
      <c r="F20" s="21"/>
      <c r="G20" s="21"/>
      <c r="H20" s="21"/>
      <c r="I20" s="21"/>
      <c r="J20" s="21"/>
      <c r="K20" s="21"/>
      <c r="L20" s="21"/>
      <c r="M20" s="21"/>
      <c r="N20" s="20"/>
    </row>
    <row r="21" spans="1:14" ht="12" x14ac:dyDescent="0.25">
      <c r="A21" s="18"/>
      <c r="B21" s="9" t="s">
        <v>21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12" customFormat="1" ht="12" x14ac:dyDescent="0.25">
      <c r="A22" s="1"/>
      <c r="B22" s="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2" x14ac:dyDescent="0.25">
      <c r="A23" s="18" t="s">
        <v>1</v>
      </c>
      <c r="B23" s="9" t="s">
        <v>19</v>
      </c>
      <c r="C23" s="20">
        <f>[1]REEMBOLSO!D35/[1]QTD!F23</f>
        <v>411.63000307692306</v>
      </c>
      <c r="D23" s="20">
        <f>[1]REEMBOLSO!E35/[1]QTD!G23</f>
        <v>411.63000307692306</v>
      </c>
      <c r="E23" s="20">
        <f>[1]REEMBOLSO!F35/[1]QTD!H23</f>
        <v>411.62999846153849</v>
      </c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12" x14ac:dyDescent="0.25">
      <c r="A24" s="18"/>
      <c r="B24" s="9" t="s">
        <v>20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2" x14ac:dyDescent="0.25">
      <c r="A25" s="18"/>
      <c r="B25" s="9" t="s">
        <v>21</v>
      </c>
      <c r="C25" s="23"/>
      <c r="D25" s="20"/>
      <c r="E25" s="20"/>
      <c r="F25" s="20"/>
      <c r="G25" s="21"/>
      <c r="H25" s="20"/>
      <c r="I25" s="20"/>
      <c r="J25" s="20"/>
      <c r="K25" s="20"/>
      <c r="L25" s="20"/>
      <c r="M25" s="20"/>
      <c r="N25" s="20"/>
    </row>
    <row r="26" spans="1:14" ht="12.95" customHeight="1" x14ac:dyDescent="0.25">
      <c r="A26" s="16" t="s">
        <v>25</v>
      </c>
    </row>
  </sheetData>
  <mergeCells count="5">
    <mergeCell ref="A7:A9"/>
    <mergeCell ref="A11:A13"/>
    <mergeCell ref="A15:A17"/>
    <mergeCell ref="A19:A21"/>
    <mergeCell ref="A23:A25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CDE xmlns="02fb9184-f59e-4684-aad0-03bf93b17f1c">10</TipoCDE>
    <Ano xmlns="02fb9184-f59e-4684-aad0-03bf93b17f1c">2017</Ano>
    <CDE xmlns="02fb9184-f59e-4684-aad0-03bf93b17f1c">Preços por Mês de Referência - Carvão Mineral</CD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B4FBD1-E434-4BDF-9C6F-EB7438C01128}"/>
</file>

<file path=customXml/itemProps2.xml><?xml version="1.0" encoding="utf-8"?>
<ds:datastoreItem xmlns:ds="http://schemas.openxmlformats.org/officeDocument/2006/customXml" ds:itemID="{ADB58630-9A7B-4F3A-AED0-94B102A30CA6}"/>
</file>

<file path=customXml/itemProps3.xml><?xml version="1.0" encoding="utf-8"?>
<ds:datastoreItem xmlns:ds="http://schemas.openxmlformats.org/officeDocument/2006/customXml" ds:itemID="{94A26E88-B776-46E5-97A0-7363548770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PREÇOS</vt:lpstr>
    </vt:vector>
  </TitlesOfParts>
  <Company>Eletrobras - Centrais Eletricas Brasileiras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Preços por Mês de Referência - 2017</dc:title>
  <dc:creator>doaxnxr</dc:creator>
  <cp:lastModifiedBy>fsantos</cp:lastModifiedBy>
  <cp:lastPrinted>2016-02-05T13:54:49Z</cp:lastPrinted>
  <dcterms:created xsi:type="dcterms:W3CDTF">2014-06-27T11:46:19Z</dcterms:created>
  <dcterms:modified xsi:type="dcterms:W3CDTF">2017-05-26T19:13:02Z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