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3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0" windowWidth="19875" windowHeight="7590"/>
  </bookViews>
  <sheets>
    <sheet name="QtProd" sheetId="1" r:id="rId1"/>
    <sheet name="Graficos" sheetId="3" r:id="rId2"/>
    <sheet name="Valor" sheetId="2" r:id="rId3"/>
    <sheet name="Cruzamentos" sheetId="4" r:id="rId4"/>
    <sheet name="Comparação" sheetId="5" r:id="rId5"/>
    <sheet name="Area Amazonia" sheetId="6" r:id="rId6"/>
    <sheet name="Cooperacre" sheetId="7" r:id="rId7"/>
    <sheet name="Comaru" sheetId="8" r:id="rId8"/>
  </sheets>
  <definedNames>
    <definedName name="_xlnm._FilterDatabase" localSheetId="0" hidden="1">QtProd!$U$17:$Y$1868</definedName>
  </definedNames>
  <calcPr calcId="145621"/>
</workbook>
</file>

<file path=xl/calcChain.xml><?xml version="1.0" encoding="utf-8"?>
<calcChain xmlns="http://schemas.openxmlformats.org/spreadsheetml/2006/main">
  <c r="S5" i="1" l="1"/>
  <c r="C11" i="8" l="1"/>
  <c r="D11" i="8"/>
  <c r="B11" i="8"/>
  <c r="C10" i="8"/>
  <c r="D10" i="8"/>
  <c r="B10" i="8"/>
  <c r="E5" i="8"/>
  <c r="E6" i="8"/>
  <c r="E7" i="8"/>
  <c r="E8" i="8"/>
  <c r="E9" i="8"/>
  <c r="E4" i="8"/>
  <c r="E11" i="8" s="1"/>
  <c r="E10" i="8" l="1"/>
  <c r="F10" i="8" s="1"/>
  <c r="K2" i="1"/>
  <c r="L2" i="1"/>
  <c r="M2" i="1"/>
  <c r="N2" i="1"/>
  <c r="O2" i="1"/>
  <c r="P2" i="1"/>
  <c r="R2" i="1" l="1"/>
  <c r="S2" i="1"/>
  <c r="T2" i="1"/>
  <c r="U2" i="1"/>
  <c r="V2" i="1"/>
  <c r="Q2" i="1"/>
  <c r="W4" i="1"/>
  <c r="W2" i="1" s="1"/>
  <c r="Y9" i="1"/>
  <c r="S13" i="1"/>
  <c r="S12" i="1"/>
  <c r="G30" i="4" l="1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K31" i="4" s="1"/>
  <c r="K32" i="4" s="1"/>
  <c r="F30" i="4"/>
  <c r="W5" i="1"/>
  <c r="AB6" i="1"/>
  <c r="AH6" i="1" s="1"/>
  <c r="AB7" i="1"/>
  <c r="AH7" i="1" s="1"/>
  <c r="AB8" i="1"/>
  <c r="AH8" i="1" s="1"/>
  <c r="AB9" i="1"/>
  <c r="AH9" i="1" s="1"/>
  <c r="AB5" i="1"/>
  <c r="AF5" i="1" s="1"/>
  <c r="M5" i="1"/>
  <c r="G25" i="1"/>
  <c r="H25" i="1" s="1"/>
  <c r="K3" i="7"/>
  <c r="D5" i="7"/>
  <c r="E5" i="7"/>
  <c r="F5" i="7"/>
  <c r="H5" i="7"/>
  <c r="I5" i="7"/>
  <c r="G2" i="7"/>
  <c r="G5" i="7" s="1"/>
  <c r="C2" i="7"/>
  <c r="C5" i="7" s="1"/>
  <c r="B2" i="7"/>
  <c r="B5" i="7" s="1"/>
  <c r="AH5" i="1" l="1"/>
  <c r="AD6" i="1"/>
  <c r="AF6" i="1"/>
  <c r="AD5" i="1"/>
  <c r="AD8" i="1"/>
  <c r="AF8" i="1"/>
  <c r="AD9" i="1"/>
  <c r="AD7" i="1"/>
  <c r="AF9" i="1"/>
  <c r="AF7" i="1"/>
  <c r="G31" i="1"/>
  <c r="H31" i="1" s="1"/>
  <c r="G30" i="1"/>
  <c r="H30" i="1" s="1"/>
  <c r="G29" i="1"/>
  <c r="H29" i="1" s="1"/>
  <c r="G27" i="1"/>
  <c r="H27" i="1" s="1"/>
  <c r="G28" i="1"/>
  <c r="H28" i="1" s="1"/>
  <c r="B12" i="6"/>
  <c r="C12" i="6" s="1"/>
  <c r="B11" i="6"/>
  <c r="C11" i="6" s="1"/>
  <c r="E3" i="6"/>
  <c r="F3" i="6" s="1"/>
  <c r="B10" i="6"/>
  <c r="C10" i="6" s="1"/>
  <c r="F2" i="6" l="1"/>
  <c r="F17" i="4"/>
  <c r="F18" i="4"/>
  <c r="F19" i="4"/>
  <c r="F20" i="4"/>
  <c r="F21" i="4"/>
  <c r="F22" i="4"/>
  <c r="F23" i="4"/>
  <c r="E17" i="4"/>
  <c r="E18" i="4"/>
  <c r="E19" i="4"/>
  <c r="E20" i="4"/>
  <c r="E21" i="4"/>
  <c r="E22" i="4"/>
  <c r="E23" i="4"/>
  <c r="D17" i="4"/>
  <c r="D18" i="4"/>
  <c r="D19" i="4"/>
  <c r="D20" i="4"/>
  <c r="D21" i="4"/>
  <c r="D22" i="4"/>
  <c r="D23" i="4"/>
  <c r="C17" i="4"/>
  <c r="C18" i="4"/>
  <c r="C19" i="4"/>
  <c r="C20" i="4"/>
  <c r="C21" i="4"/>
  <c r="C22" i="4"/>
  <c r="C23" i="4"/>
  <c r="F16" i="4"/>
  <c r="E16" i="4"/>
  <c r="D16" i="4"/>
  <c r="C16" i="4"/>
  <c r="B17" i="4"/>
  <c r="B18" i="4"/>
  <c r="B19" i="4"/>
  <c r="B20" i="4"/>
  <c r="B21" i="4"/>
  <c r="B22" i="4"/>
  <c r="B23" i="4"/>
  <c r="B16" i="4"/>
  <c r="K19" i="1" l="1"/>
  <c r="K20" i="1"/>
  <c r="I19" i="1"/>
  <c r="I20" i="1"/>
  <c r="G19" i="1"/>
  <c r="G20" i="1"/>
  <c r="E20" i="1"/>
  <c r="E19" i="1"/>
  <c r="C20" i="1"/>
  <c r="C19" i="1"/>
  <c r="Q12" i="1"/>
  <c r="P12" i="1"/>
  <c r="O12" i="1"/>
  <c r="N12" i="1"/>
  <c r="M12" i="1"/>
</calcChain>
</file>

<file path=xl/sharedStrings.xml><?xml version="1.0" encoding="utf-8"?>
<sst xmlns="http://schemas.openxmlformats.org/spreadsheetml/2006/main" count="33437" uniqueCount="2408">
  <si>
    <t>Tabela 289 - Quantidade produzida na extração vegetal por tipo de produto extrativo</t>
  </si>
  <si>
    <t>Brasil</t>
  </si>
  <si>
    <t>Variável</t>
  </si>
  <si>
    <t>Quantidade produzida na extração vegetal (Toneladas)</t>
  </si>
  <si>
    <t>Tipo de produto extrativo</t>
  </si>
  <si>
    <t>1.3 - Castanha-do-Pará</t>
  </si>
  <si>
    <t>Ano</t>
  </si>
  <si>
    <t>Nota:_x000D_
_x000D_
Os municípios sem informação para pelo menos um produto da extração vegetal não aparecem nas listas.</t>
  </si>
  <si>
    <t>Fonte: IBGE - Produção da Extração Vegetal e da Silvicultura</t>
  </si>
  <si>
    <t>Centro-Oeste</t>
  </si>
  <si>
    <t>-</t>
  </si>
  <si>
    <t>Norte</t>
  </si>
  <si>
    <t>Brasil e Grande Região</t>
  </si>
  <si>
    <t>Mato Grosso</t>
  </si>
  <si>
    <t>Amapá</t>
  </si>
  <si>
    <t>Pará</t>
  </si>
  <si>
    <t>Roraima</t>
  </si>
  <si>
    <t>Amazonas</t>
  </si>
  <si>
    <t>Acre</t>
  </si>
  <si>
    <t>Rondônia</t>
  </si>
  <si>
    <t>Porto Acre - AC</t>
  </si>
  <si>
    <t>Xapuri - AC</t>
  </si>
  <si>
    <t>Tarauacá - AC</t>
  </si>
  <si>
    <t>Sena Madureira - AC</t>
  </si>
  <si>
    <t>Senador Guiomard - AC</t>
  </si>
  <si>
    <t>Santa Rosa do Purus - AC</t>
  </si>
  <si>
    <t>Rodrigues Alves - AC</t>
  </si>
  <si>
    <t>Rio Branco - AC</t>
  </si>
  <si>
    <t>Porto Walter - AC</t>
  </si>
  <si>
    <t>Plácido de Castro - AC</t>
  </si>
  <si>
    <t>Marechal Thaumaturgo - AC</t>
  </si>
  <si>
    <t>Manoel Urbano - AC</t>
  </si>
  <si>
    <t>Mâncio Lima - AC</t>
  </si>
  <si>
    <t>Jordão - AC</t>
  </si>
  <si>
    <t>Feijó - AC</t>
  </si>
  <si>
    <t>Epitaciolândia - AC</t>
  </si>
  <si>
    <t>Cruzeiro do Sul - AC</t>
  </si>
  <si>
    <t>Capixaba - AC</t>
  </si>
  <si>
    <t>Bujari - AC</t>
  </si>
  <si>
    <t>Brasiléia - AC</t>
  </si>
  <si>
    <t>Assis Brasil - AC</t>
  </si>
  <si>
    <t>Acrelândia - AC</t>
  </si>
  <si>
    <t>Vale do Acre - AC</t>
  </si>
  <si>
    <t>Vale do Juruá - AC</t>
  </si>
  <si>
    <t>Brasil, Unidade da Federação, Mesorregião Geográfica, Microrregião Geográfica e Município</t>
  </si>
  <si>
    <t>Vitória do Jari - AP</t>
  </si>
  <si>
    <t>Tartarugalzinho - AP</t>
  </si>
  <si>
    <t>Santana - AP</t>
  </si>
  <si>
    <t>Pracuúba - AP</t>
  </si>
  <si>
    <t>Porto Grande - AP</t>
  </si>
  <si>
    <t>Oiapoque - AP</t>
  </si>
  <si>
    <t>Mazagão - AP</t>
  </si>
  <si>
    <t>Macapá - AP</t>
  </si>
  <si>
    <t>Laranjal do Jari - AP</t>
  </si>
  <si>
    <t>Itaubal - AP</t>
  </si>
  <si>
    <t>Ferreira Gomes - AP</t>
  </si>
  <si>
    <t>Cutias - AP</t>
  </si>
  <si>
    <t>Calçoene - AP</t>
  </si>
  <si>
    <t>Pedra Branca do Amapari - AP</t>
  </si>
  <si>
    <t>Amapá - AP</t>
  </si>
  <si>
    <t>Serra do Navio - AP</t>
  </si>
  <si>
    <t>Sul do Amapá - AP</t>
  </si>
  <si>
    <t>Norte do Amapá - AP</t>
  </si>
  <si>
    <t>Unidade da Federação, Mesorregião Geográfica, Microrregião Geográfica e Município</t>
  </si>
  <si>
    <t>Urucurituba - AM</t>
  </si>
  <si>
    <t>Urucará - AM</t>
  </si>
  <si>
    <t>Uarini - AM</t>
  </si>
  <si>
    <t>Tonantins - AM</t>
  </si>
  <si>
    <t>Tefé - AM</t>
  </si>
  <si>
    <t>Tapauá - AM</t>
  </si>
  <si>
    <t>Tabatinga - AM</t>
  </si>
  <si>
    <t>Silves - AM</t>
  </si>
  <si>
    <t>São Sebastião do Uatumã - AM</t>
  </si>
  <si>
    <t>São Paulo de Olivença - AM</t>
  </si>
  <si>
    <t>São Gabriel da Cachoeira - AM</t>
  </si>
  <si>
    <t>Santo Antônio do Içá - AM</t>
  </si>
  <si>
    <t>Santa Isabel do Rio Negro - AM</t>
  </si>
  <si>
    <t>Rio Preto da Eva - AM</t>
  </si>
  <si>
    <t>Presidente Figueiredo - AM</t>
  </si>
  <si>
    <t>Pauini - AM</t>
  </si>
  <si>
    <t>Parintins - AM</t>
  </si>
  <si>
    <t>Novo Aripuanã - AM</t>
  </si>
  <si>
    <t>Novo Airão - AM</t>
  </si>
  <si>
    <t>Nova Olinda do Norte - AM</t>
  </si>
  <si>
    <t>Nhamundá - AM</t>
  </si>
  <si>
    <t>Maués - AM</t>
  </si>
  <si>
    <t>Maraã - AM</t>
  </si>
  <si>
    <t>Manicoré - AM</t>
  </si>
  <si>
    <t>Manaus - AM</t>
  </si>
  <si>
    <t>Manaquiri - AM</t>
  </si>
  <si>
    <t>Manacapuru - AM</t>
  </si>
  <si>
    <t>Lábrea - AM</t>
  </si>
  <si>
    <t>Jutaí - AM</t>
  </si>
  <si>
    <t>Juruá - AM</t>
  </si>
  <si>
    <t>Japurá - AM</t>
  </si>
  <si>
    <t>Itapiranga - AM</t>
  </si>
  <si>
    <t>Itamarati - AM</t>
  </si>
  <si>
    <t>Itacoatiara - AM</t>
  </si>
  <si>
    <t>Iranduba - AM</t>
  </si>
  <si>
    <t>Ipixuna - AM</t>
  </si>
  <si>
    <t>Humaitá - AM</t>
  </si>
  <si>
    <t>Guajará - AM</t>
  </si>
  <si>
    <t>Fonte Boa - AM</t>
  </si>
  <si>
    <t>Envira - AM</t>
  </si>
  <si>
    <t>Eirunepé - AM</t>
  </si>
  <si>
    <t>Codajás - AM</t>
  </si>
  <si>
    <t>Coari - AM</t>
  </si>
  <si>
    <t>Careiro da Várzea - AM</t>
  </si>
  <si>
    <t>Careiro - AM</t>
  </si>
  <si>
    <t>Carauari - AM</t>
  </si>
  <si>
    <t>Canutama - AM</t>
  </si>
  <si>
    <t>Caapiranga - AM</t>
  </si>
  <si>
    <t>Borba - AM</t>
  </si>
  <si>
    <t>Boca do Acre - AM</t>
  </si>
  <si>
    <t>Boa Vista do Ramos - AM</t>
  </si>
  <si>
    <t>Beruri - AM</t>
  </si>
  <si>
    <t>Benjamin Constant - AM</t>
  </si>
  <si>
    <t>Barreirinha - AM</t>
  </si>
  <si>
    <t>Barcelos - AM</t>
  </si>
  <si>
    <t>Autazes - AM</t>
  </si>
  <si>
    <t>Atalaia do Norte - AM</t>
  </si>
  <si>
    <t>Apuí - AM</t>
  </si>
  <si>
    <t>Anori - AM</t>
  </si>
  <si>
    <t>Anamã - AM</t>
  </si>
  <si>
    <t>Amaturá - AM</t>
  </si>
  <si>
    <t>Alvarães - AM</t>
  </si>
  <si>
    <t>Madeira - AM</t>
  </si>
  <si>
    <t>Purus - AM</t>
  </si>
  <si>
    <t>Alto Solimões - AM</t>
  </si>
  <si>
    <t>Rio Negro - AM</t>
  </si>
  <si>
    <t>Sul Amazonense - AM</t>
  </si>
  <si>
    <t>Centro Amazonense - AM</t>
  </si>
  <si>
    <t>Sudoeste Amazonense - AM</t>
  </si>
  <si>
    <t>Norte Amazonense - AM</t>
  </si>
  <si>
    <t>Norte Mato-grossense - MT</t>
  </si>
  <si>
    <t>Nordeste Mato-grossense - MT</t>
  </si>
  <si>
    <t>Sudoeste Mato-grossense - MT</t>
  </si>
  <si>
    <t>Centro-Sul Mato-grossense - MT</t>
  </si>
  <si>
    <t>Sudeste Mato-grossense - MT</t>
  </si>
  <si>
    <t>Aripuanã - MT</t>
  </si>
  <si>
    <t>Alta Floresta - MT</t>
  </si>
  <si>
    <t>Colíder - MT</t>
  </si>
  <si>
    <t>Parecis - MT</t>
  </si>
  <si>
    <t>Arinos - MT</t>
  </si>
  <si>
    <t>Alto Teles Pires - MT</t>
  </si>
  <si>
    <t>Sinop - MT</t>
  </si>
  <si>
    <t>Paranatinga - MT</t>
  </si>
  <si>
    <t>Norte Araguaia - MT</t>
  </si>
  <si>
    <t>Canarana - MT</t>
  </si>
  <si>
    <t>Médio Araguaia - MT</t>
  </si>
  <si>
    <t>Alto Guaporé - MT</t>
  </si>
  <si>
    <t>Tangará da Serra - MT</t>
  </si>
  <si>
    <t>Jauru - MT</t>
  </si>
  <si>
    <t>Alto Paraguai - MT</t>
  </si>
  <si>
    <t>Rosário Oeste - MT</t>
  </si>
  <si>
    <t>Cuiabá - MT</t>
  </si>
  <si>
    <t>Alto Pantanal - MT</t>
  </si>
  <si>
    <t>Primavera do Leste - MT</t>
  </si>
  <si>
    <t>Tesouro - MT</t>
  </si>
  <si>
    <t>Rondonópolis - MT</t>
  </si>
  <si>
    <t>Alto Araguaia - MT</t>
  </si>
  <si>
    <t>Acorizal - MT</t>
  </si>
  <si>
    <t>Água Boa - MT</t>
  </si>
  <si>
    <t>Alto Boa Vista - MT</t>
  </si>
  <si>
    <t>Alto Garças - MT</t>
  </si>
  <si>
    <t>Alto Taquari - MT</t>
  </si>
  <si>
    <t>Apiacás - MT</t>
  </si>
  <si>
    <t>Araguaiana - MT</t>
  </si>
  <si>
    <t>Araguainha - MT</t>
  </si>
  <si>
    <t>Araputanga - MT</t>
  </si>
  <si>
    <t>Arenápolis - MT</t>
  </si>
  <si>
    <t>Barão de Melgaço - MT</t>
  </si>
  <si>
    <t>Barra do Bugres - MT</t>
  </si>
  <si>
    <t>Barra do Garças - MT</t>
  </si>
  <si>
    <t>Bom Jesus do Araguaia - MT</t>
  </si>
  <si>
    <t>Brasnorte - MT</t>
  </si>
  <si>
    <t>Cáceres - MT</t>
  </si>
  <si>
    <t>Campinápolis - MT</t>
  </si>
  <si>
    <t>Campo Novo do Parecis - MT</t>
  </si>
  <si>
    <t>Campo Verde - MT</t>
  </si>
  <si>
    <t>Campos de Júlio - MT</t>
  </si>
  <si>
    <t>Canabrava do Norte - MT</t>
  </si>
  <si>
    <t>Carlinda - MT</t>
  </si>
  <si>
    <t>Castanheira - MT</t>
  </si>
  <si>
    <t>Chapada dos Guimarães - MT</t>
  </si>
  <si>
    <t>Cláudia - MT</t>
  </si>
  <si>
    <t>Cocalinho - MT</t>
  </si>
  <si>
    <t>Colniza - MT</t>
  </si>
  <si>
    <t>Comodoro - MT</t>
  </si>
  <si>
    <t>Confresa - MT</t>
  </si>
  <si>
    <t>Conquista D'Oeste - MT</t>
  </si>
  <si>
    <t>Cotriguaçu - MT</t>
  </si>
  <si>
    <t>Curvelândia - MT</t>
  </si>
  <si>
    <t>Denise - MT</t>
  </si>
  <si>
    <t>Diamantino - MT</t>
  </si>
  <si>
    <t>Dom Aquino - MT</t>
  </si>
  <si>
    <t>Feliz Natal - MT</t>
  </si>
  <si>
    <t>Figueirópolis D'Oeste - MT</t>
  </si>
  <si>
    <t>Gaúcha do Norte - MT</t>
  </si>
  <si>
    <t>General Carneiro - MT</t>
  </si>
  <si>
    <t>Glória D'Oeste - MT</t>
  </si>
  <si>
    <t>Guarantã do Norte - MT</t>
  </si>
  <si>
    <t>Guiratinga - MT</t>
  </si>
  <si>
    <t>Indiavaí - MT</t>
  </si>
  <si>
    <t>Ipiranga do Norte - MT</t>
  </si>
  <si>
    <t>Itanhangá - MT</t>
  </si>
  <si>
    <t>Itaúba - MT</t>
  </si>
  <si>
    <t>Itiquira - MT</t>
  </si>
  <si>
    <t>Jaciara - MT</t>
  </si>
  <si>
    <t>Jangada - MT</t>
  </si>
  <si>
    <t>Juara - MT</t>
  </si>
  <si>
    <t>Juína - MT</t>
  </si>
  <si>
    <t>Juruena - MT</t>
  </si>
  <si>
    <t>Juscimeira - MT</t>
  </si>
  <si>
    <t>Lambari D'Oeste - MT</t>
  </si>
  <si>
    <t>Lucas do Rio Verde - MT</t>
  </si>
  <si>
    <t>Luciara - MT</t>
  </si>
  <si>
    <t>Vila Bela da Santíssima Trindade - MT</t>
  </si>
  <si>
    <t>Marcelândia - MT</t>
  </si>
  <si>
    <t>Matupá - MT</t>
  </si>
  <si>
    <t>Mirassol d'Oeste - MT</t>
  </si>
  <si>
    <t>Nobres - MT</t>
  </si>
  <si>
    <t>Nortelândia - MT</t>
  </si>
  <si>
    <t>Nossa Senhora do Livramento - MT</t>
  </si>
  <si>
    <t>Nova Bandeirantes - MT</t>
  </si>
  <si>
    <t>Nova Nazaré - MT</t>
  </si>
  <si>
    <t>Nova Lacerda - MT</t>
  </si>
  <si>
    <t>Nova Santa Helena - MT</t>
  </si>
  <si>
    <t>Nova Brasilândia - MT</t>
  </si>
  <si>
    <t>Nova Canaã do Norte - MT</t>
  </si>
  <si>
    <t>Nova Mutum - MT</t>
  </si>
  <si>
    <t>Nova Olímpia - MT</t>
  </si>
  <si>
    <t>Nova Ubiratã - MT</t>
  </si>
  <si>
    <t>Nova Xavantina - MT</t>
  </si>
  <si>
    <t>Novo Mundo - MT</t>
  </si>
  <si>
    <t>Novo Horizonte do Norte - MT</t>
  </si>
  <si>
    <t>Novo São Joaquim - MT</t>
  </si>
  <si>
    <t>Paranaíta - MT</t>
  </si>
  <si>
    <t>Novo Santo Antônio - MT</t>
  </si>
  <si>
    <t>Pedra Preta - MT</t>
  </si>
  <si>
    <t>Peixoto de Azevedo - MT</t>
  </si>
  <si>
    <t>Planalto da Serra - MT</t>
  </si>
  <si>
    <t>Poconé - MT</t>
  </si>
  <si>
    <t>Pontal do Araguaia - MT</t>
  </si>
  <si>
    <t>Ponte Branca - MT</t>
  </si>
  <si>
    <t>Pontes e Lacerda - MT</t>
  </si>
  <si>
    <t>Porto Alegre do Norte - MT</t>
  </si>
  <si>
    <t>Porto dos Gaúchos - MT</t>
  </si>
  <si>
    <t>Porto Esperidião - MT</t>
  </si>
  <si>
    <t>Porto Estrela - MT</t>
  </si>
  <si>
    <t>Poxoréo - MT</t>
  </si>
  <si>
    <t>Querência - MT</t>
  </si>
  <si>
    <t>São José dos Quatro Marcos - MT</t>
  </si>
  <si>
    <t>Reserva do Cabaçal - MT</t>
  </si>
  <si>
    <t>Ribeirão Cascalheira - MT</t>
  </si>
  <si>
    <t>Ribeirãozinho - MT</t>
  </si>
  <si>
    <t>Rio Branco - MT</t>
  </si>
  <si>
    <t>Santa Carmem - MT</t>
  </si>
  <si>
    <t>Santo Afonso - MT</t>
  </si>
  <si>
    <t>São José do Povo - MT</t>
  </si>
  <si>
    <t>São José do Rio Claro - MT</t>
  </si>
  <si>
    <t>São José do Xingu - MT</t>
  </si>
  <si>
    <t>São Pedro da Cipa - MT</t>
  </si>
  <si>
    <t>Rondolândia - MT</t>
  </si>
  <si>
    <t>Santa Cruz do Xingu - MT</t>
  </si>
  <si>
    <t>Salto do Céu - MT</t>
  </si>
  <si>
    <t>Santa Rita do Trivelato - MT</t>
  </si>
  <si>
    <t>Santa Terezinha - MT</t>
  </si>
  <si>
    <t>Santo Antônio do Leste - MT</t>
  </si>
  <si>
    <t>Santo Antônio do Leverger - MT</t>
  </si>
  <si>
    <t>São Félix do Araguaia - MT</t>
  </si>
  <si>
    <t>Sapezal - MT</t>
  </si>
  <si>
    <t>Serra Nova Dourada - MT</t>
  </si>
  <si>
    <t>Sorriso - MT</t>
  </si>
  <si>
    <t>Tabaporã - MT</t>
  </si>
  <si>
    <t>Tapurah - MT</t>
  </si>
  <si>
    <t>Terra Nova do Norte - MT</t>
  </si>
  <si>
    <t>Torixoréu - MT</t>
  </si>
  <si>
    <t>União do Sul - MT</t>
  </si>
  <si>
    <t>Vale de São Domingos - MT</t>
  </si>
  <si>
    <t>Várzea Grande - MT</t>
  </si>
  <si>
    <t>Vera - MT</t>
  </si>
  <si>
    <t>Vila Rica - MT</t>
  </si>
  <si>
    <t>Nova Guarita - MT</t>
  </si>
  <si>
    <t>Nova Marilândia - MT</t>
  </si>
  <si>
    <t>Nova Maringá - MT</t>
  </si>
  <si>
    <t>Nova Monte Verde - MT</t>
  </si>
  <si>
    <t>Xinguara - PA</t>
  </si>
  <si>
    <t>Vitória do Xingu - PA</t>
  </si>
  <si>
    <t>Viseu - PA</t>
  </si>
  <si>
    <t>Vigia - PA</t>
  </si>
  <si>
    <t>Uruará - PA</t>
  </si>
  <si>
    <t>Ulianópolis - PA</t>
  </si>
  <si>
    <t>Tucuruí - PA</t>
  </si>
  <si>
    <t>Tucumã - PA</t>
  </si>
  <si>
    <t>Trairão - PA</t>
  </si>
  <si>
    <t>Tracuateua - PA</t>
  </si>
  <si>
    <t>Tomé-Açu - PA</t>
  </si>
  <si>
    <t>Terra Santa - PA</t>
  </si>
  <si>
    <t>Terra Alta - PA</t>
  </si>
  <si>
    <t>Tailândia - PA</t>
  </si>
  <si>
    <t>Soure - PA</t>
  </si>
  <si>
    <t>Senador José Porfírio - PA</t>
  </si>
  <si>
    <t>Sapucaia - PA</t>
  </si>
  <si>
    <t>São Sebastião da Boa Vista - PA</t>
  </si>
  <si>
    <t>São Miguel do Guamá - PA</t>
  </si>
  <si>
    <t>São João do Araguaia - PA</t>
  </si>
  <si>
    <t>São João de Pirabas - PA</t>
  </si>
  <si>
    <t>São João da Ponta - PA</t>
  </si>
  <si>
    <t>São Geraldo do Araguaia - PA</t>
  </si>
  <si>
    <t>São Francisco do Pará - PA</t>
  </si>
  <si>
    <t>São Félix do Xingu - PA</t>
  </si>
  <si>
    <t>São Domingos do Capim - PA</t>
  </si>
  <si>
    <t>São Domingos do Araguaia - PA</t>
  </si>
  <si>
    <t>São Caetano de Odivelas - PA</t>
  </si>
  <si>
    <t>Santo Antônio do Tauá - PA</t>
  </si>
  <si>
    <t>Santarém Novo - PA</t>
  </si>
  <si>
    <t>Santarém - PA</t>
  </si>
  <si>
    <t>Santana do Araguaia - PA</t>
  </si>
  <si>
    <t>Santa Maria do Pará - PA</t>
  </si>
  <si>
    <t>Santa Maria das Barreiras - PA</t>
  </si>
  <si>
    <t>Santa Luzia do Pará - PA</t>
  </si>
  <si>
    <t>Santa Isabel do Pará - PA</t>
  </si>
  <si>
    <t>Santa Bárbara do Pará - PA</t>
  </si>
  <si>
    <t>Salvaterra - PA</t>
  </si>
  <si>
    <t>Salinópolis - PA</t>
  </si>
  <si>
    <t>Rurópolis - PA</t>
  </si>
  <si>
    <t>Rondon do Pará - PA</t>
  </si>
  <si>
    <t>Rio Maria - PA</t>
  </si>
  <si>
    <t>Redenção - PA</t>
  </si>
  <si>
    <t>Quatipuru - PA</t>
  </si>
  <si>
    <t>Primavera - PA</t>
  </si>
  <si>
    <t>Prainha - PA</t>
  </si>
  <si>
    <t>Porto de Moz - PA</t>
  </si>
  <si>
    <t>Portel - PA</t>
  </si>
  <si>
    <t>Ponta de Pedras - PA</t>
  </si>
  <si>
    <t>Placas - PA</t>
  </si>
  <si>
    <t>Piçarra - PA</t>
  </si>
  <si>
    <t>Peixe-Boi - PA</t>
  </si>
  <si>
    <t>Pau D'Arco - PA</t>
  </si>
  <si>
    <t>Parauapebas - PA</t>
  </si>
  <si>
    <t>Paragominas - PA</t>
  </si>
  <si>
    <t>Palestina do Pará - PA</t>
  </si>
  <si>
    <t>Pacajá - PA</t>
  </si>
  <si>
    <t>Ourilândia do Norte - PA</t>
  </si>
  <si>
    <t>Ourém - PA</t>
  </si>
  <si>
    <t>Oriximiná - PA</t>
  </si>
  <si>
    <t>Oeiras do Pará - PA</t>
  </si>
  <si>
    <t>Óbidos - PA</t>
  </si>
  <si>
    <t>Novo Repartimento - PA</t>
  </si>
  <si>
    <t>Novo Progresso - PA</t>
  </si>
  <si>
    <t>Nova Timboteua - PA</t>
  </si>
  <si>
    <t>Nova Ipixuna - PA</t>
  </si>
  <si>
    <t>Nova Esperança do Piriá - PA</t>
  </si>
  <si>
    <t>Muaná - PA</t>
  </si>
  <si>
    <t>Monte Alegre - PA</t>
  </si>
  <si>
    <t>Moju - PA</t>
  </si>
  <si>
    <t>Mocajuba - PA</t>
  </si>
  <si>
    <t>Melgaço - PA</t>
  </si>
  <si>
    <t>Medicilândia - PA</t>
  </si>
  <si>
    <t>Marituba - PA</t>
  </si>
  <si>
    <t>Marapanim - PA</t>
  </si>
  <si>
    <t>Maracanã - PA</t>
  </si>
  <si>
    <t>Marabá - PA</t>
  </si>
  <si>
    <t>Magalhães Barata - PA</t>
  </si>
  <si>
    <t>Mãe do Rio - PA</t>
  </si>
  <si>
    <t>Limoeiro do Ajuru - PA</t>
  </si>
  <si>
    <t>Juruti - PA</t>
  </si>
  <si>
    <t>Jacundá - PA</t>
  </si>
  <si>
    <t>Jacareacanga - PA</t>
  </si>
  <si>
    <t>Itupiranga - PA</t>
  </si>
  <si>
    <t>Itaituba - PA</t>
  </si>
  <si>
    <t>Irituia - PA</t>
  </si>
  <si>
    <t>Ipixuna do Pará - PA</t>
  </si>
  <si>
    <t>Inhangapi - PA</t>
  </si>
  <si>
    <t>Igarapé-Miri - PA</t>
  </si>
  <si>
    <t>Igarapé-Açu - PA</t>
  </si>
  <si>
    <t>Gurupá - PA</t>
  </si>
  <si>
    <t>Goianésia do Pará - PA</t>
  </si>
  <si>
    <t>Garrafão do Norte - PA</t>
  </si>
  <si>
    <t>Floresta do Araguaia - PA</t>
  </si>
  <si>
    <t>Faro - PA</t>
  </si>
  <si>
    <t>Eldorado dos Carajás - PA</t>
  </si>
  <si>
    <t>Dom Eliseu - PA</t>
  </si>
  <si>
    <t>Curuçá - PA</t>
  </si>
  <si>
    <t>Curuá - PA</t>
  </si>
  <si>
    <t>Curralinho - PA</t>
  </si>
  <si>
    <t>Curionópolis - PA</t>
  </si>
  <si>
    <t>Cumaru do Norte - PA</t>
  </si>
  <si>
    <t>Concórdia do Pará - PA</t>
  </si>
  <si>
    <t>Conceição do Araguaia - PA</t>
  </si>
  <si>
    <t>Colares - PA</t>
  </si>
  <si>
    <t>Chaves - PA</t>
  </si>
  <si>
    <t>Castanhal - PA</t>
  </si>
  <si>
    <t>Capitão Poço - PA</t>
  </si>
  <si>
    <t>Capanema - PA</t>
  </si>
  <si>
    <t>Canaã dos Carajás - PA</t>
  </si>
  <si>
    <t>Cametá - PA</t>
  </si>
  <si>
    <t>Cachoeira do Arari - PA</t>
  </si>
  <si>
    <t>Cachoeira do Piriá - PA</t>
  </si>
  <si>
    <t>Bujaru - PA</t>
  </si>
  <si>
    <t>Breves - PA</t>
  </si>
  <si>
    <t>Breu Branco - PA</t>
  </si>
  <si>
    <t>Brejo Grande do Araguaia - PA</t>
  </si>
  <si>
    <t>Brasil Novo - PA</t>
  </si>
  <si>
    <t>Bragança - PA</t>
  </si>
  <si>
    <t>Bonito - PA</t>
  </si>
  <si>
    <t>Bom Jesus do Tocantins - PA</t>
  </si>
  <si>
    <t>Benevides - PA</t>
  </si>
  <si>
    <t>Belterra - PA</t>
  </si>
  <si>
    <t>Belém - PA</t>
  </si>
  <si>
    <t>Barcarena - PA</t>
  </si>
  <si>
    <t>Bannach - PA</t>
  </si>
  <si>
    <t>Baião - PA</t>
  </si>
  <si>
    <t>Bagre - PA</t>
  </si>
  <si>
    <t>Aveiro - PA</t>
  </si>
  <si>
    <t>Aurora do Pará - PA</t>
  </si>
  <si>
    <t>Augusto Corrêa - PA</t>
  </si>
  <si>
    <t>Anapu - PA</t>
  </si>
  <si>
    <t>Ananindeua - PA</t>
  </si>
  <si>
    <t>Anajás - PA</t>
  </si>
  <si>
    <t>Altamira - PA</t>
  </si>
  <si>
    <t>Almeirim - PA</t>
  </si>
  <si>
    <t>Alenquer - PA</t>
  </si>
  <si>
    <t>Água Azul do Norte - PA</t>
  </si>
  <si>
    <t>Afuá - PA</t>
  </si>
  <si>
    <t>Acará - PA</t>
  </si>
  <si>
    <t>Abel Figueiredo - PA</t>
  </si>
  <si>
    <t>Abaetetuba - PA</t>
  </si>
  <si>
    <t>Guamá - PA</t>
  </si>
  <si>
    <t>Bragantina - PA</t>
  </si>
  <si>
    <t>Salgado - PA</t>
  </si>
  <si>
    <t>Arari - PA</t>
  </si>
  <si>
    <t>Furos de Breves - PA</t>
  </si>
  <si>
    <t>Sudeste Paraense - PA</t>
  </si>
  <si>
    <t>Sudoeste Paraense - PA</t>
  </si>
  <si>
    <t>Nordeste Paraense - PA</t>
  </si>
  <si>
    <t>Metropolitana de Belém - PA</t>
  </si>
  <si>
    <t>Marajó - PA</t>
  </si>
  <si>
    <t>Baixo Amazonas - PA</t>
  </si>
  <si>
    <t>Vale do Paraíso - RO</t>
  </si>
  <si>
    <t>Vale do Anari - RO</t>
  </si>
  <si>
    <t>Urupá - RO</t>
  </si>
  <si>
    <t>Theobroma - RO</t>
  </si>
  <si>
    <t>Teixeirópolis - RO</t>
  </si>
  <si>
    <t>Seringueiras - RO</t>
  </si>
  <si>
    <t>São Francisco do Guaporé - RO</t>
  </si>
  <si>
    <t>São Felipe D'Oeste - RO</t>
  </si>
  <si>
    <t>Primavera de Rondônia - RO</t>
  </si>
  <si>
    <t>Pimenteiras do Oeste - RO</t>
  </si>
  <si>
    <t>Parecis - RO</t>
  </si>
  <si>
    <t>Nova União - RO</t>
  </si>
  <si>
    <t>Monte Negro - RO</t>
  </si>
  <si>
    <t>Mirante da Serra - RO</t>
  </si>
  <si>
    <t>Ministro Andreazza - RO</t>
  </si>
  <si>
    <t>Itapuã do Oeste - RO</t>
  </si>
  <si>
    <t>Governador Jorge Teixeira - RO</t>
  </si>
  <si>
    <t>Cujubim - RO</t>
  </si>
  <si>
    <t>Chupinguaia - RO</t>
  </si>
  <si>
    <t>Castanheiras - RO</t>
  </si>
  <si>
    <t>Candeias do Jamari - RO</t>
  </si>
  <si>
    <t>Campo Novo de Rondônia - RO</t>
  </si>
  <si>
    <t>Cacaulândia - RO</t>
  </si>
  <si>
    <t>Novo Horizonte do Oeste - RO</t>
  </si>
  <si>
    <t>Buritis - RO</t>
  </si>
  <si>
    <t>Alto Paraíso - RO</t>
  </si>
  <si>
    <t>Alto Alegre dos Parecis - RO</t>
  </si>
  <si>
    <t>Alvorada D'Oeste - RO</t>
  </si>
  <si>
    <t>Nova Mamoré - RO</t>
  </si>
  <si>
    <t>São Miguel do Guaporé - RO</t>
  </si>
  <si>
    <t>Vilhena - RO</t>
  </si>
  <si>
    <t>Santa Luzia D'Oeste - RO</t>
  </si>
  <si>
    <t>Rolim de Moura - RO</t>
  </si>
  <si>
    <t>Rio Crespo - RO</t>
  </si>
  <si>
    <t>Presidente Médici - RO</t>
  </si>
  <si>
    <t>Porto Velho - RO</t>
  </si>
  <si>
    <t>Pimenta Bueno - RO</t>
  </si>
  <si>
    <t>Ouro Preto do Oeste - RO</t>
  </si>
  <si>
    <t>Nova Brasilândia D'Oeste - RO</t>
  </si>
  <si>
    <t>Machadinho D'Oeste - RO</t>
  </si>
  <si>
    <t>Ji-Paraná - RO</t>
  </si>
  <si>
    <t>Jaru - RO</t>
  </si>
  <si>
    <t>Guajará-Mirim - RO</t>
  </si>
  <si>
    <t>Espigão D'Oeste - RO</t>
  </si>
  <si>
    <t>Costa Marques - RO</t>
  </si>
  <si>
    <t>Corumbiara - RO</t>
  </si>
  <si>
    <t>Colorado do Oeste - RO</t>
  </si>
  <si>
    <t>Cerejeiras - RO</t>
  </si>
  <si>
    <t>Cacoal - RO</t>
  </si>
  <si>
    <t>Cabixi - RO</t>
  </si>
  <si>
    <t>Ariquemes - RO</t>
  </si>
  <si>
    <t>Alta Floresta D'Oeste - RO</t>
  </si>
  <si>
    <t>Leste Rondoniense - RO</t>
  </si>
  <si>
    <t>Madeira-Guaporé - RO</t>
  </si>
  <si>
    <t>Uiramutã - RR</t>
  </si>
  <si>
    <t>São Luiz - RR</t>
  </si>
  <si>
    <t>São João da Baliza - RR</t>
  </si>
  <si>
    <t>Rorainópolis - RR</t>
  </si>
  <si>
    <t>Pacaraima - RR</t>
  </si>
  <si>
    <t>Normandia - RR</t>
  </si>
  <si>
    <t>Mucajaí - RR</t>
  </si>
  <si>
    <t>Iracema - RR</t>
  </si>
  <si>
    <t>Caroebe - RR</t>
  </si>
  <si>
    <t>Caracaraí - RR</t>
  </si>
  <si>
    <t>Cantá - RR</t>
  </si>
  <si>
    <t>Bonfim - RR</t>
  </si>
  <si>
    <t>Boa Vista - RR</t>
  </si>
  <si>
    <t>Alto Alegre - RR</t>
  </si>
  <si>
    <t>Amajari - RR</t>
  </si>
  <si>
    <t>Sudeste de Roraima - RR</t>
  </si>
  <si>
    <t>Nordeste de Roraima - RR</t>
  </si>
  <si>
    <t>Sul de Roraima - RR</t>
  </si>
  <si>
    <t>Norte de Roraima - RR</t>
  </si>
  <si>
    <t>Zé Doca - MA</t>
  </si>
  <si>
    <t>Vitorino Freire - MA</t>
  </si>
  <si>
    <t>Vitória do Mearim - MA</t>
  </si>
  <si>
    <t>Vila Nova dos Martírios - MA</t>
  </si>
  <si>
    <t>Viana - MA</t>
  </si>
  <si>
    <t>Turilândia - MA</t>
  </si>
  <si>
    <t>Turiaçu - MA</t>
  </si>
  <si>
    <t>Tuntum - MA</t>
  </si>
  <si>
    <t>Tufilândia - MA</t>
  </si>
  <si>
    <t>Trizidela do Vale - MA</t>
  </si>
  <si>
    <t>Tasso Fragoso - MA</t>
  </si>
  <si>
    <t>Sucupira do Norte - MA</t>
  </si>
  <si>
    <t>Sítio Novo - MA</t>
  </si>
  <si>
    <t>Serrano do Maranhão - MA</t>
  </si>
  <si>
    <t>Senador La Rocque - MA</t>
  </si>
  <si>
    <t>Senador Alexandre Costa - MA</t>
  </si>
  <si>
    <t>Satubinha - MA</t>
  </si>
  <si>
    <t>São Vicente Ferrer - MA</t>
  </si>
  <si>
    <t>São Roberto - MA</t>
  </si>
  <si>
    <t>São Raimundo do Doca Bezerra - MA</t>
  </si>
  <si>
    <t>São Raimundo das Mangabeiras - MA</t>
  </si>
  <si>
    <t>São Pedro dos Crentes - MA</t>
  </si>
  <si>
    <t>São Pedro da Água Branca - MA</t>
  </si>
  <si>
    <t>São Mateus do Maranhão - MA</t>
  </si>
  <si>
    <t>São Luís Gonzaga do Maranhão - MA</t>
  </si>
  <si>
    <t>São Luís - MA</t>
  </si>
  <si>
    <t>São José dos Basílios - MA</t>
  </si>
  <si>
    <t>São José de Ribamar - MA</t>
  </si>
  <si>
    <t>São João do Paraíso - MA</t>
  </si>
  <si>
    <t>São João do Carú - MA</t>
  </si>
  <si>
    <t>São João Batista - MA</t>
  </si>
  <si>
    <t>São Francisco do Brejão - MA</t>
  </si>
  <si>
    <t>São Félix de Balsas - MA</t>
  </si>
  <si>
    <t>São Domingos do Maranhão - MA</t>
  </si>
  <si>
    <t>São Domingos do Azeitão - MA</t>
  </si>
  <si>
    <t>São Bento - MA</t>
  </si>
  <si>
    <t>Santo Antônio dos Lopes - MA</t>
  </si>
  <si>
    <t>Santa Rita - MA</t>
  </si>
  <si>
    <t>Santa Luzia do Paruá - MA</t>
  </si>
  <si>
    <t>Santa Luzia - MA</t>
  </si>
  <si>
    <t>Santa Inês - MA</t>
  </si>
  <si>
    <t>Santa Helena - MA</t>
  </si>
  <si>
    <t>Santa Filomena do Maranhão - MA</t>
  </si>
  <si>
    <t>Sambaíba - MA</t>
  </si>
  <si>
    <t>Rosário - MA</t>
  </si>
  <si>
    <t>Ribamar Fiquene - MA</t>
  </si>
  <si>
    <t>Riachão - MA</t>
  </si>
  <si>
    <t>Raposa - MA</t>
  </si>
  <si>
    <t>Presidente Vargas - MA</t>
  </si>
  <si>
    <t>Presidente Sarney - MA</t>
  </si>
  <si>
    <t>Presidente Médici - MA</t>
  </si>
  <si>
    <t>Presidente Juscelino - MA</t>
  </si>
  <si>
    <t>Presidente Dutra - MA</t>
  </si>
  <si>
    <t>Porto Rico do Maranhão - MA</t>
  </si>
  <si>
    <t>Porto Franco - MA</t>
  </si>
  <si>
    <t>Poção de Pedras - MA</t>
  </si>
  <si>
    <t>Pirapemas - MA</t>
  </si>
  <si>
    <t>Pio XII - MA</t>
  </si>
  <si>
    <t>Pinheiro - MA</t>
  </si>
  <si>
    <t>Pindaré-Mirim - MA</t>
  </si>
  <si>
    <t>Peritoró - MA</t>
  </si>
  <si>
    <t>Peri Mirim - MA</t>
  </si>
  <si>
    <t>Penalva - MA</t>
  </si>
  <si>
    <t>Pedro do Rosário - MA</t>
  </si>
  <si>
    <t>Pedreiras - MA</t>
  </si>
  <si>
    <t>Paulo Ramos - MA</t>
  </si>
  <si>
    <t>Pastos Bons - MA</t>
  </si>
  <si>
    <t>Palmeirândia - MA</t>
  </si>
  <si>
    <t>Paço do Lumiar - MA</t>
  </si>
  <si>
    <t>Olinda Nova do Maranhão - MA</t>
  </si>
  <si>
    <t>Olho d'Água das Cunhãs - MA</t>
  </si>
  <si>
    <t>Nova Olinda do Maranhão - MA</t>
  </si>
  <si>
    <t>Nova Iorque - MA</t>
  </si>
  <si>
    <t>Nova Colinas - MA</t>
  </si>
  <si>
    <t>Montes Altos - MA</t>
  </si>
  <si>
    <t>Monção - MA</t>
  </si>
  <si>
    <t>Mirinzal - MA</t>
  </si>
  <si>
    <t>Miranda do Norte - MA</t>
  </si>
  <si>
    <t>Mirador - MA</t>
  </si>
  <si>
    <t>Matões do Norte - MA</t>
  </si>
  <si>
    <t>Matinha - MA</t>
  </si>
  <si>
    <t>Maranhãozinho - MA</t>
  </si>
  <si>
    <t>Marajá do Sena - MA</t>
  </si>
  <si>
    <t>Maracaçumé - MA</t>
  </si>
  <si>
    <t>Luís Domingues - MA</t>
  </si>
  <si>
    <t>Lima Campos - MA</t>
  </si>
  <si>
    <t>Lajeado Novo - MA</t>
  </si>
  <si>
    <t>Lagoa Grande do Maranhão - MA</t>
  </si>
  <si>
    <t>Lago Verde - MA</t>
  </si>
  <si>
    <t>Lago dos Rodrigues - MA</t>
  </si>
  <si>
    <t>Lago do Junco - MA</t>
  </si>
  <si>
    <t>Lago da Pedra - MA</t>
  </si>
  <si>
    <t>Junco do Maranhão - MA</t>
  </si>
  <si>
    <t>Joselândia - MA</t>
  </si>
  <si>
    <t>João Lisboa - MA</t>
  </si>
  <si>
    <t>Jenipapo dos Vieiras - MA</t>
  </si>
  <si>
    <t>Jatobá - MA</t>
  </si>
  <si>
    <t>Itinga do Maranhão - MA</t>
  </si>
  <si>
    <t>Itapecuru Mirim - MA</t>
  </si>
  <si>
    <t>Itaipava do Grajaú - MA</t>
  </si>
  <si>
    <t>Imperatriz - MA</t>
  </si>
  <si>
    <t>Igarapé Grande - MA</t>
  </si>
  <si>
    <t>Igarapé do Meio - MA</t>
  </si>
  <si>
    <t>Icatu - MA</t>
  </si>
  <si>
    <t>Guimarães - MA</t>
  </si>
  <si>
    <t>Grajaú - MA</t>
  </si>
  <si>
    <t>Graça Aranha - MA</t>
  </si>
  <si>
    <t>Governador Nunes Freire - MA</t>
  </si>
  <si>
    <t>Governador Newton Bello - MA</t>
  </si>
  <si>
    <t>Governador Luiz Rocha - MA</t>
  </si>
  <si>
    <t>Governador Eugênio Barros - MA</t>
  </si>
  <si>
    <t>Governador Edison Lobão - MA</t>
  </si>
  <si>
    <t>Governador Archer - MA</t>
  </si>
  <si>
    <t>Gonçalves Dias - MA</t>
  </si>
  <si>
    <t>Godofredo Viana - MA</t>
  </si>
  <si>
    <t>Fortuna - MA</t>
  </si>
  <si>
    <t>Fortaleza dos Nogueiras - MA</t>
  </si>
  <si>
    <t>Formosa da Serra Negra - MA</t>
  </si>
  <si>
    <t>Fernando Falcão - MA</t>
  </si>
  <si>
    <t>Feira Nova do Maranhão - MA</t>
  </si>
  <si>
    <t>Estreito - MA</t>
  </si>
  <si>
    <t>Esperantinópolis - MA</t>
  </si>
  <si>
    <t>Dom Pedro - MA</t>
  </si>
  <si>
    <t>Davinópolis - MA</t>
  </si>
  <si>
    <t>Cururupu - MA</t>
  </si>
  <si>
    <t>Coroatá - MA</t>
  </si>
  <si>
    <t>Conceição do Lago-Açu - MA</t>
  </si>
  <si>
    <t>Colinas - MA</t>
  </si>
  <si>
    <t>Cidelândia - MA</t>
  </si>
  <si>
    <t>Centro Novo do Maranhão - MA</t>
  </si>
  <si>
    <t>Centro do Guilherme - MA</t>
  </si>
  <si>
    <t>Central do Maranhão - MA</t>
  </si>
  <si>
    <t>Cedral - MA</t>
  </si>
  <si>
    <t>Carutapera - MA</t>
  </si>
  <si>
    <t>Carolina - MA</t>
  </si>
  <si>
    <t>Capinzal do Norte - MA</t>
  </si>
  <si>
    <t>Cantanhede - MA</t>
  </si>
  <si>
    <t>Cândido Mendes - MA</t>
  </si>
  <si>
    <t>Campestre do Maranhão - MA</t>
  </si>
  <si>
    <t>Cajari - MA</t>
  </si>
  <si>
    <t>Cajapió - MA</t>
  </si>
  <si>
    <t>Cachoeira Grande - MA</t>
  </si>
  <si>
    <t>Buritirana - MA</t>
  </si>
  <si>
    <t>Buriticupu - MA</t>
  </si>
  <si>
    <t>Brejo de Areia - MA</t>
  </si>
  <si>
    <t>Bom Lugar - MA</t>
  </si>
  <si>
    <t>Bom Jesus das Selvas - MA</t>
  </si>
  <si>
    <t>Bom Jardim - MA</t>
  </si>
  <si>
    <t>Boa Vista do Gurupi - MA</t>
  </si>
  <si>
    <t>Bernardo do Mearim - MA</t>
  </si>
  <si>
    <t>Bequimão - MA</t>
  </si>
  <si>
    <t>Bela Vista do Maranhão - MA</t>
  </si>
  <si>
    <t>Barra do Corda - MA</t>
  </si>
  <si>
    <t>Balsas - MA</t>
  </si>
  <si>
    <t>Bacurituba - MA</t>
  </si>
  <si>
    <t>Bacuri - MA</t>
  </si>
  <si>
    <t>Bacabeira - MA</t>
  </si>
  <si>
    <t>Bacabal - MA</t>
  </si>
  <si>
    <t>Axixá - MA</t>
  </si>
  <si>
    <t>Arari - MA</t>
  </si>
  <si>
    <t>Arame - MA</t>
  </si>
  <si>
    <t>Araguanã - MA</t>
  </si>
  <si>
    <t>Apicum-Açu - MA</t>
  </si>
  <si>
    <t>Anajatuba - MA</t>
  </si>
  <si>
    <t>Amarante do Maranhão - MA</t>
  </si>
  <si>
    <t>Amapá do Maranhão - MA</t>
  </si>
  <si>
    <t>Alto Parnaíba - MA</t>
  </si>
  <si>
    <t>Alto Alegre do Pindaré - MA</t>
  </si>
  <si>
    <t>Alto Alegre do Maranhão - MA</t>
  </si>
  <si>
    <t>Altamira do Maranhão - MA</t>
  </si>
  <si>
    <t>Alcântara - MA</t>
  </si>
  <si>
    <t>Açailândia - MA</t>
  </si>
  <si>
    <t>Xambioá - TO</t>
  </si>
  <si>
    <t>Wanderlândia - TO</t>
  </si>
  <si>
    <t>Tupiratins - TO</t>
  </si>
  <si>
    <t>Tupirama - TO</t>
  </si>
  <si>
    <t>Tocantinópolis - TO</t>
  </si>
  <si>
    <t>Tocantínia - TO</t>
  </si>
  <si>
    <t>Talismã - TO</t>
  </si>
  <si>
    <t>Taipas do Tocantins - TO</t>
  </si>
  <si>
    <t>Taguatinga - TO</t>
  </si>
  <si>
    <t>Sucupira - TO</t>
  </si>
  <si>
    <t>Sítio Novo do Tocantins - TO</t>
  </si>
  <si>
    <t>Silvanópolis - TO</t>
  </si>
  <si>
    <t>São Valério - TO</t>
  </si>
  <si>
    <t>São Sebastião do Tocantins - TO</t>
  </si>
  <si>
    <t>São Salvador do Tocantins - TO</t>
  </si>
  <si>
    <t>São Miguel do Tocantins - TO</t>
  </si>
  <si>
    <t>São Félix do Tocantins - TO</t>
  </si>
  <si>
    <t>São Bento do Tocantins - TO</t>
  </si>
  <si>
    <t>Santa Terezinha do Tocantins - TO</t>
  </si>
  <si>
    <t>Santa Tereza do Tocantins - TO</t>
  </si>
  <si>
    <t>Santa Rosa do Tocantins - TO</t>
  </si>
  <si>
    <t>Santa Rita do Tocantins - TO</t>
  </si>
  <si>
    <t>Santa Maria do Tocantins - TO</t>
  </si>
  <si>
    <t>Santa Fé do Araguaia - TO</t>
  </si>
  <si>
    <t>Sandolândia - TO</t>
  </si>
  <si>
    <t>Sampaio - TO</t>
  </si>
  <si>
    <t>Rio Sono - TO</t>
  </si>
  <si>
    <t>Rio dos Bois - TO</t>
  </si>
  <si>
    <t>Rio da Conceição - TO</t>
  </si>
  <si>
    <t>Riachinho - TO</t>
  </si>
  <si>
    <t>Recursolândia - TO</t>
  </si>
  <si>
    <t>Pugmil - TO</t>
  </si>
  <si>
    <t>Presidente Kennedy - TO</t>
  </si>
  <si>
    <t>Praia Norte - TO</t>
  </si>
  <si>
    <t>Porto Nacional - TO</t>
  </si>
  <si>
    <t>Porto Alegre do Tocantins - TO</t>
  </si>
  <si>
    <t>Ponte Alta do Tocantins - TO</t>
  </si>
  <si>
    <t>Ponte Alta do Bom Jesus - TO</t>
  </si>
  <si>
    <t>Pium - TO</t>
  </si>
  <si>
    <t>Piraquê - TO</t>
  </si>
  <si>
    <t>Pindorama do Tocantins - TO</t>
  </si>
  <si>
    <t>Pequizeiro - TO</t>
  </si>
  <si>
    <t>Peixe - TO</t>
  </si>
  <si>
    <t>Pedro Afonso - TO</t>
  </si>
  <si>
    <t>Pau D'Arco - TO</t>
  </si>
  <si>
    <t>Paranã - TO</t>
  </si>
  <si>
    <t>Paraíso do Tocantins - TO</t>
  </si>
  <si>
    <t>Palmeirópolis - TO</t>
  </si>
  <si>
    <t>Palmeiras do Tocantins - TO</t>
  </si>
  <si>
    <t>Palmeirante - TO</t>
  </si>
  <si>
    <t>Palmas - TO</t>
  </si>
  <si>
    <t>Oliveira de Fátima - TO</t>
  </si>
  <si>
    <t>Novo Jardim - TO</t>
  </si>
  <si>
    <t>Novo Alegre - TO</t>
  </si>
  <si>
    <t>Novo Acordo - TO</t>
  </si>
  <si>
    <t>Nova Rosalândia - TO</t>
  </si>
  <si>
    <t>Nova Olinda - TO</t>
  </si>
  <si>
    <t>Nazaré - TO</t>
  </si>
  <si>
    <t>Natividade - TO</t>
  </si>
  <si>
    <t>Muricilândia - TO</t>
  </si>
  <si>
    <t>Monte Santo do Tocantins - TO</t>
  </si>
  <si>
    <t>Monte do Carmo - TO</t>
  </si>
  <si>
    <t>Miranorte - TO</t>
  </si>
  <si>
    <t>Miracema do Tocantins - TO</t>
  </si>
  <si>
    <t>Maurilândia do Tocantins - TO</t>
  </si>
  <si>
    <t>Mateiros - TO</t>
  </si>
  <si>
    <t>Marianópolis do Tocantins - TO</t>
  </si>
  <si>
    <t>Luzinópolis - TO</t>
  </si>
  <si>
    <t>Lizarda - TO</t>
  </si>
  <si>
    <t>Lavandeira - TO</t>
  </si>
  <si>
    <t>Lajeado - TO</t>
  </si>
  <si>
    <t>Lagoa do Tocantins - TO</t>
  </si>
  <si>
    <t>Lagoa da Confusão - TO</t>
  </si>
  <si>
    <t>Juarina - TO</t>
  </si>
  <si>
    <t>Jaú do Tocantins - TO</t>
  </si>
  <si>
    <t>Itaporã do Tocantins - TO</t>
  </si>
  <si>
    <t>Itapiratins - TO</t>
  </si>
  <si>
    <t>Itaguatins - TO</t>
  </si>
  <si>
    <t>Itacajá - TO</t>
  </si>
  <si>
    <t>Ipueiras - TO</t>
  </si>
  <si>
    <t>Gurupi - TO</t>
  </si>
  <si>
    <t>Guaraí - TO</t>
  </si>
  <si>
    <t>Goiatins - TO</t>
  </si>
  <si>
    <t>Goianorte - TO</t>
  </si>
  <si>
    <t>Fortaleza do Tabocão - TO</t>
  </si>
  <si>
    <t>Formoso do Araguaia - TO</t>
  </si>
  <si>
    <t>Filadélfia - TO</t>
  </si>
  <si>
    <t>Figueirópolis - TO</t>
  </si>
  <si>
    <t>Fátima - TO</t>
  </si>
  <si>
    <t>Esperantina - TO</t>
  </si>
  <si>
    <t>Dueré - TO</t>
  </si>
  <si>
    <t>Dois Irmãos do Tocantins - TO</t>
  </si>
  <si>
    <t>Divinópolis do Tocantins - TO</t>
  </si>
  <si>
    <t>Dianópolis - TO</t>
  </si>
  <si>
    <t>Darcinópolis - TO</t>
  </si>
  <si>
    <t>Crixás do Tocantins - TO</t>
  </si>
  <si>
    <t>Cristalândia - TO</t>
  </si>
  <si>
    <t>Couto Magalhães - TO</t>
  </si>
  <si>
    <t>Conceição do Tocantins - TO</t>
  </si>
  <si>
    <t>Combinado - TO</t>
  </si>
  <si>
    <t>Colméia - TO</t>
  </si>
  <si>
    <t>Colinas do Tocantins - TO</t>
  </si>
  <si>
    <t>Chapada de Areia - TO</t>
  </si>
  <si>
    <t>Chapada da Natividade - TO</t>
  </si>
  <si>
    <t>Centenário - TO</t>
  </si>
  <si>
    <t>Caseara - TO</t>
  </si>
  <si>
    <t>Carrasco Bonito - TO</t>
  </si>
  <si>
    <t>Carmolândia - TO</t>
  </si>
  <si>
    <t>Cariri do Tocantins - TO</t>
  </si>
  <si>
    <t>Campos Lindos - TO</t>
  </si>
  <si>
    <t>Cachoeirinha - TO</t>
  </si>
  <si>
    <t>Buriti do Tocantins - TO</t>
  </si>
  <si>
    <t>Brejinho de Nazaré - TO</t>
  </si>
  <si>
    <t>Brasilândia do Tocantins - TO</t>
  </si>
  <si>
    <t>Bom Jesus do Tocantins - TO</t>
  </si>
  <si>
    <t>Bernardo Sayão - TO</t>
  </si>
  <si>
    <t>Barrolândia - TO</t>
  </si>
  <si>
    <t>Barra do Ouro - TO</t>
  </si>
  <si>
    <t>Bandeirantes do Tocantins - TO</t>
  </si>
  <si>
    <t>Babaçulândia - TO</t>
  </si>
  <si>
    <t>Axixá do Tocantins - TO</t>
  </si>
  <si>
    <t>Aurora do Tocantins - TO</t>
  </si>
  <si>
    <t>Augustinópolis - TO</t>
  </si>
  <si>
    <t>Arraias - TO</t>
  </si>
  <si>
    <t>Arapoema - TO</t>
  </si>
  <si>
    <t>Araguatins - TO</t>
  </si>
  <si>
    <t>Araguanã - TO</t>
  </si>
  <si>
    <t>Araguaína - TO</t>
  </si>
  <si>
    <t>Araguaçu - TO</t>
  </si>
  <si>
    <t>Araguacema - TO</t>
  </si>
  <si>
    <t>Aragominas - TO</t>
  </si>
  <si>
    <t>Aparecida do Rio Negro - TO</t>
  </si>
  <si>
    <t>Angico - TO</t>
  </si>
  <si>
    <t>Ananás - TO</t>
  </si>
  <si>
    <t>Alvorada - TO</t>
  </si>
  <si>
    <t>Almas - TO</t>
  </si>
  <si>
    <t>Aliança do Tocantins - TO</t>
  </si>
  <si>
    <t>Aguiarnópolis - TO</t>
  </si>
  <si>
    <t>Abreulândia - TO</t>
  </si>
  <si>
    <t>Santa Cruz do Arari - PA</t>
  </si>
  <si>
    <t>Município da Amazônia Legal (760)</t>
  </si>
  <si>
    <t>Valor da produção na extração vegetal (Mil Reais)</t>
  </si>
  <si>
    <t>Tabela 290 - Valor da produção na extração vegetal por tipo de produto extrativo</t>
  </si>
  <si>
    <t>Brasília - DF</t>
  </si>
  <si>
    <t>Sítio d'Abadia - GO</t>
  </si>
  <si>
    <t>Simolândia - GO</t>
  </si>
  <si>
    <t>São Domingos - GO</t>
  </si>
  <si>
    <t>Posse - GO</t>
  </si>
  <si>
    <t>Mambaí - GO</t>
  </si>
  <si>
    <t>Iaciara - GO</t>
  </si>
  <si>
    <t>Guarani de Goiás - GO</t>
  </si>
  <si>
    <t>Flores de Goiás - GO</t>
  </si>
  <si>
    <t>Divinópolis de Goiás - GO</t>
  </si>
  <si>
    <t>Damianópolis - GO</t>
  </si>
  <si>
    <t>Buritinópolis - GO</t>
  </si>
  <si>
    <t>Alvorada do Norte - GO</t>
  </si>
  <si>
    <t>Teresina de Goiás - GO</t>
  </si>
  <si>
    <t>São João d'Aliança - GO</t>
  </si>
  <si>
    <t>Nova Roma - GO</t>
  </si>
  <si>
    <t>Monte Alegre de Goiás - GO</t>
  </si>
  <si>
    <t>Colinas do Sul - GO</t>
  </si>
  <si>
    <t>Cavalcante - GO</t>
  </si>
  <si>
    <t>Campos Belos - GO</t>
  </si>
  <si>
    <t>Alto Paraíso de Goiás - GO</t>
  </si>
  <si>
    <t>Uruana - GO</t>
  </si>
  <si>
    <t>Taquaral de Goiás - GO</t>
  </si>
  <si>
    <t>Sanclerlândia - GO</t>
  </si>
  <si>
    <t>Mossâmedes - GO</t>
  </si>
  <si>
    <t>Morro Agudo de Goiás - GO</t>
  </si>
  <si>
    <t>Itapuranga - GO</t>
  </si>
  <si>
    <t>Itapirapuã - GO</t>
  </si>
  <si>
    <t>Itaguaru - GO</t>
  </si>
  <si>
    <t>Itaguari - GO</t>
  </si>
  <si>
    <t>Itaberaí - GO</t>
  </si>
  <si>
    <t>Heitoraí - GO</t>
  </si>
  <si>
    <t>Guaraíta - GO</t>
  </si>
  <si>
    <t>Goiás - GO</t>
  </si>
  <si>
    <t>Córrego do Ouro - GO</t>
  </si>
  <si>
    <t>Carmo do Rio Verde - GO</t>
  </si>
  <si>
    <t>Buriti de Goiás - GO</t>
  </si>
  <si>
    <t>Vila Boa - GO</t>
  </si>
  <si>
    <t>Planaltina - GO</t>
  </si>
  <si>
    <t>Padre Bernardo - GO</t>
  </si>
  <si>
    <t>Mimoso de Goiás - GO</t>
  </si>
  <si>
    <t>Formosa - GO</t>
  </si>
  <si>
    <t>Cabeceiras - GO</t>
  </si>
  <si>
    <t>Água Fria de Goiás - GO</t>
  </si>
  <si>
    <t>Taquarussu - MS</t>
  </si>
  <si>
    <t>Santa Rita do Pardo - MS</t>
  </si>
  <si>
    <t>Novo Horizonte do Sul - MS</t>
  </si>
  <si>
    <t>Nova Andradina - MS</t>
  </si>
  <si>
    <t>Ivinhema - MS</t>
  </si>
  <si>
    <t>Brasilândia - MS</t>
  </si>
  <si>
    <t>Batayporã - MS</t>
  </si>
  <si>
    <t>Bataguassu - MS</t>
  </si>
  <si>
    <t>Angélica - MS</t>
  </si>
  <si>
    <t>Anaurilândia - MS</t>
  </si>
  <si>
    <t>Vicentina - MS</t>
  </si>
  <si>
    <t>Rio Brilhante - MS</t>
  </si>
  <si>
    <t>Nova Alvorada do Sul - MS</t>
  </si>
  <si>
    <t>Juti - MS</t>
  </si>
  <si>
    <t>Jateí - MS</t>
  </si>
  <si>
    <t>Itaporã - MS</t>
  </si>
  <si>
    <t>Glória de Dourados - MS</t>
  </si>
  <si>
    <t>Fátima do Sul - MS</t>
  </si>
  <si>
    <t>Dourados - MS</t>
  </si>
  <si>
    <t>Douradina - MS</t>
  </si>
  <si>
    <t>Deodápolis - MS</t>
  </si>
  <si>
    <t>Caarapó - MS</t>
  </si>
  <si>
    <t>Terenos - MS</t>
  </si>
  <si>
    <t>Sidrolândia - MS</t>
  </si>
  <si>
    <t>Nioaque - MS</t>
  </si>
  <si>
    <t>Maracaju - MS</t>
  </si>
  <si>
    <t>Jardim - MS</t>
  </si>
  <si>
    <t>Guia Lopes da Laguna - MS</t>
  </si>
  <si>
    <t>Dois Irmãos do Buriti - MS</t>
  </si>
  <si>
    <t>Bonito - MS</t>
  </si>
  <si>
    <t>Bodoquena - MS</t>
  </si>
  <si>
    <t>Bela Vista - MS</t>
  </si>
  <si>
    <t>Anastácio - MS</t>
  </si>
  <si>
    <t>Tacuru - MS</t>
  </si>
  <si>
    <t>Sete Quedas - MS</t>
  </si>
  <si>
    <t>Naviraí - MS</t>
  </si>
  <si>
    <t>Mundo Novo - MS</t>
  </si>
  <si>
    <t>Japorã - MS</t>
  </si>
  <si>
    <t>Itaquiraí - MS</t>
  </si>
  <si>
    <t>Iguatemi - MS</t>
  </si>
  <si>
    <t>Eldorado - MS</t>
  </si>
  <si>
    <t>Vista Gaúcha - RS</t>
  </si>
  <si>
    <t>Três Passos - RS</t>
  </si>
  <si>
    <t>Tiradentes do Sul - RS</t>
  </si>
  <si>
    <t>Tenente Portela - RS</t>
  </si>
  <si>
    <t>Sede Nova - RS</t>
  </si>
  <si>
    <t>São Valério do Sul - RS</t>
  </si>
  <si>
    <t>São Martinho - RS</t>
  </si>
  <si>
    <t>Santo Augusto - RS</t>
  </si>
  <si>
    <t>Redentora - RS</t>
  </si>
  <si>
    <t>Pejuçara - RS</t>
  </si>
  <si>
    <t>Panambi - RS</t>
  </si>
  <si>
    <t>Nova Ramada - RS</t>
  </si>
  <si>
    <t>Miraguaí - RS</t>
  </si>
  <si>
    <t>Jóia - RS</t>
  </si>
  <si>
    <t>Inhacorá - RS</t>
  </si>
  <si>
    <t>Ijuí - RS</t>
  </si>
  <si>
    <t>Humaitá - RS</t>
  </si>
  <si>
    <t>Esperança do Sul - RS</t>
  </si>
  <si>
    <t>Derrubadas - RS</t>
  </si>
  <si>
    <t>Cruz Alta - RS</t>
  </si>
  <si>
    <t>Crissiumal - RS</t>
  </si>
  <si>
    <t>Coronel Bicaco - RS</t>
  </si>
  <si>
    <t>Coronel Barros - RS</t>
  </si>
  <si>
    <t>Condor - RS</t>
  </si>
  <si>
    <t>Chiapetta - RS</t>
  </si>
  <si>
    <t>Catuípe - RS</t>
  </si>
  <si>
    <t>Campo Novo - RS</t>
  </si>
  <si>
    <t>Braga - RS</t>
  </si>
  <si>
    <t>Bozano - RS</t>
  </si>
  <si>
    <t>Bom Progresso - RS</t>
  </si>
  <si>
    <t>Boa Vista do Cadeado - RS</t>
  </si>
  <si>
    <t>Barra do Guarita - RS</t>
  </si>
  <si>
    <t>Augusto Pestana - RS</t>
  </si>
  <si>
    <t>Ajuricaba - RS</t>
  </si>
  <si>
    <t>Turuçu - RS</t>
  </si>
  <si>
    <t>São Lourenço do Sul - RS</t>
  </si>
  <si>
    <t>São José do Norte - RS</t>
  </si>
  <si>
    <t>Santa Vitória do Palmar - RS</t>
  </si>
  <si>
    <t>Santana da Boa Vista - RS</t>
  </si>
  <si>
    <t>Rio Grande - RS</t>
  </si>
  <si>
    <t>Piratini - RS</t>
  </si>
  <si>
    <t>Pinheiro Machado - RS</t>
  </si>
  <si>
    <t>Pelotas - RS</t>
  </si>
  <si>
    <t>Pedro Osório - RS</t>
  </si>
  <si>
    <t>Pedras Altas - RS</t>
  </si>
  <si>
    <t>Morro Redondo - RS</t>
  </si>
  <si>
    <t>Jaguarão - RS</t>
  </si>
  <si>
    <t>Hulha Negra - RS</t>
  </si>
  <si>
    <t>Herval - RS</t>
  </si>
  <si>
    <t>Cristal - RS</t>
  </si>
  <si>
    <t>Chuí - RS</t>
  </si>
  <si>
    <t>Cerrito - RS</t>
  </si>
  <si>
    <t>Capão do Leão - RS</t>
  </si>
  <si>
    <t>Canguçu - RS</t>
  </si>
  <si>
    <t>Candiota - RS</t>
  </si>
  <si>
    <t>Arroio Grande - RS</t>
  </si>
  <si>
    <t>Arroio do Padre - RS</t>
  </si>
  <si>
    <t>Amaral Ferrador - RS</t>
  </si>
  <si>
    <t>Aceguá - RS</t>
  </si>
  <si>
    <t>Vila Nova do Sul - RS</t>
  </si>
  <si>
    <t>Unistalda - RS</t>
  </si>
  <si>
    <t>Tupanciretã - RS</t>
  </si>
  <si>
    <t>Toropi - RS</t>
  </si>
  <si>
    <t>Silveira Martins - RS</t>
  </si>
  <si>
    <t>São Vicente do Sul - RS</t>
  </si>
  <si>
    <t>São Sepé - RS</t>
  </si>
  <si>
    <t>São Pedro do Sul - RS</t>
  </si>
  <si>
    <t>São Martinho da Serra - RS</t>
  </si>
  <si>
    <t>São João do Polêsine - RS</t>
  </si>
  <si>
    <t>São Francisco de Assis - RS</t>
  </si>
  <si>
    <t>Santiago - RS</t>
  </si>
  <si>
    <t>Santa Maria - RS</t>
  </si>
  <si>
    <t>Restinga Seca - RS</t>
  </si>
  <si>
    <t>Quevedos - RS</t>
  </si>
  <si>
    <t>Pinhal Grande - RS</t>
  </si>
  <si>
    <t>Paraíso do Sul - RS</t>
  </si>
  <si>
    <t>Novo Cabrais - RS</t>
  </si>
  <si>
    <t>Nova Palma - RS</t>
  </si>
  <si>
    <t>Nova Esperança do Sul - RS</t>
  </si>
  <si>
    <t>Mata - RS</t>
  </si>
  <si>
    <t>Júlio de Castilhos - RS</t>
  </si>
  <si>
    <t>Jari - RS</t>
  </si>
  <si>
    <t>Jaguari - RS</t>
  </si>
  <si>
    <t>Ivorá - RS</t>
  </si>
  <si>
    <t>Itaara - RS</t>
  </si>
  <si>
    <t>Formigueiro - RS</t>
  </si>
  <si>
    <t>Faxinal do Soturno - RS</t>
  </si>
  <si>
    <t>Dona Francisca - RS</t>
  </si>
  <si>
    <t>Dilermando de Aguiar - RS</t>
  </si>
  <si>
    <t>Capão do Cipó - RS</t>
  </si>
  <si>
    <t>Cachoeira do Sul - RS</t>
  </si>
  <si>
    <t>Cacequi - RS</t>
  </si>
  <si>
    <t>Agudo - RS</t>
  </si>
  <si>
    <t>Vista Alegre - RS</t>
  </si>
  <si>
    <t>Vicente Dutra - RS</t>
  </si>
  <si>
    <t>Trindade do Sul - RS</t>
  </si>
  <si>
    <t>Três Palmeiras - RS</t>
  </si>
  <si>
    <t>Taquaruçu do Sul - RS</t>
  </si>
  <si>
    <t>Seberi - RS</t>
  </si>
  <si>
    <t>São Pedro das Missões - RS</t>
  </si>
  <si>
    <t>São José das Missões - RS</t>
  </si>
  <si>
    <t>Sagrada Família - RS</t>
  </si>
  <si>
    <t>Rodeio Bonito - RS</t>
  </si>
  <si>
    <t>Rio dos Índios - RS</t>
  </si>
  <si>
    <t>Planalto - RS</t>
  </si>
  <si>
    <t>Pinheirinho do Vale - RS</t>
  </si>
  <si>
    <t>Pinhal - RS</t>
  </si>
  <si>
    <t>Palmitinho - RS</t>
  </si>
  <si>
    <t>Novo Xingu - RS</t>
  </si>
  <si>
    <t>Novo Tiradentes - RS</t>
  </si>
  <si>
    <t>Nonoai - RS</t>
  </si>
  <si>
    <t>Liberato Salzano - RS</t>
  </si>
  <si>
    <t>Lajeado do Bugre - RS</t>
  </si>
  <si>
    <t>Jaboticaba - RS</t>
  </si>
  <si>
    <t>Iraí - RS</t>
  </si>
  <si>
    <t>Gramado dos Loureiros - RS</t>
  </si>
  <si>
    <t>Frederico Westphalen - RS</t>
  </si>
  <si>
    <t>Erval Seco - RS</t>
  </si>
  <si>
    <t>Engenho Velho - RS</t>
  </si>
  <si>
    <t>Dois Irmãos das Missões - RS</t>
  </si>
  <si>
    <t>Cristal do Sul - RS</t>
  </si>
  <si>
    <t>Constantina - RS</t>
  </si>
  <si>
    <t>Cerro Grande - RS</t>
  </si>
  <si>
    <t>Caiçara - RS</t>
  </si>
  <si>
    <t>Boa Vista das Missões - RS</t>
  </si>
  <si>
    <t>Ametista do Sul - RS</t>
  </si>
  <si>
    <t>Alpestre - RS</t>
  </si>
  <si>
    <t>Três Barras - SC</t>
  </si>
  <si>
    <t>São Bento do Sul - SC</t>
  </si>
  <si>
    <t>Rio Negrinho - SC</t>
  </si>
  <si>
    <t>Porto União - SC</t>
  </si>
  <si>
    <t>Papanduva - SC</t>
  </si>
  <si>
    <t>Monte Castelo - SC</t>
  </si>
  <si>
    <t>Matos Costa - SC</t>
  </si>
  <si>
    <t>Major Vieira - SC</t>
  </si>
  <si>
    <t>Mafra - SC</t>
  </si>
  <si>
    <t>Itaiópolis - SC</t>
  </si>
  <si>
    <t>Irineópolis - SC</t>
  </si>
  <si>
    <t>Canoinhas - SC</t>
  </si>
  <si>
    <t>Campo Alegre - SC</t>
  </si>
  <si>
    <t>Bela Vista do Toldo - SC</t>
  </si>
  <si>
    <t>Xaxim - SC</t>
  </si>
  <si>
    <t>Xanxerê - SC</t>
  </si>
  <si>
    <t>Vargem Bonita - SC</t>
  </si>
  <si>
    <t>Vargeão - SC</t>
  </si>
  <si>
    <t>Treze Tílias - SC</t>
  </si>
  <si>
    <t>São Domingos - SC</t>
  </si>
  <si>
    <t>Ponte Serrada - SC</t>
  </si>
  <si>
    <t>Passos Maia - SC</t>
  </si>
  <si>
    <t>Ouro Verde - SC</t>
  </si>
  <si>
    <t>Ouro - SC</t>
  </si>
  <si>
    <t>Marema - SC</t>
  </si>
  <si>
    <t>Luzerna - SC</t>
  </si>
  <si>
    <t>Lajeado Grande - SC</t>
  </si>
  <si>
    <t>Lacerdópolis - SC</t>
  </si>
  <si>
    <t>Jupiá - SC</t>
  </si>
  <si>
    <t>Joaçaba - SC</t>
  </si>
  <si>
    <t>Ipuaçu - SC</t>
  </si>
  <si>
    <t>Ibicaré - SC</t>
  </si>
  <si>
    <t>Herval d'Oeste - SC</t>
  </si>
  <si>
    <t>Galvão - SC</t>
  </si>
  <si>
    <t>Faxinal dos Guedes - SC</t>
  </si>
  <si>
    <t>Erval Velho - SC</t>
  </si>
  <si>
    <t>Entre Rios - SC</t>
  </si>
  <si>
    <t>Coronel Martins - SC</t>
  </si>
  <si>
    <t>Catanduvas - SC</t>
  </si>
  <si>
    <t>Capinzal - SC</t>
  </si>
  <si>
    <t>Bom Jesus - SC</t>
  </si>
  <si>
    <t>Água Doce - SC</t>
  </si>
  <si>
    <t>Abelardo Luz - SC</t>
  </si>
  <si>
    <t>Wenceslau Braz - PR</t>
  </si>
  <si>
    <t>Tomazina - PR</t>
  </si>
  <si>
    <t>Siqueira Campos - PR</t>
  </si>
  <si>
    <t>Sapopema - PR</t>
  </si>
  <si>
    <t>São José da Boa Vista - PR</t>
  </si>
  <si>
    <t>São Jerônimo da Serra - PR</t>
  </si>
  <si>
    <t>Santo Antônio do Paraíso - PR</t>
  </si>
  <si>
    <t>Santo Antônio da Platina - PR</t>
  </si>
  <si>
    <t>Santana do Itararé - PR</t>
  </si>
  <si>
    <t>Santa Cecília do Pavão - PR</t>
  </si>
  <si>
    <t>Santa Amélia - PR</t>
  </si>
  <si>
    <t>Salto do Itararé - PR</t>
  </si>
  <si>
    <t>Ribeirão do Pinhal - PR</t>
  </si>
  <si>
    <t>Ribeirão Claro - PR</t>
  </si>
  <si>
    <t>Quatiguá - PR</t>
  </si>
  <si>
    <t>Pinhalão - PR</t>
  </si>
  <si>
    <t>Nova Santa Bárbara - PR</t>
  </si>
  <si>
    <t>Nova Fátima - PR</t>
  </si>
  <si>
    <t>Jundiaí do Sul - PR</t>
  </si>
  <si>
    <t>Joaquim Távora - PR</t>
  </si>
  <si>
    <t>Japira - PR</t>
  </si>
  <si>
    <t>Jacarezinho - PR</t>
  </si>
  <si>
    <t>Jaboti - PR</t>
  </si>
  <si>
    <t>Ibaiti - PR</t>
  </si>
  <si>
    <t>Guapirama - PR</t>
  </si>
  <si>
    <t>Conselheiro Mairinck - PR</t>
  </si>
  <si>
    <t>Congonhinhas - PR</t>
  </si>
  <si>
    <t>Carlópolis - PR</t>
  </si>
  <si>
    <t>Abatiá - PR</t>
  </si>
  <si>
    <t>Tunas do Paraná - PR</t>
  </si>
  <si>
    <t>Rio Branco do Sul - PR</t>
  </si>
  <si>
    <t>Itaperuçu - PR</t>
  </si>
  <si>
    <t>Doutor Ulysses - PR</t>
  </si>
  <si>
    <t>Cerro Azul - PR</t>
  </si>
  <si>
    <t>Bocaiúva do Sul - PR</t>
  </si>
  <si>
    <t>Adrianópolis - PR</t>
  </si>
  <si>
    <t>Turvo - PR</t>
  </si>
  <si>
    <t>Santa Maria do Oeste - PR</t>
  </si>
  <si>
    <t>Rosário do Ivaí - PR</t>
  </si>
  <si>
    <t>Roncador - PR</t>
  </si>
  <si>
    <t>Rio Branco do Ivaí - PR</t>
  </si>
  <si>
    <t>Pitanga - PR</t>
  </si>
  <si>
    <t>Palmital - PR</t>
  </si>
  <si>
    <t>Nova Tebas - PR</t>
  </si>
  <si>
    <t>Nova Cantu - PR</t>
  </si>
  <si>
    <t>Mato Rico - PR</t>
  </si>
  <si>
    <t>Manoel Ribas - PR</t>
  </si>
  <si>
    <t>Laranjal - PR</t>
  </si>
  <si>
    <t>Iretama - PR</t>
  </si>
  <si>
    <t>Guarapuava - PR</t>
  </si>
  <si>
    <t>Cândido de Abreu - PR</t>
  </si>
  <si>
    <t>Campina do Simão - PR</t>
  </si>
  <si>
    <t>Boa Ventura de São Roque - PR</t>
  </si>
  <si>
    <t>Altamira do Paraná - PR</t>
  </si>
  <si>
    <t>Virmond - PR</t>
  </si>
  <si>
    <t>Três Barras do Paraná - PR</t>
  </si>
  <si>
    <t>Rio Bonito do Iguaçu - PR</t>
  </si>
  <si>
    <t>Reserva do Iguaçu - PR</t>
  </si>
  <si>
    <t>Quedas do Iguaçu - PR</t>
  </si>
  <si>
    <t>Porto Barreiro - PR</t>
  </si>
  <si>
    <t>Pinhão - PR</t>
  </si>
  <si>
    <t>Nova Laranjeiras - PR</t>
  </si>
  <si>
    <t>Marquinho - PR</t>
  </si>
  <si>
    <t>Laranjeiras do Sul - PR</t>
  </si>
  <si>
    <t>Ibema - PR</t>
  </si>
  <si>
    <t>Guaraniaçu - PR</t>
  </si>
  <si>
    <t>Goioxim - PR</t>
  </si>
  <si>
    <t>Foz do Jordão - PR</t>
  </si>
  <si>
    <t>Espigão Alto do Iguaçu - PR</t>
  </si>
  <si>
    <t>Diamante do Sul - PR</t>
  </si>
  <si>
    <t>Catanduvas - PR</t>
  </si>
  <si>
    <t>Cantagalo - PR</t>
  </si>
  <si>
    <t>Candói - PR</t>
  </si>
  <si>
    <t>Campo Bonito - PR</t>
  </si>
  <si>
    <t>Tapiraí - SP</t>
  </si>
  <si>
    <t>Sete Barras - SP</t>
  </si>
  <si>
    <t>São Lourenço da Serra - SP</t>
  </si>
  <si>
    <t>Ribeirão Branco - SP</t>
  </si>
  <si>
    <t>Ribeira - SP</t>
  </si>
  <si>
    <t>Registro - SP</t>
  </si>
  <si>
    <t>Peruíbe - SP</t>
  </si>
  <si>
    <t>Pedro de Toledo - SP</t>
  </si>
  <si>
    <t>Pariquera-Açu - SP</t>
  </si>
  <si>
    <t>Miracatu - SP</t>
  </si>
  <si>
    <t>Juquitiba - SP</t>
  </si>
  <si>
    <t>Juquiá - SP</t>
  </si>
  <si>
    <t>Jacupiranga - SP</t>
  </si>
  <si>
    <t>Itariri - SP</t>
  </si>
  <si>
    <t>Itapirapuã Paulista - SP</t>
  </si>
  <si>
    <t>Itaóca - SP</t>
  </si>
  <si>
    <t>Iporanga - SP</t>
  </si>
  <si>
    <t>Ilha Comprida - SP</t>
  </si>
  <si>
    <t>Iguape - SP</t>
  </si>
  <si>
    <t>Eldorado - SP</t>
  </si>
  <si>
    <t>Cananéia - SP</t>
  </si>
  <si>
    <t>Cajati - SP</t>
  </si>
  <si>
    <t>Barra do Turvo - SP</t>
  </si>
  <si>
    <t>Barra do Chapéu - SP</t>
  </si>
  <si>
    <t>Apiaí - SP</t>
  </si>
  <si>
    <t>Taquarivaí - SP</t>
  </si>
  <si>
    <t>Taquarituba - SP</t>
  </si>
  <si>
    <t>Riversul - SP</t>
  </si>
  <si>
    <t>Ribeirão Grande - SP</t>
  </si>
  <si>
    <t>Nova Campina - SP</t>
  </si>
  <si>
    <t>Itararé - SP</t>
  </si>
  <si>
    <t>Itaporanga - SP</t>
  </si>
  <si>
    <t>Itapeva - SP</t>
  </si>
  <si>
    <t>Itaberá - SP</t>
  </si>
  <si>
    <t>Guapiara - SP</t>
  </si>
  <si>
    <t>Coronel Macedo - SP</t>
  </si>
  <si>
    <t>Capão Bonito - SP</t>
  </si>
  <si>
    <t>Buri - SP</t>
  </si>
  <si>
    <t>Bom Sucesso de Itararé - SP</t>
  </si>
  <si>
    <t>Barão de Antonina - SP</t>
  </si>
  <si>
    <t>Teodoro Sampaio - SP</t>
  </si>
  <si>
    <t>Tarabai - SP</t>
  </si>
  <si>
    <t>Taciba - SP</t>
  </si>
  <si>
    <t>Santo Expedito - SP</t>
  </si>
  <si>
    <t>Santo Anastácio - SP</t>
  </si>
  <si>
    <t>Sandovalina - SP</t>
  </si>
  <si>
    <t>Rosana - SP</t>
  </si>
  <si>
    <t>Ribeirão dos Índios - SP</t>
  </si>
  <si>
    <t>Regente Feijó - SP</t>
  </si>
  <si>
    <t>Rancharia - SP</t>
  </si>
  <si>
    <t>Presidente Venceslau - SP</t>
  </si>
  <si>
    <t>Presidente Prudente - SP</t>
  </si>
  <si>
    <t>Presidente Epitácio - SP</t>
  </si>
  <si>
    <t>Presidente Bernardes - SP</t>
  </si>
  <si>
    <t>Pirapozinho - SP</t>
  </si>
  <si>
    <t>Piquerobi - SP</t>
  </si>
  <si>
    <t>Narandiba - SP</t>
  </si>
  <si>
    <t>Nantes - SP</t>
  </si>
  <si>
    <t>Mirante do Paranapanema - SP</t>
  </si>
  <si>
    <t>Martinópolis - SP</t>
  </si>
  <si>
    <t>Marabá Paulista - SP</t>
  </si>
  <si>
    <t>João Ramalho - SP</t>
  </si>
  <si>
    <t>Indiana - SP</t>
  </si>
  <si>
    <t>Iepê - SP</t>
  </si>
  <si>
    <t>Euclides da Cunha Paulista - SP</t>
  </si>
  <si>
    <t>Estrela do Norte - SP</t>
  </si>
  <si>
    <t>Emilianópolis - SP</t>
  </si>
  <si>
    <t>Caiuá - SP</t>
  </si>
  <si>
    <t>Caiabu - SP</t>
  </si>
  <si>
    <t>Anhumas - SP</t>
  </si>
  <si>
    <t>Álvares Machado - SP</t>
  </si>
  <si>
    <t>Alfredo Marcondes - SP</t>
  </si>
  <si>
    <t>São João da Barra - RJ</t>
  </si>
  <si>
    <t>São Francisco de Itabapoana - RJ</t>
  </si>
  <si>
    <t>São Fidélis - RJ</t>
  </si>
  <si>
    <t>Quissamã - RJ</t>
  </si>
  <si>
    <t>Macaé - RJ</t>
  </si>
  <si>
    <t>Conceição de Macabu - RJ</t>
  </si>
  <si>
    <t>Cardoso Moreira - RJ</t>
  </si>
  <si>
    <t>Carapebus - RJ</t>
  </si>
  <si>
    <t>Campos dos Goytacazes - RJ</t>
  </si>
  <si>
    <t>Varre-Sai - RJ</t>
  </si>
  <si>
    <t>São José de Ubá - RJ</t>
  </si>
  <si>
    <t>Santo Antônio de Pádua - RJ</t>
  </si>
  <si>
    <t>Porciúncula - RJ</t>
  </si>
  <si>
    <t>Natividade - RJ</t>
  </si>
  <si>
    <t>Miracema - RJ</t>
  </si>
  <si>
    <t>Laje do Muriaé - RJ</t>
  </si>
  <si>
    <t>Itaperuna - RJ</t>
  </si>
  <si>
    <t>Itaocara - RJ</t>
  </si>
  <si>
    <t>Italva - RJ</t>
  </si>
  <si>
    <t>Cambuci - RJ</t>
  </si>
  <si>
    <t>Bom Jesus do Itabapoana - RJ</t>
  </si>
  <si>
    <t>Aperibé - RJ</t>
  </si>
  <si>
    <t>Vila Valério - ES</t>
  </si>
  <si>
    <t>Vila Pavão - ES</t>
  </si>
  <si>
    <t>São Mateus - ES</t>
  </si>
  <si>
    <t>São Gabriel da Palha - ES</t>
  </si>
  <si>
    <t>Ponto Belo - ES</t>
  </si>
  <si>
    <t>Pinheiros - ES</t>
  </si>
  <si>
    <t>Pedro Canário - ES</t>
  </si>
  <si>
    <t>Nova Venécia - ES</t>
  </si>
  <si>
    <t>Mucurici - ES</t>
  </si>
  <si>
    <t>Montanha - ES</t>
  </si>
  <si>
    <t>Jaguaré - ES</t>
  </si>
  <si>
    <t>Ecoporanga - ES</t>
  </si>
  <si>
    <t>Conceição da Barra - ES</t>
  </si>
  <si>
    <t>Boa Esperança - ES</t>
  </si>
  <si>
    <t>Barra de São Francisco - ES</t>
  </si>
  <si>
    <t>Águia Branca - ES</t>
  </si>
  <si>
    <t>Água Doce do Norte - ES</t>
  </si>
  <si>
    <t>São José do Calçado - ES</t>
  </si>
  <si>
    <t>Muniz Freire - ES</t>
  </si>
  <si>
    <t>Jerônimo Monteiro - ES</t>
  </si>
  <si>
    <t>Iúna - ES</t>
  </si>
  <si>
    <t>Irupi - ES</t>
  </si>
  <si>
    <t>Ibitirama - ES</t>
  </si>
  <si>
    <t>Ibatiba - ES</t>
  </si>
  <si>
    <t>Guaçuí - ES</t>
  </si>
  <si>
    <t>Dores do Rio Preto - ES</t>
  </si>
  <si>
    <t>Divino de São Lourenço - ES</t>
  </si>
  <si>
    <t>Alegre - ES</t>
  </si>
  <si>
    <t>Santo Antônio do Jacinto - MG</t>
  </si>
  <si>
    <t>Santa Maria do Salto - MG</t>
  </si>
  <si>
    <t>Salto da Divisa - MG</t>
  </si>
  <si>
    <t>Rubim - MG</t>
  </si>
  <si>
    <t>Rio do Prado - MG</t>
  </si>
  <si>
    <t>Palmópolis - MG</t>
  </si>
  <si>
    <t>Monte Formoso - MG</t>
  </si>
  <si>
    <t>Mata Verde - MG</t>
  </si>
  <si>
    <t>Jordânia - MG</t>
  </si>
  <si>
    <t>Joaíma - MG</t>
  </si>
  <si>
    <t>Jequitinhonha - MG</t>
  </si>
  <si>
    <t>Jacinto - MG</t>
  </si>
  <si>
    <t>Felisburgo - MG</t>
  </si>
  <si>
    <t>Divisópolis - MG</t>
  </si>
  <si>
    <t>Bandeira - MG</t>
  </si>
  <si>
    <t>Almenara - MG</t>
  </si>
  <si>
    <t>Umburatiba - MG</t>
  </si>
  <si>
    <t>Teófilo Otoni - MG</t>
  </si>
  <si>
    <t>Setubinha - MG</t>
  </si>
  <si>
    <t>Serra dos Aimorés - MG</t>
  </si>
  <si>
    <t>Santa Helena de Minas - MG</t>
  </si>
  <si>
    <t>Poté - MG</t>
  </si>
  <si>
    <t>Pescador - MG</t>
  </si>
  <si>
    <t>Pavão - MG</t>
  </si>
  <si>
    <t>Ouro Verde de Minas - MG</t>
  </si>
  <si>
    <t>Novo Oriente de Minas - MG</t>
  </si>
  <si>
    <t>Nanuque - MG</t>
  </si>
  <si>
    <t>Malacacheta - MG</t>
  </si>
  <si>
    <t>Machacalis - MG</t>
  </si>
  <si>
    <t>Ladainha - MG</t>
  </si>
  <si>
    <t>Itambacuri - MG</t>
  </si>
  <si>
    <t>Itaipé - MG</t>
  </si>
  <si>
    <t>Fronteira dos Vales - MG</t>
  </si>
  <si>
    <t>Frei Gaspar - MG</t>
  </si>
  <si>
    <t>Franciscópolis - MG</t>
  </si>
  <si>
    <t>Crisólita - MG</t>
  </si>
  <si>
    <t>Catuji - MG</t>
  </si>
  <si>
    <t>Carlos Chagas - MG</t>
  </si>
  <si>
    <t>Caraí - MG</t>
  </si>
  <si>
    <t>Campanário - MG</t>
  </si>
  <si>
    <t>Bertópolis - MG</t>
  </si>
  <si>
    <t>Ataléia - MG</t>
  </si>
  <si>
    <t>Águas Formosas - MG</t>
  </si>
  <si>
    <t>Verdelândia - MG</t>
  </si>
  <si>
    <t>Serranópolis de Minas - MG</t>
  </si>
  <si>
    <t>Riacho dos Machados - MG</t>
  </si>
  <si>
    <t>Porteirinha - MG</t>
  </si>
  <si>
    <t>Pai Pedro - MG</t>
  </si>
  <si>
    <t>Nova Porteirinha - MG</t>
  </si>
  <si>
    <t>Monte Azul - MG</t>
  </si>
  <si>
    <t>Mato Verde - MG</t>
  </si>
  <si>
    <t>Matias Cardoso - MG</t>
  </si>
  <si>
    <t>Manga - MG</t>
  </si>
  <si>
    <t>Mamonas - MG</t>
  </si>
  <si>
    <t>Janaúba - MG</t>
  </si>
  <si>
    <t>Jaíba - MG</t>
  </si>
  <si>
    <t>Gameleiras - MG</t>
  </si>
  <si>
    <t>Espinosa - MG</t>
  </si>
  <si>
    <t>Catuti - MG</t>
  </si>
  <si>
    <t>Vazante - MG</t>
  </si>
  <si>
    <t>Varjão de Minas - MG</t>
  </si>
  <si>
    <t>Urucuia - MG</t>
  </si>
  <si>
    <t>Uruana de Minas - MG</t>
  </si>
  <si>
    <t>São Romão - MG</t>
  </si>
  <si>
    <t>São Gonçalo do Abaeté - MG</t>
  </si>
  <si>
    <t>Santa Fé de Minas - MG</t>
  </si>
  <si>
    <t>Riachinho - MG</t>
  </si>
  <si>
    <t>Presidente Olegário - MG</t>
  </si>
  <si>
    <t>Pintópolis - MG</t>
  </si>
  <si>
    <t>Paracatu - MG</t>
  </si>
  <si>
    <t>Natalândia - MG</t>
  </si>
  <si>
    <t>Lagoa Grande - MG</t>
  </si>
  <si>
    <t>Lagamar - MG</t>
  </si>
  <si>
    <t>João Pinheiro - MG</t>
  </si>
  <si>
    <t>Guarda-Mor - MG</t>
  </si>
  <si>
    <t>Formoso - MG</t>
  </si>
  <si>
    <t>Dom Bosco - MG</t>
  </si>
  <si>
    <t>Chapada Gaúcha - MG</t>
  </si>
  <si>
    <t>Brasilândia de Minas - MG</t>
  </si>
  <si>
    <t>Bonfinópolis de Minas - MG</t>
  </si>
  <si>
    <t>Arinos - MG</t>
  </si>
  <si>
    <t>Virgem da Lapa - MG</t>
  </si>
  <si>
    <t>Ponto dos Volantes - MG</t>
  </si>
  <si>
    <t>Pedra Azul - MG</t>
  </si>
  <si>
    <t>Padre Paraíso - MG</t>
  </si>
  <si>
    <t>Novo Cruzeiro - MG</t>
  </si>
  <si>
    <t>Medina - MG</t>
  </si>
  <si>
    <t>José Gonçalves de Minas - MG</t>
  </si>
  <si>
    <t>Jenipapo de Minas - MG</t>
  </si>
  <si>
    <t>Itinga - MG</t>
  </si>
  <si>
    <t>Itaobim - MG</t>
  </si>
  <si>
    <t>Francisco Badaró - MG</t>
  </si>
  <si>
    <t>Coronel Murta - MG</t>
  </si>
  <si>
    <t>Comercinho - MG</t>
  </si>
  <si>
    <t>Chapada do Norte - MG</t>
  </si>
  <si>
    <t>Cachoeira de Pajeú - MG</t>
  </si>
  <si>
    <t>Berilo - MG</t>
  </si>
  <si>
    <t>Araçuaí - MG</t>
  </si>
  <si>
    <t>Angelândia - MG</t>
  </si>
  <si>
    <t>Águas Vermelhas - MG</t>
  </si>
  <si>
    <t>Três Marias - MG</t>
  </si>
  <si>
    <t>Santo Hipólito - MG</t>
  </si>
  <si>
    <t>Presidente Juscelino - MG</t>
  </si>
  <si>
    <t>Olhos-d'Água - MG</t>
  </si>
  <si>
    <t>Morro da Garça - MG</t>
  </si>
  <si>
    <t>Monjolos - MG</t>
  </si>
  <si>
    <t>Joaquim Felício - MG</t>
  </si>
  <si>
    <t>Inimutaba - MG</t>
  </si>
  <si>
    <t>Guaraciama - MG</t>
  </si>
  <si>
    <t>Francisco Dumont - MG</t>
  </si>
  <si>
    <t>Felixlândia - MG</t>
  </si>
  <si>
    <t>Engenheiro Navarro - MG</t>
  </si>
  <si>
    <t>Curvelo - MG</t>
  </si>
  <si>
    <t>Corinto - MG</t>
  </si>
  <si>
    <t>Buenópolis - MG</t>
  </si>
  <si>
    <t>Bocaiúva - MG</t>
  </si>
  <si>
    <t>Augusto de Lima - MG</t>
  </si>
  <si>
    <t>Unaí - MG</t>
  </si>
  <si>
    <t>Cabeceira Grande - MG</t>
  </si>
  <si>
    <t>Buritis - MG</t>
  </si>
  <si>
    <t>Vargem Grande do Rio Pardo - MG</t>
  </si>
  <si>
    <t>Taiobeiras - MG</t>
  </si>
  <si>
    <t>São João do Paraíso - MG</t>
  </si>
  <si>
    <t>Santo Antônio do Retiro - MG</t>
  </si>
  <si>
    <t>Santa Cruz de Salinas - MG</t>
  </si>
  <si>
    <t>Salinas - MG</t>
  </si>
  <si>
    <t>Rubelita - MG</t>
  </si>
  <si>
    <t>Rio Pardo de Minas - MG</t>
  </si>
  <si>
    <t>Novorizonte - MG</t>
  </si>
  <si>
    <t>Ninheira - MG</t>
  </si>
  <si>
    <t>Montezuma - MG</t>
  </si>
  <si>
    <t>Indaiabira - MG</t>
  </si>
  <si>
    <t>Fruta de Leite - MG</t>
  </si>
  <si>
    <t>Curral de Dentro - MG</t>
  </si>
  <si>
    <t>Berizal - MG</t>
  </si>
  <si>
    <t>Veredinha - MG</t>
  </si>
  <si>
    <t>Turmalina - MG</t>
  </si>
  <si>
    <t>Serro - MG</t>
  </si>
  <si>
    <t>Serra Azul de Minas - MG</t>
  </si>
  <si>
    <t>Senador Modestino Gonçalves - MG</t>
  </si>
  <si>
    <t>São Gonçalo do Rio Preto - MG</t>
  </si>
  <si>
    <t>Rio Vermelho - MG</t>
  </si>
  <si>
    <t>Presidente Kubitschek - MG</t>
  </si>
  <si>
    <t>Minas Novas - MG</t>
  </si>
  <si>
    <t>Leme do Prado - MG</t>
  </si>
  <si>
    <t>Itamarandiba - MG</t>
  </si>
  <si>
    <t>Gouveia - MG</t>
  </si>
  <si>
    <t>Felício dos Santos - MG</t>
  </si>
  <si>
    <t>Diamantina - MG</t>
  </si>
  <si>
    <t>Datas - MG</t>
  </si>
  <si>
    <t>Couto de Magalhães de Minas - MG</t>
  </si>
  <si>
    <t>Coluna - MG</t>
  </si>
  <si>
    <t>Carbonita - MG</t>
  </si>
  <si>
    <t>Capelinha - MG</t>
  </si>
  <si>
    <t>Aricanduva - MG</t>
  </si>
  <si>
    <t>Sítio do Quinto - BA</t>
  </si>
  <si>
    <t>Santa Brígida - BA</t>
  </si>
  <si>
    <t>Ribeira do Pombal - BA</t>
  </si>
  <si>
    <t>Ribeira do Amparo - BA</t>
  </si>
  <si>
    <t>Pedro Alexandre - BA</t>
  </si>
  <si>
    <t>Paripiranga - BA</t>
  </si>
  <si>
    <t>Novo Triunfo - BA</t>
  </si>
  <si>
    <t>Nova Soure - BA</t>
  </si>
  <si>
    <t>Jeremoabo - BA</t>
  </si>
  <si>
    <t>Heliópolis - BA</t>
  </si>
  <si>
    <t>Fátima - BA</t>
  </si>
  <si>
    <t>Euclides da Cunha - BA</t>
  </si>
  <si>
    <t>Coronel João Sá - BA</t>
  </si>
  <si>
    <t>Cipó - BA</t>
  </si>
  <si>
    <t>Cícero Dantas - BA</t>
  </si>
  <si>
    <t>Banzaê - BA</t>
  </si>
  <si>
    <t>Antas - BA</t>
  </si>
  <si>
    <t>Adustina - BA</t>
  </si>
  <si>
    <t>Uauá - BA</t>
  </si>
  <si>
    <t>Sobradinho - BA</t>
  </si>
  <si>
    <t>Sento Sé - BA</t>
  </si>
  <si>
    <t>Remanso - BA</t>
  </si>
  <si>
    <t>Pilão Arcado - BA</t>
  </si>
  <si>
    <t>Juazeiro - BA</t>
  </si>
  <si>
    <t>Curaçá - BA</t>
  </si>
  <si>
    <t>Casa Nova - BA</t>
  </si>
  <si>
    <t>Canudos - BA</t>
  </si>
  <si>
    <t>Campo Alegre de Lourdes - BA</t>
  </si>
  <si>
    <t>Rodelas - BA</t>
  </si>
  <si>
    <t>Paulo Afonso - BA</t>
  </si>
  <si>
    <t>Macururé - BA</t>
  </si>
  <si>
    <t>Glória - BA</t>
  </si>
  <si>
    <t>Chorrochó - BA</t>
  </si>
  <si>
    <t>Abaré - BA</t>
  </si>
  <si>
    <t>Sítio do Mato - BA</t>
  </si>
  <si>
    <t>Serra do Ramalho - BA</t>
  </si>
  <si>
    <t>Riacho de Santana - BA</t>
  </si>
  <si>
    <t>Paratinga - BA</t>
  </si>
  <si>
    <t>Oliveira dos Brejinhos - BA</t>
  </si>
  <si>
    <t>Muquém de São Francisco - BA</t>
  </si>
  <si>
    <t>Morpará - BA</t>
  </si>
  <si>
    <t>Matina - BA</t>
  </si>
  <si>
    <t>Malhada - BA</t>
  </si>
  <si>
    <t>Igaporã - BA</t>
  </si>
  <si>
    <t>Ibotirama - BA</t>
  </si>
  <si>
    <t>Feira da Mata - BA</t>
  </si>
  <si>
    <t>Carinhanha - BA</t>
  </si>
  <si>
    <t>Brotas de Macaúbas - BA</t>
  </si>
  <si>
    <t>Bom Jesus da Lapa - BA</t>
  </si>
  <si>
    <t>Barra - BA</t>
  </si>
  <si>
    <t>Uruçuca - BA</t>
  </si>
  <si>
    <t>Una - BA</t>
  </si>
  <si>
    <t>Ubaitaba - BA</t>
  </si>
  <si>
    <t>São José da Vitória - BA</t>
  </si>
  <si>
    <t>Santa Luzia - BA</t>
  </si>
  <si>
    <t>Pau Brasil - BA</t>
  </si>
  <si>
    <t>Mascote - BA</t>
  </si>
  <si>
    <t>Maraú - BA</t>
  </si>
  <si>
    <t>Jussari - BA</t>
  </si>
  <si>
    <t>Itapitanga - BA</t>
  </si>
  <si>
    <t>Itapé - BA</t>
  </si>
  <si>
    <t>Itajuípe - BA</t>
  </si>
  <si>
    <t>Itaju do Colônia - BA</t>
  </si>
  <si>
    <t>Itacaré - BA</t>
  </si>
  <si>
    <t>Itabuna - BA</t>
  </si>
  <si>
    <t>Ilhéus - BA</t>
  </si>
  <si>
    <t>Ibicaraí - BA</t>
  </si>
  <si>
    <t>Floresta Azul - BA</t>
  </si>
  <si>
    <t>Coaraci - BA</t>
  </si>
  <si>
    <t>Canavieiras - BA</t>
  </si>
  <si>
    <t>Camacan - BA</t>
  </si>
  <si>
    <t>Buerarema - BA</t>
  </si>
  <si>
    <t>Barro Preto - BA</t>
  </si>
  <si>
    <t>Aurelino Leal - BA</t>
  </si>
  <si>
    <t>Arataca - BA</t>
  </si>
  <si>
    <t>Almadina - BA</t>
  </si>
  <si>
    <t>Xique-Xique - BA</t>
  </si>
  <si>
    <t>Uibaí - BA</t>
  </si>
  <si>
    <t>São Gabriel - BA</t>
  </si>
  <si>
    <t>Presidente Dutra - BA</t>
  </si>
  <si>
    <t>Mulungu do Morro - BA</t>
  </si>
  <si>
    <t>Lapão - BA</t>
  </si>
  <si>
    <t>Jussara - BA</t>
  </si>
  <si>
    <t>João Dourado - BA</t>
  </si>
  <si>
    <t>Itaguaçu da Bahia - BA</t>
  </si>
  <si>
    <t>Irecê - BA</t>
  </si>
  <si>
    <t>Ipupiara - BA</t>
  </si>
  <si>
    <t>Ibititá - BA</t>
  </si>
  <si>
    <t>Ibipeba - BA</t>
  </si>
  <si>
    <t>Gentio do Ouro - BA</t>
  </si>
  <si>
    <t>Central - BA</t>
  </si>
  <si>
    <t>Canarana - BA</t>
  </si>
  <si>
    <t>Cafarnaum - BA</t>
  </si>
  <si>
    <t>Barro Alto - BA</t>
  </si>
  <si>
    <t>Barra do Mendes - BA</t>
  </si>
  <si>
    <t>América Dourada - BA</t>
  </si>
  <si>
    <t>Valente - BA</t>
  </si>
  <si>
    <t>Tucano - BA</t>
  </si>
  <si>
    <t>Teofilândia - BA</t>
  </si>
  <si>
    <t>Serrinha - BA</t>
  </si>
  <si>
    <t>São Domingos - BA</t>
  </si>
  <si>
    <t>Santaluz - BA</t>
  </si>
  <si>
    <t>Retirolândia - BA</t>
  </si>
  <si>
    <t>Quijingue - BA</t>
  </si>
  <si>
    <t>Queimadas - BA</t>
  </si>
  <si>
    <t>Nordestina - BA</t>
  </si>
  <si>
    <t>Monte Santo - BA</t>
  </si>
  <si>
    <t>Lamarão - BA</t>
  </si>
  <si>
    <t>Itiúba - BA</t>
  </si>
  <si>
    <t>Ichu - BA</t>
  </si>
  <si>
    <t>Conceição do Coité - BA</t>
  </si>
  <si>
    <t>Cansanção - BA</t>
  </si>
  <si>
    <t>Candeal - BA</t>
  </si>
  <si>
    <t>Biritinga - BA</t>
  </si>
  <si>
    <t>Barrocas - BA</t>
  </si>
  <si>
    <t>Araci - BA</t>
  </si>
  <si>
    <t>Wagner - BA</t>
  </si>
  <si>
    <t>Utinga - BA</t>
  </si>
  <si>
    <t>Tapiramutá - BA</t>
  </si>
  <si>
    <t>Souto Soares - BA</t>
  </si>
  <si>
    <t>Seabra - BA</t>
  </si>
  <si>
    <t>Rio de Contas - BA</t>
  </si>
  <si>
    <t>Piatã - BA</t>
  </si>
  <si>
    <t>Palmeiras - BA</t>
  </si>
  <si>
    <t>Novo Horizonte - BA</t>
  </si>
  <si>
    <t>Nova Redenção - BA</t>
  </si>
  <si>
    <t>Mucugê - BA</t>
  </si>
  <si>
    <t>Morro do Chapéu - BA</t>
  </si>
  <si>
    <t>Marcionílio Souza - BA</t>
  </si>
  <si>
    <t>Lençóis - BA</t>
  </si>
  <si>
    <t>Jussiape - BA</t>
  </si>
  <si>
    <t>Itaeté - BA</t>
  </si>
  <si>
    <t>Iraquara - BA</t>
  </si>
  <si>
    <t>Ibitiara - BA</t>
  </si>
  <si>
    <t>Ibicoara - BA</t>
  </si>
  <si>
    <t>Bonito - BA</t>
  </si>
  <si>
    <t>Boninal - BA</t>
  </si>
  <si>
    <t>Barra da Estiva - BA</t>
  </si>
  <si>
    <t>Andaraí - BA</t>
  </si>
  <si>
    <t>Abaíra - BA</t>
  </si>
  <si>
    <t>Wenceslau Guimarães - BA</t>
  </si>
  <si>
    <t>Valença - BA</t>
  </si>
  <si>
    <t>Teolândia - BA</t>
  </si>
  <si>
    <t>Taperoá - BA</t>
  </si>
  <si>
    <t>Presidente Tancredo Neves - BA</t>
  </si>
  <si>
    <t>Piraí do Norte - BA</t>
  </si>
  <si>
    <t>Nilo Peçanha - BA</t>
  </si>
  <si>
    <t>Jaguaripe - BA</t>
  </si>
  <si>
    <t>Ituberá - BA</t>
  </si>
  <si>
    <t>Igrapiúna - BA</t>
  </si>
  <si>
    <t>Gandu - BA</t>
  </si>
  <si>
    <t>Camamu - BA</t>
  </si>
  <si>
    <t>Cairu - BA</t>
  </si>
  <si>
    <t>Aratuípe - BA</t>
  </si>
  <si>
    <t>Telha - SE</t>
  </si>
  <si>
    <t>São Francisco - SE</t>
  </si>
  <si>
    <t>Santana do São Francisco - SE</t>
  </si>
  <si>
    <t>Propriá - SE</t>
  </si>
  <si>
    <t>Pacatuba - SE</t>
  </si>
  <si>
    <t>Neópolis - SE</t>
  </si>
  <si>
    <t>Muribeca - SE</t>
  </si>
  <si>
    <t>Malhada dos Bois - SE</t>
  </si>
  <si>
    <t>Japoatã - SE</t>
  </si>
  <si>
    <t>Ilha das Flores - SE</t>
  </si>
  <si>
    <t>Cedro de São João - SE</t>
  </si>
  <si>
    <t>Canhoba - SE</t>
  </si>
  <si>
    <t>Brejo Grande - SE</t>
  </si>
  <si>
    <t>Amparo de São Francisco - SE</t>
  </si>
  <si>
    <t>Umbaúba - SE</t>
  </si>
  <si>
    <t>Tomar do Geru - SE</t>
  </si>
  <si>
    <t>Santa Luzia do Itanhy - SE</t>
  </si>
  <si>
    <t>Salgado - SE</t>
  </si>
  <si>
    <t>Pedrinhas - SE</t>
  </si>
  <si>
    <t>Itaporanga d'Ajuda - SE</t>
  </si>
  <si>
    <t>Itabaianinha - SE</t>
  </si>
  <si>
    <t>Indiaroba - SE</t>
  </si>
  <si>
    <t>Estância - SE</t>
  </si>
  <si>
    <t>Cristinápolis - SE</t>
  </si>
  <si>
    <t>Boquim - SE</t>
  </si>
  <si>
    <t>Arauá - SE</t>
  </si>
  <si>
    <t>Tobias Barreto - SE</t>
  </si>
  <si>
    <t>Simão Dias - SE</t>
  </si>
  <si>
    <t>São Miguel do Aleixo - SE</t>
  </si>
  <si>
    <t>São Domingos - SE</t>
  </si>
  <si>
    <t>Ribeirópolis - SE</t>
  </si>
  <si>
    <t>Riachão do Dantas - SE</t>
  </si>
  <si>
    <t>Poço Verde - SE</t>
  </si>
  <si>
    <t>Pinhão - SE</t>
  </si>
  <si>
    <t>Pedra Mole - SE</t>
  </si>
  <si>
    <t>Nossa Senhora Aparecida - SE</t>
  </si>
  <si>
    <t>Moita Bonita - SE</t>
  </si>
  <si>
    <t>Malhador - SE</t>
  </si>
  <si>
    <t>Macambira - SE</t>
  </si>
  <si>
    <t>Lagarto - SE</t>
  </si>
  <si>
    <t>Itabaiana - SE</t>
  </si>
  <si>
    <t>Frei Paulo - SE</t>
  </si>
  <si>
    <t>Carira - SE</t>
  </si>
  <si>
    <t>Campo do Brito - SE</t>
  </si>
  <si>
    <t>Areia Branca - SE</t>
  </si>
  <si>
    <t>Porto da Folha - SE</t>
  </si>
  <si>
    <t>Poço Redondo - SE</t>
  </si>
  <si>
    <t>Nossa Senhora de Lourdes - SE</t>
  </si>
  <si>
    <t>Nossa Senhora da Glória - SE</t>
  </si>
  <si>
    <t>Monte Alegre de Sergipe - SE</t>
  </si>
  <si>
    <t>Gararu - SE</t>
  </si>
  <si>
    <t>Canindé de São Francisco - SE</t>
  </si>
  <si>
    <t>Viçosa - AL</t>
  </si>
  <si>
    <t>União dos Palmares - AL</t>
  </si>
  <si>
    <t>São José da Laje - AL</t>
  </si>
  <si>
    <t>Santana do Mundaú - AL</t>
  </si>
  <si>
    <t>Quebrangulo - AL</t>
  </si>
  <si>
    <t>Pindoba - AL</t>
  </si>
  <si>
    <t>Pilar - AL</t>
  </si>
  <si>
    <t>Paulo Jacinto - AL</t>
  </si>
  <si>
    <t>Murici - AL</t>
  </si>
  <si>
    <t>Mar Vermelho - AL</t>
  </si>
  <si>
    <t>Ibateguara - AL</t>
  </si>
  <si>
    <t>Chã Preta - AL</t>
  </si>
  <si>
    <t>Capela - AL</t>
  </si>
  <si>
    <t>Cajueiro - AL</t>
  </si>
  <si>
    <t>Branquinha - AL</t>
  </si>
  <si>
    <t>Atalaia - AL</t>
  </si>
  <si>
    <t>Senador Rui Palmeira - AL</t>
  </si>
  <si>
    <t>São José da Tapera - AL</t>
  </si>
  <si>
    <t>Santana do Ipanema - AL</t>
  </si>
  <si>
    <t>Poço das Trincheiras - AL</t>
  </si>
  <si>
    <t>Ouro Branco - AL</t>
  </si>
  <si>
    <t>Olivença - AL</t>
  </si>
  <si>
    <t>Maravilha - AL</t>
  </si>
  <si>
    <t>Dois Riachos - AL</t>
  </si>
  <si>
    <t>Carneiros - AL</t>
  </si>
  <si>
    <t>São Miguel dos Milagres - AL</t>
  </si>
  <si>
    <t>São Luís do Quitunde - AL</t>
  </si>
  <si>
    <t>Porto de Pedras - AL</t>
  </si>
  <si>
    <t>Porto Calvo - AL</t>
  </si>
  <si>
    <t>Passo de Camaragibe - AL</t>
  </si>
  <si>
    <t>Matriz de Camaragibe - AL</t>
  </si>
  <si>
    <t>Maragogi - AL</t>
  </si>
  <si>
    <t>Jundiá - AL</t>
  </si>
  <si>
    <t>Japaratinga - AL</t>
  </si>
  <si>
    <t>Jacuípe - AL</t>
  </si>
  <si>
    <t>Campestre - AL</t>
  </si>
  <si>
    <t>Barra de Santo Antônio - AL</t>
  </si>
  <si>
    <t>Piranhas - AL</t>
  </si>
  <si>
    <t>Pariconha - AL</t>
  </si>
  <si>
    <t>Olho d'Água do Casado - AL</t>
  </si>
  <si>
    <t>Mata Grande - AL</t>
  </si>
  <si>
    <t>Inhapi - AL</t>
  </si>
  <si>
    <t>Delmiro Gouveia - AL</t>
  </si>
  <si>
    <t>Canapi - AL</t>
  </si>
  <si>
    <t>Água Branca - AL</t>
  </si>
  <si>
    <t>Traipu - AL</t>
  </si>
  <si>
    <t>Taquarana - AL</t>
  </si>
  <si>
    <t>São Sebastião - AL</t>
  </si>
  <si>
    <t>Palmeira dos Índios - AL</t>
  </si>
  <si>
    <t>Olho d'Água Grande - AL</t>
  </si>
  <si>
    <t>Limoeiro de Anadia - AL</t>
  </si>
  <si>
    <t>Lagoa da Canoa - AL</t>
  </si>
  <si>
    <t>Junqueiro - AL</t>
  </si>
  <si>
    <t>Igaci - AL</t>
  </si>
  <si>
    <t>Girau do Ponciano - AL</t>
  </si>
  <si>
    <t>Feira Grande - AL</t>
  </si>
  <si>
    <t>Estrela de Alagoas - AL</t>
  </si>
  <si>
    <t>Craíbas - AL</t>
  </si>
  <si>
    <t>Coité do Nóia - AL</t>
  </si>
  <si>
    <t>Campo Grande - AL</t>
  </si>
  <si>
    <t>Arapiraca - AL</t>
  </si>
  <si>
    <t>Pão de Açúcar - AL</t>
  </si>
  <si>
    <t>Palestina - AL</t>
  </si>
  <si>
    <t>Olho d'Água das Flores - AL</t>
  </si>
  <si>
    <t>Monteirópolis - AL</t>
  </si>
  <si>
    <t>Minador do Negrão - AL</t>
  </si>
  <si>
    <t>Major Isidoro - AL</t>
  </si>
  <si>
    <t>Jaramataia - AL</t>
  </si>
  <si>
    <t>Jacaré dos Homens - AL</t>
  </si>
  <si>
    <t>Cacimbinhas - AL</t>
  </si>
  <si>
    <t>Belo Monte - AL</t>
  </si>
  <si>
    <t>Batalha - AL</t>
  </si>
  <si>
    <t>Tacaratu - PE</t>
  </si>
  <si>
    <t>Petrolândia - PE</t>
  </si>
  <si>
    <t>Jatobá - PE</t>
  </si>
  <si>
    <t>Itacuruba - PE</t>
  </si>
  <si>
    <t>Floresta - PE</t>
  </si>
  <si>
    <t>Carnaubeira da Penha - PE</t>
  </si>
  <si>
    <t>Belém do São Francisco - PE</t>
  </si>
  <si>
    <t>Santa Maria da Boa Vista - PE</t>
  </si>
  <si>
    <t>Petrolina - PE</t>
  </si>
  <si>
    <t>Orocó - PE</t>
  </si>
  <si>
    <t>Lagoa Grande - PE</t>
  </si>
  <si>
    <t>Dormentes - PE</t>
  </si>
  <si>
    <t>Cabrobó - PE</t>
  </si>
  <si>
    <t>Afrânio - PE</t>
  </si>
  <si>
    <t>Tuparetama - PE</t>
  </si>
  <si>
    <t>Triunfo - PE</t>
  </si>
  <si>
    <t>Tabira - PE</t>
  </si>
  <si>
    <t>Solidão - PE</t>
  </si>
  <si>
    <t>Sertânia - PE</t>
  </si>
  <si>
    <t>Serra Talhada - PE</t>
  </si>
  <si>
    <t>São José do Egito - PE</t>
  </si>
  <si>
    <t>São José do Belmonte - PE</t>
  </si>
  <si>
    <t>Santa Terezinha - PE</t>
  </si>
  <si>
    <t>Santa Cruz da Baixa Verde - PE</t>
  </si>
  <si>
    <t>Quixaba - PE</t>
  </si>
  <si>
    <t>Mirandiba - PE</t>
  </si>
  <si>
    <t>Itapetim - PE</t>
  </si>
  <si>
    <t>Ingazeira - PE</t>
  </si>
  <si>
    <t>Iguaraci - PE</t>
  </si>
  <si>
    <t>Flores - PE</t>
  </si>
  <si>
    <t>Carnaíba - PE</t>
  </si>
  <si>
    <t>Calumbi - PE</t>
  </si>
  <si>
    <t>Brejinho - PE</t>
  </si>
  <si>
    <t>Afogados da Ingazeira - PE</t>
  </si>
  <si>
    <t>Trindade - PE</t>
  </si>
  <si>
    <t>Santa Filomena - PE</t>
  </si>
  <si>
    <t>Santa Cruz - PE</t>
  </si>
  <si>
    <t>Ouricuri - PE</t>
  </si>
  <si>
    <t>Moreilândia - PE</t>
  </si>
  <si>
    <t>Ipubi - PE</t>
  </si>
  <si>
    <t>Granito - PE</t>
  </si>
  <si>
    <t>Exu - PE</t>
  </si>
  <si>
    <t>Bodocó - PE</t>
  </si>
  <si>
    <t>Araripina - PE</t>
  </si>
  <si>
    <t>Xexéu - PE</t>
  </si>
  <si>
    <t>Tamandaré - PE</t>
  </si>
  <si>
    <t>São José da Coroa Grande - PE</t>
  </si>
  <si>
    <t>São Benedito do Sul - PE</t>
  </si>
  <si>
    <t>Rio Formoso - PE</t>
  </si>
  <si>
    <t>Ribeirão - PE</t>
  </si>
  <si>
    <t>Primavera - PE</t>
  </si>
  <si>
    <t>Palmares - PE</t>
  </si>
  <si>
    <t>Maraial - PE</t>
  </si>
  <si>
    <t>Joaquim Nabuco - PE</t>
  </si>
  <si>
    <t>Jaqueira - PE</t>
  </si>
  <si>
    <t>Gameleira - PE</t>
  </si>
  <si>
    <t>Cortês - PE</t>
  </si>
  <si>
    <t>Catende - PE</t>
  </si>
  <si>
    <t>Bonito - PE</t>
  </si>
  <si>
    <t>Belém de Maria - PE</t>
  </si>
  <si>
    <t>Barreiros - PE</t>
  </si>
  <si>
    <t>Amaraji - PE</t>
  </si>
  <si>
    <t>Água Preta - PE</t>
  </si>
  <si>
    <t>Venturosa - PE</t>
  </si>
  <si>
    <t>Tupanatinga - PE</t>
  </si>
  <si>
    <t>Terezinha - PE</t>
  </si>
  <si>
    <t>São Bento do Una - PE</t>
  </si>
  <si>
    <t>Saloá - PE</t>
  </si>
  <si>
    <t>Pedra - PE</t>
  </si>
  <si>
    <t>Paranatama - PE</t>
  </si>
  <si>
    <t>Manari - PE</t>
  </si>
  <si>
    <t>Itaíba - PE</t>
  </si>
  <si>
    <t>Inajá - PE</t>
  </si>
  <si>
    <t>Ibirajuba - PE</t>
  </si>
  <si>
    <t>Ibimirim - PE</t>
  </si>
  <si>
    <t>Iati - PE</t>
  </si>
  <si>
    <t>Garanhuns - PE</t>
  </si>
  <si>
    <t>Capoeiras - PE</t>
  </si>
  <si>
    <t>Caetés - PE</t>
  </si>
  <si>
    <t>Buíque - PE</t>
  </si>
  <si>
    <t>Bom Conselho - PE</t>
  </si>
  <si>
    <t>Angelim - PE</t>
  </si>
  <si>
    <t>Águas Belas - PE</t>
  </si>
  <si>
    <t>Sossêgo - PB</t>
  </si>
  <si>
    <t>Picuí - PB</t>
  </si>
  <si>
    <t>Nova Palmeira - PB</t>
  </si>
  <si>
    <t>Nova Floresta - PB</t>
  </si>
  <si>
    <t>Frei Martinho - PB</t>
  </si>
  <si>
    <t>Damião - PB</t>
  </si>
  <si>
    <t>Cuité - PB</t>
  </si>
  <si>
    <t>Cacimba de Dentro - PB</t>
  </si>
  <si>
    <t>Barra de Santa Rosa - PB</t>
  </si>
  <si>
    <t>Baraúna - PB</t>
  </si>
  <si>
    <t>São Miguel de Taipu - PB</t>
  </si>
  <si>
    <t>São José dos Ramos - PB</t>
  </si>
  <si>
    <t>Pitimbu - PB</t>
  </si>
  <si>
    <t>Pilar - PB</t>
  </si>
  <si>
    <t>Pedras de Fogo - PB</t>
  </si>
  <si>
    <t>Juripiranga - PB</t>
  </si>
  <si>
    <t>João Pessoa - PB</t>
  </si>
  <si>
    <t>Itabaiana - PB</t>
  </si>
  <si>
    <t>Conde - PB</t>
  </si>
  <si>
    <t>Caldas Brandão - PB</t>
  </si>
  <si>
    <t>Caaporã - PB</t>
  </si>
  <si>
    <t>Bayeux - PB</t>
  </si>
  <si>
    <t>Alhandra - PB</t>
  </si>
  <si>
    <t>Sobrado - PB</t>
  </si>
  <si>
    <t>Sapé - PB</t>
  </si>
  <si>
    <t>Santa Rita - PB</t>
  </si>
  <si>
    <t>Rio Tinto - PB</t>
  </si>
  <si>
    <t>Riachão do Poço - PB</t>
  </si>
  <si>
    <t>Pedro Régis - PB</t>
  </si>
  <si>
    <t>Mataraca - PB</t>
  </si>
  <si>
    <t>Mari - PB</t>
  </si>
  <si>
    <t>Marcação - PB</t>
  </si>
  <si>
    <t>Mamanguape - PB</t>
  </si>
  <si>
    <t>Lucena - PB</t>
  </si>
  <si>
    <t>Jacaraú - PB</t>
  </si>
  <si>
    <t>Itapororoca - PB</t>
  </si>
  <si>
    <t>Curral de Cima - PB</t>
  </si>
  <si>
    <t>Cuité de Mamanguape - PB</t>
  </si>
  <si>
    <t>Cruz do Espírito Santo - PB</t>
  </si>
  <si>
    <t>Capim - PB</t>
  </si>
  <si>
    <t>Cabedelo - PB</t>
  </si>
  <si>
    <t>Baía da Traição - PB</t>
  </si>
  <si>
    <t>Vista Serrana - PB</t>
  </si>
  <si>
    <t>Várzea - PB</t>
  </si>
  <si>
    <t>Teixeira - PB</t>
  </si>
  <si>
    <t>São Mamede - PB</t>
  </si>
  <si>
    <t>São José do Sabugi - PB</t>
  </si>
  <si>
    <t>São José do Bonfim - PB</t>
  </si>
  <si>
    <t>São José de Espinharas - PB</t>
  </si>
  <si>
    <t>Santa Teresinha - PB</t>
  </si>
  <si>
    <t>Santa Luzia - PB</t>
  </si>
  <si>
    <t>Salgadinho - PB</t>
  </si>
  <si>
    <t>Quixabá - PB</t>
  </si>
  <si>
    <t>Patos - PB</t>
  </si>
  <si>
    <t>Passagem - PB</t>
  </si>
  <si>
    <t>Maturéia - PB</t>
  </si>
  <si>
    <t>Malta - PB</t>
  </si>
  <si>
    <t>Mãe d'Água - PB</t>
  </si>
  <si>
    <t>Junco do Seridó - PB</t>
  </si>
  <si>
    <t>Imaculada - PB</t>
  </si>
  <si>
    <t>Desterro - PB</t>
  </si>
  <si>
    <t>Condado - PB</t>
  </si>
  <si>
    <t>Catingueira - PB</t>
  </si>
  <si>
    <t>Cacimbas - PB</t>
  </si>
  <si>
    <t>Cacimba de Areia - PB</t>
  </si>
  <si>
    <t>Areia de Baraúnas - PB</t>
  </si>
  <si>
    <t>Zabelê - PB</t>
  </si>
  <si>
    <t>Taperoá - PB</t>
  </si>
  <si>
    <t>Sumé - PB</t>
  </si>
  <si>
    <t>Serra Branca - PB</t>
  </si>
  <si>
    <t>São Sebastião do Umbuzeiro - PB</t>
  </si>
  <si>
    <t>São José dos Cordeiros - PB</t>
  </si>
  <si>
    <t>São João do Tigre - PB</t>
  </si>
  <si>
    <t>Prata - PB</t>
  </si>
  <si>
    <t>Parari - PB</t>
  </si>
  <si>
    <t>Ouro Velho - PB</t>
  </si>
  <si>
    <t>Monteiro - PB</t>
  </si>
  <si>
    <t>Livramento - PB</t>
  </si>
  <si>
    <t>Coxixola - PB</t>
  </si>
  <si>
    <t>Congo - PB</t>
  </si>
  <si>
    <t>Camalaú - PB</t>
  </si>
  <si>
    <t>Assunção - PB</t>
  </si>
  <si>
    <t>Amparo - PB</t>
  </si>
  <si>
    <t>Solânea - PB</t>
  </si>
  <si>
    <t>Serraria - PB</t>
  </si>
  <si>
    <t>Serra Redonda - PB</t>
  </si>
  <si>
    <t>São Sebastião de Lagoa de Roça - PB</t>
  </si>
  <si>
    <t>Remígio - PB</t>
  </si>
  <si>
    <t>Queimadas - PB</t>
  </si>
  <si>
    <t>Puxinanã - PB</t>
  </si>
  <si>
    <t>Pilões - PB</t>
  </si>
  <si>
    <t>Montadas - PB</t>
  </si>
  <si>
    <t>Matinhas - PB</t>
  </si>
  <si>
    <t>Massaranduba - PB</t>
  </si>
  <si>
    <t>Lagoa Seca - PB</t>
  </si>
  <si>
    <t>Esperança - PB</t>
  </si>
  <si>
    <t>Casserengue - PB</t>
  </si>
  <si>
    <t>Campina Grande - PB</t>
  </si>
  <si>
    <t>Borborema - PB</t>
  </si>
  <si>
    <t>Areial - PB</t>
  </si>
  <si>
    <t>Areia - PB</t>
  </si>
  <si>
    <t>Arara - PB</t>
  </si>
  <si>
    <t>Algodão de Jandaíra - PB</t>
  </si>
  <si>
    <t>Alagoa Nova - PB</t>
  </si>
  <si>
    <t>Viçosa - RN</t>
  </si>
  <si>
    <t>Venha-Ver - RN</t>
  </si>
  <si>
    <t>Tenente Ananias - RN</t>
  </si>
  <si>
    <t>Taboleiro Grande - RN</t>
  </si>
  <si>
    <t>Serrinha dos Pintos - RN</t>
  </si>
  <si>
    <t>São Miguel - RN</t>
  </si>
  <si>
    <t>São Francisco do Oeste - RN</t>
  </si>
  <si>
    <t>Riacho de Santana - RN</t>
  </si>
  <si>
    <t>Riacho da Cruz - RN</t>
  </si>
  <si>
    <t>Rafael Fernandes - RN</t>
  </si>
  <si>
    <t>Portalegre - RN</t>
  </si>
  <si>
    <t>Pilões - RN</t>
  </si>
  <si>
    <t>Pau dos Ferros - RN</t>
  </si>
  <si>
    <t>Paraná - RN</t>
  </si>
  <si>
    <t>Martins - RN</t>
  </si>
  <si>
    <t>Marcelino Vieira - RN</t>
  </si>
  <si>
    <t>Major Sales - RN</t>
  </si>
  <si>
    <t>Luís Gomes - RN</t>
  </si>
  <si>
    <t>Lucrécia - RN</t>
  </si>
  <si>
    <t>José da Penha - RN</t>
  </si>
  <si>
    <t>João Dias - RN</t>
  </si>
  <si>
    <t>Frutuoso Gomes - RN</t>
  </si>
  <si>
    <t>Francisco Dantas - RN</t>
  </si>
  <si>
    <t>Encanto - RN</t>
  </si>
  <si>
    <t>Doutor Severiano - RN</t>
  </si>
  <si>
    <t>Coronel João Pessoa - RN</t>
  </si>
  <si>
    <t>Antônio Martins - RN</t>
  </si>
  <si>
    <t>Almino Afonso - RN</t>
  </si>
  <si>
    <t>Alexandria - RN</t>
  </si>
  <si>
    <t>Água Nova - RN</t>
  </si>
  <si>
    <t>Senador Elói de Souza - RN</t>
  </si>
  <si>
    <t>São Tomé - RN</t>
  </si>
  <si>
    <t>São Pedro - RN</t>
  </si>
  <si>
    <t>São Paulo do Potengi - RN</t>
  </si>
  <si>
    <t>Santa Maria - RN</t>
  </si>
  <si>
    <t>Ruy Barbosa - RN</t>
  </si>
  <si>
    <t>Riachuelo - RN</t>
  </si>
  <si>
    <t>Lagoa de Velhos - RN</t>
  </si>
  <si>
    <t>Ielmo Marinho - RN</t>
  </si>
  <si>
    <t>Bom Jesus - RN</t>
  </si>
  <si>
    <t>Barcelona - RN</t>
  </si>
  <si>
    <t>Timbaúba dos Batistas - RN</t>
  </si>
  <si>
    <t>Tenente Laurentino Cruz - RN</t>
  </si>
  <si>
    <t>Serra Negra do Norte - RN</t>
  </si>
  <si>
    <t>São Vicente - RN</t>
  </si>
  <si>
    <t>São José do Seridó - RN</t>
  </si>
  <si>
    <t>São João do Sabugi - RN</t>
  </si>
  <si>
    <t>São Fernando - RN</t>
  </si>
  <si>
    <t>Santana do Seridó - RN</t>
  </si>
  <si>
    <t>Santana do Matos - RN</t>
  </si>
  <si>
    <t>Parelhas - RN</t>
  </si>
  <si>
    <t>Ouro Branco - RN</t>
  </si>
  <si>
    <t>Lagoa Nova - RN</t>
  </si>
  <si>
    <t>Jucurutu - RN</t>
  </si>
  <si>
    <t>Jardim do Seridó - RN</t>
  </si>
  <si>
    <t>Jardim de Piranhas - RN</t>
  </si>
  <si>
    <t>Ipueira - RN</t>
  </si>
  <si>
    <t>Florânia - RN</t>
  </si>
  <si>
    <t>Equador - RN</t>
  </si>
  <si>
    <t>Currais Novos - RN</t>
  </si>
  <si>
    <t>Cruzeta - RN</t>
  </si>
  <si>
    <t>Cerro Corá - RN</t>
  </si>
  <si>
    <t>Carnaúba dos Dantas - RN</t>
  </si>
  <si>
    <t>Caicó - RN</t>
  </si>
  <si>
    <t>Bodó - RN</t>
  </si>
  <si>
    <t>Acari - RN</t>
  </si>
  <si>
    <t>Touros - RN</t>
  </si>
  <si>
    <t>Taipu - RN</t>
  </si>
  <si>
    <t>São Miguel do Gostoso - RN</t>
  </si>
  <si>
    <t>São Bento do Norte - RN</t>
  </si>
  <si>
    <t>Rio do Fogo - RN</t>
  </si>
  <si>
    <t>Pureza - RN</t>
  </si>
  <si>
    <t>Poço Branco - RN</t>
  </si>
  <si>
    <t>Pedra Grande - RN</t>
  </si>
  <si>
    <t>Parazinho - RN</t>
  </si>
  <si>
    <t>Maxaranguape - RN</t>
  </si>
  <si>
    <t>João Câmara - RN</t>
  </si>
  <si>
    <t>Jandaíra - RN</t>
  </si>
  <si>
    <t>Ceará-Mirim - RN</t>
  </si>
  <si>
    <t>Caiçara do Norte - RN</t>
  </si>
  <si>
    <t>Bento Fernandes - RN</t>
  </si>
  <si>
    <t>Upanema - RN</t>
  </si>
  <si>
    <t>Umarizal - RN</t>
  </si>
  <si>
    <t>Triunfo Potiguar - RN</t>
  </si>
  <si>
    <t>Severiano Melo - RN</t>
  </si>
  <si>
    <t>Rodolfo Fernandes - RN</t>
  </si>
  <si>
    <t>Rafael Godeiro - RN</t>
  </si>
  <si>
    <t>Patu - RN</t>
  </si>
  <si>
    <t>Paraú - RN</t>
  </si>
  <si>
    <t>Olho-d'Água do Borges - RN</t>
  </si>
  <si>
    <t>Messias Targino - RN</t>
  </si>
  <si>
    <t>Janduís - RN</t>
  </si>
  <si>
    <t>Itaú - RN</t>
  </si>
  <si>
    <t>Governador Dix-Sept Rosado - RN</t>
  </si>
  <si>
    <t>Felipe Guerra - RN</t>
  </si>
  <si>
    <t>Caraúbas - RN</t>
  </si>
  <si>
    <t>Augusto Severo - RN</t>
  </si>
  <si>
    <t>Apodi - RN</t>
  </si>
  <si>
    <t>Tibau - RN</t>
  </si>
  <si>
    <t>Serra do Mel - RN</t>
  </si>
  <si>
    <t>São Rafael - RN</t>
  </si>
  <si>
    <t>Porto do Mangue - RN</t>
  </si>
  <si>
    <t>Pendências - RN</t>
  </si>
  <si>
    <t>Mossoró - RN</t>
  </si>
  <si>
    <t>Itajá - RN</t>
  </si>
  <si>
    <t>Ipanguaçu - RN</t>
  </si>
  <si>
    <t>Grossos - RN</t>
  </si>
  <si>
    <t>Carnaubais - RN</t>
  </si>
  <si>
    <t>Baraúna - RN</t>
  </si>
  <si>
    <t>Areia Branca - RN</t>
  </si>
  <si>
    <t>Alto do Rodrigues - RN</t>
  </si>
  <si>
    <t>Açu - RN</t>
  </si>
  <si>
    <t>Tarrafas - CE</t>
  </si>
  <si>
    <t>Santana do Cariri - CE</t>
  </si>
  <si>
    <t>Salitre - CE</t>
  </si>
  <si>
    <t>Potengi - CE</t>
  </si>
  <si>
    <t>Porteiras - CE</t>
  </si>
  <si>
    <t>Penaforte - CE</t>
  </si>
  <si>
    <t>Nova Olinda - CE</t>
  </si>
  <si>
    <t>Missão Velha - CE</t>
  </si>
  <si>
    <t>Milagres - CE</t>
  </si>
  <si>
    <t>Mauriti - CE</t>
  </si>
  <si>
    <t>Juazeiro do Norte - CE</t>
  </si>
  <si>
    <t>Jati - CE</t>
  </si>
  <si>
    <t>Jardim - CE</t>
  </si>
  <si>
    <t>Granjeiro - CE</t>
  </si>
  <si>
    <t>Farias Brito - CE</t>
  </si>
  <si>
    <t>Crato - CE</t>
  </si>
  <si>
    <t>Caririaçu - CE</t>
  </si>
  <si>
    <t>Campos Sales - CE</t>
  </si>
  <si>
    <t>Brejo Santo - CE</t>
  </si>
  <si>
    <t>Barro - CE</t>
  </si>
  <si>
    <t>Barbalha - CE</t>
  </si>
  <si>
    <t>Aurora - CE</t>
  </si>
  <si>
    <t>Assaré - CE</t>
  </si>
  <si>
    <t>Araripe - CE</t>
  </si>
  <si>
    <t>Antonina do Norte - CE</t>
  </si>
  <si>
    <t>Altaneira - CE</t>
  </si>
  <si>
    <t>Abaiara - CE</t>
  </si>
  <si>
    <t>Varjota - CE</t>
  </si>
  <si>
    <t>Sobral - CE</t>
  </si>
  <si>
    <t>Senador Sá - CE</t>
  </si>
  <si>
    <t>Santana do Acaraú - CE</t>
  </si>
  <si>
    <t>Reriutaba - CE</t>
  </si>
  <si>
    <t>Pacujá - CE</t>
  </si>
  <si>
    <t>Mucambo - CE</t>
  </si>
  <si>
    <t>Moraújo - CE</t>
  </si>
  <si>
    <t>Meruoca - CE</t>
  </si>
  <si>
    <t>Massapê - CE</t>
  </si>
  <si>
    <t>Groaíras - CE</t>
  </si>
  <si>
    <t>Graça - CE</t>
  </si>
  <si>
    <t>Frecheirinha - CE</t>
  </si>
  <si>
    <t>Forquilha - CE</t>
  </si>
  <si>
    <t>Coreaú - CE</t>
  </si>
  <si>
    <t>Cariré - CE</t>
  </si>
  <si>
    <t>Alcântaras - CE</t>
  </si>
  <si>
    <t>Paramoti - CE</t>
  </si>
  <si>
    <t>Madalena - CE</t>
  </si>
  <si>
    <t>Itatira - CE</t>
  </si>
  <si>
    <t>Caridade - CE</t>
  </si>
  <si>
    <t>Canindé - CE</t>
  </si>
  <si>
    <t>Boa Viagem - CE</t>
  </si>
  <si>
    <t>Solonópole - CE</t>
  </si>
  <si>
    <t>Senador Pompeu - CE</t>
  </si>
  <si>
    <t>Quixeramobim - CE</t>
  </si>
  <si>
    <t>Quixadá - CE</t>
  </si>
  <si>
    <t>Piquet Carneiro - CE</t>
  </si>
  <si>
    <t>Pedra Branca - CE</t>
  </si>
  <si>
    <t>Mombaça - CE</t>
  </si>
  <si>
    <t>Milhã - CE</t>
  </si>
  <si>
    <t>Ibaretama - CE</t>
  </si>
  <si>
    <t>Deputado Irapuan Pinheiro - CE</t>
  </si>
  <si>
    <t>Choró - CE</t>
  </si>
  <si>
    <t>Banabuiú - CE</t>
  </si>
  <si>
    <t>Uruburetama - CE</t>
  </si>
  <si>
    <t>Umirim - CE</t>
  </si>
  <si>
    <t>Tururu - CE</t>
  </si>
  <si>
    <t>Trairi - CE</t>
  </si>
  <si>
    <t>Tejuçuoca - CE</t>
  </si>
  <si>
    <t>São Luís do Curu - CE</t>
  </si>
  <si>
    <t>São Gonçalo do Amarante - CE</t>
  </si>
  <si>
    <t>Pentecoste - CE</t>
  </si>
  <si>
    <t>Paraipaba - CE</t>
  </si>
  <si>
    <t>Paracuru - CE</t>
  </si>
  <si>
    <t>Miraíma - CE</t>
  </si>
  <si>
    <t>Itarema - CE</t>
  </si>
  <si>
    <t>Itapipoca - CE</t>
  </si>
  <si>
    <t>Itapagé - CE</t>
  </si>
  <si>
    <t>Irauçuba - CE</t>
  </si>
  <si>
    <t>General Sampaio - CE</t>
  </si>
  <si>
    <t>Apuiarés - CE</t>
  </si>
  <si>
    <t>Amontada - CE</t>
  </si>
  <si>
    <t>Tauá - CE</t>
  </si>
  <si>
    <t>Tamboril - CE</t>
  </si>
  <si>
    <t>Santa Quitéria - CE</t>
  </si>
  <si>
    <t>Quiterianópolis - CE</t>
  </si>
  <si>
    <t>Poranga - CE</t>
  </si>
  <si>
    <t>Pires Ferreira - CE</t>
  </si>
  <si>
    <t>Parambu - CE</t>
  </si>
  <si>
    <t>Novo Oriente - CE</t>
  </si>
  <si>
    <t>Nova Russas - CE</t>
  </si>
  <si>
    <t>Monsenhor Tabosa - CE</t>
  </si>
  <si>
    <t>Ipueiras - CE</t>
  </si>
  <si>
    <t>Ipu - CE</t>
  </si>
  <si>
    <t>Ipaporanga - CE</t>
  </si>
  <si>
    <t>Independência - CE</t>
  </si>
  <si>
    <t>Hidrolândia - CE</t>
  </si>
  <si>
    <t>Crateús - CE</t>
  </si>
  <si>
    <t>Catunda - CE</t>
  </si>
  <si>
    <t>Arneiroz - CE</t>
  </si>
  <si>
    <t>Ararendá - CE</t>
  </si>
  <si>
    <t>Aiuaba - CE</t>
  </si>
  <si>
    <t>São José do Divino - PI</t>
  </si>
  <si>
    <t>São João do Arraial - PI</t>
  </si>
  <si>
    <t>São João da Fronteira - PI</t>
  </si>
  <si>
    <t>Porto - PI</t>
  </si>
  <si>
    <t>Piripiri - PI</t>
  </si>
  <si>
    <t>Piracuruca - PI</t>
  </si>
  <si>
    <t>Pedro II - PI</t>
  </si>
  <si>
    <t>Nossa Senhora dos Remédios - PI</t>
  </si>
  <si>
    <t>Morro do Chapéu do Piauí - PI</t>
  </si>
  <si>
    <t>Milton Brandão - PI</t>
  </si>
  <si>
    <t>Matias Olímpio - PI</t>
  </si>
  <si>
    <t>Madeiro - PI</t>
  </si>
  <si>
    <t>Luzilândia - PI</t>
  </si>
  <si>
    <t>Lagoa de São Francisco - PI</t>
  </si>
  <si>
    <t>Joca Marques - PI</t>
  </si>
  <si>
    <t>Joaquim Pires - PI</t>
  </si>
  <si>
    <t>Esperantina - PI</t>
  </si>
  <si>
    <t>Domingos Mourão - PI</t>
  </si>
  <si>
    <t>Campo Largo do Piauí - PI</t>
  </si>
  <si>
    <t>Brasileira - PI</t>
  </si>
  <si>
    <t>Batalha - PI</t>
  </si>
  <si>
    <t>Barras - PI</t>
  </si>
  <si>
    <t>Wall Ferraz - PI</t>
  </si>
  <si>
    <t>Tanque do Piauí - PI</t>
  </si>
  <si>
    <t>Simplício Mendes - PI</t>
  </si>
  <si>
    <t>São João da Varjota - PI</t>
  </si>
  <si>
    <t>São Francisco do Piauí - PI</t>
  </si>
  <si>
    <t>São Francisco de Assis do Piauí - PI</t>
  </si>
  <si>
    <t>Santo Inácio do Piauí - PI</t>
  </si>
  <si>
    <t>Santa Rosa do Piauí - PI</t>
  </si>
  <si>
    <t>Santa Cruz do Piauí - PI</t>
  </si>
  <si>
    <t>Oeiras - PI</t>
  </si>
  <si>
    <t>Isaías Coelho - PI</t>
  </si>
  <si>
    <t>Floresta do Piauí - PI</t>
  </si>
  <si>
    <t>Conceição do Canindé - PI</t>
  </si>
  <si>
    <t>Colônia do Piauí - PI</t>
  </si>
  <si>
    <t>Campinas do Piauí - PI</t>
  </si>
  <si>
    <t>Cajazeiras do Piauí - PI</t>
  </si>
  <si>
    <t>Bela Vista do Piauí - PI</t>
  </si>
  <si>
    <t>Vila Nova do Piauí - PI</t>
  </si>
  <si>
    <t>Vera Mendes - PI</t>
  </si>
  <si>
    <t>Sussuapara - PI</t>
  </si>
  <si>
    <t>Simões - PI</t>
  </si>
  <si>
    <t>São Luis do Piauí - PI</t>
  </si>
  <si>
    <t>São Julião - PI</t>
  </si>
  <si>
    <t>São José do Piauí - PI</t>
  </si>
  <si>
    <t>São João da Canabrava - PI</t>
  </si>
  <si>
    <t>Santo Antônio de Lisboa - PI</t>
  </si>
  <si>
    <t>Santana do Piauí - PI</t>
  </si>
  <si>
    <t>Queimada Nova - PI</t>
  </si>
  <si>
    <t>Pio IX - PI</t>
  </si>
  <si>
    <t>Picos - PI</t>
  </si>
  <si>
    <t>Paulistana - PI</t>
  </si>
  <si>
    <t>Patos do Piauí - PI</t>
  </si>
  <si>
    <t>Paquetá - PI</t>
  </si>
  <si>
    <t>Padre Marcos - PI</t>
  </si>
  <si>
    <t>Monsenhor Hipólito - PI</t>
  </si>
  <si>
    <t>Massapê do Piauí - PI</t>
  </si>
  <si>
    <t>Marcolândia - PI</t>
  </si>
  <si>
    <t>Jaicós - PI</t>
  </si>
  <si>
    <t>Jacobina do Piauí - PI</t>
  </si>
  <si>
    <t>Itainópolis - PI</t>
  </si>
  <si>
    <t>Geminiano - PI</t>
  </si>
  <si>
    <t>Fronteiras - PI</t>
  </si>
  <si>
    <t>Francisco Santos - PI</t>
  </si>
  <si>
    <t>Francisco Macedo - PI</t>
  </si>
  <si>
    <t>Dom Expedito Lopes - PI</t>
  </si>
  <si>
    <t>Curral Novo do Piauí - PI</t>
  </si>
  <si>
    <t>Caridade do Piauí - PI</t>
  </si>
  <si>
    <t>Campo Grande do Piauí - PI</t>
  </si>
  <si>
    <t>Caldeirão Grande do Piauí - PI</t>
  </si>
  <si>
    <t>Bocaina - PI</t>
  </si>
  <si>
    <t>Betânia do Piauí - PI</t>
  </si>
  <si>
    <t>Belém do Piauí - PI</t>
  </si>
  <si>
    <t>Aroeiras do Itaim - PI</t>
  </si>
  <si>
    <t>Alegrete do Piauí - PI</t>
  </si>
  <si>
    <t>Alagoinha do Piauí - PI</t>
  </si>
  <si>
    <t>Acauã - PI</t>
  </si>
  <si>
    <t>Várzea Branca - PI</t>
  </si>
  <si>
    <t>São Raimundo Nonato - PI</t>
  </si>
  <si>
    <t>São Lourenço do Piauí - PI</t>
  </si>
  <si>
    <t>São João do Piauí - PI</t>
  </si>
  <si>
    <t>São Braz do Piauí - PI</t>
  </si>
  <si>
    <t>Lagoa do Barro do Piauí - PI</t>
  </si>
  <si>
    <t>Jurema - PI</t>
  </si>
  <si>
    <t>João Costa - PI</t>
  </si>
  <si>
    <t>Guaribas - PI</t>
  </si>
  <si>
    <t>Fartura do Piauí - PI</t>
  </si>
  <si>
    <t>Dom Inocêncio - PI</t>
  </si>
  <si>
    <t>Dirceu Arcoverde - PI</t>
  </si>
  <si>
    <t>Coronel José Dias - PI</t>
  </si>
  <si>
    <t>Caracol - PI</t>
  </si>
  <si>
    <t>Capitão Gervásio Oliveira - PI</t>
  </si>
  <si>
    <t>Campo Alegre do Fidalgo - PI</t>
  </si>
  <si>
    <t>Bonfim do Piauí - PI</t>
  </si>
  <si>
    <t>Anísio de Abreu - PI</t>
  </si>
  <si>
    <t>União - PI</t>
  </si>
  <si>
    <t>Teresina - PI</t>
  </si>
  <si>
    <t>São Pedro do Piauí - PI</t>
  </si>
  <si>
    <t>São Gonçalo do Piauí - PI</t>
  </si>
  <si>
    <t>Santo Antônio dos Milagres - PI</t>
  </si>
  <si>
    <t>Regeneração - PI</t>
  </si>
  <si>
    <t>Pau D'Arco do Piauí - PI</t>
  </si>
  <si>
    <t>Passagem Franca do Piauí - PI</t>
  </si>
  <si>
    <t>Palmeirais - PI</t>
  </si>
  <si>
    <t>Olho D'Água do Piauí - PI</t>
  </si>
  <si>
    <t>Monsenhor Gil - PI</t>
  </si>
  <si>
    <t>Miguel Leão - PI</t>
  </si>
  <si>
    <t>Miguel Alves - PI</t>
  </si>
  <si>
    <t>Lagoinha do Piauí - PI</t>
  </si>
  <si>
    <t>Lagoa do Piauí - PI</t>
  </si>
  <si>
    <t>Lagoa Alegre - PI</t>
  </si>
  <si>
    <t>José de Freitas - PI</t>
  </si>
  <si>
    <t>Jardim do Mulato - PI</t>
  </si>
  <si>
    <t>Hugo Napoleão - PI</t>
  </si>
  <si>
    <t>Demerval Lobão - PI</t>
  </si>
  <si>
    <t>Curralinhos - PI</t>
  </si>
  <si>
    <t>Coivaras - PI</t>
  </si>
  <si>
    <t>Beneditinos - PI</t>
  </si>
  <si>
    <t>Barro Duro - PI</t>
  </si>
  <si>
    <t>Angical do Piauí - PI</t>
  </si>
  <si>
    <t>Amarante - PI</t>
  </si>
  <si>
    <t>Altos - PI</t>
  </si>
  <si>
    <t>Alto Longá - PI</t>
  </si>
  <si>
    <t>Água Branca - PI</t>
  </si>
  <si>
    <t>Agricolândia - PI</t>
  </si>
  <si>
    <t>Sigefredo Pacheco - PI</t>
  </si>
  <si>
    <t>São Miguel do Tapuio - PI</t>
  </si>
  <si>
    <t>São João da Serra - PI</t>
  </si>
  <si>
    <t>Novo Santo Antônio - PI</t>
  </si>
  <si>
    <t>Nossa Senhora de Nazaré - PI</t>
  </si>
  <si>
    <t>Juazeiro do Piauí - PI</t>
  </si>
  <si>
    <t>Jatobá do Piauí - PI</t>
  </si>
  <si>
    <t>Cocal de Telha - PI</t>
  </si>
  <si>
    <t>Castelo do Piauí - PI</t>
  </si>
  <si>
    <t>Capitão de Campos - PI</t>
  </si>
  <si>
    <t>Campo Maior - PI</t>
  </si>
  <si>
    <t>Cabeceiras do Piauí - PI</t>
  </si>
  <si>
    <t>Buriti dos Montes - PI</t>
  </si>
  <si>
    <t>Boqueirão do Piauí - PI</t>
  </si>
  <si>
    <t>Boa Hora - PI</t>
  </si>
  <si>
    <t>Assunção do Piauí - PI</t>
  </si>
  <si>
    <t>Vargem Grande - MA</t>
  </si>
  <si>
    <t>Nina Rodrigues - MA</t>
  </si>
  <si>
    <t>Santo Amaro do Maranhão - MA</t>
  </si>
  <si>
    <t>Primeira Cruz - MA</t>
  </si>
  <si>
    <t>Paulino Neves - MA</t>
  </si>
  <si>
    <t>Morros - MA</t>
  </si>
  <si>
    <t>Humberto de Campos - MA</t>
  </si>
  <si>
    <t>Barreirinhas - MA</t>
  </si>
  <si>
    <t>Timon - MA</t>
  </si>
  <si>
    <t>Timbiras - MA</t>
  </si>
  <si>
    <t>São João do Soter - MA</t>
  </si>
  <si>
    <t>Parnarama - MA</t>
  </si>
  <si>
    <t>Matões - MA</t>
  </si>
  <si>
    <t>Lagoa do Mato - MA</t>
  </si>
  <si>
    <t>Duque Bacelar - MA</t>
  </si>
  <si>
    <t>Coelho Neto - MA</t>
  </si>
  <si>
    <t>Codó - MA</t>
  </si>
  <si>
    <t>Caxias - MA</t>
  </si>
  <si>
    <t>Buriti Bravo - MA</t>
  </si>
  <si>
    <t>Aldeias Altas - MA</t>
  </si>
  <si>
    <t>Afonso Cunha - MA</t>
  </si>
  <si>
    <t>Urbano Santos - MA</t>
  </si>
  <si>
    <t>Tutóia - MA</t>
  </si>
  <si>
    <t>São Bernardo - MA</t>
  </si>
  <si>
    <t>São Benedito do Rio Preto - MA</t>
  </si>
  <si>
    <t>Santa Quitéria do Maranhão - MA</t>
  </si>
  <si>
    <t>Santana do Maranhão - MA</t>
  </si>
  <si>
    <t>Milagres do Maranhão - MA</t>
  </si>
  <si>
    <t>Mata Roma - MA</t>
  </si>
  <si>
    <t>Magalhães de Almeida - MA</t>
  </si>
  <si>
    <t>Chapadinha - MA</t>
  </si>
  <si>
    <t>Buriti - MA</t>
  </si>
  <si>
    <t>Brejo - MA</t>
  </si>
  <si>
    <t>Belágua - MA</t>
  </si>
  <si>
    <t>Araioses - MA</t>
  </si>
  <si>
    <t>Anapurus - MA</t>
  </si>
  <si>
    <t>Água Doce do Maranhão - MA</t>
  </si>
  <si>
    <t>Município do Território da Cidadania (1851)</t>
  </si>
  <si>
    <t>1993 (Mil Cruzeiros Reais)</t>
  </si>
  <si>
    <t>1992 (Mil Cruzeiros)</t>
  </si>
  <si>
    <t>1991 (Mil Cruzeiros)</t>
  </si>
  <si>
    <t>1990 (Mil Cruzeiros)</t>
  </si>
  <si>
    <t>Valor da produção na extração vegetal</t>
  </si>
  <si>
    <t>Municípios com produção</t>
  </si>
  <si>
    <t>%</t>
  </si>
  <si>
    <t>Ton</t>
  </si>
  <si>
    <t>Quantidade produzida na extração vegetal da castanha-do-brasil (Toneladas)</t>
  </si>
  <si>
    <t>Ano (mil reais)</t>
  </si>
  <si>
    <t>Valor da produção na extração vegetal da castanha-do-brasil (R$ Mil)</t>
  </si>
  <si>
    <t>Valor da produção por estado na extração vegetal da castanha-do-brasil (R$ Mil)</t>
  </si>
  <si>
    <t>ton</t>
  </si>
  <si>
    <t>Produção por Estado (ton)</t>
  </si>
  <si>
    <t>R$ mil</t>
  </si>
  <si>
    <t>R$/Kg</t>
  </si>
  <si>
    <t>Produção e Valor da Produção</t>
  </si>
  <si>
    <t>1.1 - Açaí (fruto)</t>
  </si>
  <si>
    <t>1.2 - Castanha de cajú</t>
  </si>
  <si>
    <t>1.4 - Erva-mate cancheada</t>
  </si>
  <si>
    <t>1.5 - Mangaba (fruto)</t>
  </si>
  <si>
    <t>1.6 - Palmito</t>
  </si>
  <si>
    <t>1.7 - Pinhão</t>
  </si>
  <si>
    <t>1.8 - Umbu (fruto)</t>
  </si>
  <si>
    <t>Nordeste</t>
  </si>
  <si>
    <t>Sudeste</t>
  </si>
  <si>
    <t>Sul</t>
  </si>
  <si>
    <t>Quantidade produzida na extração vegetal de produtos alimentícios (Toneladas)</t>
  </si>
  <si>
    <t>RO</t>
  </si>
  <si>
    <t>AC</t>
  </si>
  <si>
    <t>AM</t>
  </si>
  <si>
    <t>RR</t>
  </si>
  <si>
    <t>PA</t>
  </si>
  <si>
    <t>AP</t>
  </si>
  <si>
    <t>TO</t>
  </si>
  <si>
    <t>MA</t>
  </si>
  <si>
    <t>MT</t>
  </si>
  <si>
    <t>BRASIL</t>
  </si>
  <si>
    <t>Amazonia legal</t>
  </si>
  <si>
    <t>Total s/ MA</t>
  </si>
  <si>
    <t>total s/ MA e MT (norte)</t>
  </si>
  <si>
    <t>TOTAL c/ MA (amaz legal)</t>
  </si>
  <si>
    <t>Açaí (fruto)</t>
  </si>
  <si>
    <t>Castanha de cajú</t>
  </si>
  <si>
    <t>Castanha-do-Pará</t>
  </si>
  <si>
    <t>Erva-mate cancheada</t>
  </si>
  <si>
    <t>Mangaba (fruto)</t>
  </si>
  <si>
    <t>Palmito</t>
  </si>
  <si>
    <t>Pinhão</t>
  </si>
  <si>
    <t>Umbu (fruto)</t>
  </si>
  <si>
    <t>1994 (Mil Reais)</t>
  </si>
  <si>
    <t>1995 (Mil Reais)</t>
  </si>
  <si>
    <t>1996 (Mil Reais)</t>
  </si>
  <si>
    <t>1997 (Mil Reais)</t>
  </si>
  <si>
    <t>1998 (Mil Reais)</t>
  </si>
  <si>
    <t>1999 (Mil Reais)</t>
  </si>
  <si>
    <t>2000 (Mil Reais)</t>
  </si>
  <si>
    <t>2001 (Mil Reais)</t>
  </si>
  <si>
    <t>2002 (Mil Reais)</t>
  </si>
  <si>
    <t>2003 (Mil Reais)</t>
  </si>
  <si>
    <t>2004 (Mil Reais)</t>
  </si>
  <si>
    <t>2005 (Mil Reais)</t>
  </si>
  <si>
    <t>2006 (Mil Reais)</t>
  </si>
  <si>
    <t>2007 (Mil Reais)</t>
  </si>
  <si>
    <t>2008 (Mil Reais)</t>
  </si>
  <si>
    <t>2009 (Mil Reais)</t>
  </si>
  <si>
    <t>Capital de giro (mil R$)</t>
  </si>
  <si>
    <t>Preço pago (R$/lata)</t>
  </si>
  <si>
    <t>Castanha in natura (ton)</t>
  </si>
  <si>
    <t>Castanha desidratada (ton)</t>
  </si>
  <si>
    <t>Quantidade (ton)</t>
  </si>
  <si>
    <t>Produção de Castanha - Comparação Internacional</t>
  </si>
  <si>
    <t>América do Sul</t>
  </si>
  <si>
    <t>Bolívia</t>
  </si>
  <si>
    <t>Peru</t>
  </si>
  <si>
    <t>1960-69</t>
  </si>
  <si>
    <t>1970-79</t>
  </si>
  <si>
    <t>1980-89</t>
  </si>
  <si>
    <t>1990-99</t>
  </si>
  <si>
    <t>2000-05</t>
  </si>
  <si>
    <t>Fonte: FAO, 2005.</t>
  </si>
  <si>
    <t>Valor (R$ mil)</t>
  </si>
  <si>
    <t>Produção (ton)</t>
  </si>
  <si>
    <t>ACRE</t>
  </si>
  <si>
    <t>AMAPÁ</t>
  </si>
  <si>
    <t>AMAZONAS</t>
  </si>
  <si>
    <t>MATO GROSSO</t>
  </si>
  <si>
    <t>PARÁ</t>
  </si>
  <si>
    <t>RONDÔNIA</t>
  </si>
  <si>
    <t>RORAIMA</t>
  </si>
  <si>
    <t>RO-24</t>
  </si>
  <si>
    <t>AC-12</t>
  </si>
  <si>
    <t>RR-4</t>
  </si>
  <si>
    <t>PA-66</t>
  </si>
  <si>
    <t>AP-3</t>
  </si>
  <si>
    <t>MT-23</t>
  </si>
  <si>
    <t>AM-41</t>
  </si>
  <si>
    <t>ano</t>
  </si>
  <si>
    <t>US$ FOB</t>
  </si>
  <si>
    <t xml:space="preserve">Kg </t>
  </si>
  <si>
    <t>exportação castanha com casca</t>
  </si>
  <si>
    <t>US$</t>
  </si>
  <si>
    <t>Kg</t>
  </si>
  <si>
    <t>exportação castanha sem casca</t>
  </si>
  <si>
    <t>Exportação sem casca (ton)</t>
  </si>
  <si>
    <t>Exportação com casca (ton)</t>
  </si>
  <si>
    <t>Mercado Interno (ton)</t>
  </si>
  <si>
    <t>produção de óleo bruto para cosméticos da Comaru (AP)</t>
  </si>
  <si>
    <t>castanha (kg)</t>
  </si>
  <si>
    <t>óleo produzido</t>
  </si>
  <si>
    <t>óleo vendido para Natura</t>
  </si>
  <si>
    <t>produção potencial de óleo</t>
  </si>
  <si>
    <t>total</t>
  </si>
  <si>
    <t>média</t>
  </si>
  <si>
    <t>Preço kg óleo</t>
  </si>
  <si>
    <t>Potencial de produção dos castanhais da comunidade/ano (kg)</t>
  </si>
  <si>
    <t>produtividade castanha in natura X óleo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</si>
</sst>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3">
    <xf numFmtId="0" fontId="0" fillId="0" borderId="0" xfId="0"/>
    <xf numFmtId="0" fontId="0" fillId="0" borderId="0" xfId="0" applyAlignment="1">
      <alignment wrapText="1"/>
    </xf>
    <xf numFmtId="0" fontId="16" fillId="0" borderId="0" xfId="0" applyFont="1"/>
    <xf numFmtId="0" fontId="0" fillId="33" borderId="0" xfId="0" applyFill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33" borderId="10" xfId="0" applyFill="1" applyBorder="1"/>
    <xf numFmtId="0" fontId="0" fillId="0" borderId="10" xfId="0" applyBorder="1"/>
    <xf numFmtId="164" fontId="0" fillId="0" borderId="0" xfId="1" applyNumberFormat="1" applyFont="1"/>
    <xf numFmtId="0" fontId="16" fillId="0" borderId="0" xfId="0" applyFont="1" applyAlignment="1">
      <alignment horizontal="center"/>
    </xf>
    <xf numFmtId="0" fontId="16" fillId="0" borderId="11" xfId="0" applyFont="1" applyBorder="1"/>
    <xf numFmtId="10" fontId="0" fillId="0" borderId="0" xfId="2" applyNumberFormat="1" applyFont="1"/>
    <xf numFmtId="164" fontId="0" fillId="0" borderId="12" xfId="1" applyNumberFormat="1" applyFont="1" applyBorder="1"/>
    <xf numFmtId="0" fontId="0" fillId="35" borderId="12" xfId="0" applyFill="1" applyBorder="1"/>
    <xf numFmtId="164" fontId="0" fillId="35" borderId="12" xfId="1" applyNumberFormat="1" applyFont="1" applyFill="1" applyBorder="1"/>
    <xf numFmtId="10" fontId="0" fillId="35" borderId="12" xfId="2" applyNumberFormat="1" applyFont="1" applyFill="1" applyBorder="1"/>
    <xf numFmtId="0" fontId="16" fillId="35" borderId="10" xfId="0" applyFont="1" applyFill="1" applyBorder="1"/>
    <xf numFmtId="164" fontId="16" fillId="35" borderId="10" xfId="1" applyNumberFormat="1" applyFont="1" applyFill="1" applyBorder="1"/>
    <xf numFmtId="0" fontId="16" fillId="0" borderId="14" xfId="0" applyFont="1" applyBorder="1" applyAlignment="1">
      <alignment horizontal="center"/>
    </xf>
    <xf numFmtId="164" fontId="16" fillId="35" borderId="15" xfId="1" applyNumberFormat="1" applyFont="1" applyFill="1" applyBorder="1"/>
    <xf numFmtId="164" fontId="0" fillId="0" borderId="14" xfId="1" applyNumberFormat="1" applyFont="1" applyBorder="1"/>
    <xf numFmtId="164" fontId="0" fillId="35" borderId="13" xfId="1" applyNumberFormat="1" applyFont="1" applyFill="1" applyBorder="1"/>
    <xf numFmtId="0" fontId="16" fillId="0" borderId="16" xfId="0" applyFont="1" applyBorder="1" applyAlignment="1">
      <alignment horizontal="center"/>
    </xf>
    <xf numFmtId="0" fontId="16" fillId="35" borderId="17" xfId="0" applyFont="1" applyFill="1" applyBorder="1"/>
    <xf numFmtId="10" fontId="0" fillId="0" borderId="16" xfId="2" applyNumberFormat="1" applyFont="1" applyBorder="1"/>
    <xf numFmtId="10" fontId="0" fillId="35" borderId="18" xfId="2" applyNumberFormat="1" applyFont="1" applyFill="1" applyBorder="1"/>
    <xf numFmtId="0" fontId="18" fillId="0" borderId="0" xfId="0" applyFont="1"/>
    <xf numFmtId="0" fontId="16" fillId="0" borderId="0" xfId="0" applyFont="1" applyFill="1"/>
    <xf numFmtId="0" fontId="16" fillId="34" borderId="10" xfId="0" applyFont="1" applyFill="1" applyBorder="1"/>
    <xf numFmtId="164" fontId="16" fillId="34" borderId="10" xfId="1" applyNumberFormat="1" applyFont="1" applyFill="1" applyBorder="1"/>
    <xf numFmtId="0" fontId="0" fillId="35" borderId="0" xfId="0" applyFill="1"/>
    <xf numFmtId="164" fontId="0" fillId="35" borderId="0" xfId="1" applyNumberFormat="1" applyFont="1" applyFill="1"/>
    <xf numFmtId="43" fontId="0" fillId="0" borderId="0" xfId="1" applyFont="1"/>
    <xf numFmtId="0" fontId="0" fillId="0" borderId="0" xfId="0" applyFont="1"/>
    <xf numFmtId="43" fontId="0" fillId="34" borderId="10" xfId="1" applyNumberFormat="1" applyFont="1" applyFill="1" applyBorder="1"/>
    <xf numFmtId="43" fontId="0" fillId="0" borderId="0" xfId="1" applyNumberFormat="1" applyFont="1"/>
    <xf numFmtId="0" fontId="0" fillId="0" borderId="12" xfId="0" applyFont="1" applyBorder="1"/>
    <xf numFmtId="43" fontId="0" fillId="0" borderId="12" xfId="1" applyFont="1" applyBorder="1"/>
    <xf numFmtId="43" fontId="16" fillId="34" borderId="10" xfId="1" applyFont="1" applyFill="1" applyBorder="1"/>
    <xf numFmtId="0" fontId="0" fillId="35" borderId="12" xfId="0" applyFont="1" applyFill="1" applyBorder="1"/>
    <xf numFmtId="43" fontId="0" fillId="35" borderId="12" xfId="1" applyNumberFormat="1" applyFont="1" applyFill="1" applyBorder="1"/>
    <xf numFmtId="0" fontId="0" fillId="35" borderId="0" xfId="0" applyFont="1" applyFill="1"/>
    <xf numFmtId="43" fontId="0" fillId="35" borderId="0" xfId="1" applyFont="1" applyFill="1"/>
    <xf numFmtId="2" fontId="0" fillId="0" borderId="0" xfId="0" applyNumberFormat="1" applyAlignment="1">
      <alignment horizontal="center"/>
    </xf>
    <xf numFmtId="0" fontId="0" fillId="0" borderId="19" xfId="0" applyBorder="1"/>
    <xf numFmtId="164" fontId="0" fillId="0" borderId="11" xfId="1" applyNumberFormat="1" applyFont="1" applyBorder="1"/>
    <xf numFmtId="164" fontId="0" fillId="0" borderId="20" xfId="1" applyNumberFormat="1" applyFont="1" applyBorder="1"/>
    <xf numFmtId="0" fontId="0" fillId="0" borderId="14" xfId="0" applyBorder="1"/>
    <xf numFmtId="164" fontId="0" fillId="0" borderId="0" xfId="1" applyNumberFormat="1" applyFont="1" applyBorder="1"/>
    <xf numFmtId="164" fontId="0" fillId="0" borderId="16" xfId="1" applyNumberFormat="1" applyFont="1" applyBorder="1"/>
    <xf numFmtId="0" fontId="0" fillId="0" borderId="13" xfId="0" applyBorder="1"/>
    <xf numFmtId="164" fontId="0" fillId="0" borderId="18" xfId="1" applyNumberFormat="1" applyFont="1" applyBorder="1"/>
    <xf numFmtId="164" fontId="0" fillId="0" borderId="0" xfId="1" applyNumberFormat="1" applyFont="1" applyFill="1" applyBorder="1"/>
    <xf numFmtId="164" fontId="16" fillId="0" borderId="0" xfId="1" applyNumberFormat="1" applyFont="1"/>
    <xf numFmtId="164" fontId="0" fillId="0" borderId="0" xfId="0" applyNumberFormat="1"/>
    <xf numFmtId="164" fontId="16" fillId="0" borderId="0" xfId="0" applyNumberFormat="1" applyFont="1"/>
    <xf numFmtId="2" fontId="0" fillId="0" borderId="0" xfId="0" applyNumberFormat="1"/>
    <xf numFmtId="0" fontId="19" fillId="0" borderId="0" xfId="0" applyFont="1"/>
    <xf numFmtId="0" fontId="0" fillId="0" borderId="12" xfId="0" applyFill="1" applyBorder="1"/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34" borderId="12" xfId="0" applyFill="1" applyBorder="1"/>
    <xf numFmtId="164" fontId="0" fillId="34" borderId="12" xfId="1" applyNumberFormat="1" applyFont="1" applyFill="1" applyBorder="1"/>
    <xf numFmtId="164" fontId="0" fillId="0" borderId="0" xfId="1" applyNumberFormat="1" applyFont="1" applyFill="1"/>
    <xf numFmtId="0" fontId="16" fillId="36" borderId="21" xfId="0" applyFont="1" applyFill="1" applyBorder="1"/>
    <xf numFmtId="164" fontId="16" fillId="36" borderId="21" xfId="1" applyNumberFormat="1" applyFont="1" applyFill="1" applyBorder="1"/>
    <xf numFmtId="0" fontId="16" fillId="36" borderId="21" xfId="0" applyFont="1" applyFill="1" applyBorder="1" applyAlignment="1">
      <alignment horizontal="center"/>
    </xf>
    <xf numFmtId="0" fontId="0" fillId="34" borderId="1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35" borderId="0" xfId="0" applyFill="1" applyAlignment="1">
      <alignment horizontal="center"/>
    </xf>
    <xf numFmtId="0" fontId="0" fillId="0" borderId="12" xfId="0" applyFill="1" applyBorder="1" applyAlignment="1">
      <alignment horizontal="center"/>
    </xf>
    <xf numFmtId="164" fontId="16" fillId="36" borderId="21" xfId="1" applyNumberFormat="1" applyFont="1" applyFill="1" applyBorder="1" applyAlignment="1">
      <alignment horizontal="center"/>
    </xf>
    <xf numFmtId="164" fontId="0" fillId="34" borderId="12" xfId="1" applyNumberFormat="1" applyFont="1" applyFill="1" applyBorder="1" applyAlignment="1">
      <alignment horizontal="center"/>
    </xf>
    <xf numFmtId="164" fontId="0" fillId="0" borderId="0" xfId="1" applyNumberFormat="1" applyFont="1" applyFill="1" applyAlignment="1">
      <alignment horizontal="center"/>
    </xf>
    <xf numFmtId="164" fontId="0" fillId="35" borderId="0" xfId="1" applyNumberFormat="1" applyFont="1" applyFill="1" applyAlignment="1">
      <alignment horizontal="center"/>
    </xf>
    <xf numFmtId="164" fontId="0" fillId="35" borderId="12" xfId="1" applyNumberFormat="1" applyFont="1" applyFill="1" applyBorder="1" applyAlignment="1">
      <alignment horizontal="center"/>
    </xf>
    <xf numFmtId="164" fontId="16" fillId="36" borderId="21" xfId="1" applyNumberFormat="1" applyFont="1" applyFill="1" applyBorder="1" applyAlignment="1"/>
    <xf numFmtId="164" fontId="0" fillId="34" borderId="12" xfId="1" applyNumberFormat="1" applyFont="1" applyFill="1" applyBorder="1" applyAlignment="1"/>
    <xf numFmtId="164" fontId="0" fillId="0" borderId="0" xfId="1" applyNumberFormat="1" applyFont="1" applyFill="1" applyAlignment="1"/>
    <xf numFmtId="164" fontId="0" fillId="35" borderId="0" xfId="1" applyNumberFormat="1" applyFont="1" applyFill="1" applyAlignment="1"/>
    <xf numFmtId="164" fontId="0" fillId="35" borderId="12" xfId="1" applyNumberFormat="1" applyFont="1" applyFill="1" applyBorder="1" applyAlignment="1"/>
    <xf numFmtId="0" fontId="0" fillId="0" borderId="11" xfId="0" applyFill="1" applyBorder="1"/>
    <xf numFmtId="164" fontId="0" fillId="0" borderId="11" xfId="1" applyNumberFormat="1" applyFont="1" applyFill="1" applyBorder="1"/>
    <xf numFmtId="164" fontId="0" fillId="0" borderId="12" xfId="1" applyNumberFormat="1" applyFont="1" applyFill="1" applyBorder="1"/>
    <xf numFmtId="164" fontId="0" fillId="34" borderId="0" xfId="1" applyNumberFormat="1" applyFont="1" applyFill="1" applyBorder="1" applyAlignment="1"/>
    <xf numFmtId="164" fontId="16" fillId="36" borderId="0" xfId="1" applyNumberFormat="1" applyFont="1" applyFill="1"/>
    <xf numFmtId="164" fontId="0" fillId="34" borderId="11" xfId="1" applyNumberFormat="1" applyFont="1" applyFill="1" applyBorder="1"/>
    <xf numFmtId="164" fontId="0" fillId="35" borderId="0" xfId="1" applyNumberFormat="1" applyFont="1" applyFill="1" applyBorder="1"/>
    <xf numFmtId="164" fontId="0" fillId="34" borderId="0" xfId="1" applyNumberFormat="1" applyFont="1" applyFill="1" applyBorder="1"/>
    <xf numFmtId="0" fontId="0" fillId="0" borderId="11" xfId="0" applyFont="1" applyFill="1" applyBorder="1"/>
    <xf numFmtId="0" fontId="0" fillId="0" borderId="0" xfId="0" applyFont="1" applyFill="1" applyBorder="1"/>
    <xf numFmtId="164" fontId="0" fillId="0" borderId="0" xfId="1" applyNumberFormat="1" applyFont="1" applyAlignment="1">
      <alignment wrapText="1"/>
    </xf>
    <xf numFmtId="0" fontId="0" fillId="35" borderId="0" xfId="0" applyFont="1" applyFill="1" applyAlignment="1">
      <alignment horizontal="center"/>
    </xf>
    <xf numFmtId="0" fontId="0" fillId="35" borderId="1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0" fillId="0" borderId="0" xfId="0" applyFont="1" applyAlignment="1">
      <alignment horizontal="center"/>
    </xf>
    <xf numFmtId="43" fontId="20" fillId="0" borderId="0" xfId="1" applyFont="1" applyAlignment="1">
      <alignment horizontal="center"/>
    </xf>
    <xf numFmtId="164" fontId="20" fillId="0" borderId="0" xfId="1" applyNumberFormat="1" applyFont="1" applyAlignment="1">
      <alignment horizontal="center"/>
    </xf>
    <xf numFmtId="43" fontId="0" fillId="0" borderId="0" xfId="1" applyFont="1" applyAlignment="1">
      <alignment horizontal="center"/>
    </xf>
    <xf numFmtId="164" fontId="0" fillId="0" borderId="0" xfId="1" applyNumberFormat="1" applyFont="1" applyAlignment="1">
      <alignment horizontal="center"/>
    </xf>
    <xf numFmtId="43" fontId="21" fillId="0" borderId="0" xfId="1" applyFont="1" applyAlignment="1">
      <alignment horizontal="center"/>
    </xf>
    <xf numFmtId="164" fontId="21" fillId="0" borderId="0" xfId="1" applyNumberFormat="1" applyFont="1" applyAlignment="1">
      <alignment horizontal="center"/>
    </xf>
    <xf numFmtId="0" fontId="16" fillId="0" borderId="0" xfId="0" applyFont="1" applyAlignment="1">
      <alignment wrapText="1"/>
    </xf>
    <xf numFmtId="2" fontId="16" fillId="0" borderId="0" xfId="0" applyNumberFormat="1" applyFont="1"/>
    <xf numFmtId="9" fontId="16" fillId="33" borderId="0" xfId="0" applyNumberFormat="1" applyFont="1" applyFill="1"/>
    <xf numFmtId="0" fontId="16" fillId="33" borderId="0" xfId="0" applyFont="1" applyFill="1"/>
    <xf numFmtId="9" fontId="16" fillId="0" borderId="0" xfId="2" applyFont="1"/>
    <xf numFmtId="0" fontId="16" fillId="0" borderId="1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19" xfId="0" applyFont="1" applyBorder="1" applyAlignment="1">
      <alignment horizontal="center"/>
    </xf>
    <xf numFmtId="0" fontId="16" fillId="0" borderId="20" xfId="0" applyFont="1" applyBorder="1" applyAlignment="1">
      <alignment horizontal="center"/>
    </xf>
  </cellXfs>
  <cellStyles count="44">
    <cellStyle name="20% - Ênfase1" xfId="21" builtinId="30" customBuiltin="1"/>
    <cellStyle name="20% - Ênfase2" xfId="25" builtinId="34" customBuiltin="1"/>
    <cellStyle name="20% - Ênfase3" xfId="29" builtinId="38" customBuiltin="1"/>
    <cellStyle name="20% - Ênfase4" xfId="33" builtinId="42" customBuiltin="1"/>
    <cellStyle name="20% - Ênfase5" xfId="37" builtinId="46" customBuiltin="1"/>
    <cellStyle name="20% - Ênfase6" xfId="41" builtinId="50" customBuiltin="1"/>
    <cellStyle name="40% - Ênfase1" xfId="22" builtinId="31" customBuiltin="1"/>
    <cellStyle name="40% - Ênfase2" xfId="26" builtinId="35" customBuiltin="1"/>
    <cellStyle name="40% - Ênfase3" xfId="30" builtinId="39" customBuiltin="1"/>
    <cellStyle name="40% - Ênfase4" xfId="34" builtinId="43" customBuiltin="1"/>
    <cellStyle name="40% - Ênfase5" xfId="38" builtinId="47" customBuiltin="1"/>
    <cellStyle name="40% - Ênfase6" xfId="42" builtinId="51" customBuiltin="1"/>
    <cellStyle name="60% - Ênfase1" xfId="23" builtinId="32" customBuiltin="1"/>
    <cellStyle name="60% - Ênfase2" xfId="27" builtinId="36" customBuiltin="1"/>
    <cellStyle name="60% - Ênfase3" xfId="31" builtinId="40" customBuiltin="1"/>
    <cellStyle name="60% - Ênfase4" xfId="35" builtinId="44" customBuiltin="1"/>
    <cellStyle name="60% - Ênfase5" xfId="39" builtinId="48" customBuiltin="1"/>
    <cellStyle name="60% - Ênfase6" xfId="43" builtinId="52" customBuiltin="1"/>
    <cellStyle name="Bom" xfId="8" builtinId="26" customBuiltin="1"/>
    <cellStyle name="Cálculo" xfId="13" builtinId="22" customBuiltin="1"/>
    <cellStyle name="Célula de Verificação" xfId="15" builtinId="23" customBuiltin="1"/>
    <cellStyle name="Célula Vinculada" xfId="14" builtinId="24" customBuiltin="1"/>
    <cellStyle name="Ênfase1" xfId="20" builtinId="29" customBuiltin="1"/>
    <cellStyle name="Ênfase2" xfId="24" builtinId="33" customBuiltin="1"/>
    <cellStyle name="Ênfase3" xfId="28" builtinId="37" customBuiltin="1"/>
    <cellStyle name="Ênfase4" xfId="32" builtinId="41" customBuiltin="1"/>
    <cellStyle name="Ênfase5" xfId="36" builtinId="45" customBuiltin="1"/>
    <cellStyle name="Ênfase6" xfId="40" builtinId="49" customBuiltin="1"/>
    <cellStyle name="Entrada" xfId="11" builtinId="20" customBuiltin="1"/>
    <cellStyle name="Incorreto" xfId="9" builtinId="27" customBuiltin="1"/>
    <cellStyle name="Neutra" xfId="10" builtinId="28" customBuiltin="1"/>
    <cellStyle name="Normal" xfId="0" builtinId="0"/>
    <cellStyle name="Nota" xfId="17" builtinId="10" customBuiltin="1"/>
    <cellStyle name="Porcentagem" xfId="2" builtinId="5"/>
    <cellStyle name="Saída" xfId="12" builtinId="21" customBuiltin="1"/>
    <cellStyle name="Texto de Aviso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7" builtinId="19" customBuiltin="1"/>
    <cellStyle name="Total" xfId="19" builtinId="25" customBuiltin="1"/>
    <cellStyle name="Vírgula" xfId="1" builtinId="3"/>
  </cellStyles>
  <dxfs count="9">
    <dxf>
      <numFmt numFmtId="164" formatCode="_-* #,##0_-;\-* #,##0_-;_-* &quot;-&quot;??_-;_-@_-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_-* #,##0_-;\-* #,##0_-;_-* &quot;-&quot;??_-;_-@_-"/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_-* #,##0_-;\-* #,##0_-;_-* &quot;-&quot;??_-;_-@_-"/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_-* #,##0_-;\-* #,##0_-;_-* &quot;-&quot;??_-;_-@_-"/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_-* #,##0_-;\-* #,##0_-;_-* &quot;-&quot;??_-;_-@_-"/>
      <border diagonalUp="0" diagonalDown="0">
        <left style="thin">
          <color indexed="64"/>
        </left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Produção de Castanha-do-Brasil</a:t>
            </a:r>
            <a:r>
              <a:rPr lang="pt-BR" baseline="0"/>
              <a:t> 1990 a 2009 (ton)</a:t>
            </a:r>
            <a:endParaRPr lang="pt-BR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QtProd!$C$7</c:f>
              <c:strCache>
                <c:ptCount val="1"/>
                <c:pt idx="0">
                  <c:v>Brasil</c:v>
                </c:pt>
              </c:strCache>
            </c:strRef>
          </c:tx>
          <c:cat>
            <c:numRef>
              <c:f>QtProd!$D$6:$W$6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</c:numCache>
            </c:numRef>
          </c:cat>
          <c:val>
            <c:numRef>
              <c:f>QtProd!$D$7:$W$7</c:f>
              <c:numCache>
                <c:formatCode>_-* #,##0_-;\-* #,##0_-;_-* "-"??_-;_-@_-</c:formatCode>
                <c:ptCount val="20"/>
                <c:pt idx="0">
                  <c:v>51195</c:v>
                </c:pt>
                <c:pt idx="1">
                  <c:v>35838</c:v>
                </c:pt>
                <c:pt idx="2">
                  <c:v>25303</c:v>
                </c:pt>
                <c:pt idx="3">
                  <c:v>26505</c:v>
                </c:pt>
                <c:pt idx="4">
                  <c:v>38882</c:v>
                </c:pt>
                <c:pt idx="5">
                  <c:v>40216</c:v>
                </c:pt>
                <c:pt idx="6">
                  <c:v>21469</c:v>
                </c:pt>
                <c:pt idx="7">
                  <c:v>22786</c:v>
                </c:pt>
                <c:pt idx="8">
                  <c:v>23111</c:v>
                </c:pt>
                <c:pt idx="9">
                  <c:v>26856</c:v>
                </c:pt>
                <c:pt idx="10">
                  <c:v>33431</c:v>
                </c:pt>
                <c:pt idx="11">
                  <c:v>28467</c:v>
                </c:pt>
                <c:pt idx="12">
                  <c:v>27389</c:v>
                </c:pt>
                <c:pt idx="13">
                  <c:v>24894</c:v>
                </c:pt>
                <c:pt idx="14">
                  <c:v>27059</c:v>
                </c:pt>
                <c:pt idx="15">
                  <c:v>30975</c:v>
                </c:pt>
                <c:pt idx="16">
                  <c:v>28806</c:v>
                </c:pt>
                <c:pt idx="17">
                  <c:v>30406</c:v>
                </c:pt>
                <c:pt idx="18">
                  <c:v>30815</c:v>
                </c:pt>
                <c:pt idx="19">
                  <c:v>37467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QtProd!$C$8</c:f>
              <c:strCache>
                <c:ptCount val="1"/>
                <c:pt idx="0">
                  <c:v>Norte</c:v>
                </c:pt>
              </c:strCache>
            </c:strRef>
          </c:tx>
          <c:cat>
            <c:numRef>
              <c:f>QtProd!$D$6:$W$6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</c:numCache>
            </c:numRef>
          </c:cat>
          <c:val>
            <c:numRef>
              <c:f>QtProd!$D$8:$W$8</c:f>
              <c:numCache>
                <c:formatCode>_-* #,##0_-;\-* #,##0_-;_-* "-"??_-;_-@_-</c:formatCode>
                <c:ptCount val="20"/>
                <c:pt idx="0">
                  <c:v>50521</c:v>
                </c:pt>
                <c:pt idx="1">
                  <c:v>35025</c:v>
                </c:pt>
                <c:pt idx="2">
                  <c:v>24911</c:v>
                </c:pt>
                <c:pt idx="3">
                  <c:v>26116</c:v>
                </c:pt>
                <c:pt idx="4">
                  <c:v>38632</c:v>
                </c:pt>
                <c:pt idx="5">
                  <c:v>39958</c:v>
                </c:pt>
                <c:pt idx="6">
                  <c:v>21224</c:v>
                </c:pt>
                <c:pt idx="7">
                  <c:v>22551</c:v>
                </c:pt>
                <c:pt idx="8">
                  <c:v>22870</c:v>
                </c:pt>
                <c:pt idx="9">
                  <c:v>26589</c:v>
                </c:pt>
                <c:pt idx="10">
                  <c:v>33186</c:v>
                </c:pt>
                <c:pt idx="11">
                  <c:v>28191</c:v>
                </c:pt>
                <c:pt idx="12">
                  <c:v>27038</c:v>
                </c:pt>
                <c:pt idx="13">
                  <c:v>24562</c:v>
                </c:pt>
                <c:pt idx="14">
                  <c:v>26674</c:v>
                </c:pt>
                <c:pt idx="15">
                  <c:v>30602</c:v>
                </c:pt>
                <c:pt idx="16">
                  <c:v>28332</c:v>
                </c:pt>
                <c:pt idx="17">
                  <c:v>29930</c:v>
                </c:pt>
                <c:pt idx="18">
                  <c:v>29384</c:v>
                </c:pt>
                <c:pt idx="19">
                  <c:v>35941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QtProd!$C$9</c:f>
              <c:strCache>
                <c:ptCount val="1"/>
                <c:pt idx="0">
                  <c:v>Centro-Oeste</c:v>
                </c:pt>
              </c:strCache>
            </c:strRef>
          </c:tx>
          <c:cat>
            <c:numRef>
              <c:f>QtProd!$D$6:$W$6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</c:numCache>
            </c:numRef>
          </c:cat>
          <c:val>
            <c:numRef>
              <c:f>QtProd!$D$9:$W$9</c:f>
              <c:numCache>
                <c:formatCode>_-* #,##0_-;\-* #,##0_-;_-* "-"??_-;_-@_-</c:formatCode>
                <c:ptCount val="20"/>
                <c:pt idx="0">
                  <c:v>674</c:v>
                </c:pt>
                <c:pt idx="1">
                  <c:v>813</c:v>
                </c:pt>
                <c:pt idx="2">
                  <c:v>392</c:v>
                </c:pt>
                <c:pt idx="3">
                  <c:v>389</c:v>
                </c:pt>
                <c:pt idx="4">
                  <c:v>250</c:v>
                </c:pt>
                <c:pt idx="5">
                  <c:v>258</c:v>
                </c:pt>
                <c:pt idx="6">
                  <c:v>245</c:v>
                </c:pt>
                <c:pt idx="7">
                  <c:v>230</c:v>
                </c:pt>
                <c:pt idx="8">
                  <c:v>241</c:v>
                </c:pt>
                <c:pt idx="9">
                  <c:v>267</c:v>
                </c:pt>
                <c:pt idx="10">
                  <c:v>245</c:v>
                </c:pt>
                <c:pt idx="11">
                  <c:v>277</c:v>
                </c:pt>
                <c:pt idx="12">
                  <c:v>351</c:v>
                </c:pt>
                <c:pt idx="13">
                  <c:v>331</c:v>
                </c:pt>
                <c:pt idx="14">
                  <c:v>385</c:v>
                </c:pt>
                <c:pt idx="15">
                  <c:v>373</c:v>
                </c:pt>
                <c:pt idx="16">
                  <c:v>473</c:v>
                </c:pt>
                <c:pt idx="17">
                  <c:v>476</c:v>
                </c:pt>
                <c:pt idx="18">
                  <c:v>1430</c:v>
                </c:pt>
                <c:pt idx="19">
                  <c:v>1527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188800"/>
        <c:axId val="128190336"/>
      </c:lineChart>
      <c:catAx>
        <c:axId val="12818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t-BR"/>
          </a:p>
        </c:txPr>
        <c:crossAx val="128190336"/>
        <c:crosses val="autoZero"/>
        <c:auto val="1"/>
        <c:lblAlgn val="ctr"/>
        <c:lblOffset val="100"/>
        <c:noMultiLvlLbl val="0"/>
      </c:catAx>
      <c:valAx>
        <c:axId val="128190336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crossAx val="128188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QtProd!$B$7</c:f>
              <c:strCache>
                <c:ptCount val="1"/>
                <c:pt idx="0">
                  <c:v>Produção (ton)</c:v>
                </c:pt>
              </c:strCache>
            </c:strRef>
          </c:tx>
          <c:invertIfNegative val="0"/>
          <c:dLbls>
            <c:dLbl>
              <c:idx val="3"/>
              <c:layout>
                <c:manualLayout>
                  <c:x val="0"/>
                  <c:y val="-9.61538461538461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QtProd!$J$6:$W$6</c:f>
              <c:numCache>
                <c:formatCode>General</c:formatCode>
                <c:ptCount val="14"/>
              </c:numCache>
            </c:numRef>
          </c:cat>
          <c:val>
            <c:numRef>
              <c:f>QtProd!$J$7:$W$7</c:f>
              <c:numCache>
                <c:formatCode>_-* #,##0_-;\-* #,##0_-;_-* "-"??_-;_-@_-</c:formatCode>
                <c:ptCount val="14"/>
                <c:pt idx="0">
                  <c:v>21469</c:v>
                </c:pt>
                <c:pt idx="1">
                  <c:v>22786</c:v>
                </c:pt>
                <c:pt idx="2">
                  <c:v>23111</c:v>
                </c:pt>
                <c:pt idx="3">
                  <c:v>26856</c:v>
                </c:pt>
                <c:pt idx="4">
                  <c:v>33431</c:v>
                </c:pt>
                <c:pt idx="5">
                  <c:v>28467</c:v>
                </c:pt>
                <c:pt idx="6">
                  <c:v>27389</c:v>
                </c:pt>
                <c:pt idx="7">
                  <c:v>24894</c:v>
                </c:pt>
                <c:pt idx="8">
                  <c:v>27059</c:v>
                </c:pt>
                <c:pt idx="9">
                  <c:v>30975</c:v>
                </c:pt>
                <c:pt idx="10">
                  <c:v>28806</c:v>
                </c:pt>
                <c:pt idx="11">
                  <c:v>30406</c:v>
                </c:pt>
                <c:pt idx="12">
                  <c:v>30815</c:v>
                </c:pt>
                <c:pt idx="13">
                  <c:v>37467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34727168"/>
        <c:axId val="134728704"/>
      </c:barChart>
      <c:lineChart>
        <c:grouping val="standard"/>
        <c:varyColors val="0"/>
        <c:ser>
          <c:idx val="0"/>
          <c:order val="0"/>
          <c:tx>
            <c:strRef>
              <c:f>QtProd!$I$4</c:f>
              <c:strCache>
                <c:ptCount val="1"/>
                <c:pt idx="0">
                  <c:v>Exportação com casca (ton)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QtProd!$J$1:$W$1</c:f>
              <c:numCache>
                <c:formatCode>General</c:formatCode>
                <c:ptCount val="14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</c:numCache>
            </c:numRef>
          </c:cat>
          <c:val>
            <c:numRef>
              <c:f>QtProd!$J$4:$W$4</c:f>
              <c:numCache>
                <c:formatCode>General</c:formatCode>
                <c:ptCount val="14"/>
                <c:pt idx="0">
                  <c:v>8510</c:v>
                </c:pt>
                <c:pt idx="1">
                  <c:v>11821</c:v>
                </c:pt>
                <c:pt idx="2">
                  <c:v>12053</c:v>
                </c:pt>
                <c:pt idx="3" formatCode="_-* #,##0_-;\-* #,##0_-;_-* &quot;-&quot;??_-;_-@_-">
                  <c:v>4987</c:v>
                </c:pt>
                <c:pt idx="4">
                  <c:v>13566</c:v>
                </c:pt>
                <c:pt idx="5">
                  <c:v>7903</c:v>
                </c:pt>
                <c:pt idx="6">
                  <c:v>6969</c:v>
                </c:pt>
                <c:pt idx="7" formatCode="_-* #,##0_-;\-* #,##0_-;_-* &quot;-&quot;??_-;_-@_-">
                  <c:v>5618</c:v>
                </c:pt>
                <c:pt idx="8" formatCode="_-* #,##0_-;\-* #,##0_-;_-* &quot;-&quot;??_-;_-@_-">
                  <c:v>10296</c:v>
                </c:pt>
                <c:pt idx="9" formatCode="_-* #,##0_-;\-* #,##0_-;_-* &quot;-&quot;??_-;_-@_-">
                  <c:v>13058</c:v>
                </c:pt>
                <c:pt idx="10" formatCode="_-* #,##0_-;\-* #,##0_-;_-* &quot;-&quot;??_-;_-@_-">
                  <c:v>11215</c:v>
                </c:pt>
                <c:pt idx="11" formatCode="_-* #,##0_-;\-* #,##0_-;_-* &quot;-&quot;??_-;_-@_-">
                  <c:v>13983</c:v>
                </c:pt>
                <c:pt idx="12" formatCode="_-* #,##0_-;\-* #,##0_-;_-* &quot;-&quot;??_-;_-@_-">
                  <c:v>12736</c:v>
                </c:pt>
                <c:pt idx="13" formatCode="_-* #,##0_-;\-* #,##0_-;_-* &quot;-&quot;??_-;_-@_-">
                  <c:v>9047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QtProd!$I$3</c:f>
              <c:strCache>
                <c:ptCount val="1"/>
                <c:pt idx="0">
                  <c:v>Exportação sem casca (ton)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QtProd!$J$1:$W$1</c:f>
              <c:numCache>
                <c:formatCode>General</c:formatCode>
                <c:ptCount val="14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</c:numCache>
            </c:numRef>
          </c:cat>
          <c:val>
            <c:numRef>
              <c:f>QtProd!$J$3:$W$3</c:f>
              <c:numCache>
                <c:formatCode>General</c:formatCode>
                <c:ptCount val="14"/>
                <c:pt idx="0">
                  <c:v>1650</c:v>
                </c:pt>
                <c:pt idx="1">
                  <c:v>2840</c:v>
                </c:pt>
                <c:pt idx="2">
                  <c:v>3075</c:v>
                </c:pt>
                <c:pt idx="3">
                  <c:v>1118</c:v>
                </c:pt>
                <c:pt idx="4">
                  <c:v>5362</c:v>
                </c:pt>
                <c:pt idx="5">
                  <c:v>2649</c:v>
                </c:pt>
                <c:pt idx="6">
                  <c:v>2694</c:v>
                </c:pt>
                <c:pt idx="7" formatCode="_-* #,##0_-;\-* #,##0_-;_-* &quot;-&quot;??_-;_-@_-">
                  <c:v>1329</c:v>
                </c:pt>
                <c:pt idx="8" formatCode="_-* #,##0_-;\-* #,##0_-;_-* &quot;-&quot;??_-;_-@_-">
                  <c:v>3095</c:v>
                </c:pt>
                <c:pt idx="9" formatCode="_-* #,##0_-;\-* #,##0_-;_-* &quot;-&quot;??_-;_-@_-">
                  <c:v>4183</c:v>
                </c:pt>
                <c:pt idx="10" formatCode="_-* #,##0_-;\-* #,##0_-;_-* &quot;-&quot;??_-;_-@_-">
                  <c:v>1863</c:v>
                </c:pt>
                <c:pt idx="11" formatCode="_-* #,##0_-;\-* #,##0_-;_-* &quot;-&quot;??_-;_-@_-">
                  <c:v>2330</c:v>
                </c:pt>
                <c:pt idx="12" formatCode="_-* #,##0_-;\-* #,##0_-;_-* &quot;-&quot;??_-;_-@_-">
                  <c:v>1013</c:v>
                </c:pt>
                <c:pt idx="13" formatCode="_-* #,##0_-;\-* #,##0_-;_-* &quot;-&quot;??_-;_-@_-">
                  <c:v>837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27168"/>
        <c:axId val="134728704"/>
      </c:lineChart>
      <c:catAx>
        <c:axId val="13472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4728704"/>
        <c:crosses val="autoZero"/>
        <c:auto val="1"/>
        <c:lblAlgn val="ctr"/>
        <c:lblOffset val="100"/>
        <c:noMultiLvlLbl val="0"/>
      </c:catAx>
      <c:valAx>
        <c:axId val="134728704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crossAx val="1347271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QtProd!$Q$1</c:f>
              <c:strCache>
                <c:ptCount val="1"/>
                <c:pt idx="0">
                  <c:v>2003</c:v>
                </c:pt>
              </c:strCache>
            </c:strRef>
          </c:tx>
          <c:dLbls>
            <c:dLbl>
              <c:idx val="0"/>
              <c:layout>
                <c:manualLayout>
                  <c:x val="-0.17121468220690991"/>
                  <c:y val="-0.2565943542771439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spPr/>
              <c:txPr>
                <a:bodyPr/>
                <a:lstStyle/>
                <a:p>
                  <a:pPr>
                    <a:defRPr sz="900"/>
                  </a:pPr>
                  <a:endParaRPr lang="pt-BR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634211211424669"/>
                  <c:y val="1.6325245058653383E-2"/>
                </c:manualLayout>
              </c:layout>
              <c:spPr/>
              <c:txPr>
                <a:bodyPr/>
                <a:lstStyle/>
                <a:p>
                  <a:pPr>
                    <a:defRPr sz="900"/>
                  </a:pPr>
                  <a:endParaRPr lang="pt-BR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QtProd!$I$2:$I$4</c:f>
              <c:strCache>
                <c:ptCount val="3"/>
                <c:pt idx="0">
                  <c:v>Mercado Interno (ton)</c:v>
                </c:pt>
                <c:pt idx="1">
                  <c:v>Exportação sem casca (ton)</c:v>
                </c:pt>
                <c:pt idx="2">
                  <c:v>Exportação com casca (ton)</c:v>
                </c:pt>
              </c:strCache>
            </c:strRef>
          </c:cat>
          <c:val>
            <c:numRef>
              <c:f>QtProd!$Q$2:$Q$4</c:f>
              <c:numCache>
                <c:formatCode>_-* #,##0_-;\-* #,##0_-;_-* "-"??_-;_-@_-</c:formatCode>
                <c:ptCount val="3"/>
                <c:pt idx="0">
                  <c:v>17947</c:v>
                </c:pt>
                <c:pt idx="1">
                  <c:v>1329</c:v>
                </c:pt>
                <c:pt idx="2">
                  <c:v>5618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1"/>
          <c:order val="0"/>
          <c:tx>
            <c:strRef>
              <c:f>QtProd!$R$1</c:f>
              <c:strCache>
                <c:ptCount val="1"/>
                <c:pt idx="0">
                  <c:v>2004</c:v>
                </c:pt>
              </c:strCache>
            </c:strRef>
          </c:tx>
          <c:dLbls>
            <c:dLbl>
              <c:idx val="1"/>
              <c:layout>
                <c:manualLayout>
                  <c:x val="0.13931984655764179"/>
                  <c:y val="-0.1453116531165311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9467700383605896"/>
                  <c:y val="-9.179096515374601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900"/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QtProd!$I$2:$I$4</c:f>
              <c:strCache>
                <c:ptCount val="3"/>
                <c:pt idx="0">
                  <c:v>Mercado Interno (ton)</c:v>
                </c:pt>
                <c:pt idx="1">
                  <c:v>Exportação sem casca (ton)</c:v>
                </c:pt>
                <c:pt idx="2">
                  <c:v>Exportação com casca (ton)</c:v>
                </c:pt>
              </c:strCache>
            </c:strRef>
          </c:cat>
          <c:val>
            <c:numRef>
              <c:f>QtProd!$R$2:$R$4</c:f>
              <c:numCache>
                <c:formatCode>_-* #,##0_-;\-* #,##0_-;_-* "-"??_-;_-@_-</c:formatCode>
                <c:ptCount val="3"/>
                <c:pt idx="0">
                  <c:v>13668</c:v>
                </c:pt>
                <c:pt idx="1">
                  <c:v>3095</c:v>
                </c:pt>
                <c:pt idx="2">
                  <c:v>10296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600"/>
          </a:pPr>
          <a:endParaRPr lang="pt-BR"/>
        </a:p>
      </c:txPr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QtProd!$W$1</c:f>
              <c:strCache>
                <c:ptCount val="1"/>
                <c:pt idx="0">
                  <c:v>2009</c:v>
                </c:pt>
              </c:strCache>
            </c:strRef>
          </c:tx>
          <c:dLbls>
            <c:dLbl>
              <c:idx val="0"/>
              <c:layout>
                <c:manualLayout>
                  <c:x val="-0.24180162664852078"/>
                  <c:y val="-0.2565835337528415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5161563137941092"/>
                  <c:y val="-2.94947232014408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QtProd!$I$2:$I$4</c:f>
              <c:strCache>
                <c:ptCount val="3"/>
                <c:pt idx="0">
                  <c:v>Mercado Interno (ton)</c:v>
                </c:pt>
                <c:pt idx="1">
                  <c:v>Exportação sem casca (ton)</c:v>
                </c:pt>
                <c:pt idx="2">
                  <c:v>Exportação com casca (ton)</c:v>
                </c:pt>
              </c:strCache>
            </c:strRef>
          </c:cat>
          <c:val>
            <c:numRef>
              <c:f>QtProd!$W$2:$W$4</c:f>
              <c:numCache>
                <c:formatCode>_-* #,##0_-;\-* #,##0_-;_-* "-"??_-;_-@_-</c:formatCode>
                <c:ptCount val="3"/>
                <c:pt idx="0">
                  <c:v>27583</c:v>
                </c:pt>
                <c:pt idx="1">
                  <c:v>837</c:v>
                </c:pt>
                <c:pt idx="2">
                  <c:v>9047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9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QtProd!$V$1</c:f>
              <c:strCache>
                <c:ptCount val="1"/>
                <c:pt idx="0">
                  <c:v>2008</c:v>
                </c:pt>
              </c:strCache>
            </c:strRef>
          </c:tx>
          <c:dLbls>
            <c:txPr>
              <a:bodyPr/>
              <a:lstStyle/>
              <a:p>
                <a:pPr>
                  <a:defRPr sz="900"/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QtProd!$I$2:$I$4</c:f>
              <c:strCache>
                <c:ptCount val="3"/>
                <c:pt idx="0">
                  <c:v>Mercado Interno (ton)</c:v>
                </c:pt>
                <c:pt idx="1">
                  <c:v>Exportação sem casca (ton)</c:v>
                </c:pt>
                <c:pt idx="2">
                  <c:v>Exportação com casca (ton)</c:v>
                </c:pt>
              </c:strCache>
            </c:strRef>
          </c:cat>
          <c:val>
            <c:numRef>
              <c:f>QtProd!$V$2:$V$4</c:f>
              <c:numCache>
                <c:formatCode>_-* #,##0_-;\-* #,##0_-;_-* "-"??_-;_-@_-</c:formatCode>
                <c:ptCount val="3"/>
                <c:pt idx="0">
                  <c:v>17066</c:v>
                </c:pt>
                <c:pt idx="1">
                  <c:v>1013</c:v>
                </c:pt>
                <c:pt idx="2">
                  <c:v>12736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097222222222221"/>
          <c:y val="3.2407407407407406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3055555555555558E-2"/>
          <c:y val="0.24786599591717701"/>
          <c:w val="0.81388888888888888"/>
          <c:h val="0.64767096821230674"/>
        </c:manualLayout>
      </c:layout>
      <c:pie3DChart>
        <c:varyColors val="1"/>
        <c:ser>
          <c:idx val="0"/>
          <c:order val="0"/>
          <c:tx>
            <c:strRef>
              <c:f>QtProd!$U$1</c:f>
              <c:strCache>
                <c:ptCount val="1"/>
                <c:pt idx="0">
                  <c:v>2007</c:v>
                </c:pt>
              </c:strCache>
            </c:strRef>
          </c:tx>
          <c:dLbls>
            <c:txPr>
              <a:bodyPr/>
              <a:lstStyle/>
              <a:p>
                <a:pPr>
                  <a:defRPr sz="900"/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QtProd!$I$2:$I$4</c:f>
              <c:strCache>
                <c:ptCount val="3"/>
                <c:pt idx="0">
                  <c:v>Mercado Interno (ton)</c:v>
                </c:pt>
                <c:pt idx="1">
                  <c:v>Exportação sem casca (ton)</c:v>
                </c:pt>
                <c:pt idx="2">
                  <c:v>Exportação com casca (ton)</c:v>
                </c:pt>
              </c:strCache>
            </c:strRef>
          </c:cat>
          <c:val>
            <c:numRef>
              <c:f>QtProd!$U$2:$U$4</c:f>
              <c:numCache>
                <c:formatCode>_-* #,##0_-;\-* #,##0_-;_-* "-"??_-;_-@_-</c:formatCode>
                <c:ptCount val="3"/>
                <c:pt idx="0">
                  <c:v>14093</c:v>
                </c:pt>
                <c:pt idx="1">
                  <c:v>2330</c:v>
                </c:pt>
                <c:pt idx="2">
                  <c:v>13983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QtProd!$T$1</c:f>
              <c:strCache>
                <c:ptCount val="1"/>
                <c:pt idx="0">
                  <c:v>2006</c:v>
                </c:pt>
              </c:strCache>
            </c:strRef>
          </c:tx>
          <c:dLbls>
            <c:txPr>
              <a:bodyPr/>
              <a:lstStyle/>
              <a:p>
                <a:pPr>
                  <a:defRPr sz="900"/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QtProd!$I$2:$I$4</c:f>
              <c:strCache>
                <c:ptCount val="3"/>
                <c:pt idx="0">
                  <c:v>Mercado Interno (ton)</c:v>
                </c:pt>
                <c:pt idx="1">
                  <c:v>Exportação sem casca (ton)</c:v>
                </c:pt>
                <c:pt idx="2">
                  <c:v>Exportação com casca (ton)</c:v>
                </c:pt>
              </c:strCache>
            </c:strRef>
          </c:cat>
          <c:val>
            <c:numRef>
              <c:f>QtProd!$T$2:$T$4</c:f>
              <c:numCache>
                <c:formatCode>_-* #,##0_-;\-* #,##0_-;_-* "-"??_-;_-@_-</c:formatCode>
                <c:ptCount val="3"/>
                <c:pt idx="0">
                  <c:v>15728</c:v>
                </c:pt>
                <c:pt idx="1">
                  <c:v>1863</c:v>
                </c:pt>
                <c:pt idx="2">
                  <c:v>11215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QtProd!$S$1</c:f>
              <c:strCache>
                <c:ptCount val="1"/>
                <c:pt idx="0">
                  <c:v>2005</c:v>
                </c:pt>
              </c:strCache>
            </c:strRef>
          </c:tx>
          <c:dLbls>
            <c:txPr>
              <a:bodyPr/>
              <a:lstStyle/>
              <a:p>
                <a:pPr>
                  <a:defRPr sz="900"/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QtProd!$I$2:$I$4</c:f>
              <c:strCache>
                <c:ptCount val="3"/>
                <c:pt idx="0">
                  <c:v>Mercado Interno (ton)</c:v>
                </c:pt>
                <c:pt idx="1">
                  <c:v>Exportação sem casca (ton)</c:v>
                </c:pt>
                <c:pt idx="2">
                  <c:v>Exportação com casca (ton)</c:v>
                </c:pt>
              </c:strCache>
            </c:strRef>
          </c:cat>
          <c:val>
            <c:numRef>
              <c:f>QtProd!$S$2:$S$4</c:f>
              <c:numCache>
                <c:formatCode>_-* #,##0_-;\-* #,##0_-;_-* "-"??_-;_-@_-</c:formatCode>
                <c:ptCount val="3"/>
                <c:pt idx="0">
                  <c:v>13734</c:v>
                </c:pt>
                <c:pt idx="1">
                  <c:v>4183</c:v>
                </c:pt>
                <c:pt idx="2">
                  <c:v>13058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Cruzamentos!$A$5</c:f>
              <c:strCache>
                <c:ptCount val="1"/>
                <c:pt idx="0">
                  <c:v>Rondônia</c:v>
                </c:pt>
              </c:strCache>
            </c:strRef>
          </c:tx>
          <c:invertIfNegative val="0"/>
          <c:cat>
            <c:numRef>
              <c:f>(Cruzamentos!$B$2,Cruzamentos!$D$2,Cruzamentos!$F$2,Cruzamentos!$H$2,Cruzamentos!$J$2)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(Cruzamentos!$C$5,Cruzamentos!$E$5,Cruzamentos!$G$5,Cruzamentos!$I$5,Cruzamentos!$K$5)</c:f>
              <c:numCache>
                <c:formatCode>_-* #,##0_-;\-* #,##0_-;_-* "-"??_-;_-@_-</c:formatCode>
                <c:ptCount val="5"/>
                <c:pt idx="0">
                  <c:v>2710</c:v>
                </c:pt>
                <c:pt idx="1">
                  <c:v>2652</c:v>
                </c:pt>
                <c:pt idx="2">
                  <c:v>2105</c:v>
                </c:pt>
                <c:pt idx="3">
                  <c:v>1927</c:v>
                </c:pt>
                <c:pt idx="4">
                  <c:v>2107</c:v>
                </c:pt>
              </c:numCache>
            </c:numRef>
          </c:val>
        </c:ser>
        <c:ser>
          <c:idx val="3"/>
          <c:order val="3"/>
          <c:tx>
            <c:strRef>
              <c:f>Cruzamentos!$A$6</c:f>
              <c:strCache>
                <c:ptCount val="1"/>
                <c:pt idx="0">
                  <c:v>Acre</c:v>
                </c:pt>
              </c:strCache>
            </c:strRef>
          </c:tx>
          <c:invertIfNegative val="0"/>
          <c:cat>
            <c:numRef>
              <c:f>(Cruzamentos!$B$2,Cruzamentos!$D$2,Cruzamentos!$F$2,Cruzamentos!$H$2,Cruzamentos!$J$2)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(Cruzamentos!$C$6,Cruzamentos!$E$6,Cruzamentos!$G$6,Cruzamentos!$I$6,Cruzamentos!$K$6)</c:f>
              <c:numCache>
                <c:formatCode>_-* #,##0_-;\-* #,##0_-;_-* "-"??_-;_-@_-</c:formatCode>
                <c:ptCount val="5"/>
                <c:pt idx="0">
                  <c:v>11142</c:v>
                </c:pt>
                <c:pt idx="1">
                  <c:v>10217</c:v>
                </c:pt>
                <c:pt idx="2">
                  <c:v>10378</c:v>
                </c:pt>
                <c:pt idx="3">
                  <c:v>11521</c:v>
                </c:pt>
                <c:pt idx="4">
                  <c:v>10313</c:v>
                </c:pt>
              </c:numCache>
            </c:numRef>
          </c:val>
        </c:ser>
        <c:ser>
          <c:idx val="5"/>
          <c:order val="5"/>
          <c:tx>
            <c:strRef>
              <c:f>Cruzamentos!$A$7</c:f>
              <c:strCache>
                <c:ptCount val="1"/>
                <c:pt idx="0">
                  <c:v>Amazonas</c:v>
                </c:pt>
              </c:strCache>
            </c:strRef>
          </c:tx>
          <c:invertIfNegative val="0"/>
          <c:cat>
            <c:numRef>
              <c:f>(Cruzamentos!$B$2,Cruzamentos!$D$2,Cruzamentos!$F$2,Cruzamentos!$H$2,Cruzamentos!$J$2)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(Cruzamentos!$C$7,Cruzamentos!$E$7,Cruzamentos!$G$7,Cruzamentos!$I$7,Cruzamentos!$K$7)</c:f>
              <c:numCache>
                <c:formatCode>_-* #,##0_-;\-* #,##0_-;_-* "-"??_-;_-@_-</c:formatCode>
                <c:ptCount val="5"/>
                <c:pt idx="0">
                  <c:v>8985</c:v>
                </c:pt>
                <c:pt idx="1">
                  <c:v>9165</c:v>
                </c:pt>
                <c:pt idx="2">
                  <c:v>8871</c:v>
                </c:pt>
                <c:pt idx="3">
                  <c:v>9111</c:v>
                </c:pt>
                <c:pt idx="4">
                  <c:v>16012</c:v>
                </c:pt>
              </c:numCache>
            </c:numRef>
          </c:val>
        </c:ser>
        <c:ser>
          <c:idx val="7"/>
          <c:order val="7"/>
          <c:tx>
            <c:strRef>
              <c:f>Cruzamentos!$A$9</c:f>
              <c:strCache>
                <c:ptCount val="1"/>
                <c:pt idx="0">
                  <c:v>Pará</c:v>
                </c:pt>
              </c:strCache>
            </c:strRef>
          </c:tx>
          <c:invertIfNegative val="0"/>
          <c:val>
            <c:numRef>
              <c:f>(Cruzamentos!$C$9,Cruzamentos!$E$9,Cruzamentos!$G$9,Cruzamentos!$I$9,Cruzamentos!$K$9)</c:f>
              <c:numCache>
                <c:formatCode>_-* #,##0_-;\-* #,##0_-;_-* "-"??_-;_-@_-</c:formatCode>
                <c:ptCount val="5"/>
                <c:pt idx="0">
                  <c:v>6814</c:v>
                </c:pt>
                <c:pt idx="1">
                  <c:v>5291</c:v>
                </c:pt>
                <c:pt idx="2">
                  <c:v>7639</c:v>
                </c:pt>
                <c:pt idx="3">
                  <c:v>6203</c:v>
                </c:pt>
                <c:pt idx="4">
                  <c:v>7015</c:v>
                </c:pt>
              </c:numCache>
            </c:numRef>
          </c:val>
        </c:ser>
        <c:ser>
          <c:idx val="9"/>
          <c:order val="9"/>
          <c:tx>
            <c:strRef>
              <c:f>Cruzamentos!$A$10</c:f>
              <c:strCache>
                <c:ptCount val="1"/>
                <c:pt idx="0">
                  <c:v>Amapá</c:v>
                </c:pt>
              </c:strCache>
            </c:strRef>
          </c:tx>
          <c:invertIfNegative val="0"/>
          <c:val>
            <c:numRef>
              <c:f>(Cruzamentos!$C$10,Cruzamentos!$E$10,Cruzamentos!$G$10,Cruzamentos!$I$10,Cruzamentos!$K$10)</c:f>
              <c:numCache>
                <c:formatCode>_-* #,##0_-;\-* #,##0_-;_-* "-"??_-;_-@_-</c:formatCode>
                <c:ptCount val="5"/>
                <c:pt idx="0">
                  <c:v>860</c:v>
                </c:pt>
                <c:pt idx="1">
                  <c:v>917</c:v>
                </c:pt>
                <c:pt idx="2">
                  <c:v>847</c:v>
                </c:pt>
                <c:pt idx="3">
                  <c:v>519</c:v>
                </c:pt>
                <c:pt idx="4">
                  <c:v>390</c:v>
                </c:pt>
              </c:numCache>
            </c:numRef>
          </c:val>
        </c:ser>
        <c:ser>
          <c:idx val="11"/>
          <c:order val="11"/>
          <c:tx>
            <c:strRef>
              <c:f>Cruzamentos!$A$11</c:f>
              <c:strCache>
                <c:ptCount val="1"/>
                <c:pt idx="0">
                  <c:v>Mato Grosso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(Cruzamentos!$C$11,Cruzamentos!$E$11,Cruzamentos!$G$11,Cruzamentos!$I$11,Cruzamentos!$K$11)</c:f>
              <c:numCache>
                <c:formatCode>_-* #,##0_-;\-* #,##0_-;_-* "-"??_-;_-@_-</c:formatCode>
                <c:ptCount val="5"/>
                <c:pt idx="0">
                  <c:v>373</c:v>
                </c:pt>
                <c:pt idx="1">
                  <c:v>473</c:v>
                </c:pt>
                <c:pt idx="2">
                  <c:v>476</c:v>
                </c:pt>
                <c:pt idx="3">
                  <c:v>1430</c:v>
                </c:pt>
                <c:pt idx="4">
                  <c:v>1527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890944"/>
        <c:axId val="136094080"/>
      </c:barChart>
      <c:lineChart>
        <c:grouping val="standard"/>
        <c:varyColors val="0"/>
        <c:ser>
          <c:idx val="0"/>
          <c:order val="0"/>
          <c:tx>
            <c:strRef>
              <c:f>Cruzamentos!$A$5</c:f>
              <c:strCache>
                <c:ptCount val="1"/>
                <c:pt idx="0">
                  <c:v>Rondônia</c:v>
                </c:pt>
              </c:strCache>
            </c:strRef>
          </c:tx>
          <c:cat>
            <c:numRef>
              <c:f>(Cruzamentos!$B$2,Cruzamentos!$D$2,Cruzamentos!$F$2,Cruzamentos!$H$2,Cruzamentos!$J$2)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(Cruzamentos!$B$5,Cruzamentos!$D$5,Cruzamentos!$F$5,Cruzamentos!$H$5,Cruzamentos!$J$5)</c:f>
              <c:numCache>
                <c:formatCode>_(* #,##0.00_);_(* \(#,##0.00\);_(* "-"??_);_(@_)</c:formatCode>
                <c:ptCount val="5"/>
                <c:pt idx="0">
                  <c:v>2656</c:v>
                </c:pt>
                <c:pt idx="1">
                  <c:v>2599</c:v>
                </c:pt>
                <c:pt idx="2">
                  <c:v>2105</c:v>
                </c:pt>
                <c:pt idx="3">
                  <c:v>2386</c:v>
                </c:pt>
                <c:pt idx="4">
                  <c:v>2443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Cruzamentos!$A$6</c:f>
              <c:strCache>
                <c:ptCount val="1"/>
                <c:pt idx="0">
                  <c:v>Acre</c:v>
                </c:pt>
              </c:strCache>
            </c:strRef>
          </c:tx>
          <c:cat>
            <c:numRef>
              <c:f>(Cruzamentos!$B$2,Cruzamentos!$D$2,Cruzamentos!$F$2,Cruzamentos!$H$2,Cruzamentos!$J$2)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(Cruzamentos!$B$6,Cruzamentos!$D$6,Cruzamentos!$F$6,Cruzamentos!$H$6,Cruzamentos!$J$6)</c:f>
              <c:numCache>
                <c:formatCode>_(* #,##0.00_);_(* \(#,##0.00\);_(* "-"??_);_(@_)</c:formatCode>
                <c:ptCount val="5"/>
                <c:pt idx="0">
                  <c:v>15376</c:v>
                </c:pt>
                <c:pt idx="1">
                  <c:v>12254</c:v>
                </c:pt>
                <c:pt idx="2">
                  <c:v>12142</c:v>
                </c:pt>
                <c:pt idx="3">
                  <c:v>9281</c:v>
                </c:pt>
                <c:pt idx="4">
                  <c:v>8475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Cruzamentos!$A$7</c:f>
              <c:strCache>
                <c:ptCount val="1"/>
                <c:pt idx="0">
                  <c:v>Amazonas</c:v>
                </c:pt>
              </c:strCache>
            </c:strRef>
          </c:tx>
          <c:cat>
            <c:numRef>
              <c:f>(Cruzamentos!$B$2,Cruzamentos!$D$2,Cruzamentos!$F$2,Cruzamentos!$H$2,Cruzamentos!$J$2)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(Cruzamentos!$B$7,Cruzamentos!$D$7,Cruzamentos!$F$7,Cruzamentos!$H$7,Cruzamentos!$J$7)</c:f>
              <c:numCache>
                <c:formatCode>_(* #,##0.00_);_(* \(#,##0.00\);_(* "-"??_);_(@_)</c:formatCode>
                <c:ptCount val="5"/>
                <c:pt idx="0">
                  <c:v>20378</c:v>
                </c:pt>
                <c:pt idx="1">
                  <c:v>21792</c:v>
                </c:pt>
                <c:pt idx="2">
                  <c:v>21486</c:v>
                </c:pt>
                <c:pt idx="3">
                  <c:v>23502</c:v>
                </c:pt>
                <c:pt idx="4">
                  <c:v>29978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Cruzamentos!$A$9</c:f>
              <c:strCache>
                <c:ptCount val="1"/>
                <c:pt idx="0">
                  <c:v>Pará</c:v>
                </c:pt>
              </c:strCache>
            </c:strRef>
          </c:tx>
          <c:val>
            <c:numRef>
              <c:f>(Cruzamentos!$B$9,Cruzamentos!$D$9,Cruzamentos!$F$9,Cruzamentos!$H$9,Cruzamentos!$J$9)</c:f>
              <c:numCache>
                <c:formatCode>_(* #,##0.00_);_(* \(#,##0.00\);_(* "-"??_);_(@_)</c:formatCode>
                <c:ptCount val="5"/>
                <c:pt idx="0">
                  <c:v>7317</c:v>
                </c:pt>
                <c:pt idx="1">
                  <c:v>5867</c:v>
                </c:pt>
                <c:pt idx="2">
                  <c:v>8177</c:v>
                </c:pt>
                <c:pt idx="3">
                  <c:v>7257</c:v>
                </c:pt>
                <c:pt idx="4">
                  <c:v>8104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Cruzamentos!$A$10</c:f>
              <c:strCache>
                <c:ptCount val="1"/>
                <c:pt idx="0">
                  <c:v>Amapá</c:v>
                </c:pt>
              </c:strCache>
            </c:strRef>
          </c:tx>
          <c:val>
            <c:numRef>
              <c:f>(Cruzamentos!$B$10,Cruzamentos!$D$10,Cruzamentos!$F$10,Cruzamentos!$H$10,Cruzamentos!$J$10)</c:f>
              <c:numCache>
                <c:formatCode>_(* #,##0.00_);_(* \(#,##0.00\);_(* "-"??_);_(@_)</c:formatCode>
                <c:ptCount val="5"/>
                <c:pt idx="0">
                  <c:v>454</c:v>
                </c:pt>
                <c:pt idx="1">
                  <c:v>614</c:v>
                </c:pt>
                <c:pt idx="2">
                  <c:v>608</c:v>
                </c:pt>
                <c:pt idx="3">
                  <c:v>450</c:v>
                </c:pt>
                <c:pt idx="4">
                  <c:v>356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Cruzamentos!$A$11</c:f>
              <c:strCache>
                <c:ptCount val="1"/>
                <c:pt idx="0">
                  <c:v>Mato Grosso</c:v>
                </c:pt>
              </c:strCache>
            </c:strRef>
          </c:tx>
          <c:val>
            <c:numRef>
              <c:f>(Cruzamentos!$B$11,Cruzamentos!$D$11,Cruzamentos!$F$11,Cruzamentos!$H$11,Cruzamentos!$J$11)</c:f>
              <c:numCache>
                <c:formatCode>_(* #,##0.00_);_(* \(#,##0.00\);_(* "-"??_);_(@_)</c:formatCode>
                <c:ptCount val="5"/>
                <c:pt idx="0">
                  <c:v>636</c:v>
                </c:pt>
                <c:pt idx="1">
                  <c:v>734</c:v>
                </c:pt>
                <c:pt idx="2">
                  <c:v>925</c:v>
                </c:pt>
                <c:pt idx="3">
                  <c:v>2796</c:v>
                </c:pt>
                <c:pt idx="4">
                  <c:v>2843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97152"/>
        <c:axId val="136095616"/>
      </c:lineChart>
      <c:catAx>
        <c:axId val="12989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6094080"/>
        <c:crosses val="autoZero"/>
        <c:auto val="1"/>
        <c:lblAlgn val="ctr"/>
        <c:lblOffset val="100"/>
        <c:noMultiLvlLbl val="0"/>
      </c:catAx>
      <c:valAx>
        <c:axId val="136094080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129890944"/>
        <c:crosses val="autoZero"/>
        <c:crossBetween val="between"/>
      </c:valAx>
      <c:valAx>
        <c:axId val="136095616"/>
        <c:scaling>
          <c:orientation val="minMax"/>
        </c:scaling>
        <c:delete val="0"/>
        <c:axPos val="r"/>
        <c:numFmt formatCode="_(* #,##0.00_);_(* \(#,##0.00\);_(* &quot;-&quot;??_);_(@_)" sourceLinked="1"/>
        <c:majorTickMark val="out"/>
        <c:minorTickMark val="none"/>
        <c:tickLblPos val="nextTo"/>
        <c:crossAx val="136097152"/>
        <c:crosses val="max"/>
        <c:crossBetween val="between"/>
      </c:valAx>
      <c:catAx>
        <c:axId val="136097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6095616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Cruzamentos!$C$3</c:f>
              <c:strCache>
                <c:ptCount val="1"/>
                <c:pt idx="0">
                  <c:v>Produção (ton)</c:v>
                </c:pt>
              </c:strCache>
            </c:strRef>
          </c:tx>
          <c:invertIfNegative val="0"/>
          <c:cat>
            <c:numRef>
              <c:f>(Cruzamentos!$B$2,Cruzamentos!$D$2,Cruzamentos!$F$2,Cruzamentos!$H$2,Cruzamentos!$J$2)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(Cruzamentos!$C$4,Cruzamentos!$E$4,Cruzamentos!$G$4,Cruzamentos!$I$4,Cruzamentos!$K$4)</c:f>
              <c:numCache>
                <c:formatCode>_-* #,##0_-;\-* #,##0_-;_-* "-"??_-;_-@_-</c:formatCode>
                <c:ptCount val="5"/>
                <c:pt idx="0">
                  <c:v>30975</c:v>
                </c:pt>
                <c:pt idx="1">
                  <c:v>28806</c:v>
                </c:pt>
                <c:pt idx="2">
                  <c:v>30406</c:v>
                </c:pt>
                <c:pt idx="3">
                  <c:v>30815</c:v>
                </c:pt>
                <c:pt idx="4">
                  <c:v>37467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29897600"/>
        <c:axId val="129899136"/>
      </c:barChart>
      <c:lineChart>
        <c:grouping val="standard"/>
        <c:varyColors val="0"/>
        <c:ser>
          <c:idx val="0"/>
          <c:order val="0"/>
          <c:tx>
            <c:strRef>
              <c:f>Cruzamentos!$B$3</c:f>
              <c:strCache>
                <c:ptCount val="1"/>
                <c:pt idx="0">
                  <c:v>Valor (R$ mil)</c:v>
                </c:pt>
              </c:strCache>
            </c:strRef>
          </c:tx>
          <c:cat>
            <c:numRef>
              <c:f>(Cruzamentos!$B$2,Cruzamentos!$D$2,Cruzamentos!$F$2,Cruzamentos!$H$2,Cruzamentos!$J$2)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(Cruzamentos!$B$4,Cruzamentos!$D$4,Cruzamentos!$F$4,Cruzamentos!$H$4,Cruzamentos!$J$4)</c:f>
              <c:numCache>
                <c:formatCode>_(* #,##0.00_);_(* \(#,##0.00\);_(* "-"??_);_(@_)</c:formatCode>
                <c:ptCount val="5"/>
                <c:pt idx="0">
                  <c:v>46866</c:v>
                </c:pt>
                <c:pt idx="1">
                  <c:v>43908</c:v>
                </c:pt>
                <c:pt idx="2">
                  <c:v>45492</c:v>
                </c:pt>
                <c:pt idx="3">
                  <c:v>45732</c:v>
                </c:pt>
                <c:pt idx="4">
                  <c:v>52261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10656"/>
        <c:axId val="129909120"/>
      </c:lineChart>
      <c:catAx>
        <c:axId val="12989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899136"/>
        <c:crosses val="autoZero"/>
        <c:auto val="1"/>
        <c:lblAlgn val="ctr"/>
        <c:lblOffset val="100"/>
        <c:noMultiLvlLbl val="0"/>
      </c:catAx>
      <c:valAx>
        <c:axId val="129899136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crossAx val="129897600"/>
        <c:crosses val="autoZero"/>
        <c:crossBetween val="between"/>
      </c:valAx>
      <c:valAx>
        <c:axId val="129909120"/>
        <c:scaling>
          <c:orientation val="minMax"/>
        </c:scaling>
        <c:delete val="0"/>
        <c:axPos val="r"/>
        <c:numFmt formatCode="_(* #,##0.00_);_(* \(#,##0.00\);_(* &quot;-&quot;??_);_(@_)" sourceLinked="1"/>
        <c:majorTickMark val="out"/>
        <c:minorTickMark val="none"/>
        <c:tickLblPos val="nextTo"/>
        <c:crossAx val="129910656"/>
        <c:crosses val="max"/>
        <c:crossBetween val="between"/>
      </c:valAx>
      <c:catAx>
        <c:axId val="129910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9909120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Produção por Estado 2005 a 2009 (ton)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3"/>
          <c:order val="0"/>
          <c:tx>
            <c:strRef>
              <c:f>QtProd!$A$28</c:f>
              <c:strCache>
                <c:ptCount val="1"/>
                <c:pt idx="0">
                  <c:v>Amazonas</c:v>
                </c:pt>
              </c:strCache>
            </c:strRef>
          </c:tx>
          <c:invertIfNegative val="0"/>
          <c:cat>
            <c:numRef>
              <c:f>QtProd!$B$24:$F$24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QtProd!$B$28:$F$28</c:f>
              <c:numCache>
                <c:formatCode>_-* #,##0_-;\-* #,##0_-;_-* "-"??_-;_-@_-</c:formatCode>
                <c:ptCount val="5"/>
                <c:pt idx="0">
                  <c:v>8985</c:v>
                </c:pt>
                <c:pt idx="1">
                  <c:v>9165</c:v>
                </c:pt>
                <c:pt idx="2">
                  <c:v>8871</c:v>
                </c:pt>
                <c:pt idx="3">
                  <c:v>9111</c:v>
                </c:pt>
                <c:pt idx="4">
                  <c:v>16012</c:v>
                </c:pt>
              </c:numCache>
            </c:numRef>
          </c:val>
        </c:ser>
        <c:ser>
          <c:idx val="2"/>
          <c:order val="1"/>
          <c:tx>
            <c:strRef>
              <c:f>QtProd!$A$27</c:f>
              <c:strCache>
                <c:ptCount val="1"/>
                <c:pt idx="0">
                  <c:v>Acre</c:v>
                </c:pt>
              </c:strCache>
            </c:strRef>
          </c:tx>
          <c:invertIfNegative val="0"/>
          <c:cat>
            <c:numRef>
              <c:f>QtProd!$B$24:$F$24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QtProd!$B$27:$F$27</c:f>
              <c:numCache>
                <c:formatCode>_-* #,##0_-;\-* #,##0_-;_-* "-"??_-;_-@_-</c:formatCode>
                <c:ptCount val="5"/>
                <c:pt idx="0">
                  <c:v>11142</c:v>
                </c:pt>
                <c:pt idx="1">
                  <c:v>10217</c:v>
                </c:pt>
                <c:pt idx="2">
                  <c:v>10378</c:v>
                </c:pt>
                <c:pt idx="3">
                  <c:v>11521</c:v>
                </c:pt>
                <c:pt idx="4">
                  <c:v>10313</c:v>
                </c:pt>
              </c:numCache>
            </c:numRef>
          </c:val>
        </c:ser>
        <c:ser>
          <c:idx val="4"/>
          <c:order val="2"/>
          <c:tx>
            <c:strRef>
              <c:f>QtProd!$A$30</c:f>
              <c:strCache>
                <c:ptCount val="1"/>
                <c:pt idx="0">
                  <c:v>Pará</c:v>
                </c:pt>
              </c:strCache>
            </c:strRef>
          </c:tx>
          <c:invertIfNegative val="0"/>
          <c:cat>
            <c:numRef>
              <c:f>QtProd!$B$24:$F$24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QtProd!$B$30:$F$30</c:f>
              <c:numCache>
                <c:formatCode>_-* #,##0_-;\-* #,##0_-;_-* "-"??_-;_-@_-</c:formatCode>
                <c:ptCount val="5"/>
                <c:pt idx="0">
                  <c:v>6814</c:v>
                </c:pt>
                <c:pt idx="1">
                  <c:v>5291</c:v>
                </c:pt>
                <c:pt idx="2">
                  <c:v>7639</c:v>
                </c:pt>
                <c:pt idx="3">
                  <c:v>6203</c:v>
                </c:pt>
                <c:pt idx="4">
                  <c:v>7015</c:v>
                </c:pt>
              </c:numCache>
            </c:numRef>
          </c:val>
        </c:ser>
        <c:ser>
          <c:idx val="1"/>
          <c:order val="3"/>
          <c:tx>
            <c:strRef>
              <c:f>QtProd!$A$26</c:f>
              <c:strCache>
                <c:ptCount val="1"/>
                <c:pt idx="0">
                  <c:v>Rondônia</c:v>
                </c:pt>
              </c:strCache>
            </c:strRef>
          </c:tx>
          <c:invertIfNegative val="0"/>
          <c:cat>
            <c:numRef>
              <c:f>QtProd!$B$24:$F$24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QtProd!$B$26:$F$26</c:f>
              <c:numCache>
                <c:formatCode>_-* #,##0_-;\-* #,##0_-;_-* "-"??_-;_-@_-</c:formatCode>
                <c:ptCount val="5"/>
                <c:pt idx="0">
                  <c:v>2710</c:v>
                </c:pt>
                <c:pt idx="1">
                  <c:v>2652</c:v>
                </c:pt>
                <c:pt idx="2">
                  <c:v>2105</c:v>
                </c:pt>
                <c:pt idx="3">
                  <c:v>1927</c:v>
                </c:pt>
                <c:pt idx="4">
                  <c:v>2107</c:v>
                </c:pt>
              </c:numCache>
            </c:numRef>
          </c:val>
        </c:ser>
        <c:ser>
          <c:idx val="7"/>
          <c:order val="4"/>
          <c:tx>
            <c:strRef>
              <c:f>QtProd!$A$32</c:f>
              <c:strCache>
                <c:ptCount val="1"/>
                <c:pt idx="0">
                  <c:v>Mato Grosso</c:v>
                </c:pt>
              </c:strCache>
            </c:strRef>
          </c:tx>
          <c:invertIfNegative val="0"/>
          <c:cat>
            <c:numRef>
              <c:f>QtProd!$B$24:$F$24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QtProd!$B$32:$F$32</c:f>
              <c:numCache>
                <c:formatCode>_-* #,##0_-;\-* #,##0_-;_-* "-"??_-;_-@_-</c:formatCode>
                <c:ptCount val="5"/>
                <c:pt idx="0">
                  <c:v>373</c:v>
                </c:pt>
                <c:pt idx="1">
                  <c:v>473</c:v>
                </c:pt>
                <c:pt idx="2">
                  <c:v>476</c:v>
                </c:pt>
                <c:pt idx="3">
                  <c:v>1430</c:v>
                </c:pt>
                <c:pt idx="4">
                  <c:v>1527</c:v>
                </c:pt>
              </c:numCache>
            </c:numRef>
          </c:val>
        </c:ser>
        <c:ser>
          <c:idx val="6"/>
          <c:order val="5"/>
          <c:tx>
            <c:strRef>
              <c:f>QtProd!$A$31</c:f>
              <c:strCache>
                <c:ptCount val="1"/>
                <c:pt idx="0">
                  <c:v>Amapá</c:v>
                </c:pt>
              </c:strCache>
            </c:strRef>
          </c:tx>
          <c:invertIfNegative val="0"/>
          <c:cat>
            <c:numRef>
              <c:f>QtProd!$B$24:$F$24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QtProd!$B$31:$F$31</c:f>
              <c:numCache>
                <c:formatCode>_-* #,##0_-;\-* #,##0_-;_-* "-"??_-;_-@_-</c:formatCode>
                <c:ptCount val="5"/>
                <c:pt idx="0">
                  <c:v>860</c:v>
                </c:pt>
                <c:pt idx="1">
                  <c:v>917</c:v>
                </c:pt>
                <c:pt idx="2">
                  <c:v>847</c:v>
                </c:pt>
                <c:pt idx="3">
                  <c:v>519</c:v>
                </c:pt>
                <c:pt idx="4">
                  <c:v>390</c:v>
                </c:pt>
              </c:numCache>
            </c:numRef>
          </c:val>
        </c:ser>
        <c:ser>
          <c:idx val="5"/>
          <c:order val="6"/>
          <c:tx>
            <c:strRef>
              <c:f>QtProd!$A$29</c:f>
              <c:strCache>
                <c:ptCount val="1"/>
                <c:pt idx="0">
                  <c:v>Roraima</c:v>
                </c:pt>
              </c:strCache>
            </c:strRef>
          </c:tx>
          <c:invertIfNegative val="0"/>
          <c:cat>
            <c:numRef>
              <c:f>QtProd!$B$24:$F$24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QtProd!$B$29:$F$29</c:f>
              <c:numCache>
                <c:formatCode>_-* #,##0_-;\-* #,##0_-;_-* "-"??_-;_-@_-</c:formatCode>
                <c:ptCount val="5"/>
                <c:pt idx="0">
                  <c:v>91</c:v>
                </c:pt>
                <c:pt idx="1">
                  <c:v>91</c:v>
                </c:pt>
                <c:pt idx="2">
                  <c:v>90</c:v>
                </c:pt>
                <c:pt idx="3">
                  <c:v>102</c:v>
                </c:pt>
                <c:pt idx="4">
                  <c:v>104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cylinder"/>
        <c:axId val="128228352"/>
        <c:axId val="128238336"/>
        <c:axId val="0"/>
      </c:bar3DChart>
      <c:catAx>
        <c:axId val="12822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8238336"/>
        <c:crosses val="autoZero"/>
        <c:auto val="1"/>
        <c:lblAlgn val="ctr"/>
        <c:lblOffset val="100"/>
        <c:noMultiLvlLbl val="0"/>
      </c:catAx>
      <c:valAx>
        <c:axId val="128238336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crossAx val="1282283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Cruzamentos!$A$28</c:f>
              <c:strCache>
                <c:ptCount val="1"/>
                <c:pt idx="0">
                  <c:v>Produção (ton)</c:v>
                </c:pt>
              </c:strCache>
            </c:strRef>
          </c:tx>
          <c:invertIfNegative val="0"/>
          <c:cat>
            <c:numRef>
              <c:f>Cruzamentos!$F$27:$U$27</c:f>
              <c:numCache>
                <c:formatCode>General</c:formatCode>
                <c:ptCount val="16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</c:numCache>
            </c:numRef>
          </c:cat>
          <c:val>
            <c:numRef>
              <c:f>Cruzamentos!$F$28:$U$28</c:f>
              <c:numCache>
                <c:formatCode>_-* #,##0_-;\-* #,##0_-;_-* "-"??_-;_-@_-</c:formatCode>
                <c:ptCount val="16"/>
                <c:pt idx="0">
                  <c:v>38882</c:v>
                </c:pt>
                <c:pt idx="1">
                  <c:v>40216</c:v>
                </c:pt>
                <c:pt idx="2">
                  <c:v>21469</c:v>
                </c:pt>
                <c:pt idx="3">
                  <c:v>22786</c:v>
                </c:pt>
                <c:pt idx="4">
                  <c:v>23111</c:v>
                </c:pt>
                <c:pt idx="5">
                  <c:v>26856</c:v>
                </c:pt>
                <c:pt idx="6">
                  <c:v>33431</c:v>
                </c:pt>
                <c:pt idx="7">
                  <c:v>28467</c:v>
                </c:pt>
                <c:pt idx="8">
                  <c:v>27389</c:v>
                </c:pt>
                <c:pt idx="9">
                  <c:v>24894</c:v>
                </c:pt>
                <c:pt idx="10">
                  <c:v>27059</c:v>
                </c:pt>
                <c:pt idx="11">
                  <c:v>30975</c:v>
                </c:pt>
                <c:pt idx="12">
                  <c:v>28806</c:v>
                </c:pt>
                <c:pt idx="13">
                  <c:v>30406</c:v>
                </c:pt>
                <c:pt idx="14">
                  <c:v>30815</c:v>
                </c:pt>
                <c:pt idx="15">
                  <c:v>37467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29928576"/>
        <c:axId val="129934464"/>
      </c:barChart>
      <c:lineChart>
        <c:grouping val="standard"/>
        <c:varyColors val="0"/>
        <c:ser>
          <c:idx val="1"/>
          <c:order val="1"/>
          <c:tx>
            <c:strRef>
              <c:f>Cruzamentos!$A$29</c:f>
              <c:strCache>
                <c:ptCount val="1"/>
                <c:pt idx="0">
                  <c:v>Valor (R$ mil)</c:v>
                </c:pt>
              </c:strCache>
            </c:strRef>
          </c:tx>
          <c:cat>
            <c:numRef>
              <c:f>Cruzamentos!$F$27:$U$27</c:f>
              <c:numCache>
                <c:formatCode>General</c:formatCode>
                <c:ptCount val="16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</c:numCache>
            </c:numRef>
          </c:cat>
          <c:val>
            <c:numRef>
              <c:f>Cruzamentos!$F$29:$U$29</c:f>
              <c:numCache>
                <c:formatCode>_(* #,##0.00_);_(* \(#,##0.00\);_(* "-"??_);_(@_)</c:formatCode>
                <c:ptCount val="16"/>
                <c:pt idx="0">
                  <c:v>8367</c:v>
                </c:pt>
                <c:pt idx="1">
                  <c:v>8853</c:v>
                </c:pt>
                <c:pt idx="2">
                  <c:v>6998</c:v>
                </c:pt>
                <c:pt idx="3">
                  <c:v>9082</c:v>
                </c:pt>
                <c:pt idx="4">
                  <c:v>9652</c:v>
                </c:pt>
                <c:pt idx="5">
                  <c:v>13056</c:v>
                </c:pt>
                <c:pt idx="6">
                  <c:v>18556</c:v>
                </c:pt>
                <c:pt idx="7">
                  <c:v>27695</c:v>
                </c:pt>
                <c:pt idx="8">
                  <c:v>30379</c:v>
                </c:pt>
                <c:pt idx="9">
                  <c:v>24587</c:v>
                </c:pt>
                <c:pt idx="10">
                  <c:v>30661</c:v>
                </c:pt>
                <c:pt idx="11">
                  <c:v>46866</c:v>
                </c:pt>
                <c:pt idx="12">
                  <c:v>43908</c:v>
                </c:pt>
                <c:pt idx="13">
                  <c:v>45492</c:v>
                </c:pt>
                <c:pt idx="14">
                  <c:v>45732</c:v>
                </c:pt>
                <c:pt idx="15">
                  <c:v>52261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41888"/>
        <c:axId val="129936000"/>
      </c:lineChart>
      <c:catAx>
        <c:axId val="12992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934464"/>
        <c:crosses val="autoZero"/>
        <c:auto val="1"/>
        <c:lblAlgn val="ctr"/>
        <c:lblOffset val="100"/>
        <c:noMultiLvlLbl val="0"/>
      </c:catAx>
      <c:valAx>
        <c:axId val="129934464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crossAx val="129928576"/>
        <c:crosses val="autoZero"/>
        <c:crossBetween val="between"/>
      </c:valAx>
      <c:valAx>
        <c:axId val="129936000"/>
        <c:scaling>
          <c:orientation val="minMax"/>
        </c:scaling>
        <c:delete val="0"/>
        <c:axPos val="r"/>
        <c:numFmt formatCode="_(* #,##0.00_);_(* \(#,##0.00\);_(* &quot;-&quot;??_);_(@_)" sourceLinked="1"/>
        <c:majorTickMark val="out"/>
        <c:minorTickMark val="none"/>
        <c:tickLblPos val="nextTo"/>
        <c:crossAx val="129941888"/>
        <c:crosses val="max"/>
        <c:crossBetween val="between"/>
      </c:valAx>
      <c:catAx>
        <c:axId val="129941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9936000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Cooperacre!$A$2</c:f>
              <c:strCache>
                <c:ptCount val="1"/>
                <c:pt idx="0">
                  <c:v>Quantidade (ton)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0"/>
                  <c:y val="9.60384032619784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-9.60384032619784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Cooperacre!$B$1:$I$1</c:f>
              <c:numCache>
                <c:formatCode>General</c:formatCode>
                <c:ptCount val="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</c:numCache>
            </c:numRef>
          </c:cat>
          <c:val>
            <c:numRef>
              <c:f>Cooperacre!$B$2:$I$2</c:f>
              <c:numCache>
                <c:formatCode>_-* #,##0_-;\-* #,##0_-;_-* "-"??_-;_-@_-</c:formatCode>
                <c:ptCount val="8"/>
                <c:pt idx="0">
                  <c:v>254.03</c:v>
                </c:pt>
                <c:pt idx="1">
                  <c:v>811.67</c:v>
                </c:pt>
                <c:pt idx="2">
                  <c:v>945.68</c:v>
                </c:pt>
                <c:pt idx="3">
                  <c:v>1158.22</c:v>
                </c:pt>
                <c:pt idx="4">
                  <c:v>1710.68</c:v>
                </c:pt>
                <c:pt idx="5">
                  <c:v>2703.81</c:v>
                </c:pt>
                <c:pt idx="6">
                  <c:v>3437.58</c:v>
                </c:pt>
                <c:pt idx="7">
                  <c:v>2380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6215552"/>
        <c:axId val="136246016"/>
      </c:barChart>
      <c:lineChart>
        <c:grouping val="stacked"/>
        <c:varyColors val="0"/>
        <c:ser>
          <c:idx val="1"/>
          <c:order val="1"/>
          <c:tx>
            <c:strRef>
              <c:f>Cooperacre!$A$3</c:f>
              <c:strCache>
                <c:ptCount val="1"/>
                <c:pt idx="0">
                  <c:v>Preço pago (R$/lata)</c:v>
                </c:pt>
              </c:strCache>
            </c:strRef>
          </c:tx>
          <c:dLbls>
            <c:dLbl>
              <c:idx val="0"/>
              <c:layout>
                <c:manualLayout>
                  <c:x val="-5.0925925925925923E-2"/>
                  <c:y val="-4.16166414135239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8611111111111112E-2"/>
                  <c:y val="-3.84153613047912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166672299009834E-2"/>
                  <c:y val="-5.44217618484544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7037037037037035E-2"/>
                  <c:y val="-3.84153613047914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166672299009834E-2"/>
                  <c:y val="-5.76230419571870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8611111111111112E-2"/>
                  <c:y val="-3.8415361304791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1666666666666664E-2"/>
                  <c:y val="-4.16166414135239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4722222222222224E-2"/>
                  <c:y val="-4.80192016309892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Cooperacre!$B$1:$I$1</c:f>
              <c:numCache>
                <c:formatCode>General</c:formatCode>
                <c:ptCount val="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</c:numCache>
            </c:numRef>
          </c:cat>
          <c:val>
            <c:numRef>
              <c:f>Cooperacre!$B$3:$I$3</c:f>
              <c:numCache>
                <c:formatCode>0.00</c:formatCode>
                <c:ptCount val="8"/>
                <c:pt idx="0">
                  <c:v>5.96</c:v>
                </c:pt>
                <c:pt idx="1">
                  <c:v>13.73</c:v>
                </c:pt>
                <c:pt idx="2">
                  <c:v>17.78</c:v>
                </c:pt>
                <c:pt idx="3">
                  <c:v>12.39</c:v>
                </c:pt>
                <c:pt idx="4">
                  <c:v>14.41</c:v>
                </c:pt>
                <c:pt idx="5">
                  <c:v>13.04</c:v>
                </c:pt>
                <c:pt idx="6">
                  <c:v>18.600000000000001</c:v>
                </c:pt>
                <c:pt idx="7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445952"/>
        <c:axId val="136247552"/>
      </c:lineChart>
      <c:catAx>
        <c:axId val="13621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6246016"/>
        <c:crosses val="autoZero"/>
        <c:auto val="1"/>
        <c:lblAlgn val="ctr"/>
        <c:lblOffset val="100"/>
        <c:noMultiLvlLbl val="0"/>
      </c:catAx>
      <c:valAx>
        <c:axId val="136246016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crossAx val="136215552"/>
        <c:crosses val="autoZero"/>
        <c:crossBetween val="between"/>
      </c:valAx>
      <c:valAx>
        <c:axId val="136247552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crossAx val="136445952"/>
        <c:crosses val="max"/>
        <c:crossBetween val="between"/>
      </c:valAx>
      <c:catAx>
        <c:axId val="136445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624755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zero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Cooperacre!$A$4</c:f>
              <c:strCache>
                <c:ptCount val="1"/>
                <c:pt idx="0">
                  <c:v>Castanha desidratada (ton)</c:v>
                </c:pt>
              </c:strCache>
            </c:strRef>
          </c:tx>
          <c:invertIfNegative val="0"/>
          <c:dLbls>
            <c:dLbl>
              <c:idx val="3"/>
              <c:layout>
                <c:manualLayout>
                  <c:x val="6.6006600660066007E-3"/>
                  <c:y val="-9.62695425908079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3201320132013201E-2"/>
                  <c:y val="-9.62695425908079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8008800880088004E-3"/>
                  <c:y val="-2.567187802421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3201320132013201E-2"/>
                  <c:y val="-1.6044923765134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5401540154015401E-2"/>
                  <c:y val="-1.9253908518161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Cooperacre!$B$1:$I$1</c:f>
              <c:numCache>
                <c:formatCode>General</c:formatCode>
                <c:ptCount val="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</c:numCache>
            </c:numRef>
          </c:cat>
          <c:val>
            <c:numRef>
              <c:f>Cooperacre!$B$4:$I$4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42</c:v>
                </c:pt>
                <c:pt idx="4">
                  <c:v>180</c:v>
                </c:pt>
                <c:pt idx="5">
                  <c:v>600</c:v>
                </c:pt>
                <c:pt idx="6">
                  <c:v>858</c:v>
                </c:pt>
                <c:pt idx="7">
                  <c:v>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cylinder"/>
        <c:axId val="136470912"/>
        <c:axId val="136472448"/>
        <c:axId val="0"/>
      </c:bar3DChart>
      <c:catAx>
        <c:axId val="13647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6472448"/>
        <c:crosses val="autoZero"/>
        <c:auto val="1"/>
        <c:lblAlgn val="ctr"/>
        <c:lblOffset val="100"/>
        <c:noMultiLvlLbl val="0"/>
      </c:catAx>
      <c:valAx>
        <c:axId val="1364724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36470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Cooperacre!$A$6</c:f>
              <c:strCache>
                <c:ptCount val="1"/>
                <c:pt idx="0">
                  <c:v>Capital de giro (mil R$)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6.37196256196043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4285714285714287E-2"/>
                  <c:y val="-2.54881011125095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0476340457442821E-2"/>
                  <c:y val="-2.8674082393489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619047619047619E-2"/>
                  <c:y val="-3.1860063674469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619047619047619E-2"/>
                  <c:y val="-2.8674082393489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4285714285714287E-2"/>
                  <c:y val="-2.8674082393489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Cooperacre!$B$1:$I$1</c:f>
              <c:numCache>
                <c:formatCode>General</c:formatCode>
                <c:ptCount val="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</c:numCache>
            </c:numRef>
          </c:cat>
          <c:val>
            <c:numRef>
              <c:f>Cooperacre!$B$6:$I$6</c:f>
              <c:numCache>
                <c:formatCode>General</c:formatCode>
                <c:ptCount val="8"/>
                <c:pt idx="0">
                  <c:v>715</c:v>
                </c:pt>
                <c:pt idx="1">
                  <c:v>1000</c:v>
                </c:pt>
                <c:pt idx="2">
                  <c:v>1250</c:v>
                </c:pt>
                <c:pt idx="3">
                  <c:v>1500</c:v>
                </c:pt>
                <c:pt idx="4">
                  <c:v>1500</c:v>
                </c:pt>
                <c:pt idx="5">
                  <c:v>1500</c:v>
                </c:pt>
                <c:pt idx="6">
                  <c:v>1500</c:v>
                </c:pt>
                <c:pt idx="7">
                  <c:v>1500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509312"/>
        <c:axId val="136510848"/>
      </c:lineChart>
      <c:catAx>
        <c:axId val="13650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6510848"/>
        <c:crosses val="autoZero"/>
        <c:auto val="1"/>
        <c:lblAlgn val="ctr"/>
        <c:lblOffset val="100"/>
        <c:noMultiLvlLbl val="0"/>
      </c:catAx>
      <c:valAx>
        <c:axId val="1365108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36509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Cooperacre!$A$4</c:f>
              <c:strCache>
                <c:ptCount val="1"/>
                <c:pt idx="0">
                  <c:v>Castanha desidratada (ton)</c:v>
                </c:pt>
              </c:strCache>
            </c:strRef>
          </c:tx>
          <c:invertIfNegative val="0"/>
          <c:cat>
            <c:numRef>
              <c:f>Cooperacre!$B$1:$I$1</c:f>
              <c:numCache>
                <c:formatCode>General</c:formatCode>
                <c:ptCount val="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</c:numCache>
            </c:numRef>
          </c:cat>
          <c:val>
            <c:numRef>
              <c:f>Cooperacre!$B$4:$I$4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42</c:v>
                </c:pt>
                <c:pt idx="4">
                  <c:v>180</c:v>
                </c:pt>
                <c:pt idx="5">
                  <c:v>600</c:v>
                </c:pt>
                <c:pt idx="6">
                  <c:v>858</c:v>
                </c:pt>
                <c:pt idx="7">
                  <c:v>750</c:v>
                </c:pt>
              </c:numCache>
            </c:numRef>
          </c:val>
        </c:ser>
        <c:ser>
          <c:idx val="1"/>
          <c:order val="1"/>
          <c:tx>
            <c:strRef>
              <c:f>Cooperacre!$A$5</c:f>
              <c:strCache>
                <c:ptCount val="1"/>
                <c:pt idx="0">
                  <c:v>Castanha in natura (ton)</c:v>
                </c:pt>
              </c:strCache>
            </c:strRef>
          </c:tx>
          <c:invertIfNegative val="0"/>
          <c:cat>
            <c:numRef>
              <c:f>Cooperacre!$B$1:$I$1</c:f>
              <c:numCache>
                <c:formatCode>General</c:formatCode>
                <c:ptCount val="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</c:numCache>
            </c:numRef>
          </c:cat>
          <c:val>
            <c:numRef>
              <c:f>Cooperacre!$B$5:$I$5</c:f>
              <c:numCache>
                <c:formatCode>_-* #,##0_-;\-* #,##0_-;_-* "-"??_-;_-@_-</c:formatCode>
                <c:ptCount val="8"/>
                <c:pt idx="0">
                  <c:v>254.03</c:v>
                </c:pt>
                <c:pt idx="1">
                  <c:v>811.67</c:v>
                </c:pt>
                <c:pt idx="2">
                  <c:v>945.68</c:v>
                </c:pt>
                <c:pt idx="3">
                  <c:v>1116.22</c:v>
                </c:pt>
                <c:pt idx="4">
                  <c:v>1530.68</c:v>
                </c:pt>
                <c:pt idx="5">
                  <c:v>2103.81</c:v>
                </c:pt>
                <c:pt idx="6">
                  <c:v>2579.58</c:v>
                </c:pt>
                <c:pt idx="7">
                  <c:v>1630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40161024"/>
        <c:axId val="140162560"/>
      </c:barChart>
      <c:catAx>
        <c:axId val="14016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0162560"/>
        <c:crosses val="autoZero"/>
        <c:auto val="1"/>
        <c:lblAlgn val="ctr"/>
        <c:lblOffset val="100"/>
        <c:noMultiLvlLbl val="0"/>
      </c:catAx>
      <c:valAx>
        <c:axId val="140162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40161024"/>
        <c:crosses val="autoZero"/>
        <c:crossBetween val="between"/>
      </c:valAx>
    </c:plotArea>
    <c:legend>
      <c:legendPos val="b"/>
      <c:overlay val="0"/>
      <c:txPr>
        <a:bodyPr/>
        <a:lstStyle/>
        <a:p>
          <a:pPr rtl="0">
            <a:defRPr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3055555555555558E-2"/>
          <c:y val="0.23665172061825604"/>
          <c:w val="0.90673948486244238"/>
          <c:h val="0.61491056689762469"/>
        </c:manualLayout>
      </c:layout>
      <c:pie3DChart>
        <c:varyColors val="1"/>
        <c:ser>
          <c:idx val="0"/>
          <c:order val="0"/>
          <c:tx>
            <c:strRef>
              <c:f>Cooperacre!$G$1</c:f>
              <c:strCache>
                <c:ptCount val="1"/>
                <c:pt idx="0">
                  <c:v>2008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Cooperacre!$A$4:$A$5</c:f>
              <c:strCache>
                <c:ptCount val="2"/>
                <c:pt idx="0">
                  <c:v>Castanha desidratada (ton)</c:v>
                </c:pt>
                <c:pt idx="1">
                  <c:v>Castanha in natura (ton)</c:v>
                </c:pt>
              </c:strCache>
            </c:strRef>
          </c:cat>
          <c:val>
            <c:numRef>
              <c:f>Cooperacre!$G$4:$G$5</c:f>
              <c:numCache>
                <c:formatCode>_-* #,##0_-;\-* #,##0_-;_-* "-"??_-;_-@_-</c:formatCode>
                <c:ptCount val="2"/>
                <c:pt idx="0" formatCode="General">
                  <c:v>600</c:v>
                </c:pt>
                <c:pt idx="1">
                  <c:v>2103.81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628087906922082"/>
          <c:y val="0.24080089194028176"/>
          <c:w val="0.78743824186155831"/>
          <c:h val="0.63206567385589651"/>
        </c:manualLayout>
      </c:layout>
      <c:pie3DChart>
        <c:varyColors val="1"/>
        <c:ser>
          <c:idx val="0"/>
          <c:order val="0"/>
          <c:tx>
            <c:strRef>
              <c:f>Cooperacre!$H$1</c:f>
              <c:strCache>
                <c:ptCount val="1"/>
                <c:pt idx="0">
                  <c:v>2009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Cooperacre!$A$4:$A$5</c:f>
              <c:strCache>
                <c:ptCount val="2"/>
                <c:pt idx="0">
                  <c:v>Castanha desidratada (ton)</c:v>
                </c:pt>
                <c:pt idx="1">
                  <c:v>Castanha in natura (ton)</c:v>
                </c:pt>
              </c:strCache>
            </c:strRef>
          </c:cat>
          <c:val>
            <c:numRef>
              <c:f>Cooperacre!$H$4:$H$5</c:f>
              <c:numCache>
                <c:formatCode>_-* #,##0_-;\-* #,##0_-;_-* "-"??_-;_-@_-</c:formatCode>
                <c:ptCount val="2"/>
                <c:pt idx="0" formatCode="General">
                  <c:v>858</c:v>
                </c:pt>
                <c:pt idx="1">
                  <c:v>2579.58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1666113797859535E-2"/>
          <c:y val="0.17487593402690513"/>
          <c:w val="0.90694438139800149"/>
          <c:h val="0.63503675458760378"/>
        </c:manualLayout>
      </c:layout>
      <c:pie3DChart>
        <c:varyColors val="1"/>
        <c:ser>
          <c:idx val="0"/>
          <c:order val="0"/>
          <c:tx>
            <c:strRef>
              <c:f>Cooperacre!$I$1</c:f>
              <c:strCache>
                <c:ptCount val="1"/>
                <c:pt idx="0">
                  <c:v>2010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Cooperacre!$A$4:$A$5</c:f>
              <c:strCache>
                <c:ptCount val="2"/>
                <c:pt idx="0">
                  <c:v>Castanha desidratada (ton)</c:v>
                </c:pt>
                <c:pt idx="1">
                  <c:v>Castanha in natura (ton)</c:v>
                </c:pt>
              </c:strCache>
            </c:strRef>
          </c:cat>
          <c:val>
            <c:numRef>
              <c:f>Cooperacre!$I$4:$I$5</c:f>
              <c:numCache>
                <c:formatCode>_-* #,##0_-;\-* #,##0_-;_-* "-"??_-;_-@_-</c:formatCode>
                <c:ptCount val="2"/>
                <c:pt idx="0" formatCode="General">
                  <c:v>750</c:v>
                </c:pt>
                <c:pt idx="1">
                  <c:v>1630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>
        <c:manualLayout>
          <c:xMode val="edge"/>
          <c:yMode val="edge"/>
          <c:x val="0.12103105861767278"/>
          <c:y val="0.90266221930592005"/>
          <c:w val="0.81850003782786573"/>
          <c:h val="9.7337744772137177E-2"/>
        </c:manualLayout>
      </c:layout>
      <c:overlay val="0"/>
      <c:txPr>
        <a:bodyPr/>
        <a:lstStyle/>
        <a:p>
          <a:pPr rtl="0">
            <a:defRPr/>
          </a:pPr>
          <a:endParaRPr lang="pt-B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aseline="0"/>
            </a:pPr>
            <a:r>
              <a:rPr lang="en-US" sz="1400" baseline="0"/>
              <a:t>2009 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789162326496023"/>
          <c:y val="0.2113571879464434"/>
          <c:w val="0.69945186318794794"/>
          <c:h val="0.56091431609023557"/>
        </c:manualLayout>
      </c:layout>
      <c:pie3DChart>
        <c:varyColors val="1"/>
        <c:ser>
          <c:idx val="0"/>
          <c:order val="0"/>
          <c:tx>
            <c:strRef>
              <c:f>QtProd!$F$24</c:f>
              <c:strCache>
                <c:ptCount val="1"/>
                <c:pt idx="0">
                  <c:v>2009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QtProd!$A$26:$A$32</c:f>
              <c:strCache>
                <c:ptCount val="7"/>
                <c:pt idx="0">
                  <c:v>Rondônia</c:v>
                </c:pt>
                <c:pt idx="1">
                  <c:v>Acre</c:v>
                </c:pt>
                <c:pt idx="2">
                  <c:v>Amazonas</c:v>
                </c:pt>
                <c:pt idx="3">
                  <c:v>Roraima</c:v>
                </c:pt>
                <c:pt idx="4">
                  <c:v>Pará</c:v>
                </c:pt>
                <c:pt idx="5">
                  <c:v>Amapá</c:v>
                </c:pt>
                <c:pt idx="6">
                  <c:v>Mato Grosso</c:v>
                </c:pt>
              </c:strCache>
            </c:strRef>
          </c:cat>
          <c:val>
            <c:numRef>
              <c:f>QtProd!$F$26:$F$32</c:f>
              <c:numCache>
                <c:formatCode>_-* #,##0_-;\-* #,##0_-;_-* "-"??_-;_-@_-</c:formatCode>
                <c:ptCount val="7"/>
                <c:pt idx="0">
                  <c:v>2107</c:v>
                </c:pt>
                <c:pt idx="1">
                  <c:v>10313</c:v>
                </c:pt>
                <c:pt idx="2">
                  <c:v>16012</c:v>
                </c:pt>
                <c:pt idx="3">
                  <c:v>104</c:v>
                </c:pt>
                <c:pt idx="4">
                  <c:v>7015</c:v>
                </c:pt>
                <c:pt idx="5">
                  <c:v>390</c:v>
                </c:pt>
                <c:pt idx="6">
                  <c:v>1527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aseline="0"/>
            </a:pPr>
            <a:r>
              <a:rPr lang="pt-BR" sz="1400" baseline="0"/>
              <a:t>2008 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"/>
          <c:y val="0.22630297795054094"/>
          <c:w val="1"/>
          <c:h val="0.54584006113159911"/>
        </c:manualLayout>
      </c:layout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QtProd!$A$26:$A$32</c:f>
              <c:strCache>
                <c:ptCount val="7"/>
                <c:pt idx="0">
                  <c:v>Rondônia</c:v>
                </c:pt>
                <c:pt idx="1">
                  <c:v>Acre</c:v>
                </c:pt>
                <c:pt idx="2">
                  <c:v>Amazonas</c:v>
                </c:pt>
                <c:pt idx="3">
                  <c:v>Roraima</c:v>
                </c:pt>
                <c:pt idx="4">
                  <c:v>Pará</c:v>
                </c:pt>
                <c:pt idx="5">
                  <c:v>Amapá</c:v>
                </c:pt>
                <c:pt idx="6">
                  <c:v>Mato Grosso</c:v>
                </c:pt>
              </c:strCache>
            </c:strRef>
          </c:cat>
          <c:val>
            <c:numRef>
              <c:f>QtProd!$E$26:$E$32</c:f>
              <c:numCache>
                <c:formatCode>_-* #,##0_-;\-* #,##0_-;_-* "-"??_-;_-@_-</c:formatCode>
                <c:ptCount val="7"/>
                <c:pt idx="0">
                  <c:v>1927</c:v>
                </c:pt>
                <c:pt idx="1">
                  <c:v>11521</c:v>
                </c:pt>
                <c:pt idx="2">
                  <c:v>9111</c:v>
                </c:pt>
                <c:pt idx="3">
                  <c:v>102</c:v>
                </c:pt>
                <c:pt idx="4">
                  <c:v>6203</c:v>
                </c:pt>
                <c:pt idx="5">
                  <c:v>519</c:v>
                </c:pt>
                <c:pt idx="6">
                  <c:v>1430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>
        <c:manualLayout>
          <c:xMode val="edge"/>
          <c:yMode val="edge"/>
          <c:x val="0"/>
          <c:y val="0.78185676157568906"/>
          <c:w val="0.99583333333333335"/>
          <c:h val="0.2179957252178920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Valor da Produção de Castanha-do-Brasil</a:t>
            </a:r>
            <a:r>
              <a:rPr lang="pt-BR" baseline="0"/>
              <a:t> </a:t>
            </a:r>
          </a:p>
          <a:p>
            <a:pPr>
              <a:defRPr/>
            </a:pPr>
            <a:r>
              <a:rPr lang="pt-BR" baseline="0"/>
              <a:t>de 1994 a 2009 (R$ mil)</a:t>
            </a:r>
            <a:endParaRPr lang="pt-BR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Valor!$A$6</c:f>
              <c:strCache>
                <c:ptCount val="1"/>
                <c:pt idx="0">
                  <c:v>Brasil</c:v>
                </c:pt>
              </c:strCache>
            </c:strRef>
          </c:tx>
          <c:cat>
            <c:numRef>
              <c:f>Valor!$F$5:$U$5</c:f>
              <c:numCache>
                <c:formatCode>General</c:formatCode>
                <c:ptCount val="16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</c:numCache>
            </c:numRef>
          </c:cat>
          <c:val>
            <c:numRef>
              <c:f>Valor!$F$6:$U$6</c:f>
              <c:numCache>
                <c:formatCode>_(* #,##0.00_);_(* \(#,##0.00\);_(* "-"??_);_(@_)</c:formatCode>
                <c:ptCount val="16"/>
                <c:pt idx="0">
                  <c:v>8367</c:v>
                </c:pt>
                <c:pt idx="1">
                  <c:v>8853</c:v>
                </c:pt>
                <c:pt idx="2">
                  <c:v>6998</c:v>
                </c:pt>
                <c:pt idx="3">
                  <c:v>9082</c:v>
                </c:pt>
                <c:pt idx="4">
                  <c:v>9652</c:v>
                </c:pt>
                <c:pt idx="5">
                  <c:v>13056</c:v>
                </c:pt>
                <c:pt idx="6">
                  <c:v>18556</c:v>
                </c:pt>
                <c:pt idx="7">
                  <c:v>27695</c:v>
                </c:pt>
                <c:pt idx="8">
                  <c:v>30379</c:v>
                </c:pt>
                <c:pt idx="9">
                  <c:v>24587</c:v>
                </c:pt>
                <c:pt idx="10">
                  <c:v>30661</c:v>
                </c:pt>
                <c:pt idx="11">
                  <c:v>46866</c:v>
                </c:pt>
                <c:pt idx="12">
                  <c:v>43908</c:v>
                </c:pt>
                <c:pt idx="13">
                  <c:v>45492</c:v>
                </c:pt>
                <c:pt idx="14">
                  <c:v>45732</c:v>
                </c:pt>
                <c:pt idx="15">
                  <c:v>52261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Valor!$A$7</c:f>
              <c:strCache>
                <c:ptCount val="1"/>
                <c:pt idx="0">
                  <c:v>Norte</c:v>
                </c:pt>
              </c:strCache>
            </c:strRef>
          </c:tx>
          <c:cat>
            <c:numRef>
              <c:f>Valor!$F$5:$U$5</c:f>
              <c:numCache>
                <c:formatCode>General</c:formatCode>
                <c:ptCount val="16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</c:numCache>
            </c:numRef>
          </c:cat>
          <c:val>
            <c:numRef>
              <c:f>Valor!$F$7:$U$7</c:f>
              <c:numCache>
                <c:formatCode>_(* #,##0.00_);_(* \(#,##0.00\);_(* "-"??_);_(@_)</c:formatCode>
                <c:ptCount val="16"/>
                <c:pt idx="0">
                  <c:v>8270</c:v>
                </c:pt>
                <c:pt idx="1">
                  <c:v>8595</c:v>
                </c:pt>
                <c:pt idx="2">
                  <c:v>6868</c:v>
                </c:pt>
                <c:pt idx="3">
                  <c:v>8954</c:v>
                </c:pt>
                <c:pt idx="4">
                  <c:v>9520</c:v>
                </c:pt>
                <c:pt idx="5">
                  <c:v>12854</c:v>
                </c:pt>
                <c:pt idx="6">
                  <c:v>18367</c:v>
                </c:pt>
                <c:pt idx="7">
                  <c:v>27509</c:v>
                </c:pt>
                <c:pt idx="8">
                  <c:v>30121</c:v>
                </c:pt>
                <c:pt idx="9">
                  <c:v>24212</c:v>
                </c:pt>
                <c:pt idx="10">
                  <c:v>30128</c:v>
                </c:pt>
                <c:pt idx="11">
                  <c:v>46230</c:v>
                </c:pt>
                <c:pt idx="12">
                  <c:v>43174</c:v>
                </c:pt>
                <c:pt idx="13">
                  <c:v>44567</c:v>
                </c:pt>
                <c:pt idx="14">
                  <c:v>42936</c:v>
                </c:pt>
                <c:pt idx="15">
                  <c:v>49418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Valor!$A$8</c:f>
              <c:strCache>
                <c:ptCount val="1"/>
                <c:pt idx="0">
                  <c:v>Centro-Oeste</c:v>
                </c:pt>
              </c:strCache>
            </c:strRef>
          </c:tx>
          <c:cat>
            <c:numRef>
              <c:f>Valor!$F$5:$U$5</c:f>
              <c:numCache>
                <c:formatCode>General</c:formatCode>
                <c:ptCount val="16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</c:numCache>
            </c:numRef>
          </c:cat>
          <c:val>
            <c:numRef>
              <c:f>Valor!$F$8:$U$8</c:f>
              <c:numCache>
                <c:formatCode>_(* #,##0.00_);_(* \(#,##0.00\);_(* "-"??_);_(@_)</c:formatCode>
                <c:ptCount val="16"/>
                <c:pt idx="0">
                  <c:v>97</c:v>
                </c:pt>
                <c:pt idx="1">
                  <c:v>258</c:v>
                </c:pt>
                <c:pt idx="2">
                  <c:v>129</c:v>
                </c:pt>
                <c:pt idx="3">
                  <c:v>127</c:v>
                </c:pt>
                <c:pt idx="4">
                  <c:v>132</c:v>
                </c:pt>
                <c:pt idx="5">
                  <c:v>202</c:v>
                </c:pt>
                <c:pt idx="6">
                  <c:v>189</c:v>
                </c:pt>
                <c:pt idx="7">
                  <c:v>185</c:v>
                </c:pt>
                <c:pt idx="8">
                  <c:v>258</c:v>
                </c:pt>
                <c:pt idx="9">
                  <c:v>375</c:v>
                </c:pt>
                <c:pt idx="10">
                  <c:v>533</c:v>
                </c:pt>
                <c:pt idx="11">
                  <c:v>636</c:v>
                </c:pt>
                <c:pt idx="12">
                  <c:v>734</c:v>
                </c:pt>
                <c:pt idx="13">
                  <c:v>925</c:v>
                </c:pt>
                <c:pt idx="14">
                  <c:v>2796</c:v>
                </c:pt>
                <c:pt idx="15">
                  <c:v>2843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376192"/>
        <c:axId val="128377984"/>
      </c:lineChart>
      <c:catAx>
        <c:axId val="12837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t-BR"/>
          </a:p>
        </c:txPr>
        <c:crossAx val="128377984"/>
        <c:crosses val="autoZero"/>
        <c:auto val="1"/>
        <c:lblAlgn val="ctr"/>
        <c:lblOffset val="100"/>
        <c:noMultiLvlLbl val="0"/>
      </c:catAx>
      <c:valAx>
        <c:axId val="12837798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none"/>
        <c:minorTickMark val="none"/>
        <c:tickLblPos val="nextTo"/>
        <c:spPr>
          <a:ln w="9525">
            <a:noFill/>
          </a:ln>
        </c:spPr>
        <c:crossAx val="128376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Valor da Produção por Estado 2005 a 2009 (R$ mil)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2"/>
          <c:order val="0"/>
          <c:tx>
            <c:strRef>
              <c:f>Valor!$A$31</c:f>
              <c:strCache>
                <c:ptCount val="1"/>
                <c:pt idx="0">
                  <c:v>Amazonas</c:v>
                </c:pt>
              </c:strCache>
            </c:strRef>
          </c:tx>
          <c:invertIfNegative val="0"/>
          <c:cat>
            <c:numRef>
              <c:f>Valor!$B$27:$F$27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Valor!$B$31:$F$31</c:f>
              <c:numCache>
                <c:formatCode>_(* #,##0.00_);_(* \(#,##0.00\);_(* "-"??_);_(@_)</c:formatCode>
                <c:ptCount val="5"/>
                <c:pt idx="0">
                  <c:v>20378</c:v>
                </c:pt>
                <c:pt idx="1">
                  <c:v>21792</c:v>
                </c:pt>
                <c:pt idx="2">
                  <c:v>21486</c:v>
                </c:pt>
                <c:pt idx="3">
                  <c:v>23502</c:v>
                </c:pt>
                <c:pt idx="4">
                  <c:v>29978</c:v>
                </c:pt>
              </c:numCache>
            </c:numRef>
          </c:val>
        </c:ser>
        <c:ser>
          <c:idx val="1"/>
          <c:order val="1"/>
          <c:tx>
            <c:strRef>
              <c:f>Valor!$A$30</c:f>
              <c:strCache>
                <c:ptCount val="1"/>
                <c:pt idx="0">
                  <c:v>Acre</c:v>
                </c:pt>
              </c:strCache>
            </c:strRef>
          </c:tx>
          <c:invertIfNegative val="0"/>
          <c:cat>
            <c:numRef>
              <c:f>Valor!$B$27:$F$27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Valor!$B$30:$F$30</c:f>
              <c:numCache>
                <c:formatCode>_(* #,##0.00_);_(* \(#,##0.00\);_(* "-"??_);_(@_)</c:formatCode>
                <c:ptCount val="5"/>
                <c:pt idx="0">
                  <c:v>15376</c:v>
                </c:pt>
                <c:pt idx="1">
                  <c:v>12254</c:v>
                </c:pt>
                <c:pt idx="2">
                  <c:v>12142</c:v>
                </c:pt>
                <c:pt idx="3">
                  <c:v>9281</c:v>
                </c:pt>
                <c:pt idx="4">
                  <c:v>8475</c:v>
                </c:pt>
              </c:numCache>
            </c:numRef>
          </c:val>
        </c:ser>
        <c:ser>
          <c:idx val="6"/>
          <c:order val="2"/>
          <c:tx>
            <c:strRef>
              <c:f>Valor!$A$33</c:f>
              <c:strCache>
                <c:ptCount val="1"/>
                <c:pt idx="0">
                  <c:v>Pará</c:v>
                </c:pt>
              </c:strCache>
            </c:strRef>
          </c:tx>
          <c:invertIfNegative val="0"/>
          <c:val>
            <c:numRef>
              <c:f>Valor!$B$33:$F$33</c:f>
              <c:numCache>
                <c:formatCode>_(* #,##0.00_);_(* \(#,##0.00\);_(* "-"??_);_(@_)</c:formatCode>
                <c:ptCount val="5"/>
                <c:pt idx="0">
                  <c:v>7317</c:v>
                </c:pt>
                <c:pt idx="1">
                  <c:v>5867</c:v>
                </c:pt>
                <c:pt idx="2">
                  <c:v>8177</c:v>
                </c:pt>
                <c:pt idx="3">
                  <c:v>7257</c:v>
                </c:pt>
                <c:pt idx="4">
                  <c:v>8104</c:v>
                </c:pt>
              </c:numCache>
            </c:numRef>
          </c:val>
        </c:ser>
        <c:ser>
          <c:idx val="5"/>
          <c:order val="3"/>
          <c:tx>
            <c:strRef>
              <c:f>Valor!$A$35</c:f>
              <c:strCache>
                <c:ptCount val="1"/>
                <c:pt idx="0">
                  <c:v>Mato Grosso</c:v>
                </c:pt>
              </c:strCache>
            </c:strRef>
          </c:tx>
          <c:invertIfNegative val="0"/>
          <c:val>
            <c:numRef>
              <c:f>Valor!$B$35:$F$35</c:f>
              <c:numCache>
                <c:formatCode>_(* #,##0.00_);_(* \(#,##0.00\);_(* "-"??_);_(@_)</c:formatCode>
                <c:ptCount val="5"/>
                <c:pt idx="0">
                  <c:v>636</c:v>
                </c:pt>
                <c:pt idx="1">
                  <c:v>734</c:v>
                </c:pt>
                <c:pt idx="2">
                  <c:v>925</c:v>
                </c:pt>
                <c:pt idx="3">
                  <c:v>2796</c:v>
                </c:pt>
                <c:pt idx="4">
                  <c:v>2843</c:v>
                </c:pt>
              </c:numCache>
            </c:numRef>
          </c:val>
        </c:ser>
        <c:ser>
          <c:idx val="0"/>
          <c:order val="4"/>
          <c:tx>
            <c:strRef>
              <c:f>Valor!$A$29</c:f>
              <c:strCache>
                <c:ptCount val="1"/>
                <c:pt idx="0">
                  <c:v>Rondônia</c:v>
                </c:pt>
              </c:strCache>
            </c:strRef>
          </c:tx>
          <c:invertIfNegative val="0"/>
          <c:cat>
            <c:numRef>
              <c:f>Valor!$B$27:$F$27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Valor!$B$29:$F$29</c:f>
              <c:numCache>
                <c:formatCode>_(* #,##0.00_);_(* \(#,##0.00\);_(* "-"??_);_(@_)</c:formatCode>
                <c:ptCount val="5"/>
                <c:pt idx="0">
                  <c:v>2656</c:v>
                </c:pt>
                <c:pt idx="1">
                  <c:v>2599</c:v>
                </c:pt>
                <c:pt idx="2">
                  <c:v>2105</c:v>
                </c:pt>
                <c:pt idx="3">
                  <c:v>2386</c:v>
                </c:pt>
                <c:pt idx="4">
                  <c:v>2443</c:v>
                </c:pt>
              </c:numCache>
            </c:numRef>
          </c:val>
        </c:ser>
        <c:ser>
          <c:idx val="4"/>
          <c:order val="5"/>
          <c:tx>
            <c:strRef>
              <c:f>Valor!$A$34</c:f>
              <c:strCache>
                <c:ptCount val="1"/>
                <c:pt idx="0">
                  <c:v>Amapá</c:v>
                </c:pt>
              </c:strCache>
            </c:strRef>
          </c:tx>
          <c:invertIfNegative val="0"/>
          <c:cat>
            <c:numRef>
              <c:f>Valor!$B$27:$F$27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Valor!$B$34:$F$34</c:f>
              <c:numCache>
                <c:formatCode>_(* #,##0.00_);_(* \(#,##0.00\);_(* "-"??_);_(@_)</c:formatCode>
                <c:ptCount val="5"/>
                <c:pt idx="0">
                  <c:v>454</c:v>
                </c:pt>
                <c:pt idx="1">
                  <c:v>614</c:v>
                </c:pt>
                <c:pt idx="2">
                  <c:v>608</c:v>
                </c:pt>
                <c:pt idx="3">
                  <c:v>450</c:v>
                </c:pt>
                <c:pt idx="4">
                  <c:v>356</c:v>
                </c:pt>
              </c:numCache>
            </c:numRef>
          </c:val>
        </c:ser>
        <c:ser>
          <c:idx val="3"/>
          <c:order val="6"/>
          <c:tx>
            <c:strRef>
              <c:f>Valor!$A$32</c:f>
              <c:strCache>
                <c:ptCount val="1"/>
                <c:pt idx="0">
                  <c:v>Roraima</c:v>
                </c:pt>
              </c:strCache>
            </c:strRef>
          </c:tx>
          <c:invertIfNegative val="0"/>
          <c:cat>
            <c:numRef>
              <c:f>Valor!$B$27:$F$27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Valor!$B$32:$F$32</c:f>
              <c:numCache>
                <c:formatCode>_(* #,##0.00_);_(* \(#,##0.00\);_(* "-"??_);_(@_)</c:formatCode>
                <c:ptCount val="5"/>
                <c:pt idx="0">
                  <c:v>50</c:v>
                </c:pt>
                <c:pt idx="1">
                  <c:v>49</c:v>
                </c:pt>
                <c:pt idx="2">
                  <c:v>50</c:v>
                </c:pt>
                <c:pt idx="3">
                  <c:v>60</c:v>
                </c:pt>
                <c:pt idx="4">
                  <c:v>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cylinder"/>
        <c:axId val="129079552"/>
        <c:axId val="129093632"/>
        <c:axId val="0"/>
      </c:bar3DChart>
      <c:catAx>
        <c:axId val="12907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093632"/>
        <c:crosses val="autoZero"/>
        <c:auto val="1"/>
        <c:lblAlgn val="ctr"/>
        <c:lblOffset val="100"/>
        <c:noMultiLvlLbl val="0"/>
      </c:catAx>
      <c:valAx>
        <c:axId val="129093632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none"/>
        <c:minorTickMark val="none"/>
        <c:tickLblPos val="nextTo"/>
        <c:spPr>
          <a:ln w="9525">
            <a:noFill/>
          </a:ln>
        </c:spPr>
        <c:crossAx val="1290795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Valor pago</a:t>
            </a:r>
            <a:r>
              <a:rPr lang="pt-BR" baseline="0"/>
              <a:t> por Kilo - Brasil e Estados - 2005 a 2009 - (R$/Kg)</a:t>
            </a:r>
            <a:endParaRPr lang="pt-BR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Cruzamentos!$A$16</c:f>
              <c:strCache>
                <c:ptCount val="1"/>
                <c:pt idx="0">
                  <c:v>Brasil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</c:spPr>
          </c:marker>
          <c:dPt>
            <c:idx val="1"/>
            <c:marker>
              <c:spPr>
                <a:solidFill>
                  <a:schemeClr val="tx1"/>
                </a:solidFill>
                <a:ln w="15875"/>
              </c:spPr>
            </c:marker>
            <c:bubble3D val="0"/>
          </c:dPt>
          <c:cat>
            <c:numRef>
              <c:f>Cruzamentos!$B$15:$F$15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Cruzamentos!$B$16:$F$16</c:f>
              <c:numCache>
                <c:formatCode>0.00</c:formatCode>
                <c:ptCount val="5"/>
                <c:pt idx="0">
                  <c:v>1.5130266343825667</c:v>
                </c:pt>
                <c:pt idx="1">
                  <c:v>1.5242657779629243</c:v>
                </c:pt>
                <c:pt idx="2">
                  <c:v>1.4961520752483062</c:v>
                </c:pt>
                <c:pt idx="3">
                  <c:v>1.4840824273892586</c:v>
                </c:pt>
                <c:pt idx="4">
                  <c:v>1.3948541383083781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Cruzamentos!$A$17</c:f>
              <c:strCache>
                <c:ptCount val="1"/>
                <c:pt idx="0">
                  <c:v>Rondônia</c:v>
                </c:pt>
              </c:strCache>
            </c:strRef>
          </c:tx>
          <c:cat>
            <c:numRef>
              <c:f>Cruzamentos!$B$15:$F$15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Cruzamentos!$B$17:$F$17</c:f>
              <c:numCache>
                <c:formatCode>0.00</c:formatCode>
                <c:ptCount val="5"/>
                <c:pt idx="0">
                  <c:v>0.98007380073800743</c:v>
                </c:pt>
                <c:pt idx="1">
                  <c:v>0.98001508295625939</c:v>
                </c:pt>
                <c:pt idx="2">
                  <c:v>1</c:v>
                </c:pt>
                <c:pt idx="3">
                  <c:v>1.2381940840685002</c:v>
                </c:pt>
                <c:pt idx="4">
                  <c:v>1.1594684385382059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Cruzamentos!$A$18</c:f>
              <c:strCache>
                <c:ptCount val="1"/>
                <c:pt idx="0">
                  <c:v>Acre</c:v>
                </c:pt>
              </c:strCache>
            </c:strRef>
          </c:tx>
          <c:cat>
            <c:numRef>
              <c:f>Cruzamentos!$B$15:$F$15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Cruzamentos!$B$18:$F$18</c:f>
              <c:numCache>
                <c:formatCode>0.00</c:formatCode>
                <c:ptCount val="5"/>
                <c:pt idx="0">
                  <c:v>1.3800035900197452</c:v>
                </c:pt>
                <c:pt idx="1">
                  <c:v>1.1993735930312224</c:v>
                </c:pt>
                <c:pt idx="2">
                  <c:v>1.1699749470032761</c:v>
                </c:pt>
                <c:pt idx="3">
                  <c:v>0.80557243294852876</c:v>
                </c:pt>
                <c:pt idx="4">
                  <c:v>0.8217783380199748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Cruzamentos!$A$19</c:f>
              <c:strCache>
                <c:ptCount val="1"/>
                <c:pt idx="0">
                  <c:v>Amazonas</c:v>
                </c:pt>
              </c:strCache>
            </c:strRef>
          </c:tx>
          <c:cat>
            <c:numRef>
              <c:f>Cruzamentos!$B$15:$F$15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Cruzamentos!$B$19:$F$19</c:f>
              <c:numCache>
                <c:formatCode>0.00</c:formatCode>
                <c:ptCount val="5"/>
                <c:pt idx="0">
                  <c:v>2.2680022259321091</c:v>
                </c:pt>
                <c:pt idx="1">
                  <c:v>2.3777414075286414</c:v>
                </c:pt>
                <c:pt idx="2">
                  <c:v>2.4220493743659115</c:v>
                </c:pt>
                <c:pt idx="3">
                  <c:v>2.5795192624300296</c:v>
                </c:pt>
                <c:pt idx="4">
                  <c:v>1.8722208343742193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Cruzamentos!$A$20</c:f>
              <c:strCache>
                <c:ptCount val="1"/>
                <c:pt idx="0">
                  <c:v>Roraima</c:v>
                </c:pt>
              </c:strCache>
            </c:strRef>
          </c:tx>
          <c:cat>
            <c:numRef>
              <c:f>Cruzamentos!$B$15:$F$15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Cruzamentos!$B$20:$F$20</c:f>
              <c:numCache>
                <c:formatCode>0.00</c:formatCode>
                <c:ptCount val="5"/>
                <c:pt idx="0">
                  <c:v>0.5494505494505495</c:v>
                </c:pt>
                <c:pt idx="1">
                  <c:v>0.53846153846153844</c:v>
                </c:pt>
                <c:pt idx="2">
                  <c:v>0.55555555555555558</c:v>
                </c:pt>
                <c:pt idx="3">
                  <c:v>0.58823529411764708</c:v>
                </c:pt>
                <c:pt idx="4">
                  <c:v>0.59615384615384615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Cruzamentos!$A$21</c:f>
              <c:strCache>
                <c:ptCount val="1"/>
                <c:pt idx="0">
                  <c:v>Pará</c:v>
                </c:pt>
              </c:strCache>
            </c:strRef>
          </c:tx>
          <c:val>
            <c:numRef>
              <c:f>Cruzamentos!$B$21:$F$21</c:f>
              <c:numCache>
                <c:formatCode>0.00</c:formatCode>
                <c:ptCount val="5"/>
                <c:pt idx="0">
                  <c:v>1.0738186087466979</c:v>
                </c:pt>
                <c:pt idx="1">
                  <c:v>1.1088641088641089</c:v>
                </c:pt>
                <c:pt idx="2">
                  <c:v>1.070428066500851</c:v>
                </c:pt>
                <c:pt idx="3">
                  <c:v>1.1699177817185233</c:v>
                </c:pt>
                <c:pt idx="4">
                  <c:v>1.1552387740555952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Cruzamentos!$A$22</c:f>
              <c:strCache>
                <c:ptCount val="1"/>
                <c:pt idx="0">
                  <c:v>Amapá</c:v>
                </c:pt>
              </c:strCache>
            </c:strRef>
          </c:tx>
          <c:val>
            <c:numRef>
              <c:f>Cruzamentos!$B$22:$F$22</c:f>
              <c:numCache>
                <c:formatCode>0.00</c:formatCode>
                <c:ptCount val="5"/>
                <c:pt idx="0">
                  <c:v>0.52790697674418607</c:v>
                </c:pt>
                <c:pt idx="1">
                  <c:v>0.66957470010905129</c:v>
                </c:pt>
                <c:pt idx="2">
                  <c:v>0.71782762691853597</c:v>
                </c:pt>
                <c:pt idx="3">
                  <c:v>0.86705202312138729</c:v>
                </c:pt>
                <c:pt idx="4">
                  <c:v>0.9128205128205128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Cruzamentos!$A$23</c:f>
              <c:strCache>
                <c:ptCount val="1"/>
                <c:pt idx="0">
                  <c:v>Mato Grosso</c:v>
                </c:pt>
              </c:strCache>
            </c:strRef>
          </c:tx>
          <c:val>
            <c:numRef>
              <c:f>Cruzamentos!$B$23:$F$23</c:f>
              <c:numCache>
                <c:formatCode>0.00</c:formatCode>
                <c:ptCount val="5"/>
                <c:pt idx="0">
                  <c:v>1.7050938337801609</c:v>
                </c:pt>
                <c:pt idx="1">
                  <c:v>1.5517970401691332</c:v>
                </c:pt>
                <c:pt idx="2">
                  <c:v>1.9432773109243697</c:v>
                </c:pt>
                <c:pt idx="3">
                  <c:v>1.9552447552447552</c:v>
                </c:pt>
                <c:pt idx="4">
                  <c:v>1.8618205631958087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10944"/>
        <c:axId val="129412480"/>
      </c:lineChart>
      <c:catAx>
        <c:axId val="12941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412480"/>
        <c:crosses val="autoZero"/>
        <c:auto val="1"/>
        <c:lblAlgn val="ctr"/>
        <c:lblOffset val="100"/>
        <c:noMultiLvlLbl val="0"/>
      </c:catAx>
      <c:valAx>
        <c:axId val="129412480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crossAx val="1294109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Comparação - Produção Extrativista de Alimentos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Comparação!$B$8</c:f>
              <c:strCache>
                <c:ptCount val="1"/>
                <c:pt idx="0">
                  <c:v>Erva-mate cancheada</c:v>
                </c:pt>
              </c:strCache>
            </c:strRef>
          </c:tx>
          <c:cat>
            <c:numRef>
              <c:f>Comparação!$C$4:$V$4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</c:numCache>
            </c:numRef>
          </c:cat>
          <c:val>
            <c:numRef>
              <c:f>Comparação!$C$8:$V$8</c:f>
              <c:numCache>
                <c:formatCode>_-* #,##0_-;\-* #,##0_-;_-* "-"??_-;_-@_-</c:formatCode>
                <c:ptCount val="20"/>
                <c:pt idx="0">
                  <c:v>150823</c:v>
                </c:pt>
                <c:pt idx="1">
                  <c:v>209327</c:v>
                </c:pt>
                <c:pt idx="2">
                  <c:v>208298</c:v>
                </c:pt>
                <c:pt idx="3">
                  <c:v>243690</c:v>
                </c:pt>
                <c:pt idx="4">
                  <c:v>207980</c:v>
                </c:pt>
                <c:pt idx="5">
                  <c:v>204065</c:v>
                </c:pt>
                <c:pt idx="6">
                  <c:v>169031</c:v>
                </c:pt>
                <c:pt idx="7">
                  <c:v>189469</c:v>
                </c:pt>
                <c:pt idx="8">
                  <c:v>183504</c:v>
                </c:pt>
                <c:pt idx="9">
                  <c:v>176922</c:v>
                </c:pt>
                <c:pt idx="10">
                  <c:v>174481</c:v>
                </c:pt>
                <c:pt idx="11">
                  <c:v>182177</c:v>
                </c:pt>
                <c:pt idx="12">
                  <c:v>229701</c:v>
                </c:pt>
                <c:pt idx="13">
                  <c:v>220189</c:v>
                </c:pt>
                <c:pt idx="14">
                  <c:v>246837</c:v>
                </c:pt>
                <c:pt idx="15">
                  <c:v>238869</c:v>
                </c:pt>
                <c:pt idx="16">
                  <c:v>233360</c:v>
                </c:pt>
                <c:pt idx="17">
                  <c:v>225957</c:v>
                </c:pt>
                <c:pt idx="18">
                  <c:v>219773</c:v>
                </c:pt>
                <c:pt idx="19">
                  <c:v>218102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Comparação!$B$5</c:f>
              <c:strCache>
                <c:ptCount val="1"/>
                <c:pt idx="0">
                  <c:v>Açaí (fruto)</c:v>
                </c:pt>
              </c:strCache>
            </c:strRef>
          </c:tx>
          <c:cat>
            <c:numRef>
              <c:f>Comparação!$C$4:$V$4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</c:numCache>
            </c:numRef>
          </c:cat>
          <c:val>
            <c:numRef>
              <c:f>Comparação!$C$5:$V$5</c:f>
              <c:numCache>
                <c:formatCode>_-* #,##0_-;\-* #,##0_-;_-* "-"??_-;_-@_-</c:formatCode>
                <c:ptCount val="20"/>
                <c:pt idx="0">
                  <c:v>120795</c:v>
                </c:pt>
                <c:pt idx="1">
                  <c:v>116559</c:v>
                </c:pt>
                <c:pt idx="2">
                  <c:v>124555</c:v>
                </c:pt>
                <c:pt idx="3">
                  <c:v>85286</c:v>
                </c:pt>
                <c:pt idx="4">
                  <c:v>98857</c:v>
                </c:pt>
                <c:pt idx="5">
                  <c:v>108922</c:v>
                </c:pt>
                <c:pt idx="6">
                  <c:v>111438</c:v>
                </c:pt>
                <c:pt idx="7">
                  <c:v>100214</c:v>
                </c:pt>
                <c:pt idx="8">
                  <c:v>119074</c:v>
                </c:pt>
                <c:pt idx="9">
                  <c:v>116132</c:v>
                </c:pt>
                <c:pt idx="10">
                  <c:v>121800</c:v>
                </c:pt>
                <c:pt idx="11">
                  <c:v>123135</c:v>
                </c:pt>
                <c:pt idx="12">
                  <c:v>131958</c:v>
                </c:pt>
                <c:pt idx="13">
                  <c:v>144531</c:v>
                </c:pt>
                <c:pt idx="14">
                  <c:v>101041</c:v>
                </c:pt>
                <c:pt idx="15">
                  <c:v>104874</c:v>
                </c:pt>
                <c:pt idx="16">
                  <c:v>101341</c:v>
                </c:pt>
                <c:pt idx="17">
                  <c:v>108033</c:v>
                </c:pt>
                <c:pt idx="18">
                  <c:v>120890</c:v>
                </c:pt>
                <c:pt idx="19">
                  <c:v>115947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Comparação!$B$7</c:f>
              <c:strCache>
                <c:ptCount val="1"/>
                <c:pt idx="0">
                  <c:v>Castanha-do-Pará</c:v>
                </c:pt>
              </c:strCache>
            </c:strRef>
          </c:tx>
          <c:cat>
            <c:numRef>
              <c:f>Comparação!$C$4:$V$4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</c:numCache>
            </c:numRef>
          </c:cat>
          <c:val>
            <c:numRef>
              <c:f>Comparação!$C$7:$V$7</c:f>
              <c:numCache>
                <c:formatCode>_-* #,##0_-;\-* #,##0_-;_-* "-"??_-;_-@_-</c:formatCode>
                <c:ptCount val="20"/>
                <c:pt idx="0">
                  <c:v>51195</c:v>
                </c:pt>
                <c:pt idx="1">
                  <c:v>35838</c:v>
                </c:pt>
                <c:pt idx="2">
                  <c:v>25303</c:v>
                </c:pt>
                <c:pt idx="3">
                  <c:v>26505</c:v>
                </c:pt>
                <c:pt idx="4">
                  <c:v>38882</c:v>
                </c:pt>
                <c:pt idx="5">
                  <c:v>40216</c:v>
                </c:pt>
                <c:pt idx="6">
                  <c:v>21469</c:v>
                </c:pt>
                <c:pt idx="7">
                  <c:v>22786</c:v>
                </c:pt>
                <c:pt idx="8">
                  <c:v>23111</c:v>
                </c:pt>
                <c:pt idx="9">
                  <c:v>26856</c:v>
                </c:pt>
                <c:pt idx="10">
                  <c:v>33431</c:v>
                </c:pt>
                <c:pt idx="11">
                  <c:v>28467</c:v>
                </c:pt>
                <c:pt idx="12">
                  <c:v>27389</c:v>
                </c:pt>
                <c:pt idx="13">
                  <c:v>24894</c:v>
                </c:pt>
                <c:pt idx="14">
                  <c:v>27059</c:v>
                </c:pt>
                <c:pt idx="15">
                  <c:v>30975</c:v>
                </c:pt>
                <c:pt idx="16">
                  <c:v>28806</c:v>
                </c:pt>
                <c:pt idx="17">
                  <c:v>30406</c:v>
                </c:pt>
                <c:pt idx="18">
                  <c:v>30815</c:v>
                </c:pt>
                <c:pt idx="19">
                  <c:v>37467</c:v>
                </c:pt>
              </c:numCache>
            </c:numRef>
          </c:val>
          <c:smooth val="0"/>
        </c:ser>
        <c:ser>
          <c:idx val="7"/>
          <c:order val="3"/>
          <c:tx>
            <c:strRef>
              <c:f>Comparação!$B$12</c:f>
              <c:strCache>
                <c:ptCount val="1"/>
                <c:pt idx="0">
                  <c:v>Umbu (fruto)</c:v>
                </c:pt>
              </c:strCache>
            </c:strRef>
          </c:tx>
          <c:cat>
            <c:numRef>
              <c:f>Comparação!$C$4:$V$4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</c:numCache>
            </c:numRef>
          </c:cat>
          <c:val>
            <c:numRef>
              <c:f>Comparação!$C$12:$V$12</c:f>
              <c:numCache>
                <c:formatCode>_-* #,##0_-;\-* #,##0_-;_-* "-"??_-;_-@_-</c:formatCode>
                <c:ptCount val="20"/>
                <c:pt idx="0">
                  <c:v>19859</c:v>
                </c:pt>
                <c:pt idx="1">
                  <c:v>18787</c:v>
                </c:pt>
                <c:pt idx="2">
                  <c:v>19285</c:v>
                </c:pt>
                <c:pt idx="3">
                  <c:v>13950</c:v>
                </c:pt>
                <c:pt idx="4">
                  <c:v>11639</c:v>
                </c:pt>
                <c:pt idx="5">
                  <c:v>10969</c:v>
                </c:pt>
                <c:pt idx="6">
                  <c:v>10717</c:v>
                </c:pt>
                <c:pt idx="7">
                  <c:v>11590</c:v>
                </c:pt>
                <c:pt idx="8">
                  <c:v>10932</c:v>
                </c:pt>
                <c:pt idx="9">
                  <c:v>10206</c:v>
                </c:pt>
                <c:pt idx="10">
                  <c:v>10090</c:v>
                </c:pt>
                <c:pt idx="11">
                  <c:v>9919</c:v>
                </c:pt>
                <c:pt idx="12">
                  <c:v>9613</c:v>
                </c:pt>
                <c:pt idx="13">
                  <c:v>9132</c:v>
                </c:pt>
                <c:pt idx="14">
                  <c:v>9237</c:v>
                </c:pt>
                <c:pt idx="15">
                  <c:v>9070</c:v>
                </c:pt>
                <c:pt idx="16">
                  <c:v>8891</c:v>
                </c:pt>
                <c:pt idx="17">
                  <c:v>8619</c:v>
                </c:pt>
                <c:pt idx="18">
                  <c:v>9268</c:v>
                </c:pt>
                <c:pt idx="19">
                  <c:v>9428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Comparação!$B$10</c:f>
              <c:strCache>
                <c:ptCount val="1"/>
                <c:pt idx="0">
                  <c:v>Palmito</c:v>
                </c:pt>
              </c:strCache>
            </c:strRef>
          </c:tx>
          <c:cat>
            <c:numRef>
              <c:f>Comparação!$C$4:$V$4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</c:numCache>
            </c:numRef>
          </c:cat>
          <c:val>
            <c:numRef>
              <c:f>Comparação!$C$10:$V$10</c:f>
              <c:numCache>
                <c:formatCode>_-* #,##0_-;\-* #,##0_-;_-* "-"??_-;_-@_-</c:formatCode>
                <c:ptCount val="20"/>
                <c:pt idx="0">
                  <c:v>27031</c:v>
                </c:pt>
                <c:pt idx="1">
                  <c:v>23687</c:v>
                </c:pt>
                <c:pt idx="2">
                  <c:v>21003</c:v>
                </c:pt>
                <c:pt idx="3">
                  <c:v>21596</c:v>
                </c:pt>
                <c:pt idx="4">
                  <c:v>21903</c:v>
                </c:pt>
                <c:pt idx="5">
                  <c:v>20653</c:v>
                </c:pt>
                <c:pt idx="6">
                  <c:v>18155</c:v>
                </c:pt>
                <c:pt idx="7">
                  <c:v>36449</c:v>
                </c:pt>
                <c:pt idx="8">
                  <c:v>24188</c:v>
                </c:pt>
                <c:pt idx="9">
                  <c:v>18575</c:v>
                </c:pt>
                <c:pt idx="10">
                  <c:v>17154</c:v>
                </c:pt>
                <c:pt idx="11">
                  <c:v>15596</c:v>
                </c:pt>
                <c:pt idx="12">
                  <c:v>14529</c:v>
                </c:pt>
                <c:pt idx="13">
                  <c:v>13704</c:v>
                </c:pt>
                <c:pt idx="14">
                  <c:v>12124</c:v>
                </c:pt>
                <c:pt idx="15">
                  <c:v>7863</c:v>
                </c:pt>
                <c:pt idx="16">
                  <c:v>6524</c:v>
                </c:pt>
                <c:pt idx="17">
                  <c:v>6037</c:v>
                </c:pt>
                <c:pt idx="18">
                  <c:v>5873</c:v>
                </c:pt>
                <c:pt idx="19">
                  <c:v>5076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Comparação!$B$11</c:f>
              <c:strCache>
                <c:ptCount val="1"/>
                <c:pt idx="0">
                  <c:v>Pinhão</c:v>
                </c:pt>
              </c:strCache>
            </c:strRef>
          </c:tx>
          <c:cat>
            <c:numRef>
              <c:f>Comparação!$C$4:$V$4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</c:numCache>
            </c:numRef>
          </c:cat>
          <c:val>
            <c:numRef>
              <c:f>Comparação!$C$11:$V$11</c:f>
              <c:numCache>
                <c:formatCode>_-* #,##0_-;\-* #,##0_-;_-* "-"??_-;_-@_-</c:formatCode>
                <c:ptCount val="20"/>
                <c:pt idx="0">
                  <c:v>2771</c:v>
                </c:pt>
                <c:pt idx="1">
                  <c:v>5071</c:v>
                </c:pt>
                <c:pt idx="2">
                  <c:v>6429</c:v>
                </c:pt>
                <c:pt idx="3">
                  <c:v>6412</c:v>
                </c:pt>
                <c:pt idx="4">
                  <c:v>5155</c:v>
                </c:pt>
                <c:pt idx="5">
                  <c:v>5319</c:v>
                </c:pt>
                <c:pt idx="6">
                  <c:v>4538</c:v>
                </c:pt>
                <c:pt idx="7">
                  <c:v>5237</c:v>
                </c:pt>
                <c:pt idx="8">
                  <c:v>5351</c:v>
                </c:pt>
                <c:pt idx="9">
                  <c:v>5230</c:v>
                </c:pt>
                <c:pt idx="10">
                  <c:v>4702</c:v>
                </c:pt>
                <c:pt idx="11">
                  <c:v>4417</c:v>
                </c:pt>
                <c:pt idx="12">
                  <c:v>4403</c:v>
                </c:pt>
                <c:pt idx="13">
                  <c:v>4396</c:v>
                </c:pt>
                <c:pt idx="14">
                  <c:v>4518</c:v>
                </c:pt>
                <c:pt idx="15">
                  <c:v>4609</c:v>
                </c:pt>
                <c:pt idx="16">
                  <c:v>5203</c:v>
                </c:pt>
                <c:pt idx="17">
                  <c:v>4887</c:v>
                </c:pt>
                <c:pt idx="18">
                  <c:v>4768</c:v>
                </c:pt>
                <c:pt idx="19">
                  <c:v>5066</c:v>
                </c:pt>
              </c:numCache>
            </c:numRef>
          </c:val>
          <c:smooth val="0"/>
        </c:ser>
        <c:ser>
          <c:idx val="1"/>
          <c:order val="6"/>
          <c:tx>
            <c:strRef>
              <c:f>Comparação!$B$6</c:f>
              <c:strCache>
                <c:ptCount val="1"/>
                <c:pt idx="0">
                  <c:v>Castanha de cajú</c:v>
                </c:pt>
              </c:strCache>
            </c:strRef>
          </c:tx>
          <c:cat>
            <c:numRef>
              <c:f>Comparação!$C$4:$V$4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</c:numCache>
            </c:numRef>
          </c:cat>
          <c:val>
            <c:numRef>
              <c:f>Comparação!$C$6:$V$6</c:f>
              <c:numCache>
                <c:formatCode>_-* #,##0_-;\-* #,##0_-;_-* "-"??_-;_-@_-</c:formatCode>
                <c:ptCount val="20"/>
                <c:pt idx="0">
                  <c:v>8584</c:v>
                </c:pt>
                <c:pt idx="1">
                  <c:v>9107</c:v>
                </c:pt>
                <c:pt idx="2">
                  <c:v>9827</c:v>
                </c:pt>
                <c:pt idx="3">
                  <c:v>6950</c:v>
                </c:pt>
                <c:pt idx="4">
                  <c:v>6601</c:v>
                </c:pt>
                <c:pt idx="5">
                  <c:v>6239</c:v>
                </c:pt>
                <c:pt idx="6">
                  <c:v>5041</c:v>
                </c:pt>
                <c:pt idx="7">
                  <c:v>5327</c:v>
                </c:pt>
                <c:pt idx="8">
                  <c:v>4911</c:v>
                </c:pt>
                <c:pt idx="9">
                  <c:v>5919</c:v>
                </c:pt>
                <c:pt idx="10">
                  <c:v>5881</c:v>
                </c:pt>
                <c:pt idx="11">
                  <c:v>6266</c:v>
                </c:pt>
                <c:pt idx="12">
                  <c:v>5752</c:v>
                </c:pt>
                <c:pt idx="13">
                  <c:v>4705</c:v>
                </c:pt>
                <c:pt idx="14">
                  <c:v>5692</c:v>
                </c:pt>
                <c:pt idx="15">
                  <c:v>5677</c:v>
                </c:pt>
                <c:pt idx="16">
                  <c:v>5538</c:v>
                </c:pt>
                <c:pt idx="17">
                  <c:v>5480</c:v>
                </c:pt>
                <c:pt idx="18">
                  <c:v>4447</c:v>
                </c:pt>
                <c:pt idx="19">
                  <c:v>4238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09824"/>
        <c:axId val="130111360"/>
      </c:lineChart>
      <c:catAx>
        <c:axId val="130109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t-BR"/>
          </a:p>
        </c:txPr>
        <c:crossAx val="130111360"/>
        <c:crosses val="autoZero"/>
        <c:auto val="1"/>
        <c:lblAlgn val="ctr"/>
        <c:lblOffset val="100"/>
        <c:noMultiLvlLbl val="0"/>
      </c:catAx>
      <c:valAx>
        <c:axId val="130111360"/>
        <c:scaling>
          <c:orientation val="minMax"/>
          <c:max val="255000"/>
          <c:min val="5000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crossAx val="1301098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Comparativo - Produção de Castanha-do-Brasil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QtProd!$AC$3</c:f>
              <c:strCache>
                <c:ptCount val="1"/>
                <c:pt idx="0">
                  <c:v>Brasil</c:v>
                </c:pt>
              </c:strCache>
            </c:strRef>
          </c:tx>
          <c:dLbls>
            <c:dLbl>
              <c:idx val="0"/>
              <c:layout>
                <c:manualLayout>
                  <c:x val="-5.3913953852137306E-2"/>
                  <c:y val="3.80952380952380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368068048487944E-2"/>
                  <c:y val="-3.174603174603174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5987567461834822E-2"/>
                  <c:y val="3.80952380952381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3545885803649362E-2"/>
                  <c:y val="-3.80952380952381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2441681658185533E-2"/>
                  <c:y val="2.5396825396825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QtProd!$AA$5:$AA$9</c:f>
              <c:strCache>
                <c:ptCount val="5"/>
                <c:pt idx="0">
                  <c:v>1960-69</c:v>
                </c:pt>
                <c:pt idx="1">
                  <c:v>1970-79</c:v>
                </c:pt>
                <c:pt idx="2">
                  <c:v>1980-89</c:v>
                </c:pt>
                <c:pt idx="3">
                  <c:v>1990-99</c:v>
                </c:pt>
                <c:pt idx="4">
                  <c:v>2000-05</c:v>
                </c:pt>
              </c:strCache>
            </c:strRef>
          </c:cat>
          <c:val>
            <c:numRef>
              <c:f>QtProd!$AC$5:$AC$9</c:f>
              <c:numCache>
                <c:formatCode>_-* #,##0_-;\-* #,##0_-;_-* "-"??_-;_-@_-</c:formatCode>
                <c:ptCount val="5"/>
                <c:pt idx="0">
                  <c:v>403222</c:v>
                </c:pt>
                <c:pt idx="1">
                  <c:v>579774</c:v>
                </c:pt>
                <c:pt idx="2">
                  <c:v>378037</c:v>
                </c:pt>
                <c:pt idx="3">
                  <c:v>312161</c:v>
                </c:pt>
                <c:pt idx="4">
                  <c:v>146287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QtProd!$AE$3</c:f>
              <c:strCache>
                <c:ptCount val="1"/>
                <c:pt idx="0">
                  <c:v>Bolívia</c:v>
                </c:pt>
              </c:strCache>
            </c:strRef>
          </c:tx>
          <c:dLbls>
            <c:dLbl>
              <c:idx val="0"/>
              <c:layout>
                <c:manualLayout>
                  <c:x val="-4.7693113023044541E-2"/>
                  <c:y val="-5.07936507936507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3913953852137306E-2"/>
                  <c:y val="-4.44444444444444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9766726632742057E-2"/>
                  <c:y val="-4.44444444444444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184034024243972E-2"/>
                  <c:y val="-4.12698412698412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2441681658185533E-2"/>
                  <c:y val="-4.44444444444444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QtProd!$AE$5:$AE$9</c:f>
              <c:numCache>
                <c:formatCode>_-* #,##0_-;\-* #,##0_-;_-* "-"??_-;_-@_-</c:formatCode>
                <c:ptCount val="5"/>
                <c:pt idx="0">
                  <c:v>47457</c:v>
                </c:pt>
                <c:pt idx="1">
                  <c:v>107100</c:v>
                </c:pt>
                <c:pt idx="2">
                  <c:v>140011</c:v>
                </c:pt>
                <c:pt idx="3">
                  <c:v>189300</c:v>
                </c:pt>
                <c:pt idx="4">
                  <c:v>226840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QtProd!$AG$3</c:f>
              <c:strCache>
                <c:ptCount val="1"/>
                <c:pt idx="0">
                  <c:v>Peru</c:v>
                </c:pt>
              </c:strCache>
            </c:strRef>
          </c:tx>
          <c:dLbls>
            <c:dLbl>
              <c:idx val="0"/>
              <c:layout>
                <c:manualLayout>
                  <c:x val="-4.9766726632742134E-2"/>
                  <c:y val="2.2222222222222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5619499413346955E-2"/>
                  <c:y val="2.8571428571428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9766726632742057E-2"/>
                  <c:y val="3.80952380952380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5619499413346955E-2"/>
                  <c:y val="3.80952380952380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QtProd!$AG$5:$AG$9</c:f>
              <c:numCache>
                <c:formatCode>_-* #,##0_-;\-* #,##0_-;_-* "-"??_-;_-@_-</c:formatCode>
                <c:ptCount val="5"/>
                <c:pt idx="0">
                  <c:v>41365</c:v>
                </c:pt>
                <c:pt idx="1">
                  <c:v>43677</c:v>
                </c:pt>
                <c:pt idx="2">
                  <c:v>54573</c:v>
                </c:pt>
                <c:pt idx="3">
                  <c:v>63793</c:v>
                </c:pt>
                <c:pt idx="4">
                  <c:v>34575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77248"/>
        <c:axId val="134678784"/>
      </c:lineChart>
      <c:catAx>
        <c:axId val="134677248"/>
        <c:scaling>
          <c:orientation val="minMax"/>
        </c:scaling>
        <c:delete val="0"/>
        <c:axPos val="b"/>
        <c:majorTickMark val="none"/>
        <c:minorTickMark val="none"/>
        <c:tickLblPos val="nextTo"/>
        <c:crossAx val="134678784"/>
        <c:crosses val="autoZero"/>
        <c:auto val="1"/>
        <c:lblAlgn val="ctr"/>
        <c:lblOffset val="100"/>
        <c:noMultiLvlLbl val="0"/>
      </c:catAx>
      <c:valAx>
        <c:axId val="134678784"/>
        <c:scaling>
          <c:orientation val="minMax"/>
          <c:max val="600000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crossAx val="1346772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7" Type="http://schemas.openxmlformats.org/officeDocument/2006/relationships/chart" Target="../charts/chart27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190499</xdr:rowOff>
    </xdr:from>
    <xdr:to>
      <xdr:col>10</xdr:col>
      <xdr:colOff>28575</xdr:colOff>
      <xdr:row>20</xdr:row>
      <xdr:rowOff>180974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600075</xdr:colOff>
      <xdr:row>0</xdr:row>
      <xdr:rowOff>171449</xdr:rowOff>
    </xdr:from>
    <xdr:to>
      <xdr:col>21</xdr:col>
      <xdr:colOff>9525</xdr:colOff>
      <xdr:row>21</xdr:row>
      <xdr:rowOff>9525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590550</xdr:colOff>
      <xdr:row>21</xdr:row>
      <xdr:rowOff>190499</xdr:rowOff>
    </xdr:from>
    <xdr:to>
      <xdr:col>9</xdr:col>
      <xdr:colOff>581025</xdr:colOff>
      <xdr:row>33</xdr:row>
      <xdr:rowOff>161924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190499</xdr:rowOff>
    </xdr:from>
    <xdr:to>
      <xdr:col>5</xdr:col>
      <xdr:colOff>0</xdr:colOff>
      <xdr:row>33</xdr:row>
      <xdr:rowOff>161924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64</xdr:row>
      <xdr:rowOff>171450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609599</xdr:colOff>
      <xdr:row>43</xdr:row>
      <xdr:rowOff>190499</xdr:rowOff>
    </xdr:from>
    <xdr:to>
      <xdr:col>21</xdr:col>
      <xdr:colOff>28574</xdr:colOff>
      <xdr:row>64</xdr:row>
      <xdr:rowOff>161924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66</xdr:row>
      <xdr:rowOff>190499</xdr:rowOff>
    </xdr:from>
    <xdr:to>
      <xdr:col>10</xdr:col>
      <xdr:colOff>0</xdr:colOff>
      <xdr:row>86</xdr:row>
      <xdr:rowOff>161924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581024</xdr:colOff>
      <xdr:row>66</xdr:row>
      <xdr:rowOff>171450</xdr:rowOff>
    </xdr:from>
    <xdr:to>
      <xdr:col>20</xdr:col>
      <xdr:colOff>609599</xdr:colOff>
      <xdr:row>87</xdr:row>
      <xdr:rowOff>19050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88</xdr:row>
      <xdr:rowOff>0</xdr:rowOff>
    </xdr:from>
    <xdr:to>
      <xdr:col>10</xdr:col>
      <xdr:colOff>28574</xdr:colOff>
      <xdr:row>109</xdr:row>
      <xdr:rowOff>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0</xdr:colOff>
      <xdr:row>88</xdr:row>
      <xdr:rowOff>0</xdr:rowOff>
    </xdr:from>
    <xdr:to>
      <xdr:col>21</xdr:col>
      <xdr:colOff>0</xdr:colOff>
      <xdr:row>108</xdr:row>
      <xdr:rowOff>152400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109</xdr:row>
      <xdr:rowOff>190499</xdr:rowOff>
    </xdr:from>
    <xdr:to>
      <xdr:col>5</xdr:col>
      <xdr:colOff>9524</xdr:colOff>
      <xdr:row>122</xdr:row>
      <xdr:rowOff>47624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9525</xdr:colOff>
      <xdr:row>110</xdr:row>
      <xdr:rowOff>9525</xdr:rowOff>
    </xdr:from>
    <xdr:to>
      <xdr:col>10</xdr:col>
      <xdr:colOff>57150</xdr:colOff>
      <xdr:row>122</xdr:row>
      <xdr:rowOff>66675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133</xdr:row>
      <xdr:rowOff>0</xdr:rowOff>
    </xdr:from>
    <xdr:to>
      <xdr:col>5</xdr:col>
      <xdr:colOff>38100</xdr:colOff>
      <xdr:row>144</xdr:row>
      <xdr:rowOff>180975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122</xdr:row>
      <xdr:rowOff>0</xdr:rowOff>
    </xdr:from>
    <xdr:to>
      <xdr:col>15</xdr:col>
      <xdr:colOff>9525</xdr:colOff>
      <xdr:row>132</xdr:row>
      <xdr:rowOff>180975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0</xdr:colOff>
      <xdr:row>122</xdr:row>
      <xdr:rowOff>0</xdr:rowOff>
    </xdr:from>
    <xdr:to>
      <xdr:col>10</xdr:col>
      <xdr:colOff>47625</xdr:colOff>
      <xdr:row>133</xdr:row>
      <xdr:rowOff>47625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122</xdr:row>
      <xdr:rowOff>0</xdr:rowOff>
    </xdr:from>
    <xdr:to>
      <xdr:col>5</xdr:col>
      <xdr:colOff>19050</xdr:colOff>
      <xdr:row>133</xdr:row>
      <xdr:rowOff>123825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110</xdr:row>
      <xdr:rowOff>0</xdr:rowOff>
    </xdr:from>
    <xdr:to>
      <xdr:col>15</xdr:col>
      <xdr:colOff>28575</xdr:colOff>
      <xdr:row>122</xdr:row>
      <xdr:rowOff>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2</xdr:row>
      <xdr:rowOff>4761</xdr:rowOff>
    </xdr:from>
    <xdr:to>
      <xdr:col>21</xdr:col>
      <xdr:colOff>19050</xdr:colOff>
      <xdr:row>22</xdr:row>
      <xdr:rowOff>180975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581025</xdr:colOff>
      <xdr:row>2</xdr:row>
      <xdr:rowOff>14286</xdr:rowOff>
    </xdr:from>
    <xdr:to>
      <xdr:col>32</xdr:col>
      <xdr:colOff>85725</xdr:colOff>
      <xdr:row>21</xdr:row>
      <xdr:rowOff>190499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695324</xdr:colOff>
      <xdr:row>30</xdr:row>
      <xdr:rowOff>61911</xdr:rowOff>
    </xdr:from>
    <xdr:to>
      <xdr:col>21</xdr:col>
      <xdr:colOff>19049</xdr:colOff>
      <xdr:row>50</xdr:row>
      <xdr:rowOff>161924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23811</xdr:rowOff>
    </xdr:from>
    <xdr:to>
      <xdr:col>7</xdr:col>
      <xdr:colOff>0</xdr:colOff>
      <xdr:row>27</xdr:row>
      <xdr:rowOff>180974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800100</xdr:colOff>
      <xdr:row>7</xdr:row>
      <xdr:rowOff>23812</xdr:rowOff>
    </xdr:from>
    <xdr:to>
      <xdr:col>17</xdr:col>
      <xdr:colOff>19050</xdr:colOff>
      <xdr:row>27</xdr:row>
      <xdr:rowOff>171450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14286</xdr:rowOff>
    </xdr:from>
    <xdr:to>
      <xdr:col>6</xdr:col>
      <xdr:colOff>828675</xdr:colOff>
      <xdr:row>50</xdr:row>
      <xdr:rowOff>190499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828674</xdr:colOff>
      <xdr:row>29</xdr:row>
      <xdr:rowOff>185736</xdr:rowOff>
    </xdr:from>
    <xdr:to>
      <xdr:col>16</xdr:col>
      <xdr:colOff>609599</xdr:colOff>
      <xdr:row>51</xdr:row>
      <xdr:rowOff>38099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52</xdr:row>
      <xdr:rowOff>14287</xdr:rowOff>
    </xdr:from>
    <xdr:to>
      <xdr:col>2</xdr:col>
      <xdr:colOff>590550</xdr:colOff>
      <xdr:row>62</xdr:row>
      <xdr:rowOff>104775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600076</xdr:colOff>
      <xdr:row>52</xdr:row>
      <xdr:rowOff>14287</xdr:rowOff>
    </xdr:from>
    <xdr:to>
      <xdr:col>6</xdr:col>
      <xdr:colOff>295276</xdr:colOff>
      <xdr:row>62</xdr:row>
      <xdr:rowOff>114300</xdr:rowOff>
    </xdr:to>
    <xdr:graphicFrame macro="">
      <xdr:nvGraphicFramePr>
        <xdr:cNvPr id="9" name="Grá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933450</xdr:colOff>
      <xdr:row>62</xdr:row>
      <xdr:rowOff>109537</xdr:rowOff>
    </xdr:from>
    <xdr:to>
      <xdr:col>5</xdr:col>
      <xdr:colOff>228600</xdr:colOff>
      <xdr:row>74</xdr:row>
      <xdr:rowOff>0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a1" displayName="Tabela1" ref="A18:K20" headerRowCount="0" totalsRowShown="0">
  <tableColumns count="11">
    <tableColumn id="1" name="Colunas1"/>
    <tableColumn id="2" name="ton" dataDxfId="8" dataCellStyle="Vírgula"/>
    <tableColumn id="3" name="%" dataDxfId="7">
      <calculatedColumnFormula>Tabela1[[#This Row],[ton]]/B17</calculatedColumnFormula>
    </tableColumn>
    <tableColumn id="4" name="ton4" dataDxfId="6" dataCellStyle="Vírgula"/>
    <tableColumn id="5" name="%2" dataDxfId="5">
      <calculatedColumnFormula>Tabela1[[#This Row],[ton4]]/$D$18</calculatedColumnFormula>
    </tableColumn>
    <tableColumn id="6" name="ton2" dataDxfId="4" dataCellStyle="Vírgula"/>
    <tableColumn id="7" name="%3" dataDxfId="3">
      <calculatedColumnFormula>Tabela1[[#This Row],[ton2]]/F17</calculatedColumnFormula>
    </tableColumn>
    <tableColumn id="8" name="ton3" dataDxfId="2" dataCellStyle="Vírgula"/>
    <tableColumn id="9" name="%4" dataDxfId="1">
      <calculatedColumnFormula>Tabela1[[#This Row],[ton3]]/$H$18</calculatedColumnFormula>
    </tableColumn>
    <tableColumn id="10" name="ton5" dataDxfId="0" dataCellStyle="Vírgula"/>
    <tableColumn id="11" name="%5">
      <calculatedColumnFormula>Tabela1[[#This Row],[ton5]]/$J$18</calculatedColumnFormula>
    </tableColumn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70"/>
  <sheetViews>
    <sheetView tabSelected="1" topLeftCell="I1" workbookViewId="0">
      <selection activeCell="L12" sqref="L12"/>
    </sheetView>
  </sheetViews>
  <sheetFormatPr defaultRowHeight="15" x14ac:dyDescent="0.25"/>
  <cols>
    <col min="1" max="1" width="13.5703125" customWidth="1"/>
    <col min="2" max="2" width="10.5703125" bestFit="1" customWidth="1"/>
    <col min="3" max="3" width="28.140625" customWidth="1"/>
    <col min="4" max="8" width="10.7109375" bestFit="1" customWidth="1"/>
    <col min="9" max="11" width="10.5703125" bestFit="1" customWidth="1"/>
    <col min="12" max="12" width="31.28515625" customWidth="1"/>
    <col min="13" max="17" width="10.5703125" bestFit="1" customWidth="1"/>
    <col min="18" max="19" width="11.28515625" bestFit="1" customWidth="1"/>
    <col min="20" max="20" width="11.5703125" customWidth="1"/>
    <col min="21" max="21" width="13.140625" customWidth="1"/>
    <col min="22" max="22" width="11.28515625" bestFit="1" customWidth="1"/>
    <col min="23" max="23" width="10.5703125" bestFit="1" customWidth="1"/>
    <col min="28" max="28" width="11.5703125" bestFit="1" customWidth="1"/>
    <col min="29" max="29" width="14" bestFit="1" customWidth="1"/>
    <col min="30" max="30" width="11.28515625" bestFit="1" customWidth="1"/>
    <col min="33" max="33" width="14.28515625" bestFit="1" customWidth="1"/>
    <col min="34" max="34" width="10.5703125" bestFit="1" customWidth="1"/>
  </cols>
  <sheetData>
    <row r="1" spans="1:34" x14ac:dyDescent="0.25">
      <c r="J1">
        <v>1996</v>
      </c>
      <c r="K1">
        <v>1997</v>
      </c>
      <c r="L1">
        <v>1998</v>
      </c>
      <c r="M1">
        <v>1999</v>
      </c>
      <c r="N1">
        <v>2000</v>
      </c>
      <c r="O1">
        <v>2001</v>
      </c>
      <c r="P1">
        <v>2002</v>
      </c>
      <c r="Q1">
        <v>2003</v>
      </c>
      <c r="R1">
        <v>2004</v>
      </c>
      <c r="S1">
        <v>2005</v>
      </c>
      <c r="T1">
        <v>2006</v>
      </c>
      <c r="U1">
        <v>2007</v>
      </c>
      <c r="V1">
        <v>2008</v>
      </c>
      <c r="W1">
        <v>2009</v>
      </c>
    </row>
    <row r="2" spans="1:34" x14ac:dyDescent="0.25">
      <c r="C2" s="2" t="s">
        <v>0</v>
      </c>
      <c r="I2" t="s">
        <v>2397</v>
      </c>
      <c r="K2" s="55">
        <f t="shared" ref="K2:P2" si="0">K7-K4-K3</f>
        <v>8125</v>
      </c>
      <c r="L2" s="55">
        <f t="shared" si="0"/>
        <v>7983</v>
      </c>
      <c r="M2" s="55">
        <f t="shared" si="0"/>
        <v>20751</v>
      </c>
      <c r="N2" s="55">
        <f t="shared" si="0"/>
        <v>14503</v>
      </c>
      <c r="O2" s="55">
        <f t="shared" si="0"/>
        <v>17915</v>
      </c>
      <c r="P2" s="55">
        <f t="shared" si="0"/>
        <v>17726</v>
      </c>
      <c r="Q2" s="55">
        <f>Q7-Q4-Q3</f>
        <v>17947</v>
      </c>
      <c r="R2" s="55">
        <f t="shared" ref="R2:W2" si="1">R7-R4-R3</f>
        <v>13668</v>
      </c>
      <c r="S2" s="55">
        <f t="shared" si="1"/>
        <v>13734</v>
      </c>
      <c r="T2" s="55">
        <f t="shared" si="1"/>
        <v>15728</v>
      </c>
      <c r="U2" s="55">
        <f t="shared" si="1"/>
        <v>14093</v>
      </c>
      <c r="V2" s="55">
        <f t="shared" si="1"/>
        <v>17066</v>
      </c>
      <c r="W2" s="55">
        <f t="shared" si="1"/>
        <v>27583</v>
      </c>
      <c r="AA2" t="s">
        <v>2362</v>
      </c>
    </row>
    <row r="3" spans="1:34" x14ac:dyDescent="0.25">
      <c r="C3" t="s">
        <v>2</v>
      </c>
      <c r="D3" t="s">
        <v>3</v>
      </c>
      <c r="I3" t="s">
        <v>2395</v>
      </c>
      <c r="J3">
        <v>1650</v>
      </c>
      <c r="K3">
        <v>2840</v>
      </c>
      <c r="L3">
        <v>3075</v>
      </c>
      <c r="M3">
        <v>1118</v>
      </c>
      <c r="N3">
        <v>5362</v>
      </c>
      <c r="O3">
        <v>2649</v>
      </c>
      <c r="P3">
        <v>2694</v>
      </c>
      <c r="Q3" s="9">
        <v>1329</v>
      </c>
      <c r="R3" s="9">
        <v>3095</v>
      </c>
      <c r="S3" s="9">
        <v>4183</v>
      </c>
      <c r="T3" s="9">
        <v>1863</v>
      </c>
      <c r="U3" s="9">
        <v>2330</v>
      </c>
      <c r="V3" s="9">
        <v>1013</v>
      </c>
      <c r="W3" s="9">
        <v>837</v>
      </c>
      <c r="AB3" t="s">
        <v>2363</v>
      </c>
      <c r="AC3" t="s">
        <v>1</v>
      </c>
      <c r="AE3" t="s">
        <v>2364</v>
      </c>
      <c r="AG3" t="s">
        <v>2365</v>
      </c>
    </row>
    <row r="4" spans="1:34" x14ac:dyDescent="0.25">
      <c r="C4" t="s">
        <v>4</v>
      </c>
      <c r="D4" t="s">
        <v>5</v>
      </c>
      <c r="I4" t="s">
        <v>2396</v>
      </c>
      <c r="J4">
        <v>8510</v>
      </c>
      <c r="K4">
        <v>11821</v>
      </c>
      <c r="L4">
        <v>12053</v>
      </c>
      <c r="M4" s="55">
        <v>4987</v>
      </c>
      <c r="N4">
        <v>13566</v>
      </c>
      <c r="O4">
        <v>7903</v>
      </c>
      <c r="P4">
        <v>6969</v>
      </c>
      <c r="Q4" s="103">
        <v>5618</v>
      </c>
      <c r="R4" s="103">
        <v>10296</v>
      </c>
      <c r="S4" s="103">
        <v>13058</v>
      </c>
      <c r="T4" s="103">
        <v>11215</v>
      </c>
      <c r="U4" s="103">
        <v>13983</v>
      </c>
      <c r="V4" s="103">
        <v>12736</v>
      </c>
      <c r="W4" s="101">
        <f>9047</f>
        <v>9047</v>
      </c>
      <c r="AB4" t="s">
        <v>2303</v>
      </c>
      <c r="AC4" t="s">
        <v>2303</v>
      </c>
      <c r="AD4" t="s">
        <v>2297</v>
      </c>
      <c r="AE4" t="s">
        <v>2303</v>
      </c>
      <c r="AF4" t="s">
        <v>2297</v>
      </c>
      <c r="AG4" t="s">
        <v>2303</v>
      </c>
      <c r="AH4" t="s">
        <v>2297</v>
      </c>
    </row>
    <row r="5" spans="1:34" x14ac:dyDescent="0.25">
      <c r="C5" s="3" t="s">
        <v>12</v>
      </c>
      <c r="D5" t="s">
        <v>6</v>
      </c>
      <c r="M5" s="55">
        <f>SUM(D7:M7)</f>
        <v>312161</v>
      </c>
      <c r="Q5" s="55"/>
      <c r="S5" s="55">
        <f>SUM(N7:S7)</f>
        <v>172215</v>
      </c>
      <c r="W5" s="55">
        <f>SUM(N7:W7)</f>
        <v>299709</v>
      </c>
      <c r="AA5" t="s">
        <v>2366</v>
      </c>
      <c r="AB5" s="9">
        <f>AC5+AE5+AG5</f>
        <v>492044</v>
      </c>
      <c r="AC5" s="9">
        <v>403222</v>
      </c>
      <c r="AD5" s="12">
        <f>AC5/AB5</f>
        <v>0.81948362341579206</v>
      </c>
      <c r="AE5" s="9">
        <v>47457</v>
      </c>
      <c r="AF5" s="12">
        <f>AE5/AB5</f>
        <v>9.6448691580427764E-2</v>
      </c>
      <c r="AG5" s="9">
        <v>41365</v>
      </c>
      <c r="AH5" s="12">
        <f>AG5/AB5</f>
        <v>8.4067685003780146E-2</v>
      </c>
    </row>
    <row r="6" spans="1:34" x14ac:dyDescent="0.25">
      <c r="D6">
        <v>1990</v>
      </c>
      <c r="E6">
        <v>1991</v>
      </c>
      <c r="F6">
        <v>1992</v>
      </c>
      <c r="G6">
        <v>1993</v>
      </c>
      <c r="H6">
        <v>1994</v>
      </c>
      <c r="I6">
        <v>1995</v>
      </c>
      <c r="AA6" t="s">
        <v>2367</v>
      </c>
      <c r="AB6" s="9">
        <f>AC6+AE6+AG6</f>
        <v>730551</v>
      </c>
      <c r="AC6" s="9">
        <v>579774</v>
      </c>
      <c r="AD6" s="12">
        <f>AC6/AB6</f>
        <v>0.79361194495661491</v>
      </c>
      <c r="AE6" s="9">
        <v>107100</v>
      </c>
      <c r="AF6" s="12">
        <f>AE6/AB6</f>
        <v>0.14660167462641213</v>
      </c>
      <c r="AG6" s="9">
        <v>43677</v>
      </c>
      <c r="AH6" s="12">
        <f>AG6/AB6</f>
        <v>5.9786380416972942E-2</v>
      </c>
    </row>
    <row r="7" spans="1:34" x14ac:dyDescent="0.25">
      <c r="B7" t="s">
        <v>2373</v>
      </c>
      <c r="C7" t="s">
        <v>1</v>
      </c>
      <c r="D7" s="9">
        <v>51195</v>
      </c>
      <c r="E7" s="9">
        <v>35838</v>
      </c>
      <c r="F7" s="9">
        <v>25303</v>
      </c>
      <c r="G7" s="9">
        <v>26505</v>
      </c>
      <c r="H7" s="9">
        <v>38882</v>
      </c>
      <c r="I7" s="9">
        <v>40216</v>
      </c>
      <c r="J7" s="9">
        <v>21469</v>
      </c>
      <c r="K7" s="9">
        <v>22786</v>
      </c>
      <c r="L7" s="9">
        <v>23111</v>
      </c>
      <c r="M7" s="9">
        <v>26856</v>
      </c>
      <c r="N7" s="9">
        <v>33431</v>
      </c>
      <c r="O7" s="9">
        <v>28467</v>
      </c>
      <c r="P7" s="9">
        <v>27389</v>
      </c>
      <c r="Q7" s="9">
        <v>24894</v>
      </c>
      <c r="R7" s="9">
        <v>27059</v>
      </c>
      <c r="S7" s="9">
        <v>30975</v>
      </c>
      <c r="T7" s="9">
        <v>28806</v>
      </c>
      <c r="U7" s="9">
        <v>30406</v>
      </c>
      <c r="V7" s="9">
        <v>30815</v>
      </c>
      <c r="W7" s="9">
        <v>37467</v>
      </c>
      <c r="AA7" t="s">
        <v>2368</v>
      </c>
      <c r="AB7" s="9">
        <f>AC7+AE7+AG7</f>
        <v>572621</v>
      </c>
      <c r="AC7" s="9">
        <v>378037</v>
      </c>
      <c r="AD7" s="12">
        <f>AC7/AB7</f>
        <v>0.66018710455956031</v>
      </c>
      <c r="AE7" s="9">
        <v>140011</v>
      </c>
      <c r="AF7" s="12">
        <f>AE7/AB7</f>
        <v>0.24450902080084383</v>
      </c>
      <c r="AG7" s="9">
        <v>54573</v>
      </c>
      <c r="AH7" s="12">
        <f>AG7/AB7</f>
        <v>9.5303874639595818E-2</v>
      </c>
    </row>
    <row r="8" spans="1:34" x14ac:dyDescent="0.25">
      <c r="C8" t="s">
        <v>11</v>
      </c>
      <c r="D8" s="9">
        <v>50521</v>
      </c>
      <c r="E8" s="9">
        <v>35025</v>
      </c>
      <c r="F8" s="9">
        <v>24911</v>
      </c>
      <c r="G8" s="9">
        <v>26116</v>
      </c>
      <c r="H8" s="9">
        <v>38632</v>
      </c>
      <c r="I8" s="9">
        <v>39958</v>
      </c>
      <c r="J8" s="9">
        <v>21224</v>
      </c>
      <c r="K8" s="9">
        <v>22551</v>
      </c>
      <c r="L8" s="9">
        <v>22870</v>
      </c>
      <c r="M8" s="9">
        <v>26589</v>
      </c>
      <c r="N8" s="9">
        <v>33186</v>
      </c>
      <c r="O8" s="9">
        <v>28191</v>
      </c>
      <c r="P8" s="9">
        <v>27038</v>
      </c>
      <c r="Q8" s="9">
        <v>24562</v>
      </c>
      <c r="R8" s="9">
        <v>26674</v>
      </c>
      <c r="S8" s="9">
        <v>30602</v>
      </c>
      <c r="T8" s="9">
        <v>28332</v>
      </c>
      <c r="U8" s="9">
        <v>29930</v>
      </c>
      <c r="V8" s="9">
        <v>29384</v>
      </c>
      <c r="W8" s="9">
        <v>35941</v>
      </c>
      <c r="AA8" t="s">
        <v>2369</v>
      </c>
      <c r="AB8" s="9">
        <f>AC8+AE8+AG8</f>
        <v>565254</v>
      </c>
      <c r="AC8" s="9">
        <v>312161</v>
      </c>
      <c r="AD8" s="12">
        <f>AC8/AB8</f>
        <v>0.55224907740590956</v>
      </c>
      <c r="AE8" s="9">
        <v>189300</v>
      </c>
      <c r="AF8" s="12">
        <f>AE8/AB8</f>
        <v>0.33489369380844719</v>
      </c>
      <c r="AG8" s="9">
        <v>63793</v>
      </c>
      <c r="AH8" s="12">
        <f>AG8/AB8</f>
        <v>0.11285722878564326</v>
      </c>
    </row>
    <row r="9" spans="1:34" x14ac:dyDescent="0.25">
      <c r="C9" t="s">
        <v>9</v>
      </c>
      <c r="D9" s="9">
        <v>674</v>
      </c>
      <c r="E9" s="9">
        <v>813</v>
      </c>
      <c r="F9" s="9">
        <v>392</v>
      </c>
      <c r="G9" s="9">
        <v>389</v>
      </c>
      <c r="H9" s="9">
        <v>250</v>
      </c>
      <c r="I9" s="9">
        <v>258</v>
      </c>
      <c r="J9" s="9">
        <v>245</v>
      </c>
      <c r="K9" s="9">
        <v>230</v>
      </c>
      <c r="L9" s="9">
        <v>241</v>
      </c>
      <c r="M9" s="9">
        <v>267</v>
      </c>
      <c r="N9" s="9">
        <v>245</v>
      </c>
      <c r="O9" s="9">
        <v>277</v>
      </c>
      <c r="P9" s="9">
        <v>351</v>
      </c>
      <c r="Q9" s="9">
        <v>331</v>
      </c>
      <c r="R9" s="9">
        <v>385</v>
      </c>
      <c r="S9" s="9">
        <v>373</v>
      </c>
      <c r="T9" s="9">
        <v>473</v>
      </c>
      <c r="U9" s="9">
        <v>476</v>
      </c>
      <c r="V9" s="9">
        <v>1430</v>
      </c>
      <c r="W9" s="9">
        <v>1527</v>
      </c>
      <c r="Y9" s="12">
        <f>Y12/1851</f>
        <v>6.9151809832522962E-2</v>
      </c>
      <c r="AA9" t="s">
        <v>2370</v>
      </c>
      <c r="AB9" s="9">
        <f>AC9+AE9+AG9</f>
        <v>407702</v>
      </c>
      <c r="AC9" s="9">
        <v>146287</v>
      </c>
      <c r="AD9" s="12">
        <f>AC9/AB9</f>
        <v>0.35880863964366128</v>
      </c>
      <c r="AE9" s="9">
        <v>226840</v>
      </c>
      <c r="AF9" s="12">
        <f>AE9/AB9</f>
        <v>0.55638677269181902</v>
      </c>
      <c r="AG9" s="9">
        <v>34575</v>
      </c>
      <c r="AH9" s="12">
        <f>AG9/AB9</f>
        <v>8.4804587664519676E-2</v>
      </c>
    </row>
    <row r="10" spans="1:34" x14ac:dyDescent="0.25">
      <c r="C10" s="1"/>
      <c r="AA10" s="58" t="s">
        <v>2371</v>
      </c>
    </row>
    <row r="11" spans="1:34" x14ac:dyDescent="0.25">
      <c r="C11" t="s">
        <v>8</v>
      </c>
      <c r="M11" s="11" t="s">
        <v>2296</v>
      </c>
      <c r="N11" s="4"/>
      <c r="O11" s="4"/>
      <c r="P11" s="4"/>
      <c r="Q11" s="4"/>
      <c r="U11" s="11" t="s">
        <v>2296</v>
      </c>
      <c r="V11" s="4"/>
      <c r="W11" s="4"/>
      <c r="X11" s="4"/>
      <c r="Y11" s="4"/>
    </row>
    <row r="12" spans="1:34" x14ac:dyDescent="0.25">
      <c r="M12" s="5">
        <f>760-597</f>
        <v>163</v>
      </c>
      <c r="N12" s="5">
        <f>760-596</f>
        <v>164</v>
      </c>
      <c r="O12" s="5">
        <f>760-588</f>
        <v>172</v>
      </c>
      <c r="P12" s="5">
        <f>760-586</f>
        <v>174</v>
      </c>
      <c r="Q12" s="5">
        <f>760-587</f>
        <v>173</v>
      </c>
      <c r="S12">
        <f>24+12+41+4+66+3+23</f>
        <v>173</v>
      </c>
      <c r="U12" s="5">
        <v>120</v>
      </c>
      <c r="V12" s="5">
        <v>122</v>
      </c>
      <c r="W12" s="5">
        <v>129</v>
      </c>
      <c r="X12" s="5">
        <v>128</v>
      </c>
      <c r="Y12" s="5">
        <v>128</v>
      </c>
      <c r="AB12" t="s">
        <v>2391</v>
      </c>
      <c r="AF12" t="s">
        <v>2394</v>
      </c>
    </row>
    <row r="13" spans="1:34" x14ac:dyDescent="0.25">
      <c r="L13" t="s">
        <v>2381</v>
      </c>
      <c r="M13" t="s">
        <v>2382</v>
      </c>
      <c r="N13" t="s">
        <v>2387</v>
      </c>
      <c r="O13" t="s">
        <v>2383</v>
      </c>
      <c r="P13" t="s">
        <v>2384</v>
      </c>
      <c r="Q13" t="s">
        <v>2385</v>
      </c>
      <c r="R13" t="s">
        <v>2386</v>
      </c>
      <c r="S13" s="12">
        <f>S12/760</f>
        <v>0.22763157894736843</v>
      </c>
      <c r="T13" t="s">
        <v>0</v>
      </c>
      <c r="AB13" s="97" t="s">
        <v>2388</v>
      </c>
      <c r="AC13" s="98" t="s">
        <v>2389</v>
      </c>
      <c r="AD13" s="99" t="s">
        <v>2390</v>
      </c>
      <c r="AG13" s="98" t="s">
        <v>2392</v>
      </c>
      <c r="AH13" s="99" t="s">
        <v>2393</v>
      </c>
    </row>
    <row r="14" spans="1:34" x14ac:dyDescent="0.25">
      <c r="L14" t="s">
        <v>2</v>
      </c>
      <c r="M14" t="s">
        <v>3</v>
      </c>
      <c r="T14" t="s">
        <v>2</v>
      </c>
      <c r="U14" t="s">
        <v>3</v>
      </c>
      <c r="AB14" s="62">
        <v>2011</v>
      </c>
      <c r="AC14" s="100">
        <v>8759427</v>
      </c>
      <c r="AD14" s="101">
        <v>8071790</v>
      </c>
      <c r="AF14">
        <v>2011</v>
      </c>
      <c r="AG14" s="33">
        <v>319903</v>
      </c>
      <c r="AH14" s="9">
        <v>51167</v>
      </c>
    </row>
    <row r="15" spans="1:34" x14ac:dyDescent="0.25">
      <c r="A15" s="2" t="s">
        <v>2299</v>
      </c>
      <c r="L15" t="s">
        <v>4</v>
      </c>
      <c r="M15" t="s">
        <v>5</v>
      </c>
      <c r="T15" t="s">
        <v>4</v>
      </c>
      <c r="U15" t="s">
        <v>5</v>
      </c>
      <c r="AB15" s="62">
        <v>2010</v>
      </c>
      <c r="AC15" s="100">
        <v>9087363</v>
      </c>
      <c r="AD15" s="101">
        <v>8141735</v>
      </c>
      <c r="AF15">
        <v>2010</v>
      </c>
      <c r="AG15" s="33">
        <v>4359492</v>
      </c>
      <c r="AH15" s="9">
        <v>856403</v>
      </c>
    </row>
    <row r="16" spans="1:34" x14ac:dyDescent="0.25">
      <c r="A16" s="4"/>
      <c r="B16" s="111">
        <v>2005</v>
      </c>
      <c r="C16" s="112"/>
      <c r="D16" s="111">
        <v>2006</v>
      </c>
      <c r="E16" s="112"/>
      <c r="F16" s="111">
        <v>2007</v>
      </c>
      <c r="G16" s="112"/>
      <c r="H16" s="111">
        <v>2008</v>
      </c>
      <c r="I16" s="112"/>
      <c r="J16" s="109">
        <v>2009</v>
      </c>
      <c r="K16" s="109"/>
      <c r="L16" s="3" t="s">
        <v>825</v>
      </c>
      <c r="M16" t="s">
        <v>6</v>
      </c>
      <c r="T16" s="3" t="s">
        <v>2290</v>
      </c>
      <c r="U16" t="s">
        <v>6</v>
      </c>
      <c r="AB16" s="62">
        <v>2009</v>
      </c>
      <c r="AC16" s="100">
        <v>8465360</v>
      </c>
      <c r="AD16" s="101">
        <v>9047217</v>
      </c>
      <c r="AF16">
        <v>2009</v>
      </c>
      <c r="AG16" s="33">
        <v>3326960</v>
      </c>
      <c r="AH16" s="9">
        <v>837126</v>
      </c>
    </row>
    <row r="17" spans="1:34" x14ac:dyDescent="0.25">
      <c r="B17" s="19" t="s">
        <v>2298</v>
      </c>
      <c r="C17" s="23" t="s">
        <v>2297</v>
      </c>
      <c r="D17" s="19" t="s">
        <v>2298</v>
      </c>
      <c r="E17" s="23" t="s">
        <v>2297</v>
      </c>
      <c r="F17" s="19" t="s">
        <v>2298</v>
      </c>
      <c r="G17" s="23" t="s">
        <v>2297</v>
      </c>
      <c r="H17" s="19" t="s">
        <v>2298</v>
      </c>
      <c r="I17" s="23" t="s">
        <v>2297</v>
      </c>
      <c r="J17" s="10" t="s">
        <v>2298</v>
      </c>
      <c r="K17" s="10" t="s">
        <v>2297</v>
      </c>
      <c r="M17">
        <v>2005</v>
      </c>
      <c r="N17">
        <v>2006</v>
      </c>
      <c r="O17">
        <v>2007</v>
      </c>
      <c r="P17">
        <v>2008</v>
      </c>
      <c r="Q17">
        <v>2009</v>
      </c>
      <c r="U17">
        <v>2005</v>
      </c>
      <c r="V17">
        <v>2006</v>
      </c>
      <c r="W17">
        <v>2007</v>
      </c>
      <c r="X17">
        <v>2008</v>
      </c>
      <c r="Y17">
        <v>2009</v>
      </c>
      <c r="AB17" s="62">
        <v>2008</v>
      </c>
      <c r="AC17" s="102">
        <v>15733175</v>
      </c>
      <c r="AD17" s="103">
        <v>12736055</v>
      </c>
      <c r="AF17">
        <v>2008</v>
      </c>
      <c r="AG17" s="33">
        <v>4586316</v>
      </c>
      <c r="AH17" s="9">
        <v>1013128</v>
      </c>
    </row>
    <row r="18" spans="1:34" x14ac:dyDescent="0.25">
      <c r="A18" s="17" t="s">
        <v>1</v>
      </c>
      <c r="B18" s="20">
        <v>30975</v>
      </c>
      <c r="C18" s="24"/>
      <c r="D18" s="20">
        <v>28806</v>
      </c>
      <c r="E18" s="24"/>
      <c r="F18" s="20">
        <v>30406</v>
      </c>
      <c r="G18" s="24"/>
      <c r="H18" s="20">
        <v>30815</v>
      </c>
      <c r="I18" s="24"/>
      <c r="J18" s="18">
        <v>37467</v>
      </c>
      <c r="K18" s="17"/>
      <c r="L18" t="s">
        <v>491</v>
      </c>
      <c r="M18">
        <v>4</v>
      </c>
      <c r="N18">
        <v>4</v>
      </c>
      <c r="O18">
        <v>6</v>
      </c>
      <c r="P18">
        <v>5</v>
      </c>
      <c r="Q18">
        <v>5</v>
      </c>
      <c r="T18" t="s">
        <v>467</v>
      </c>
      <c r="U18" t="s">
        <v>10</v>
      </c>
      <c r="V18" t="s">
        <v>10</v>
      </c>
      <c r="W18" t="s">
        <v>10</v>
      </c>
      <c r="X18" t="s">
        <v>10</v>
      </c>
      <c r="Y18" t="s">
        <v>10</v>
      </c>
      <c r="AB18" s="62">
        <v>2007</v>
      </c>
      <c r="AC18" s="102">
        <v>15535162</v>
      </c>
      <c r="AD18" s="103">
        <v>13982688</v>
      </c>
      <c r="AF18">
        <v>2007</v>
      </c>
      <c r="AG18" s="33">
        <v>10015320</v>
      </c>
      <c r="AH18" s="9">
        <v>2330276</v>
      </c>
    </row>
    <row r="19" spans="1:34" x14ac:dyDescent="0.25">
      <c r="A19" t="s">
        <v>11</v>
      </c>
      <c r="B19" s="21">
        <v>30602</v>
      </c>
      <c r="C19" s="25">
        <f>Tabela1[[#This Row],[ton]]/$B$18</f>
        <v>0.98795803066989507</v>
      </c>
      <c r="D19" s="21">
        <v>28332</v>
      </c>
      <c r="E19" s="25">
        <f>Tabela1[[#This Row],[ton4]]/$D$18</f>
        <v>0.98354509477192253</v>
      </c>
      <c r="F19" s="21">
        <v>29930</v>
      </c>
      <c r="G19" s="25">
        <f>Tabela1[[#This Row],[ton2]]/$F$18</f>
        <v>0.98434519502729723</v>
      </c>
      <c r="H19" s="21">
        <v>29384</v>
      </c>
      <c r="I19" s="25">
        <f>Tabela1[[#This Row],[ton3]]/$H$18</f>
        <v>0.95356157715398349</v>
      </c>
      <c r="J19" s="9">
        <v>35941</v>
      </c>
      <c r="K19" s="12">
        <f>Tabela1[[#This Row],[ton5]]/$J$18</f>
        <v>0.95927082499266025</v>
      </c>
      <c r="L19" t="s">
        <v>466</v>
      </c>
      <c r="M19" t="s">
        <v>10</v>
      </c>
      <c r="N19" t="s">
        <v>10</v>
      </c>
      <c r="O19" t="s">
        <v>10</v>
      </c>
      <c r="P19" t="s">
        <v>10</v>
      </c>
      <c r="Q19" t="s">
        <v>10</v>
      </c>
      <c r="T19" t="s">
        <v>456</v>
      </c>
      <c r="U19" t="s">
        <v>10</v>
      </c>
      <c r="V19" t="s">
        <v>10</v>
      </c>
      <c r="W19">
        <v>2</v>
      </c>
      <c r="X19">
        <v>1</v>
      </c>
      <c r="Y19">
        <v>2</v>
      </c>
      <c r="AB19" s="62">
        <v>2006</v>
      </c>
      <c r="AC19" s="102">
        <v>10696034</v>
      </c>
      <c r="AD19" s="103">
        <v>11215521</v>
      </c>
      <c r="AF19">
        <v>2006</v>
      </c>
      <c r="AG19" s="33">
        <v>8289155</v>
      </c>
      <c r="AH19" s="9">
        <v>1862981</v>
      </c>
    </row>
    <row r="20" spans="1:34" x14ac:dyDescent="0.25">
      <c r="A20" s="14" t="s">
        <v>9</v>
      </c>
      <c r="B20" s="22">
        <v>373</v>
      </c>
      <c r="C20" s="26">
        <f>Tabela1[[#This Row],[ton]]/$B$18</f>
        <v>1.2041969330104924E-2</v>
      </c>
      <c r="D20" s="22">
        <v>473</v>
      </c>
      <c r="E20" s="26">
        <f>Tabela1[[#This Row],[ton4]]/$D$18</f>
        <v>1.6420190238144831E-2</v>
      </c>
      <c r="F20" s="22">
        <v>476</v>
      </c>
      <c r="G20" s="26">
        <f>Tabela1[[#This Row],[ton2]]/F19</f>
        <v>1.5903775476110927E-2</v>
      </c>
      <c r="H20" s="22">
        <v>1430</v>
      </c>
      <c r="I20" s="26">
        <f>Tabela1[[#This Row],[ton3]]/$H$18</f>
        <v>4.6405971117962033E-2</v>
      </c>
      <c r="J20" s="15">
        <v>1527</v>
      </c>
      <c r="K20" s="16">
        <f>Tabela1[[#This Row],[ton5]]/$J$18</f>
        <v>4.0755865161341984E-2</v>
      </c>
      <c r="L20" t="s">
        <v>465</v>
      </c>
      <c r="M20" t="s">
        <v>10</v>
      </c>
      <c r="N20" t="s">
        <v>10</v>
      </c>
      <c r="O20" t="s">
        <v>10</v>
      </c>
      <c r="P20" t="s">
        <v>10</v>
      </c>
      <c r="Q20" t="s">
        <v>10</v>
      </c>
      <c r="T20" t="s">
        <v>481</v>
      </c>
      <c r="U20" t="s">
        <v>10</v>
      </c>
      <c r="V20" t="s">
        <v>10</v>
      </c>
      <c r="W20">
        <v>14</v>
      </c>
      <c r="X20">
        <v>13</v>
      </c>
      <c r="Y20">
        <v>14</v>
      </c>
      <c r="AB20" s="62">
        <v>2005</v>
      </c>
      <c r="AC20" s="102">
        <v>12432003</v>
      </c>
      <c r="AD20" s="103">
        <v>13057660</v>
      </c>
      <c r="AF20">
        <v>2005</v>
      </c>
      <c r="AG20" s="33">
        <v>22077554</v>
      </c>
      <c r="AH20" s="9">
        <v>4183500</v>
      </c>
    </row>
    <row r="21" spans="1:34" x14ac:dyDescent="0.25">
      <c r="A21" s="27" t="s">
        <v>8</v>
      </c>
      <c r="C21" s="1"/>
      <c r="L21" t="s">
        <v>467</v>
      </c>
      <c r="M21" t="s">
        <v>10</v>
      </c>
      <c r="N21" t="s">
        <v>10</v>
      </c>
      <c r="O21" t="s">
        <v>10</v>
      </c>
      <c r="P21" t="s">
        <v>10</v>
      </c>
      <c r="Q21" t="s">
        <v>10</v>
      </c>
      <c r="T21" t="s">
        <v>480</v>
      </c>
      <c r="U21">
        <v>39</v>
      </c>
      <c r="V21">
        <v>41</v>
      </c>
      <c r="W21">
        <v>38</v>
      </c>
      <c r="X21">
        <v>38</v>
      </c>
      <c r="Y21">
        <v>38</v>
      </c>
      <c r="AB21" s="62">
        <v>2004</v>
      </c>
      <c r="AC21" s="102">
        <v>6842601</v>
      </c>
      <c r="AD21" s="103">
        <v>10296366</v>
      </c>
      <c r="AF21">
        <v>2004</v>
      </c>
      <c r="AG21" s="33">
        <v>14871075</v>
      </c>
      <c r="AH21" s="9">
        <v>3095042</v>
      </c>
    </row>
    <row r="22" spans="1:34" x14ac:dyDescent="0.25">
      <c r="L22" t="s">
        <v>490</v>
      </c>
      <c r="M22" t="s">
        <v>10</v>
      </c>
      <c r="N22" t="s">
        <v>10</v>
      </c>
      <c r="O22" t="s">
        <v>10</v>
      </c>
      <c r="P22" t="s">
        <v>10</v>
      </c>
      <c r="Q22" t="s">
        <v>10</v>
      </c>
      <c r="T22" t="s">
        <v>453</v>
      </c>
      <c r="U22" t="s">
        <v>10</v>
      </c>
      <c r="V22" t="s">
        <v>10</v>
      </c>
      <c r="W22">
        <v>4</v>
      </c>
      <c r="X22">
        <v>4</v>
      </c>
      <c r="Y22">
        <v>4</v>
      </c>
      <c r="AB22" s="62">
        <v>2003</v>
      </c>
      <c r="AC22" s="102">
        <v>7178863</v>
      </c>
      <c r="AD22" s="103">
        <v>5617681</v>
      </c>
      <c r="AF22">
        <v>2003</v>
      </c>
      <c r="AG22" s="33">
        <v>3690811</v>
      </c>
      <c r="AH22" s="9">
        <v>1329220</v>
      </c>
    </row>
    <row r="23" spans="1:34" x14ac:dyDescent="0.25">
      <c r="A23" s="28" t="s">
        <v>2304</v>
      </c>
      <c r="L23" t="s">
        <v>464</v>
      </c>
      <c r="M23">
        <v>2</v>
      </c>
      <c r="N23">
        <v>2</v>
      </c>
      <c r="O23">
        <v>2</v>
      </c>
      <c r="P23">
        <v>2</v>
      </c>
      <c r="Q23">
        <v>3</v>
      </c>
      <c r="T23" t="s">
        <v>451</v>
      </c>
      <c r="U23" t="s">
        <v>10</v>
      </c>
      <c r="V23" t="s">
        <v>10</v>
      </c>
      <c r="W23" t="s">
        <v>10</v>
      </c>
      <c r="X23" t="s">
        <v>10</v>
      </c>
      <c r="Y23" t="s">
        <v>10</v>
      </c>
    </row>
    <row r="24" spans="1:34" x14ac:dyDescent="0.25">
      <c r="B24" s="10">
        <v>2005</v>
      </c>
      <c r="C24" s="10">
        <v>2006</v>
      </c>
      <c r="D24" s="10">
        <v>2007</v>
      </c>
      <c r="E24" s="10">
        <v>2008</v>
      </c>
      <c r="F24" s="10">
        <v>2009</v>
      </c>
      <c r="L24" t="s">
        <v>489</v>
      </c>
      <c r="M24">
        <v>3</v>
      </c>
      <c r="N24">
        <v>3</v>
      </c>
      <c r="O24">
        <v>2</v>
      </c>
      <c r="P24">
        <v>2</v>
      </c>
      <c r="Q24">
        <v>2</v>
      </c>
      <c r="T24" t="s">
        <v>477</v>
      </c>
      <c r="U24" t="s">
        <v>10</v>
      </c>
      <c r="V24" t="s">
        <v>10</v>
      </c>
      <c r="W24">
        <v>2</v>
      </c>
      <c r="X24">
        <v>1</v>
      </c>
      <c r="Y24">
        <v>1</v>
      </c>
    </row>
    <row r="25" spans="1:34" x14ac:dyDescent="0.25">
      <c r="A25" s="29" t="s">
        <v>1</v>
      </c>
      <c r="B25" s="30">
        <v>30975</v>
      </c>
      <c r="C25" s="30">
        <v>28806</v>
      </c>
      <c r="D25" s="30">
        <v>30406</v>
      </c>
      <c r="E25" s="30">
        <v>30815</v>
      </c>
      <c r="F25" s="30">
        <v>37467</v>
      </c>
      <c r="G25" s="55">
        <f>F25-B25</f>
        <v>6492</v>
      </c>
      <c r="H25" s="12">
        <f>G25/B25</f>
        <v>0.20958837772397093</v>
      </c>
      <c r="L25" t="s">
        <v>462</v>
      </c>
      <c r="M25" t="s">
        <v>10</v>
      </c>
      <c r="N25" t="s">
        <v>10</v>
      </c>
      <c r="O25" t="s">
        <v>10</v>
      </c>
      <c r="P25" t="s">
        <v>10</v>
      </c>
      <c r="Q25" t="s">
        <v>10</v>
      </c>
      <c r="T25" t="s">
        <v>474</v>
      </c>
      <c r="U25">
        <v>8</v>
      </c>
      <c r="V25">
        <v>7</v>
      </c>
      <c r="W25">
        <v>5</v>
      </c>
      <c r="X25">
        <v>5</v>
      </c>
      <c r="Y25">
        <v>5</v>
      </c>
    </row>
    <row r="26" spans="1:34" x14ac:dyDescent="0.25">
      <c r="A26" t="s">
        <v>19</v>
      </c>
      <c r="B26" s="9">
        <v>2710</v>
      </c>
      <c r="C26" s="9">
        <v>2652</v>
      </c>
      <c r="D26" s="9">
        <v>2105</v>
      </c>
      <c r="E26" s="9">
        <v>1927</v>
      </c>
      <c r="F26" s="9">
        <v>2107</v>
      </c>
      <c r="L26" t="s">
        <v>488</v>
      </c>
      <c r="M26">
        <v>7</v>
      </c>
      <c r="N26">
        <v>7</v>
      </c>
      <c r="O26">
        <v>9</v>
      </c>
      <c r="P26">
        <v>8</v>
      </c>
      <c r="Q26">
        <v>8</v>
      </c>
      <c r="T26" t="s">
        <v>444</v>
      </c>
      <c r="U26" t="s">
        <v>10</v>
      </c>
      <c r="V26" t="s">
        <v>10</v>
      </c>
      <c r="W26" t="s">
        <v>10</v>
      </c>
      <c r="X26" t="s">
        <v>10</v>
      </c>
      <c r="Y26" t="s">
        <v>10</v>
      </c>
    </row>
    <row r="27" spans="1:34" x14ac:dyDescent="0.25">
      <c r="A27" s="31" t="s">
        <v>18</v>
      </c>
      <c r="B27" s="32">
        <v>11142</v>
      </c>
      <c r="C27" s="32">
        <v>10217</v>
      </c>
      <c r="D27" s="32">
        <v>10378</v>
      </c>
      <c r="E27" s="32">
        <v>11521</v>
      </c>
      <c r="F27" s="32">
        <v>10313</v>
      </c>
      <c r="G27" s="55">
        <f>F27+F28+F30</f>
        <v>33340</v>
      </c>
      <c r="H27">
        <f>G27/F25</f>
        <v>0.88984973443296767</v>
      </c>
      <c r="L27" t="s">
        <v>461</v>
      </c>
      <c r="M27" t="s">
        <v>10</v>
      </c>
      <c r="N27" t="s">
        <v>10</v>
      </c>
      <c r="O27" t="s">
        <v>10</v>
      </c>
      <c r="P27" t="s">
        <v>10</v>
      </c>
      <c r="Q27" t="s">
        <v>10</v>
      </c>
      <c r="T27" t="s">
        <v>443</v>
      </c>
      <c r="U27" t="s">
        <v>10</v>
      </c>
      <c r="V27" t="s">
        <v>10</v>
      </c>
      <c r="W27" t="s">
        <v>10</v>
      </c>
      <c r="X27" t="s">
        <v>10</v>
      </c>
      <c r="Y27" t="s">
        <v>10</v>
      </c>
    </row>
    <row r="28" spans="1:34" x14ac:dyDescent="0.25">
      <c r="A28" t="s">
        <v>17</v>
      </c>
      <c r="B28" s="9">
        <v>8985</v>
      </c>
      <c r="C28" s="9">
        <v>9165</v>
      </c>
      <c r="D28" s="9">
        <v>8871</v>
      </c>
      <c r="E28" s="9">
        <v>9111</v>
      </c>
      <c r="F28" s="9">
        <v>16012</v>
      </c>
      <c r="G28" s="55">
        <f>E27+E28+E30</f>
        <v>26835</v>
      </c>
      <c r="H28">
        <f>G28/E25</f>
        <v>0.87084212234301472</v>
      </c>
      <c r="L28" t="s">
        <v>460</v>
      </c>
      <c r="M28" t="s">
        <v>10</v>
      </c>
      <c r="N28" t="s">
        <v>10</v>
      </c>
      <c r="O28" t="s">
        <v>10</v>
      </c>
      <c r="P28" t="s">
        <v>10</v>
      </c>
      <c r="Q28" t="s">
        <v>10</v>
      </c>
      <c r="T28" t="s">
        <v>442</v>
      </c>
      <c r="U28" t="s">
        <v>10</v>
      </c>
      <c r="V28" t="s">
        <v>10</v>
      </c>
      <c r="W28" t="s">
        <v>10</v>
      </c>
      <c r="X28" t="s">
        <v>10</v>
      </c>
      <c r="Y28" t="s">
        <v>10</v>
      </c>
    </row>
    <row r="29" spans="1:34" x14ac:dyDescent="0.25">
      <c r="A29" s="31" t="s">
        <v>16</v>
      </c>
      <c r="B29" s="32">
        <v>91</v>
      </c>
      <c r="C29" s="32">
        <v>91</v>
      </c>
      <c r="D29" s="32">
        <v>90</v>
      </c>
      <c r="E29" s="32">
        <v>102</v>
      </c>
      <c r="F29" s="32">
        <v>104</v>
      </c>
      <c r="G29" s="55">
        <f>D27+D28+D30</f>
        <v>26888</v>
      </c>
      <c r="H29">
        <f>G29/D25</f>
        <v>0.88429915148325988</v>
      </c>
      <c r="L29" t="s">
        <v>459</v>
      </c>
      <c r="M29" t="s">
        <v>10</v>
      </c>
      <c r="N29" t="s">
        <v>10</v>
      </c>
      <c r="O29">
        <v>1</v>
      </c>
      <c r="P29">
        <v>1</v>
      </c>
      <c r="Q29">
        <v>1</v>
      </c>
      <c r="T29" t="s">
        <v>441</v>
      </c>
      <c r="U29" t="s">
        <v>10</v>
      </c>
      <c r="V29" t="s">
        <v>10</v>
      </c>
      <c r="W29">
        <v>2</v>
      </c>
      <c r="X29">
        <v>2</v>
      </c>
      <c r="Y29">
        <v>3</v>
      </c>
    </row>
    <row r="30" spans="1:34" x14ac:dyDescent="0.25">
      <c r="A30" t="s">
        <v>15</v>
      </c>
      <c r="B30" s="9">
        <v>6814</v>
      </c>
      <c r="C30" s="9">
        <v>5291</v>
      </c>
      <c r="D30" s="9">
        <v>7639</v>
      </c>
      <c r="E30" s="9">
        <v>6203</v>
      </c>
      <c r="F30" s="9">
        <v>7015</v>
      </c>
      <c r="G30" s="55">
        <f>C27+C28+C30</f>
        <v>24673</v>
      </c>
      <c r="H30">
        <f>G30/C25</f>
        <v>0.85652294660834549</v>
      </c>
      <c r="L30" t="s">
        <v>487</v>
      </c>
      <c r="M30" t="s">
        <v>10</v>
      </c>
      <c r="N30" t="s">
        <v>10</v>
      </c>
      <c r="O30" t="s">
        <v>10</v>
      </c>
      <c r="P30" t="s">
        <v>10</v>
      </c>
      <c r="Q30" t="s">
        <v>10</v>
      </c>
      <c r="T30" t="s">
        <v>440</v>
      </c>
      <c r="U30" t="s">
        <v>10</v>
      </c>
      <c r="V30" t="s">
        <v>10</v>
      </c>
      <c r="W30">
        <v>0</v>
      </c>
      <c r="X30">
        <v>0</v>
      </c>
      <c r="Y30">
        <v>0</v>
      </c>
    </row>
    <row r="31" spans="1:34" x14ac:dyDescent="0.25">
      <c r="A31" s="31" t="s">
        <v>14</v>
      </c>
      <c r="B31" s="32">
        <v>860</v>
      </c>
      <c r="C31" s="32">
        <v>917</v>
      </c>
      <c r="D31" s="32">
        <v>847</v>
      </c>
      <c r="E31" s="32">
        <v>519</v>
      </c>
      <c r="F31" s="32">
        <v>390</v>
      </c>
      <c r="G31" s="55">
        <f>B27+B28+B30</f>
        <v>26941</v>
      </c>
      <c r="H31">
        <f>G31/B25</f>
        <v>0.86976594027441489</v>
      </c>
      <c r="L31" t="s">
        <v>458</v>
      </c>
      <c r="M31" t="s">
        <v>10</v>
      </c>
      <c r="N31" t="s">
        <v>10</v>
      </c>
      <c r="O31">
        <v>1</v>
      </c>
      <c r="P31">
        <v>1</v>
      </c>
      <c r="Q31">
        <v>1</v>
      </c>
      <c r="T31" t="s">
        <v>460</v>
      </c>
      <c r="U31" t="s">
        <v>10</v>
      </c>
      <c r="V31" t="s">
        <v>10</v>
      </c>
      <c r="W31" t="s">
        <v>10</v>
      </c>
      <c r="X31" t="s">
        <v>10</v>
      </c>
      <c r="Y31" t="s">
        <v>10</v>
      </c>
    </row>
    <row r="32" spans="1:34" x14ac:dyDescent="0.25">
      <c r="A32" s="5" t="s">
        <v>13</v>
      </c>
      <c r="B32" s="13">
        <v>373</v>
      </c>
      <c r="C32" s="13">
        <v>473</v>
      </c>
      <c r="D32" s="13">
        <v>476</v>
      </c>
      <c r="E32" s="13">
        <v>1430</v>
      </c>
      <c r="F32" s="13">
        <v>1527</v>
      </c>
      <c r="L32" t="s">
        <v>486</v>
      </c>
      <c r="M32" t="s">
        <v>10</v>
      </c>
      <c r="N32" t="s">
        <v>10</v>
      </c>
      <c r="O32" t="s">
        <v>10</v>
      </c>
      <c r="P32" t="s">
        <v>10</v>
      </c>
      <c r="Q32" t="s">
        <v>10</v>
      </c>
      <c r="T32" t="s">
        <v>482</v>
      </c>
      <c r="U32">
        <v>94</v>
      </c>
      <c r="V32">
        <v>92</v>
      </c>
      <c r="W32">
        <v>108</v>
      </c>
      <c r="X32">
        <v>95</v>
      </c>
      <c r="Y32">
        <v>106</v>
      </c>
    </row>
    <row r="33" spans="1:25" x14ac:dyDescent="0.25">
      <c r="A33" s="27" t="s">
        <v>8</v>
      </c>
      <c r="L33" t="s">
        <v>485</v>
      </c>
      <c r="M33" t="s">
        <v>10</v>
      </c>
      <c r="N33" t="s">
        <v>10</v>
      </c>
      <c r="O33" t="s">
        <v>10</v>
      </c>
      <c r="P33" t="s">
        <v>10</v>
      </c>
      <c r="Q33" t="s">
        <v>10</v>
      </c>
      <c r="T33" t="s">
        <v>455</v>
      </c>
      <c r="U33" t="s">
        <v>10</v>
      </c>
      <c r="V33" t="s">
        <v>10</v>
      </c>
      <c r="W33" t="s">
        <v>10</v>
      </c>
      <c r="X33" t="s">
        <v>10</v>
      </c>
      <c r="Y33" t="s">
        <v>10</v>
      </c>
    </row>
    <row r="34" spans="1:25" x14ac:dyDescent="0.25">
      <c r="L34" t="s">
        <v>484</v>
      </c>
      <c r="M34">
        <v>39</v>
      </c>
      <c r="N34">
        <v>38</v>
      </c>
      <c r="O34">
        <v>69</v>
      </c>
      <c r="P34">
        <v>64</v>
      </c>
      <c r="Q34">
        <v>68</v>
      </c>
      <c r="T34" t="s">
        <v>468</v>
      </c>
      <c r="U34">
        <v>27</v>
      </c>
      <c r="V34">
        <v>27</v>
      </c>
      <c r="W34">
        <v>19</v>
      </c>
      <c r="X34">
        <v>18</v>
      </c>
      <c r="Y34">
        <v>20</v>
      </c>
    </row>
    <row r="35" spans="1:25" x14ac:dyDescent="0.25">
      <c r="L35" t="s">
        <v>457</v>
      </c>
      <c r="M35" t="s">
        <v>10</v>
      </c>
      <c r="N35" t="s">
        <v>10</v>
      </c>
      <c r="O35" t="s">
        <v>10</v>
      </c>
      <c r="P35" t="s">
        <v>10</v>
      </c>
      <c r="Q35" t="s">
        <v>10</v>
      </c>
      <c r="T35" t="s">
        <v>475</v>
      </c>
      <c r="U35">
        <v>2354</v>
      </c>
      <c r="V35">
        <v>2290</v>
      </c>
      <c r="W35">
        <v>1690</v>
      </c>
      <c r="X35">
        <v>1545</v>
      </c>
      <c r="Y35">
        <v>1701</v>
      </c>
    </row>
    <row r="36" spans="1:25" x14ac:dyDescent="0.25">
      <c r="L36" t="s">
        <v>483</v>
      </c>
      <c r="M36">
        <v>4</v>
      </c>
      <c r="N36">
        <v>3</v>
      </c>
      <c r="O36">
        <v>4</v>
      </c>
      <c r="P36">
        <v>3</v>
      </c>
      <c r="Q36">
        <v>3</v>
      </c>
      <c r="T36" t="s">
        <v>465</v>
      </c>
      <c r="U36" t="s">
        <v>10</v>
      </c>
      <c r="V36" t="s">
        <v>10</v>
      </c>
      <c r="W36" t="s">
        <v>10</v>
      </c>
      <c r="X36" t="s">
        <v>10</v>
      </c>
      <c r="Y36" t="s">
        <v>10</v>
      </c>
    </row>
    <row r="37" spans="1:25" x14ac:dyDescent="0.25">
      <c r="C37" s="1"/>
      <c r="L37" t="s">
        <v>456</v>
      </c>
      <c r="M37" t="s">
        <v>10</v>
      </c>
      <c r="N37" t="s">
        <v>10</v>
      </c>
      <c r="O37">
        <v>2</v>
      </c>
      <c r="P37">
        <v>1</v>
      </c>
      <c r="Q37">
        <v>2</v>
      </c>
      <c r="T37" t="s">
        <v>490</v>
      </c>
      <c r="U37" t="s">
        <v>10</v>
      </c>
      <c r="V37" t="s">
        <v>10</v>
      </c>
      <c r="W37" t="s">
        <v>10</v>
      </c>
      <c r="X37" t="s">
        <v>10</v>
      </c>
      <c r="Y37" t="s">
        <v>10</v>
      </c>
    </row>
    <row r="38" spans="1:25" x14ac:dyDescent="0.25">
      <c r="L38" t="s">
        <v>482</v>
      </c>
      <c r="M38">
        <v>94</v>
      </c>
      <c r="N38">
        <v>92</v>
      </c>
      <c r="O38">
        <v>108</v>
      </c>
      <c r="P38">
        <v>95</v>
      </c>
      <c r="Q38">
        <v>106</v>
      </c>
      <c r="T38" t="s">
        <v>464</v>
      </c>
      <c r="U38">
        <v>2</v>
      </c>
      <c r="V38">
        <v>2</v>
      </c>
      <c r="W38">
        <v>2</v>
      </c>
      <c r="X38">
        <v>2</v>
      </c>
      <c r="Y38">
        <v>3</v>
      </c>
    </row>
    <row r="39" spans="1:25" x14ac:dyDescent="0.25">
      <c r="L39" t="s">
        <v>455</v>
      </c>
      <c r="M39" t="s">
        <v>10</v>
      </c>
      <c r="N39" t="s">
        <v>10</v>
      </c>
      <c r="O39" t="s">
        <v>10</v>
      </c>
      <c r="P39" t="s">
        <v>10</v>
      </c>
      <c r="Q39" t="s">
        <v>10</v>
      </c>
      <c r="T39" t="s">
        <v>462</v>
      </c>
      <c r="U39" t="s">
        <v>10</v>
      </c>
      <c r="V39" t="s">
        <v>10</v>
      </c>
      <c r="W39" t="s">
        <v>10</v>
      </c>
      <c r="X39" t="s">
        <v>10</v>
      </c>
      <c r="Y39" t="s">
        <v>10</v>
      </c>
    </row>
    <row r="40" spans="1:25" x14ac:dyDescent="0.25">
      <c r="C40" t="s">
        <v>0</v>
      </c>
      <c r="L40" t="s">
        <v>481</v>
      </c>
      <c r="M40" t="s">
        <v>10</v>
      </c>
      <c r="N40" t="s">
        <v>10</v>
      </c>
      <c r="O40">
        <v>14</v>
      </c>
      <c r="P40">
        <v>13</v>
      </c>
      <c r="Q40">
        <v>14</v>
      </c>
      <c r="T40" t="s">
        <v>461</v>
      </c>
      <c r="U40" t="s">
        <v>10</v>
      </c>
      <c r="V40" t="s">
        <v>10</v>
      </c>
      <c r="W40" t="s">
        <v>10</v>
      </c>
      <c r="X40" t="s">
        <v>10</v>
      </c>
      <c r="Y40" t="s">
        <v>10</v>
      </c>
    </row>
    <row r="41" spans="1:25" x14ac:dyDescent="0.25">
      <c r="C41" t="s">
        <v>2</v>
      </c>
      <c r="D41" t="s">
        <v>3</v>
      </c>
      <c r="L41" t="s">
        <v>480</v>
      </c>
      <c r="M41">
        <v>39</v>
      </c>
      <c r="N41">
        <v>41</v>
      </c>
      <c r="O41">
        <v>38</v>
      </c>
      <c r="P41">
        <v>38</v>
      </c>
      <c r="Q41">
        <v>38</v>
      </c>
      <c r="T41" t="s">
        <v>457</v>
      </c>
      <c r="U41" t="s">
        <v>10</v>
      </c>
      <c r="V41" t="s">
        <v>10</v>
      </c>
      <c r="W41" t="s">
        <v>10</v>
      </c>
      <c r="X41" t="s">
        <v>10</v>
      </c>
      <c r="Y41" t="s">
        <v>10</v>
      </c>
    </row>
    <row r="42" spans="1:25" x14ac:dyDescent="0.25">
      <c r="C42" t="s">
        <v>4</v>
      </c>
      <c r="D42" t="s">
        <v>5</v>
      </c>
      <c r="L42" t="s">
        <v>479</v>
      </c>
      <c r="M42">
        <v>29</v>
      </c>
      <c r="N42">
        <v>29</v>
      </c>
      <c r="O42">
        <v>25</v>
      </c>
      <c r="P42">
        <v>23</v>
      </c>
      <c r="Q42">
        <v>25</v>
      </c>
      <c r="T42" t="s">
        <v>479</v>
      </c>
      <c r="U42">
        <v>29</v>
      </c>
      <c r="V42">
        <v>29</v>
      </c>
      <c r="W42">
        <v>25</v>
      </c>
      <c r="X42">
        <v>23</v>
      </c>
      <c r="Y42">
        <v>25</v>
      </c>
    </row>
    <row r="43" spans="1:25" x14ac:dyDescent="0.25">
      <c r="C43" s="3" t="s">
        <v>44</v>
      </c>
      <c r="D43" t="s">
        <v>6</v>
      </c>
      <c r="L43" t="s">
        <v>454</v>
      </c>
      <c r="M43" t="s">
        <v>10</v>
      </c>
      <c r="N43" t="s">
        <v>10</v>
      </c>
      <c r="O43" t="s">
        <v>10</v>
      </c>
      <c r="P43" t="s">
        <v>10</v>
      </c>
      <c r="Q43" t="s">
        <v>10</v>
      </c>
      <c r="T43" t="s">
        <v>452</v>
      </c>
      <c r="U43" t="s">
        <v>10</v>
      </c>
      <c r="V43" t="s">
        <v>10</v>
      </c>
      <c r="W43" t="s">
        <v>10</v>
      </c>
      <c r="X43" t="s">
        <v>10</v>
      </c>
      <c r="Y43" t="s">
        <v>10</v>
      </c>
    </row>
    <row r="44" spans="1:25" x14ac:dyDescent="0.25">
      <c r="C44" s="110" t="s">
        <v>2374</v>
      </c>
      <c r="D44" s="110"/>
      <c r="E44" s="110"/>
      <c r="F44" s="110"/>
      <c r="G44" s="110"/>
      <c r="H44" s="110"/>
      <c r="L44" t="s">
        <v>453</v>
      </c>
      <c r="M44" t="s">
        <v>10</v>
      </c>
      <c r="N44" t="s">
        <v>10</v>
      </c>
      <c r="O44">
        <v>4</v>
      </c>
      <c r="P44">
        <v>4</v>
      </c>
      <c r="Q44">
        <v>4</v>
      </c>
      <c r="T44" t="s">
        <v>473</v>
      </c>
      <c r="U44" t="s">
        <v>10</v>
      </c>
      <c r="V44" t="s">
        <v>10</v>
      </c>
      <c r="W44" t="s">
        <v>10</v>
      </c>
      <c r="X44" t="s">
        <v>10</v>
      </c>
      <c r="Y44" t="s">
        <v>10</v>
      </c>
    </row>
    <row r="45" spans="1:25" x14ac:dyDescent="0.25">
      <c r="D45" s="10">
        <v>2005</v>
      </c>
      <c r="E45" s="10">
        <v>2006</v>
      </c>
      <c r="F45" s="10">
        <v>2007</v>
      </c>
      <c r="G45" s="10">
        <v>2008</v>
      </c>
      <c r="H45" s="10">
        <v>2009</v>
      </c>
      <c r="L45" t="s">
        <v>452</v>
      </c>
      <c r="M45" t="s">
        <v>10</v>
      </c>
      <c r="N45" t="s">
        <v>10</v>
      </c>
      <c r="O45" t="s">
        <v>10</v>
      </c>
      <c r="P45" t="s">
        <v>10</v>
      </c>
      <c r="Q45" t="s">
        <v>10</v>
      </c>
      <c r="T45" t="s">
        <v>40</v>
      </c>
      <c r="U45">
        <v>18</v>
      </c>
      <c r="V45">
        <v>32</v>
      </c>
      <c r="W45">
        <v>105</v>
      </c>
      <c r="X45">
        <v>280</v>
      </c>
      <c r="Y45">
        <v>257</v>
      </c>
    </row>
    <row r="46" spans="1:25" ht="15.75" thickBot="1" x14ac:dyDescent="0.3">
      <c r="C46" s="66" t="s">
        <v>2374</v>
      </c>
      <c r="D46" s="73">
        <v>11142</v>
      </c>
      <c r="E46" s="73">
        <v>10217</v>
      </c>
      <c r="F46" s="73">
        <v>10378</v>
      </c>
      <c r="G46" s="73">
        <v>11521</v>
      </c>
      <c r="H46" s="73">
        <v>10313</v>
      </c>
      <c r="L46" t="s">
        <v>478</v>
      </c>
      <c r="M46">
        <v>5</v>
      </c>
      <c r="N46">
        <v>5</v>
      </c>
      <c r="O46">
        <v>4</v>
      </c>
      <c r="P46">
        <v>4</v>
      </c>
      <c r="Q46">
        <v>4</v>
      </c>
      <c r="T46" t="s">
        <v>39</v>
      </c>
      <c r="U46">
        <v>2155</v>
      </c>
      <c r="V46">
        <v>1714</v>
      </c>
      <c r="W46">
        <v>1799</v>
      </c>
      <c r="X46">
        <v>2120</v>
      </c>
      <c r="Y46">
        <v>1930</v>
      </c>
    </row>
    <row r="47" spans="1:25" ht="15.75" thickTop="1" x14ac:dyDescent="0.25">
      <c r="C47" s="6" t="s">
        <v>43</v>
      </c>
      <c r="D47" s="6" t="s">
        <v>10</v>
      </c>
      <c r="E47" s="6" t="s">
        <v>10</v>
      </c>
      <c r="F47" s="6" t="s">
        <v>10</v>
      </c>
      <c r="G47" s="6" t="s">
        <v>10</v>
      </c>
      <c r="H47" s="6" t="s">
        <v>10</v>
      </c>
      <c r="L47" t="s">
        <v>468</v>
      </c>
      <c r="M47">
        <v>27</v>
      </c>
      <c r="N47">
        <v>27</v>
      </c>
      <c r="O47">
        <v>19</v>
      </c>
      <c r="P47">
        <v>18</v>
      </c>
      <c r="Q47">
        <v>20</v>
      </c>
      <c r="T47" t="s">
        <v>37</v>
      </c>
      <c r="U47">
        <v>563</v>
      </c>
      <c r="V47">
        <v>221</v>
      </c>
      <c r="W47">
        <v>235</v>
      </c>
      <c r="X47">
        <v>255</v>
      </c>
      <c r="Y47">
        <v>229</v>
      </c>
    </row>
    <row r="48" spans="1:25" x14ac:dyDescent="0.25">
      <c r="C48" s="63" t="s">
        <v>42</v>
      </c>
      <c r="D48" s="74">
        <v>11142</v>
      </c>
      <c r="E48" s="74">
        <v>10217</v>
      </c>
      <c r="F48" s="74">
        <v>10378</v>
      </c>
      <c r="G48" s="74">
        <v>11521</v>
      </c>
      <c r="H48" s="74">
        <v>10313</v>
      </c>
      <c r="L48" t="s">
        <v>451</v>
      </c>
      <c r="M48" t="s">
        <v>10</v>
      </c>
      <c r="N48" t="s">
        <v>10</v>
      </c>
      <c r="O48" t="s">
        <v>10</v>
      </c>
      <c r="P48" t="s">
        <v>10</v>
      </c>
      <c r="Q48" t="s">
        <v>10</v>
      </c>
      <c r="T48" t="s">
        <v>35</v>
      </c>
      <c r="U48">
        <v>793</v>
      </c>
      <c r="V48">
        <v>487</v>
      </c>
      <c r="W48">
        <v>500</v>
      </c>
      <c r="X48">
        <v>543</v>
      </c>
      <c r="Y48">
        <v>494</v>
      </c>
    </row>
    <row r="49" spans="3:25" x14ac:dyDescent="0.25">
      <c r="C49" s="4" t="s">
        <v>36</v>
      </c>
      <c r="D49" s="4" t="s">
        <v>10</v>
      </c>
      <c r="E49" s="4" t="s">
        <v>10</v>
      </c>
      <c r="F49" s="4" t="s">
        <v>10</v>
      </c>
      <c r="G49" s="4" t="s">
        <v>10</v>
      </c>
      <c r="H49" s="4" t="s">
        <v>10</v>
      </c>
      <c r="L49" t="s">
        <v>463</v>
      </c>
      <c r="M49" t="s">
        <v>10</v>
      </c>
      <c r="N49" t="s">
        <v>10</v>
      </c>
      <c r="O49" t="s">
        <v>10</v>
      </c>
      <c r="P49" t="s">
        <v>10</v>
      </c>
      <c r="Q49" t="s">
        <v>10</v>
      </c>
      <c r="T49" t="s">
        <v>21</v>
      </c>
      <c r="U49">
        <v>2007</v>
      </c>
      <c r="V49">
        <v>1882</v>
      </c>
      <c r="W49">
        <v>1906</v>
      </c>
      <c r="X49">
        <v>2061</v>
      </c>
      <c r="Y49">
        <v>1760</v>
      </c>
    </row>
    <row r="50" spans="3:25" x14ac:dyDescent="0.25">
      <c r="C50" s="6" t="s">
        <v>22</v>
      </c>
      <c r="D50" s="6" t="s">
        <v>10</v>
      </c>
      <c r="E50" s="6" t="s">
        <v>10</v>
      </c>
      <c r="F50" s="6" t="s">
        <v>10</v>
      </c>
      <c r="G50" s="6" t="s">
        <v>10</v>
      </c>
      <c r="H50" s="6" t="s">
        <v>10</v>
      </c>
      <c r="L50" t="s">
        <v>477</v>
      </c>
      <c r="M50" t="s">
        <v>10</v>
      </c>
      <c r="N50" t="s">
        <v>10</v>
      </c>
      <c r="O50">
        <v>2</v>
      </c>
      <c r="P50">
        <v>1</v>
      </c>
      <c r="Q50">
        <v>1</v>
      </c>
      <c r="T50" t="s">
        <v>36</v>
      </c>
      <c r="U50" t="s">
        <v>10</v>
      </c>
      <c r="V50" t="s">
        <v>10</v>
      </c>
      <c r="W50" t="s">
        <v>10</v>
      </c>
      <c r="X50" t="s">
        <v>10</v>
      </c>
      <c r="Y50" t="s">
        <v>10</v>
      </c>
    </row>
    <row r="51" spans="3:25" x14ac:dyDescent="0.25">
      <c r="C51" s="60" t="s">
        <v>23</v>
      </c>
      <c r="D51" s="60">
        <v>1615</v>
      </c>
      <c r="E51" s="60">
        <v>1889</v>
      </c>
      <c r="F51" s="60">
        <v>1897</v>
      </c>
      <c r="G51" s="60">
        <v>1939</v>
      </c>
      <c r="H51" s="60">
        <v>1822</v>
      </c>
      <c r="L51" t="s">
        <v>450</v>
      </c>
      <c r="M51" t="s">
        <v>10</v>
      </c>
      <c r="N51" t="s">
        <v>10</v>
      </c>
      <c r="O51" t="s">
        <v>10</v>
      </c>
      <c r="P51" t="s">
        <v>10</v>
      </c>
      <c r="Q51" t="s">
        <v>10</v>
      </c>
      <c r="T51" t="s">
        <v>32</v>
      </c>
      <c r="U51" t="s">
        <v>10</v>
      </c>
      <c r="V51" t="s">
        <v>10</v>
      </c>
      <c r="W51" t="s">
        <v>10</v>
      </c>
      <c r="X51" t="s">
        <v>10</v>
      </c>
      <c r="Y51" t="s">
        <v>10</v>
      </c>
    </row>
    <row r="52" spans="3:25" x14ac:dyDescent="0.25">
      <c r="C52" s="60" t="s">
        <v>27</v>
      </c>
      <c r="D52" s="60">
        <v>4554</v>
      </c>
      <c r="E52" s="60">
        <v>4212</v>
      </c>
      <c r="F52" s="60">
        <v>4171</v>
      </c>
      <c r="G52" s="60">
        <v>4579</v>
      </c>
      <c r="H52" s="60">
        <v>4049</v>
      </c>
      <c r="L52" t="s">
        <v>476</v>
      </c>
      <c r="M52" t="s">
        <v>10</v>
      </c>
      <c r="N52" t="s">
        <v>10</v>
      </c>
      <c r="O52" t="s">
        <v>10</v>
      </c>
      <c r="P52" t="s">
        <v>10</v>
      </c>
      <c r="Q52" t="s">
        <v>10</v>
      </c>
      <c r="T52" t="s">
        <v>30</v>
      </c>
      <c r="U52" t="s">
        <v>10</v>
      </c>
      <c r="V52" t="s">
        <v>10</v>
      </c>
      <c r="W52" t="s">
        <v>10</v>
      </c>
      <c r="X52" t="s">
        <v>10</v>
      </c>
      <c r="Y52" t="s">
        <v>10</v>
      </c>
    </row>
    <row r="53" spans="3:25" x14ac:dyDescent="0.25">
      <c r="C53" s="59" t="s">
        <v>39</v>
      </c>
      <c r="D53" s="59">
        <v>4973</v>
      </c>
      <c r="E53" s="59">
        <v>4116</v>
      </c>
      <c r="F53" s="59">
        <v>4309</v>
      </c>
      <c r="G53" s="59">
        <v>5003</v>
      </c>
      <c r="H53" s="59">
        <v>4441</v>
      </c>
      <c r="L53" t="s">
        <v>449</v>
      </c>
      <c r="M53">
        <v>3</v>
      </c>
      <c r="N53">
        <v>3</v>
      </c>
      <c r="O53">
        <v>3</v>
      </c>
      <c r="P53">
        <v>3</v>
      </c>
      <c r="Q53">
        <v>3</v>
      </c>
      <c r="T53" t="s">
        <v>28</v>
      </c>
      <c r="U53" t="s">
        <v>10</v>
      </c>
      <c r="V53" t="s">
        <v>10</v>
      </c>
      <c r="W53" t="s">
        <v>10</v>
      </c>
      <c r="X53" t="s">
        <v>10</v>
      </c>
      <c r="Y53" t="s">
        <v>10</v>
      </c>
    </row>
    <row r="54" spans="3:25" x14ac:dyDescent="0.25">
      <c r="C54" s="61" t="s">
        <v>41</v>
      </c>
      <c r="D54" s="75">
        <v>246</v>
      </c>
      <c r="E54" s="75">
        <v>231</v>
      </c>
      <c r="F54" s="75">
        <v>237</v>
      </c>
      <c r="G54" s="75">
        <v>264</v>
      </c>
      <c r="H54" s="75">
        <v>256</v>
      </c>
      <c r="L54" t="s">
        <v>475</v>
      </c>
      <c r="M54">
        <v>2354</v>
      </c>
      <c r="N54">
        <v>2290</v>
      </c>
      <c r="O54">
        <v>1690</v>
      </c>
      <c r="P54">
        <v>1545</v>
      </c>
      <c r="Q54">
        <v>1701</v>
      </c>
      <c r="T54" t="s">
        <v>26</v>
      </c>
      <c r="U54" t="s">
        <v>10</v>
      </c>
      <c r="V54" t="s">
        <v>10</v>
      </c>
      <c r="W54" t="s">
        <v>10</v>
      </c>
      <c r="X54" t="s">
        <v>10</v>
      </c>
      <c r="Y54" t="s">
        <v>10</v>
      </c>
    </row>
    <row r="55" spans="3:25" x14ac:dyDescent="0.25">
      <c r="C55" s="31" t="s">
        <v>40</v>
      </c>
      <c r="D55" s="76">
        <v>18</v>
      </c>
      <c r="E55" s="76">
        <v>32</v>
      </c>
      <c r="F55" s="76">
        <v>105</v>
      </c>
      <c r="G55" s="76">
        <v>280</v>
      </c>
      <c r="H55" s="76">
        <v>257</v>
      </c>
      <c r="L55" t="s">
        <v>474</v>
      </c>
      <c r="M55">
        <v>8</v>
      </c>
      <c r="N55">
        <v>7</v>
      </c>
      <c r="O55">
        <v>5</v>
      </c>
      <c r="P55">
        <v>5</v>
      </c>
      <c r="Q55">
        <v>5</v>
      </c>
      <c r="T55" t="s">
        <v>104</v>
      </c>
      <c r="U55">
        <v>3</v>
      </c>
      <c r="V55">
        <v>3</v>
      </c>
      <c r="W55">
        <v>3</v>
      </c>
      <c r="X55">
        <v>3</v>
      </c>
      <c r="Y55">
        <v>3</v>
      </c>
    </row>
    <row r="56" spans="3:25" x14ac:dyDescent="0.25">
      <c r="C56" s="61" t="s">
        <v>39</v>
      </c>
      <c r="D56" s="75">
        <v>2155</v>
      </c>
      <c r="E56" s="75">
        <v>1714</v>
      </c>
      <c r="F56" s="75">
        <v>1799</v>
      </c>
      <c r="G56" s="75">
        <v>2120</v>
      </c>
      <c r="H56" s="75">
        <v>1930</v>
      </c>
      <c r="L56" t="s">
        <v>448</v>
      </c>
      <c r="M56" t="s">
        <v>10</v>
      </c>
      <c r="N56" t="s">
        <v>10</v>
      </c>
      <c r="O56" t="s">
        <v>10</v>
      </c>
      <c r="P56" t="s">
        <v>10</v>
      </c>
      <c r="Q56" t="s">
        <v>10</v>
      </c>
      <c r="T56" t="s">
        <v>103</v>
      </c>
      <c r="U56" t="s">
        <v>10</v>
      </c>
      <c r="V56" t="s">
        <v>10</v>
      </c>
      <c r="W56" t="s">
        <v>10</v>
      </c>
      <c r="X56" t="s">
        <v>10</v>
      </c>
      <c r="Y56" t="s">
        <v>10</v>
      </c>
    </row>
    <row r="57" spans="3:25" x14ac:dyDescent="0.25">
      <c r="C57" s="31" t="s">
        <v>38</v>
      </c>
      <c r="D57" s="76">
        <v>146</v>
      </c>
      <c r="E57" s="76">
        <v>147</v>
      </c>
      <c r="F57" s="76">
        <v>16</v>
      </c>
      <c r="G57" s="76">
        <v>564</v>
      </c>
      <c r="H57" s="76">
        <v>510</v>
      </c>
      <c r="L57" t="s">
        <v>473</v>
      </c>
      <c r="M57" t="s">
        <v>10</v>
      </c>
      <c r="N57" t="s">
        <v>10</v>
      </c>
      <c r="O57" t="s">
        <v>10</v>
      </c>
      <c r="P57" t="s">
        <v>10</v>
      </c>
      <c r="Q57" t="s">
        <v>10</v>
      </c>
      <c r="T57" t="s">
        <v>101</v>
      </c>
      <c r="U57" t="s">
        <v>10</v>
      </c>
      <c r="V57" t="s">
        <v>10</v>
      </c>
      <c r="W57" t="s">
        <v>10</v>
      </c>
      <c r="X57" t="s">
        <v>10</v>
      </c>
      <c r="Y57" t="s">
        <v>10</v>
      </c>
    </row>
    <row r="58" spans="3:25" x14ac:dyDescent="0.25">
      <c r="C58" s="61" t="s">
        <v>37</v>
      </c>
      <c r="D58" s="75">
        <v>563</v>
      </c>
      <c r="E58" s="75">
        <v>221</v>
      </c>
      <c r="F58" s="75">
        <v>235</v>
      </c>
      <c r="G58" s="75">
        <v>255</v>
      </c>
      <c r="H58" s="75">
        <v>229</v>
      </c>
      <c r="L58" t="s">
        <v>472</v>
      </c>
      <c r="M58" t="s">
        <v>10</v>
      </c>
      <c r="N58" t="s">
        <v>10</v>
      </c>
      <c r="O58" t="s">
        <v>10</v>
      </c>
      <c r="P58" t="s">
        <v>10</v>
      </c>
      <c r="Q58" t="s">
        <v>10</v>
      </c>
      <c r="T58" t="s">
        <v>99</v>
      </c>
      <c r="U58" t="s">
        <v>10</v>
      </c>
      <c r="V58" t="s">
        <v>10</v>
      </c>
      <c r="W58" t="s">
        <v>10</v>
      </c>
      <c r="X58" t="s">
        <v>10</v>
      </c>
      <c r="Y58" t="s">
        <v>10</v>
      </c>
    </row>
    <row r="59" spans="3:25" x14ac:dyDescent="0.25">
      <c r="C59" t="s">
        <v>36</v>
      </c>
      <c r="D59" t="s">
        <v>10</v>
      </c>
      <c r="E59" t="s">
        <v>10</v>
      </c>
      <c r="F59" t="s">
        <v>10</v>
      </c>
      <c r="G59" t="s">
        <v>10</v>
      </c>
      <c r="H59" t="s">
        <v>10</v>
      </c>
      <c r="L59" t="s">
        <v>471</v>
      </c>
      <c r="M59" t="s">
        <v>10</v>
      </c>
      <c r="N59" t="s">
        <v>10</v>
      </c>
      <c r="O59" t="s">
        <v>10</v>
      </c>
      <c r="P59" t="s">
        <v>10</v>
      </c>
      <c r="Q59" t="s">
        <v>10</v>
      </c>
      <c r="T59" t="s">
        <v>117</v>
      </c>
      <c r="U59">
        <v>8</v>
      </c>
      <c r="V59">
        <v>9</v>
      </c>
      <c r="W59">
        <v>9</v>
      </c>
      <c r="X59">
        <v>10</v>
      </c>
      <c r="Y59">
        <v>10</v>
      </c>
    </row>
    <row r="60" spans="3:25" x14ac:dyDescent="0.25">
      <c r="C60" s="31" t="s">
        <v>35</v>
      </c>
      <c r="D60" s="76">
        <v>793</v>
      </c>
      <c r="E60" s="76">
        <v>487</v>
      </c>
      <c r="F60" s="76">
        <v>500</v>
      </c>
      <c r="G60" s="76">
        <v>543</v>
      </c>
      <c r="H60" s="76">
        <v>494</v>
      </c>
      <c r="L60" t="s">
        <v>447</v>
      </c>
      <c r="M60" t="s">
        <v>10</v>
      </c>
      <c r="N60" t="s">
        <v>10</v>
      </c>
      <c r="O60" t="s">
        <v>10</v>
      </c>
      <c r="P60" t="s">
        <v>10</v>
      </c>
      <c r="Q60" t="s">
        <v>10</v>
      </c>
      <c r="T60" t="s">
        <v>114</v>
      </c>
      <c r="U60">
        <v>10</v>
      </c>
      <c r="V60">
        <v>10</v>
      </c>
      <c r="W60">
        <v>10</v>
      </c>
      <c r="X60">
        <v>15</v>
      </c>
      <c r="Y60">
        <v>16</v>
      </c>
    </row>
    <row r="61" spans="3:25" x14ac:dyDescent="0.25">
      <c r="C61" t="s">
        <v>34</v>
      </c>
      <c r="D61" t="s">
        <v>10</v>
      </c>
      <c r="E61" t="s">
        <v>10</v>
      </c>
      <c r="F61" t="s">
        <v>10</v>
      </c>
      <c r="G61" t="s">
        <v>10</v>
      </c>
      <c r="H61" t="s">
        <v>10</v>
      </c>
      <c r="L61" t="s">
        <v>446</v>
      </c>
      <c r="M61">
        <v>84</v>
      </c>
      <c r="N61">
        <v>92</v>
      </c>
      <c r="O61">
        <v>86</v>
      </c>
      <c r="P61">
        <v>79</v>
      </c>
      <c r="Q61">
        <v>79</v>
      </c>
      <c r="T61" t="s">
        <v>85</v>
      </c>
      <c r="U61">
        <v>36</v>
      </c>
      <c r="V61">
        <v>37</v>
      </c>
      <c r="W61">
        <v>38</v>
      </c>
      <c r="X61">
        <v>39</v>
      </c>
      <c r="Y61">
        <v>40</v>
      </c>
    </row>
    <row r="62" spans="3:25" x14ac:dyDescent="0.25">
      <c r="C62" t="s">
        <v>33</v>
      </c>
      <c r="D62" t="s">
        <v>10</v>
      </c>
      <c r="E62" t="s">
        <v>10</v>
      </c>
      <c r="F62" t="s">
        <v>10</v>
      </c>
      <c r="G62" t="s">
        <v>10</v>
      </c>
      <c r="H62" t="s">
        <v>10</v>
      </c>
      <c r="L62" t="s">
        <v>469</v>
      </c>
      <c r="M62">
        <v>9</v>
      </c>
      <c r="N62">
        <v>8</v>
      </c>
      <c r="O62">
        <v>8</v>
      </c>
      <c r="P62">
        <v>8</v>
      </c>
      <c r="Q62">
        <v>8</v>
      </c>
      <c r="T62" t="s">
        <v>84</v>
      </c>
      <c r="U62">
        <v>152</v>
      </c>
      <c r="V62">
        <v>156</v>
      </c>
      <c r="W62">
        <v>160</v>
      </c>
      <c r="X62">
        <v>165</v>
      </c>
      <c r="Y62">
        <v>168</v>
      </c>
    </row>
    <row r="63" spans="3:25" x14ac:dyDescent="0.25">
      <c r="C63" t="s">
        <v>32</v>
      </c>
      <c r="D63" t="s">
        <v>10</v>
      </c>
      <c r="E63" t="s">
        <v>10</v>
      </c>
      <c r="F63" t="s">
        <v>10</v>
      </c>
      <c r="G63" t="s">
        <v>10</v>
      </c>
      <c r="H63" t="s">
        <v>10</v>
      </c>
      <c r="L63" t="s">
        <v>445</v>
      </c>
      <c r="M63" t="s">
        <v>10</v>
      </c>
      <c r="N63" t="s">
        <v>10</v>
      </c>
      <c r="O63">
        <v>1</v>
      </c>
      <c r="P63">
        <v>1</v>
      </c>
      <c r="Q63">
        <v>1</v>
      </c>
      <c r="T63" t="s">
        <v>80</v>
      </c>
      <c r="U63">
        <v>11</v>
      </c>
      <c r="V63">
        <v>11</v>
      </c>
      <c r="W63">
        <v>12</v>
      </c>
      <c r="X63">
        <v>12</v>
      </c>
      <c r="Y63">
        <v>12</v>
      </c>
    </row>
    <row r="64" spans="3:25" x14ac:dyDescent="0.25">
      <c r="C64" t="s">
        <v>31</v>
      </c>
      <c r="D64" t="s">
        <v>10</v>
      </c>
      <c r="E64" t="s">
        <v>10</v>
      </c>
      <c r="F64" t="s">
        <v>10</v>
      </c>
      <c r="G64" t="s">
        <v>10</v>
      </c>
      <c r="H64" t="s">
        <v>10</v>
      </c>
      <c r="L64" t="s">
        <v>444</v>
      </c>
      <c r="M64" t="s">
        <v>10</v>
      </c>
      <c r="N64" t="s">
        <v>10</v>
      </c>
      <c r="O64" t="s">
        <v>10</v>
      </c>
      <c r="P64" t="s">
        <v>10</v>
      </c>
      <c r="Q64" t="s">
        <v>10</v>
      </c>
      <c r="T64" t="s">
        <v>72</v>
      </c>
      <c r="U64">
        <v>1</v>
      </c>
      <c r="V64">
        <v>1</v>
      </c>
      <c r="W64">
        <v>1</v>
      </c>
      <c r="X64">
        <v>2</v>
      </c>
      <c r="Y64">
        <v>2</v>
      </c>
    </row>
    <row r="65" spans="3:25" x14ac:dyDescent="0.25">
      <c r="C65" t="s">
        <v>30</v>
      </c>
      <c r="D65" t="s">
        <v>10</v>
      </c>
      <c r="E65" t="s">
        <v>10</v>
      </c>
      <c r="F65" t="s">
        <v>10</v>
      </c>
      <c r="G65" t="s">
        <v>10</v>
      </c>
      <c r="H65" t="s">
        <v>10</v>
      </c>
      <c r="L65" t="s">
        <v>443</v>
      </c>
      <c r="M65" t="s">
        <v>10</v>
      </c>
      <c r="N65" t="s">
        <v>10</v>
      </c>
      <c r="O65" t="s">
        <v>10</v>
      </c>
      <c r="P65" t="s">
        <v>10</v>
      </c>
      <c r="Q65" t="s">
        <v>10</v>
      </c>
      <c r="T65" t="s">
        <v>65</v>
      </c>
      <c r="U65">
        <v>6</v>
      </c>
      <c r="V65">
        <v>6</v>
      </c>
      <c r="W65">
        <v>6</v>
      </c>
      <c r="X65">
        <v>6</v>
      </c>
      <c r="Y65">
        <v>7</v>
      </c>
    </row>
    <row r="66" spans="3:25" x14ac:dyDescent="0.25">
      <c r="C66" s="61" t="s">
        <v>29</v>
      </c>
      <c r="D66" s="75">
        <v>365</v>
      </c>
      <c r="E66" s="75">
        <v>346</v>
      </c>
      <c r="F66" s="75">
        <v>362</v>
      </c>
      <c r="G66" s="75">
        <v>466</v>
      </c>
      <c r="H66" s="75">
        <v>393</v>
      </c>
      <c r="L66" t="s">
        <v>442</v>
      </c>
      <c r="M66" t="s">
        <v>10</v>
      </c>
      <c r="N66" t="s">
        <v>10</v>
      </c>
      <c r="O66" t="s">
        <v>10</v>
      </c>
      <c r="P66" t="s">
        <v>10</v>
      </c>
      <c r="Q66" t="s">
        <v>10</v>
      </c>
      <c r="T66" t="s">
        <v>119</v>
      </c>
      <c r="U66">
        <v>38</v>
      </c>
      <c r="V66">
        <v>39</v>
      </c>
      <c r="W66">
        <v>40</v>
      </c>
      <c r="X66">
        <v>42</v>
      </c>
      <c r="Y66">
        <v>43</v>
      </c>
    </row>
    <row r="67" spans="3:25" x14ac:dyDescent="0.25">
      <c r="C67" t="s">
        <v>28</v>
      </c>
      <c r="D67" t="s">
        <v>10</v>
      </c>
      <c r="E67" t="s">
        <v>10</v>
      </c>
      <c r="F67" t="s">
        <v>10</v>
      </c>
      <c r="G67" t="s">
        <v>10</v>
      </c>
      <c r="H67" t="s">
        <v>10</v>
      </c>
      <c r="L67" t="s">
        <v>441</v>
      </c>
      <c r="M67" t="s">
        <v>10</v>
      </c>
      <c r="N67" t="s">
        <v>10</v>
      </c>
      <c r="O67">
        <v>2</v>
      </c>
      <c r="P67">
        <v>2</v>
      </c>
      <c r="Q67">
        <v>3</v>
      </c>
      <c r="T67" t="s">
        <v>108</v>
      </c>
      <c r="U67">
        <v>2</v>
      </c>
      <c r="V67">
        <v>2</v>
      </c>
      <c r="W67">
        <v>2</v>
      </c>
      <c r="X67">
        <v>3</v>
      </c>
      <c r="Y67">
        <v>5</v>
      </c>
    </row>
    <row r="68" spans="3:25" x14ac:dyDescent="0.25">
      <c r="C68" s="31" t="s">
        <v>27</v>
      </c>
      <c r="D68" s="76">
        <v>2823</v>
      </c>
      <c r="E68" s="76">
        <v>2865</v>
      </c>
      <c r="F68" s="76">
        <v>2901</v>
      </c>
      <c r="G68" s="76">
        <v>2160</v>
      </c>
      <c r="H68" s="76">
        <v>1900</v>
      </c>
      <c r="L68" t="s">
        <v>440</v>
      </c>
      <c r="M68" t="s">
        <v>10</v>
      </c>
      <c r="N68" t="s">
        <v>10</v>
      </c>
      <c r="O68">
        <v>0</v>
      </c>
      <c r="P68">
        <v>0</v>
      </c>
      <c r="Q68">
        <v>0</v>
      </c>
      <c r="T68" t="s">
        <v>107</v>
      </c>
      <c r="U68" t="s">
        <v>10</v>
      </c>
      <c r="V68" t="s">
        <v>10</v>
      </c>
      <c r="W68" t="s">
        <v>10</v>
      </c>
      <c r="X68" t="s">
        <v>10</v>
      </c>
      <c r="Y68" t="s">
        <v>10</v>
      </c>
    </row>
    <row r="69" spans="3:25" x14ac:dyDescent="0.25">
      <c r="C69" t="s">
        <v>26</v>
      </c>
      <c r="D69" t="s">
        <v>10</v>
      </c>
      <c r="E69" t="s">
        <v>10</v>
      </c>
      <c r="F69" t="s">
        <v>10</v>
      </c>
      <c r="G69" t="s">
        <v>10</v>
      </c>
      <c r="H69" t="s">
        <v>10</v>
      </c>
      <c r="L69" t="s">
        <v>470</v>
      </c>
      <c r="M69" t="s">
        <v>10</v>
      </c>
      <c r="N69" t="s">
        <v>10</v>
      </c>
      <c r="O69" t="s">
        <v>10</v>
      </c>
      <c r="P69" t="s">
        <v>10</v>
      </c>
      <c r="Q69" t="s">
        <v>10</v>
      </c>
      <c r="T69" t="s">
        <v>98</v>
      </c>
      <c r="U69" t="s">
        <v>10</v>
      </c>
      <c r="V69" t="s">
        <v>10</v>
      </c>
      <c r="W69" t="s">
        <v>10</v>
      </c>
      <c r="X69" t="s">
        <v>10</v>
      </c>
      <c r="Y69" t="s">
        <v>10</v>
      </c>
    </row>
    <row r="70" spans="3:25" x14ac:dyDescent="0.25">
      <c r="C70" t="s">
        <v>25</v>
      </c>
      <c r="D70" t="s">
        <v>10</v>
      </c>
      <c r="E70" t="s">
        <v>10</v>
      </c>
      <c r="F70" t="s">
        <v>10</v>
      </c>
      <c r="G70" t="s">
        <v>10</v>
      </c>
      <c r="H70" t="s">
        <v>10</v>
      </c>
      <c r="L70" t="s">
        <v>41</v>
      </c>
      <c r="M70">
        <v>246</v>
      </c>
      <c r="N70">
        <v>231</v>
      </c>
      <c r="O70">
        <v>237</v>
      </c>
      <c r="P70">
        <v>264</v>
      </c>
      <c r="Q70">
        <v>256</v>
      </c>
      <c r="T70" t="s">
        <v>97</v>
      </c>
      <c r="U70">
        <v>88</v>
      </c>
      <c r="V70">
        <v>90</v>
      </c>
      <c r="W70">
        <v>93</v>
      </c>
      <c r="X70">
        <v>93</v>
      </c>
      <c r="Y70">
        <v>94</v>
      </c>
    </row>
    <row r="71" spans="3:25" x14ac:dyDescent="0.25">
      <c r="C71" s="61" t="s">
        <v>24</v>
      </c>
      <c r="D71" s="75">
        <v>144</v>
      </c>
      <c r="E71" s="75">
        <v>153</v>
      </c>
      <c r="F71" s="75">
        <v>164</v>
      </c>
      <c r="G71" s="75">
        <v>770</v>
      </c>
      <c r="H71" s="75">
        <v>670</v>
      </c>
      <c r="L71" t="s">
        <v>40</v>
      </c>
      <c r="M71">
        <v>18</v>
      </c>
      <c r="N71">
        <v>32</v>
      </c>
      <c r="O71">
        <v>105</v>
      </c>
      <c r="P71">
        <v>280</v>
      </c>
      <c r="Q71">
        <v>257</v>
      </c>
      <c r="T71" t="s">
        <v>95</v>
      </c>
      <c r="U71">
        <v>1</v>
      </c>
      <c r="V71">
        <v>2</v>
      </c>
      <c r="W71">
        <v>2</v>
      </c>
      <c r="X71">
        <v>2</v>
      </c>
      <c r="Y71">
        <v>2</v>
      </c>
    </row>
    <row r="72" spans="3:25" x14ac:dyDescent="0.25">
      <c r="C72" s="31" t="s">
        <v>23</v>
      </c>
      <c r="D72" s="76">
        <v>1615</v>
      </c>
      <c r="E72" s="76">
        <v>1889</v>
      </c>
      <c r="F72" s="76">
        <v>1897</v>
      </c>
      <c r="G72" s="76">
        <v>1939</v>
      </c>
      <c r="H72" s="76">
        <v>1822</v>
      </c>
      <c r="L72" t="s">
        <v>39</v>
      </c>
      <c r="M72">
        <v>2155</v>
      </c>
      <c r="N72">
        <v>1714</v>
      </c>
      <c r="O72">
        <v>1799</v>
      </c>
      <c r="P72">
        <v>2120</v>
      </c>
      <c r="Q72">
        <v>1930</v>
      </c>
      <c r="T72" t="s">
        <v>89</v>
      </c>
      <c r="U72" t="s">
        <v>10</v>
      </c>
      <c r="V72" t="s">
        <v>10</v>
      </c>
      <c r="W72" t="s">
        <v>10</v>
      </c>
      <c r="X72" t="s">
        <v>10</v>
      </c>
      <c r="Y72">
        <v>45</v>
      </c>
    </row>
    <row r="73" spans="3:25" x14ac:dyDescent="0.25">
      <c r="C73" t="s">
        <v>22</v>
      </c>
      <c r="D73" t="s">
        <v>10</v>
      </c>
      <c r="E73" t="s">
        <v>10</v>
      </c>
      <c r="F73" t="s">
        <v>10</v>
      </c>
      <c r="G73" t="s">
        <v>10</v>
      </c>
      <c r="H73" t="s">
        <v>10</v>
      </c>
      <c r="L73" t="s">
        <v>38</v>
      </c>
      <c r="M73">
        <v>146</v>
      </c>
      <c r="N73">
        <v>147</v>
      </c>
      <c r="O73">
        <v>16</v>
      </c>
      <c r="P73">
        <v>564</v>
      </c>
      <c r="Q73">
        <v>510</v>
      </c>
      <c r="T73" t="s">
        <v>88</v>
      </c>
      <c r="U73">
        <v>2</v>
      </c>
      <c r="V73">
        <v>2</v>
      </c>
      <c r="W73">
        <v>2</v>
      </c>
      <c r="X73">
        <v>2</v>
      </c>
      <c r="Y73">
        <v>2</v>
      </c>
    </row>
    <row r="74" spans="3:25" x14ac:dyDescent="0.25">
      <c r="C74" s="61" t="s">
        <v>21</v>
      </c>
      <c r="D74" s="75">
        <v>2007</v>
      </c>
      <c r="E74" s="75">
        <v>1882</v>
      </c>
      <c r="F74" s="75">
        <v>1906</v>
      </c>
      <c r="G74" s="75">
        <v>2061</v>
      </c>
      <c r="H74" s="75">
        <v>1760</v>
      </c>
      <c r="L74" t="s">
        <v>37</v>
      </c>
      <c r="M74">
        <v>563</v>
      </c>
      <c r="N74">
        <v>221</v>
      </c>
      <c r="O74">
        <v>235</v>
      </c>
      <c r="P74">
        <v>255</v>
      </c>
      <c r="Q74">
        <v>229</v>
      </c>
      <c r="T74" t="s">
        <v>83</v>
      </c>
      <c r="U74" t="s">
        <v>10</v>
      </c>
      <c r="V74" t="s">
        <v>10</v>
      </c>
      <c r="W74" t="s">
        <v>10</v>
      </c>
      <c r="X74" t="s">
        <v>10</v>
      </c>
      <c r="Y74" t="s">
        <v>10</v>
      </c>
    </row>
    <row r="75" spans="3:25" x14ac:dyDescent="0.25">
      <c r="C75" s="14" t="s">
        <v>20</v>
      </c>
      <c r="D75" s="77">
        <v>266</v>
      </c>
      <c r="E75" s="77">
        <v>250</v>
      </c>
      <c r="F75" s="77">
        <v>257</v>
      </c>
      <c r="G75" s="77">
        <v>100</v>
      </c>
      <c r="H75" s="77">
        <v>91</v>
      </c>
      <c r="L75" t="s">
        <v>36</v>
      </c>
      <c r="M75" t="s">
        <v>10</v>
      </c>
      <c r="N75" t="s">
        <v>10</v>
      </c>
      <c r="O75" t="s">
        <v>10</v>
      </c>
      <c r="P75" t="s">
        <v>10</v>
      </c>
      <c r="Q75" t="s">
        <v>10</v>
      </c>
      <c r="T75" t="s">
        <v>78</v>
      </c>
      <c r="U75" t="s">
        <v>10</v>
      </c>
      <c r="V75" t="s">
        <v>10</v>
      </c>
      <c r="W75" t="s">
        <v>10</v>
      </c>
      <c r="X75" t="s">
        <v>10</v>
      </c>
      <c r="Y75" t="s">
        <v>10</v>
      </c>
    </row>
    <row r="76" spans="3:25" x14ac:dyDescent="0.25">
      <c r="C76" s="1"/>
      <c r="L76" t="s">
        <v>35</v>
      </c>
      <c r="M76">
        <v>793</v>
      </c>
      <c r="N76">
        <v>487</v>
      </c>
      <c r="O76">
        <v>500</v>
      </c>
      <c r="P76">
        <v>543</v>
      </c>
      <c r="Q76">
        <v>494</v>
      </c>
      <c r="T76" t="s">
        <v>77</v>
      </c>
      <c r="U76">
        <v>44</v>
      </c>
      <c r="V76">
        <v>45</v>
      </c>
      <c r="W76">
        <v>47</v>
      </c>
      <c r="X76">
        <v>49</v>
      </c>
      <c r="Y76">
        <v>50</v>
      </c>
    </row>
    <row r="77" spans="3:25" x14ac:dyDescent="0.25">
      <c r="C77" t="s">
        <v>8</v>
      </c>
      <c r="L77" t="s">
        <v>34</v>
      </c>
      <c r="M77" t="s">
        <v>10</v>
      </c>
      <c r="N77" t="s">
        <v>10</v>
      </c>
      <c r="O77" t="s">
        <v>10</v>
      </c>
      <c r="P77" t="s">
        <v>10</v>
      </c>
      <c r="Q77" t="s">
        <v>10</v>
      </c>
      <c r="T77" t="s">
        <v>71</v>
      </c>
      <c r="U77">
        <v>1</v>
      </c>
      <c r="V77">
        <v>1</v>
      </c>
      <c r="W77">
        <v>1</v>
      </c>
      <c r="X77">
        <v>2</v>
      </c>
      <c r="Y77">
        <v>2</v>
      </c>
    </row>
    <row r="78" spans="3:25" x14ac:dyDescent="0.25">
      <c r="L78" t="s">
        <v>33</v>
      </c>
      <c r="M78" t="s">
        <v>10</v>
      </c>
      <c r="N78" t="s">
        <v>10</v>
      </c>
      <c r="O78" t="s">
        <v>10</v>
      </c>
      <c r="P78" t="s">
        <v>10</v>
      </c>
      <c r="Q78" t="s">
        <v>10</v>
      </c>
      <c r="T78" t="s">
        <v>64</v>
      </c>
      <c r="U78" t="s">
        <v>10</v>
      </c>
      <c r="V78" t="s">
        <v>10</v>
      </c>
      <c r="W78" t="s">
        <v>10</v>
      </c>
      <c r="X78" t="s">
        <v>10</v>
      </c>
      <c r="Y78" t="s">
        <v>10</v>
      </c>
    </row>
    <row r="79" spans="3:25" x14ac:dyDescent="0.25">
      <c r="C79" t="s">
        <v>0</v>
      </c>
      <c r="L79" t="s">
        <v>32</v>
      </c>
      <c r="M79" t="s">
        <v>10</v>
      </c>
      <c r="N79" t="s">
        <v>10</v>
      </c>
      <c r="O79" t="s">
        <v>10</v>
      </c>
      <c r="P79" t="s">
        <v>10</v>
      </c>
      <c r="Q79" t="s">
        <v>10</v>
      </c>
      <c r="T79" t="s">
        <v>121</v>
      </c>
      <c r="U79">
        <v>63</v>
      </c>
      <c r="V79">
        <v>64</v>
      </c>
      <c r="W79">
        <v>66</v>
      </c>
      <c r="X79">
        <v>69</v>
      </c>
      <c r="Y79">
        <v>70</v>
      </c>
    </row>
    <row r="80" spans="3:25" x14ac:dyDescent="0.25">
      <c r="C80" t="s">
        <v>2</v>
      </c>
      <c r="D80" t="s">
        <v>3</v>
      </c>
      <c r="L80" t="s">
        <v>31</v>
      </c>
      <c r="M80" t="s">
        <v>10</v>
      </c>
      <c r="N80" t="s">
        <v>10</v>
      </c>
      <c r="O80" t="s">
        <v>10</v>
      </c>
      <c r="P80" t="s">
        <v>10</v>
      </c>
      <c r="Q80" t="s">
        <v>10</v>
      </c>
      <c r="T80" t="s">
        <v>112</v>
      </c>
      <c r="U80">
        <v>16</v>
      </c>
      <c r="V80">
        <v>16</v>
      </c>
      <c r="W80">
        <v>17</v>
      </c>
      <c r="X80">
        <v>17</v>
      </c>
      <c r="Y80">
        <v>18</v>
      </c>
    </row>
    <row r="81" spans="3:25" x14ac:dyDescent="0.25">
      <c r="C81" t="s">
        <v>4</v>
      </c>
      <c r="D81" t="s">
        <v>5</v>
      </c>
      <c r="L81" t="s">
        <v>30</v>
      </c>
      <c r="M81" t="s">
        <v>10</v>
      </c>
      <c r="N81" t="s">
        <v>10</v>
      </c>
      <c r="O81" t="s">
        <v>10</v>
      </c>
      <c r="P81" t="s">
        <v>10</v>
      </c>
      <c r="Q81" t="s">
        <v>10</v>
      </c>
      <c r="T81" t="s">
        <v>100</v>
      </c>
      <c r="U81">
        <v>791</v>
      </c>
      <c r="V81">
        <v>807</v>
      </c>
      <c r="W81">
        <v>831</v>
      </c>
      <c r="X81">
        <v>865</v>
      </c>
      <c r="Y81">
        <v>874</v>
      </c>
    </row>
    <row r="82" spans="3:25" x14ac:dyDescent="0.25">
      <c r="C82" s="3" t="s">
        <v>63</v>
      </c>
      <c r="D82" t="s">
        <v>6</v>
      </c>
      <c r="L82" t="s">
        <v>29</v>
      </c>
      <c r="M82">
        <v>365</v>
      </c>
      <c r="N82">
        <v>346</v>
      </c>
      <c r="O82">
        <v>362</v>
      </c>
      <c r="P82">
        <v>466</v>
      </c>
      <c r="Q82">
        <v>393</v>
      </c>
      <c r="T82" t="s">
        <v>87</v>
      </c>
      <c r="U82">
        <v>623</v>
      </c>
      <c r="V82">
        <v>636</v>
      </c>
      <c r="W82">
        <v>655</v>
      </c>
      <c r="X82">
        <v>674</v>
      </c>
      <c r="Y82">
        <v>699</v>
      </c>
    </row>
    <row r="83" spans="3:25" x14ac:dyDescent="0.25">
      <c r="D83" s="10">
        <v>2005</v>
      </c>
      <c r="E83" s="10">
        <v>2006</v>
      </c>
      <c r="F83" s="10">
        <v>2007</v>
      </c>
      <c r="G83" s="10">
        <v>2008</v>
      </c>
      <c r="H83" s="10">
        <v>2009</v>
      </c>
      <c r="L83" t="s">
        <v>20</v>
      </c>
      <c r="M83">
        <v>266</v>
      </c>
      <c r="N83">
        <v>250</v>
      </c>
      <c r="O83">
        <v>257</v>
      </c>
      <c r="P83">
        <v>100</v>
      </c>
      <c r="Q83">
        <v>91</v>
      </c>
      <c r="T83" t="s">
        <v>81</v>
      </c>
      <c r="U83">
        <v>1004</v>
      </c>
      <c r="V83">
        <v>1024</v>
      </c>
      <c r="W83">
        <v>1054</v>
      </c>
      <c r="X83">
        <v>1086</v>
      </c>
      <c r="Y83">
        <v>762</v>
      </c>
    </row>
    <row r="84" spans="3:25" ht="15.75" thickBot="1" x14ac:dyDescent="0.3">
      <c r="C84" s="66" t="s">
        <v>2375</v>
      </c>
      <c r="D84" s="68">
        <v>860</v>
      </c>
      <c r="E84" s="68">
        <v>917</v>
      </c>
      <c r="F84" s="68">
        <v>847</v>
      </c>
      <c r="G84" s="68">
        <v>519</v>
      </c>
      <c r="H84" s="68">
        <v>390</v>
      </c>
      <c r="L84" t="s">
        <v>28</v>
      </c>
      <c r="M84" t="s">
        <v>10</v>
      </c>
      <c r="N84" t="s">
        <v>10</v>
      </c>
      <c r="O84" t="s">
        <v>10</v>
      </c>
      <c r="P84" t="s">
        <v>10</v>
      </c>
      <c r="Q84" t="s">
        <v>10</v>
      </c>
      <c r="T84" t="s">
        <v>118</v>
      </c>
      <c r="U84">
        <v>8</v>
      </c>
      <c r="V84">
        <v>8</v>
      </c>
      <c r="W84">
        <v>9</v>
      </c>
      <c r="X84">
        <v>9</v>
      </c>
      <c r="Y84">
        <v>30</v>
      </c>
    </row>
    <row r="85" spans="3:25" ht="15.75" thickTop="1" x14ac:dyDescent="0.25">
      <c r="C85" t="s">
        <v>62</v>
      </c>
      <c r="D85" t="s">
        <v>10</v>
      </c>
      <c r="E85" t="s">
        <v>10</v>
      </c>
      <c r="F85" t="s">
        <v>10</v>
      </c>
      <c r="G85" t="s">
        <v>10</v>
      </c>
      <c r="H85" t="s">
        <v>10</v>
      </c>
      <c r="L85" t="s">
        <v>27</v>
      </c>
      <c r="M85">
        <v>2823</v>
      </c>
      <c r="N85">
        <v>2865</v>
      </c>
      <c r="O85">
        <v>2901</v>
      </c>
      <c r="P85">
        <v>2160</v>
      </c>
      <c r="Q85">
        <v>1900</v>
      </c>
      <c r="T85" t="s">
        <v>76</v>
      </c>
      <c r="U85">
        <v>2</v>
      </c>
      <c r="V85">
        <v>2</v>
      </c>
      <c r="W85">
        <v>2</v>
      </c>
      <c r="X85">
        <v>2</v>
      </c>
      <c r="Y85" t="s">
        <v>10</v>
      </c>
    </row>
    <row r="86" spans="3:25" x14ac:dyDescent="0.25">
      <c r="C86" s="63" t="s">
        <v>61</v>
      </c>
      <c r="D86" s="69">
        <v>860</v>
      </c>
      <c r="E86" s="69">
        <v>917</v>
      </c>
      <c r="F86" s="69">
        <v>847</v>
      </c>
      <c r="G86" s="69">
        <v>519</v>
      </c>
      <c r="H86" s="69">
        <v>390</v>
      </c>
      <c r="L86" t="s">
        <v>26</v>
      </c>
      <c r="M86" t="s">
        <v>10</v>
      </c>
      <c r="N86" t="s">
        <v>10</v>
      </c>
      <c r="O86" t="s">
        <v>10</v>
      </c>
      <c r="P86" t="s">
        <v>10</v>
      </c>
      <c r="Q86" t="s">
        <v>10</v>
      </c>
      <c r="T86" t="s">
        <v>74</v>
      </c>
      <c r="U86" t="s">
        <v>10</v>
      </c>
      <c r="V86" t="s">
        <v>10</v>
      </c>
      <c r="W86" t="s">
        <v>10</v>
      </c>
      <c r="X86" t="s">
        <v>10</v>
      </c>
      <c r="Y86" t="s">
        <v>10</v>
      </c>
    </row>
    <row r="87" spans="3:25" x14ac:dyDescent="0.25">
      <c r="C87" s="4" t="s">
        <v>50</v>
      </c>
      <c r="D87" s="4" t="s">
        <v>10</v>
      </c>
      <c r="E87" s="4" t="s">
        <v>10</v>
      </c>
      <c r="F87" s="4" t="s">
        <v>10</v>
      </c>
      <c r="G87" s="4" t="s">
        <v>10</v>
      </c>
      <c r="H87" s="4" t="s">
        <v>10</v>
      </c>
      <c r="L87" t="s">
        <v>25</v>
      </c>
      <c r="M87" t="s">
        <v>10</v>
      </c>
      <c r="N87" t="s">
        <v>10</v>
      </c>
      <c r="O87" t="s">
        <v>10</v>
      </c>
      <c r="P87" t="s">
        <v>10</v>
      </c>
      <c r="Q87" t="s">
        <v>10</v>
      </c>
      <c r="T87" t="s">
        <v>124</v>
      </c>
      <c r="U87">
        <v>39</v>
      </c>
      <c r="V87">
        <v>40</v>
      </c>
      <c r="W87">
        <v>41</v>
      </c>
      <c r="X87">
        <v>43</v>
      </c>
      <c r="Y87">
        <v>44</v>
      </c>
    </row>
    <row r="88" spans="3:25" x14ac:dyDescent="0.25">
      <c r="C88" s="6" t="s">
        <v>59</v>
      </c>
      <c r="D88" s="6" t="s">
        <v>10</v>
      </c>
      <c r="E88" s="6" t="s">
        <v>10</v>
      </c>
      <c r="F88" s="6" t="s">
        <v>10</v>
      </c>
      <c r="G88" s="6" t="s">
        <v>10</v>
      </c>
      <c r="H88" s="6" t="s">
        <v>10</v>
      </c>
      <c r="L88" t="s">
        <v>23</v>
      </c>
      <c r="M88">
        <v>1615</v>
      </c>
      <c r="N88">
        <v>1889</v>
      </c>
      <c r="O88">
        <v>1897</v>
      </c>
      <c r="P88">
        <v>1939</v>
      </c>
      <c r="Q88">
        <v>1822</v>
      </c>
      <c r="T88" t="s">
        <v>120</v>
      </c>
      <c r="U88" t="s">
        <v>10</v>
      </c>
      <c r="V88" t="s">
        <v>10</v>
      </c>
      <c r="W88" t="s">
        <v>10</v>
      </c>
      <c r="X88" t="s">
        <v>10</v>
      </c>
      <c r="Y88" t="s">
        <v>10</v>
      </c>
    </row>
    <row r="89" spans="3:25" x14ac:dyDescent="0.25">
      <c r="C89" s="6" t="s">
        <v>52</v>
      </c>
      <c r="D89" s="6" t="s">
        <v>10</v>
      </c>
      <c r="E89" s="6" t="s">
        <v>10</v>
      </c>
      <c r="F89" s="6" t="s">
        <v>10</v>
      </c>
      <c r="G89" s="6" t="s">
        <v>10</v>
      </c>
      <c r="H89" s="6" t="s">
        <v>10</v>
      </c>
      <c r="L89" t="s">
        <v>24</v>
      </c>
      <c r="M89">
        <v>144</v>
      </c>
      <c r="N89">
        <v>153</v>
      </c>
      <c r="O89">
        <v>164</v>
      </c>
      <c r="P89">
        <v>770</v>
      </c>
      <c r="Q89">
        <v>670</v>
      </c>
      <c r="T89" t="s">
        <v>116</v>
      </c>
      <c r="U89" t="s">
        <v>10</v>
      </c>
      <c r="V89" t="s">
        <v>10</v>
      </c>
      <c r="W89" t="s">
        <v>10</v>
      </c>
      <c r="X89" t="s">
        <v>10</v>
      </c>
      <c r="Y89" t="s">
        <v>10</v>
      </c>
    </row>
    <row r="90" spans="3:25" x14ac:dyDescent="0.25">
      <c r="C90" s="60" t="s">
        <v>51</v>
      </c>
      <c r="D90" s="60">
        <v>860</v>
      </c>
      <c r="E90" s="60">
        <v>917</v>
      </c>
      <c r="F90" s="60">
        <v>847</v>
      </c>
      <c r="G90" s="60">
        <v>519</v>
      </c>
      <c r="H90" s="60">
        <v>390</v>
      </c>
      <c r="L90" t="s">
        <v>22</v>
      </c>
      <c r="M90" t="s">
        <v>10</v>
      </c>
      <c r="N90" t="s">
        <v>10</v>
      </c>
      <c r="O90" t="s">
        <v>10</v>
      </c>
      <c r="P90" t="s">
        <v>10</v>
      </c>
      <c r="Q90" t="s">
        <v>10</v>
      </c>
      <c r="T90" t="s">
        <v>102</v>
      </c>
      <c r="U90">
        <v>320</v>
      </c>
      <c r="V90">
        <v>326</v>
      </c>
      <c r="W90">
        <v>336</v>
      </c>
      <c r="X90">
        <v>349</v>
      </c>
      <c r="Y90">
        <v>352</v>
      </c>
    </row>
    <row r="91" spans="3:25" x14ac:dyDescent="0.25">
      <c r="C91" s="5" t="s">
        <v>60</v>
      </c>
      <c r="D91" s="5" t="s">
        <v>10</v>
      </c>
      <c r="E91" s="5" t="s">
        <v>10</v>
      </c>
      <c r="F91" s="5" t="s">
        <v>10</v>
      </c>
      <c r="G91" s="5" t="s">
        <v>10</v>
      </c>
      <c r="H91" s="5" t="s">
        <v>10</v>
      </c>
      <c r="L91" t="s">
        <v>21</v>
      </c>
      <c r="M91">
        <v>2007</v>
      </c>
      <c r="N91">
        <v>1882</v>
      </c>
      <c r="O91">
        <v>1906</v>
      </c>
      <c r="P91">
        <v>2061</v>
      </c>
      <c r="Q91">
        <v>1760</v>
      </c>
      <c r="T91" t="s">
        <v>92</v>
      </c>
      <c r="U91">
        <v>15</v>
      </c>
      <c r="V91">
        <v>15</v>
      </c>
      <c r="W91">
        <v>15</v>
      </c>
      <c r="X91">
        <v>16</v>
      </c>
      <c r="Y91">
        <v>16</v>
      </c>
    </row>
    <row r="92" spans="3:25" x14ac:dyDescent="0.25">
      <c r="C92" t="s">
        <v>59</v>
      </c>
      <c r="D92" t="s">
        <v>10</v>
      </c>
      <c r="E92" t="s">
        <v>10</v>
      </c>
      <c r="F92" t="s">
        <v>10</v>
      </c>
      <c r="G92" t="s">
        <v>10</v>
      </c>
      <c r="H92" t="s">
        <v>10</v>
      </c>
      <c r="L92" t="s">
        <v>125</v>
      </c>
      <c r="M92">
        <v>1240</v>
      </c>
      <c r="N92">
        <v>1265</v>
      </c>
      <c r="O92">
        <v>1303</v>
      </c>
      <c r="P92">
        <v>1285</v>
      </c>
      <c r="Q92">
        <v>1323</v>
      </c>
      <c r="T92" t="s">
        <v>75</v>
      </c>
      <c r="U92" t="s">
        <v>10</v>
      </c>
      <c r="V92" t="s">
        <v>10</v>
      </c>
      <c r="W92" t="s">
        <v>10</v>
      </c>
      <c r="X92" t="s">
        <v>10</v>
      </c>
      <c r="Y92" t="s">
        <v>10</v>
      </c>
    </row>
    <row r="93" spans="3:25" x14ac:dyDescent="0.25">
      <c r="C93" t="s">
        <v>58</v>
      </c>
      <c r="D93" t="s">
        <v>10</v>
      </c>
      <c r="E93" t="s">
        <v>10</v>
      </c>
      <c r="F93" t="s">
        <v>10</v>
      </c>
      <c r="G93" t="s">
        <v>10</v>
      </c>
      <c r="H93" t="s">
        <v>10</v>
      </c>
      <c r="K93">
        <v>40</v>
      </c>
      <c r="L93" t="s">
        <v>124</v>
      </c>
      <c r="M93">
        <v>39</v>
      </c>
      <c r="N93">
        <v>40</v>
      </c>
      <c r="O93">
        <v>41</v>
      </c>
      <c r="P93">
        <v>43</v>
      </c>
      <c r="Q93">
        <v>44</v>
      </c>
      <c r="T93" t="s">
        <v>73</v>
      </c>
      <c r="U93" t="s">
        <v>10</v>
      </c>
      <c r="V93" t="s">
        <v>10</v>
      </c>
      <c r="W93" t="s">
        <v>10</v>
      </c>
      <c r="X93" t="s">
        <v>10</v>
      </c>
      <c r="Y93" t="s">
        <v>10</v>
      </c>
    </row>
    <row r="94" spans="3:25" x14ac:dyDescent="0.25">
      <c r="C94" t="s">
        <v>57</v>
      </c>
      <c r="D94" t="s">
        <v>10</v>
      </c>
      <c r="E94" t="s">
        <v>10</v>
      </c>
      <c r="F94" t="s">
        <v>10</v>
      </c>
      <c r="G94" t="s">
        <v>10</v>
      </c>
      <c r="H94" t="s">
        <v>10</v>
      </c>
      <c r="L94" t="s">
        <v>123</v>
      </c>
      <c r="M94">
        <v>4</v>
      </c>
      <c r="N94">
        <v>4</v>
      </c>
      <c r="O94">
        <v>4</v>
      </c>
      <c r="P94">
        <v>4</v>
      </c>
      <c r="Q94">
        <v>4</v>
      </c>
      <c r="T94" t="s">
        <v>70</v>
      </c>
      <c r="U94">
        <v>536</v>
      </c>
      <c r="V94">
        <v>547</v>
      </c>
      <c r="W94">
        <v>564</v>
      </c>
      <c r="X94">
        <v>592</v>
      </c>
      <c r="Y94">
        <v>599</v>
      </c>
    </row>
    <row r="95" spans="3:25" x14ac:dyDescent="0.25">
      <c r="C95" t="s">
        <v>56</v>
      </c>
      <c r="D95" t="s">
        <v>10</v>
      </c>
      <c r="E95" t="s">
        <v>10</v>
      </c>
      <c r="F95" t="s">
        <v>10</v>
      </c>
      <c r="G95" t="s">
        <v>10</v>
      </c>
      <c r="H95" t="s">
        <v>10</v>
      </c>
      <c r="L95" t="s">
        <v>122</v>
      </c>
      <c r="M95">
        <v>0</v>
      </c>
      <c r="N95">
        <v>0</v>
      </c>
      <c r="O95">
        <v>0</v>
      </c>
      <c r="P95">
        <v>0</v>
      </c>
      <c r="Q95">
        <v>0</v>
      </c>
      <c r="T95" t="s">
        <v>67</v>
      </c>
      <c r="U95">
        <v>12</v>
      </c>
      <c r="V95">
        <v>12</v>
      </c>
      <c r="W95">
        <v>12</v>
      </c>
      <c r="X95">
        <v>13</v>
      </c>
      <c r="Y95">
        <v>13</v>
      </c>
    </row>
    <row r="96" spans="3:25" x14ac:dyDescent="0.25">
      <c r="C96" t="s">
        <v>55</v>
      </c>
      <c r="D96" t="s">
        <v>10</v>
      </c>
      <c r="E96" t="s">
        <v>10</v>
      </c>
      <c r="F96" t="s">
        <v>10</v>
      </c>
      <c r="G96" t="s">
        <v>10</v>
      </c>
      <c r="H96" t="s">
        <v>10</v>
      </c>
      <c r="L96" t="s">
        <v>121</v>
      </c>
      <c r="M96">
        <v>63</v>
      </c>
      <c r="N96">
        <v>64</v>
      </c>
      <c r="O96">
        <v>66</v>
      </c>
      <c r="P96">
        <v>69</v>
      </c>
      <c r="Q96">
        <v>70</v>
      </c>
      <c r="T96" t="s">
        <v>503</v>
      </c>
      <c r="U96" t="s">
        <v>10</v>
      </c>
      <c r="V96" t="s">
        <v>10</v>
      </c>
      <c r="W96" t="s">
        <v>10</v>
      </c>
      <c r="X96" t="s">
        <v>10</v>
      </c>
      <c r="Y96" t="s">
        <v>10</v>
      </c>
    </row>
    <row r="97" spans="3:25" x14ac:dyDescent="0.25">
      <c r="C97" t="s">
        <v>54</v>
      </c>
      <c r="D97" t="s">
        <v>10</v>
      </c>
      <c r="E97" t="s">
        <v>10</v>
      </c>
      <c r="F97" t="s">
        <v>10</v>
      </c>
      <c r="G97" t="s">
        <v>10</v>
      </c>
      <c r="H97" t="s">
        <v>10</v>
      </c>
      <c r="L97" t="s">
        <v>120</v>
      </c>
      <c r="M97" t="s">
        <v>10</v>
      </c>
      <c r="N97" t="s">
        <v>10</v>
      </c>
      <c r="O97" t="s">
        <v>10</v>
      </c>
      <c r="P97" t="s">
        <v>10</v>
      </c>
      <c r="Q97" t="s">
        <v>10</v>
      </c>
      <c r="T97" t="s">
        <v>502</v>
      </c>
      <c r="U97">
        <v>15</v>
      </c>
      <c r="V97">
        <v>15</v>
      </c>
      <c r="W97">
        <v>15</v>
      </c>
      <c r="X97">
        <v>17</v>
      </c>
      <c r="Y97">
        <v>18</v>
      </c>
    </row>
    <row r="98" spans="3:25" x14ac:dyDescent="0.25">
      <c r="C98" s="61" t="s">
        <v>53</v>
      </c>
      <c r="D98" s="70">
        <v>420</v>
      </c>
      <c r="E98" s="70">
        <v>441</v>
      </c>
      <c r="F98" s="70">
        <v>390</v>
      </c>
      <c r="G98" s="70">
        <v>63</v>
      </c>
      <c r="H98" s="70">
        <v>68</v>
      </c>
      <c r="L98" t="s">
        <v>119</v>
      </c>
      <c r="M98">
        <v>38</v>
      </c>
      <c r="N98">
        <v>39</v>
      </c>
      <c r="O98">
        <v>40</v>
      </c>
      <c r="P98">
        <v>42</v>
      </c>
      <c r="Q98">
        <v>43</v>
      </c>
      <c r="T98" t="s">
        <v>497</v>
      </c>
      <c r="U98">
        <v>51</v>
      </c>
      <c r="V98">
        <v>51</v>
      </c>
      <c r="W98">
        <v>50</v>
      </c>
      <c r="X98">
        <v>57</v>
      </c>
      <c r="Y98">
        <v>57</v>
      </c>
    </row>
    <row r="99" spans="3:25" x14ac:dyDescent="0.25">
      <c r="C99" t="s">
        <v>52</v>
      </c>
      <c r="D99" t="s">
        <v>10</v>
      </c>
      <c r="E99" t="s">
        <v>10</v>
      </c>
      <c r="F99" t="s">
        <v>10</v>
      </c>
      <c r="G99" t="s">
        <v>10</v>
      </c>
      <c r="H99" t="s">
        <v>10</v>
      </c>
      <c r="L99" t="s">
        <v>118</v>
      </c>
      <c r="M99">
        <v>8</v>
      </c>
      <c r="N99">
        <v>8</v>
      </c>
      <c r="O99">
        <v>9</v>
      </c>
      <c r="P99">
        <v>9</v>
      </c>
      <c r="Q99">
        <v>30</v>
      </c>
      <c r="T99" t="s">
        <v>496</v>
      </c>
      <c r="U99">
        <v>9</v>
      </c>
      <c r="V99">
        <v>9</v>
      </c>
      <c r="W99">
        <v>9</v>
      </c>
      <c r="X99">
        <v>10</v>
      </c>
      <c r="Y99">
        <v>11</v>
      </c>
    </row>
    <row r="100" spans="3:25" x14ac:dyDescent="0.25">
      <c r="C100" s="31" t="s">
        <v>51</v>
      </c>
      <c r="D100" s="71">
        <v>201</v>
      </c>
      <c r="E100" s="71">
        <v>224</v>
      </c>
      <c r="F100" s="71">
        <v>188</v>
      </c>
      <c r="G100" s="71">
        <v>145</v>
      </c>
      <c r="H100" s="71">
        <v>116</v>
      </c>
      <c r="L100" t="s">
        <v>117</v>
      </c>
      <c r="M100">
        <v>8</v>
      </c>
      <c r="N100">
        <v>9</v>
      </c>
      <c r="O100">
        <v>9</v>
      </c>
      <c r="P100">
        <v>10</v>
      </c>
      <c r="Q100">
        <v>10</v>
      </c>
      <c r="T100" t="s">
        <v>495</v>
      </c>
      <c r="U100">
        <v>16</v>
      </c>
      <c r="V100">
        <v>16</v>
      </c>
      <c r="W100">
        <v>16</v>
      </c>
      <c r="X100">
        <v>18</v>
      </c>
      <c r="Y100">
        <v>18</v>
      </c>
    </row>
    <row r="101" spans="3:25" x14ac:dyDescent="0.25">
      <c r="C101" t="s">
        <v>50</v>
      </c>
      <c r="D101" t="s">
        <v>10</v>
      </c>
      <c r="E101" t="s">
        <v>10</v>
      </c>
      <c r="F101" t="s">
        <v>10</v>
      </c>
      <c r="G101" t="s">
        <v>10</v>
      </c>
      <c r="H101" t="s">
        <v>10</v>
      </c>
      <c r="L101" t="s">
        <v>116</v>
      </c>
      <c r="M101" t="s">
        <v>10</v>
      </c>
      <c r="N101" t="s">
        <v>10</v>
      </c>
      <c r="O101" t="s">
        <v>10</v>
      </c>
      <c r="P101" t="s">
        <v>10</v>
      </c>
      <c r="Q101" t="s">
        <v>10</v>
      </c>
      <c r="T101" t="s">
        <v>499</v>
      </c>
      <c r="U101" t="s">
        <v>10</v>
      </c>
      <c r="V101" t="s">
        <v>10</v>
      </c>
      <c r="W101" t="s">
        <v>10</v>
      </c>
      <c r="X101" t="s">
        <v>10</v>
      </c>
      <c r="Y101" t="s">
        <v>10</v>
      </c>
    </row>
    <row r="102" spans="3:25" x14ac:dyDescent="0.25">
      <c r="C102" t="s">
        <v>49</v>
      </c>
      <c r="D102" t="s">
        <v>10</v>
      </c>
      <c r="E102" t="s">
        <v>10</v>
      </c>
      <c r="F102" t="s">
        <v>10</v>
      </c>
      <c r="G102" t="s">
        <v>10</v>
      </c>
      <c r="H102" t="s">
        <v>10</v>
      </c>
      <c r="L102" t="s">
        <v>115</v>
      </c>
      <c r="M102">
        <v>161</v>
      </c>
      <c r="N102">
        <v>164</v>
      </c>
      <c r="O102">
        <v>169</v>
      </c>
      <c r="P102">
        <v>178</v>
      </c>
      <c r="Q102">
        <v>7085</v>
      </c>
      <c r="T102" t="s">
        <v>498</v>
      </c>
      <c r="U102" t="s">
        <v>10</v>
      </c>
      <c r="V102" t="s">
        <v>10</v>
      </c>
      <c r="W102" t="s">
        <v>10</v>
      </c>
      <c r="X102" t="s">
        <v>10</v>
      </c>
      <c r="Y102" t="s">
        <v>10</v>
      </c>
    </row>
    <row r="103" spans="3:25" x14ac:dyDescent="0.25">
      <c r="C103" t="s">
        <v>48</v>
      </c>
      <c r="D103" t="s">
        <v>10</v>
      </c>
      <c r="E103" t="s">
        <v>10</v>
      </c>
      <c r="F103" t="s">
        <v>10</v>
      </c>
      <c r="G103" t="s">
        <v>10</v>
      </c>
      <c r="H103" t="s">
        <v>10</v>
      </c>
      <c r="L103" t="s">
        <v>114</v>
      </c>
      <c r="M103">
        <v>10</v>
      </c>
      <c r="N103">
        <v>10</v>
      </c>
      <c r="O103">
        <v>10</v>
      </c>
      <c r="P103">
        <v>15</v>
      </c>
      <c r="Q103">
        <v>16</v>
      </c>
      <c r="T103" t="s">
        <v>494</v>
      </c>
      <c r="U103" t="s">
        <v>10</v>
      </c>
      <c r="V103" t="s">
        <v>10</v>
      </c>
      <c r="W103" t="s">
        <v>10</v>
      </c>
      <c r="X103" t="s">
        <v>10</v>
      </c>
      <c r="Y103" t="s">
        <v>10</v>
      </c>
    </row>
    <row r="104" spans="3:25" x14ac:dyDescent="0.25">
      <c r="C104" t="s">
        <v>47</v>
      </c>
      <c r="D104" t="s">
        <v>10</v>
      </c>
      <c r="E104" t="s">
        <v>10</v>
      </c>
      <c r="F104" t="s">
        <v>10</v>
      </c>
      <c r="G104" t="s">
        <v>10</v>
      </c>
      <c r="H104" t="s">
        <v>10</v>
      </c>
      <c r="L104" t="s">
        <v>113</v>
      </c>
      <c r="M104">
        <v>826</v>
      </c>
      <c r="N104">
        <v>842</v>
      </c>
      <c r="O104">
        <v>868</v>
      </c>
      <c r="P104">
        <v>902</v>
      </c>
      <c r="Q104">
        <v>913</v>
      </c>
      <c r="T104" t="s">
        <v>423</v>
      </c>
      <c r="U104">
        <v>700</v>
      </c>
      <c r="V104">
        <v>770</v>
      </c>
      <c r="W104">
        <v>760</v>
      </c>
      <c r="X104">
        <v>770</v>
      </c>
      <c r="Y104">
        <v>820</v>
      </c>
    </row>
    <row r="105" spans="3:25" x14ac:dyDescent="0.25">
      <c r="C105" t="s">
        <v>46</v>
      </c>
      <c r="D105" t="s">
        <v>10</v>
      </c>
      <c r="E105" t="s">
        <v>10</v>
      </c>
      <c r="F105" t="s">
        <v>10</v>
      </c>
      <c r="G105" t="s">
        <v>10</v>
      </c>
      <c r="H105" t="s">
        <v>10</v>
      </c>
      <c r="L105" t="s">
        <v>112</v>
      </c>
      <c r="M105">
        <v>16</v>
      </c>
      <c r="N105">
        <v>16</v>
      </c>
      <c r="O105">
        <v>17</v>
      </c>
      <c r="P105">
        <v>17</v>
      </c>
      <c r="Q105">
        <v>18</v>
      </c>
      <c r="T105" t="s">
        <v>422</v>
      </c>
      <c r="U105">
        <v>169</v>
      </c>
      <c r="V105">
        <v>170</v>
      </c>
      <c r="W105">
        <v>172</v>
      </c>
      <c r="X105">
        <v>168</v>
      </c>
      <c r="Y105">
        <v>173</v>
      </c>
    </row>
    <row r="106" spans="3:25" x14ac:dyDescent="0.25">
      <c r="C106" s="59" t="s">
        <v>45</v>
      </c>
      <c r="D106" s="72">
        <v>239</v>
      </c>
      <c r="E106" s="72">
        <v>253</v>
      </c>
      <c r="F106" s="72">
        <v>269</v>
      </c>
      <c r="G106" s="72">
        <v>311</v>
      </c>
      <c r="H106" s="72">
        <v>206</v>
      </c>
      <c r="K106" s="96">
        <v>30</v>
      </c>
      <c r="L106" t="s">
        <v>111</v>
      </c>
      <c r="M106">
        <v>1</v>
      </c>
      <c r="N106">
        <v>1</v>
      </c>
      <c r="O106">
        <v>1</v>
      </c>
      <c r="P106">
        <v>1</v>
      </c>
      <c r="Q106">
        <v>1</v>
      </c>
      <c r="T106" t="s">
        <v>409</v>
      </c>
      <c r="U106">
        <v>2</v>
      </c>
      <c r="V106">
        <v>2</v>
      </c>
      <c r="W106">
        <v>2</v>
      </c>
      <c r="X106">
        <v>2</v>
      </c>
      <c r="Y106">
        <v>3</v>
      </c>
    </row>
    <row r="107" spans="3:25" x14ac:dyDescent="0.25">
      <c r="C107" s="1"/>
      <c r="L107" t="s">
        <v>110</v>
      </c>
      <c r="M107">
        <v>35</v>
      </c>
      <c r="N107">
        <v>35</v>
      </c>
      <c r="O107">
        <v>36</v>
      </c>
      <c r="P107">
        <v>38</v>
      </c>
      <c r="Q107">
        <v>39</v>
      </c>
      <c r="T107" t="s">
        <v>385</v>
      </c>
      <c r="U107">
        <v>310</v>
      </c>
      <c r="V107">
        <v>105</v>
      </c>
      <c r="W107">
        <v>250</v>
      </c>
      <c r="X107">
        <v>125</v>
      </c>
      <c r="Y107">
        <v>139</v>
      </c>
    </row>
    <row r="108" spans="3:25" x14ac:dyDescent="0.25">
      <c r="C108" t="s">
        <v>8</v>
      </c>
      <c r="L108" t="s">
        <v>109</v>
      </c>
      <c r="M108" t="s">
        <v>10</v>
      </c>
      <c r="N108" t="s">
        <v>10</v>
      </c>
      <c r="O108" t="s">
        <v>10</v>
      </c>
      <c r="P108" t="s">
        <v>10</v>
      </c>
      <c r="Q108" t="s">
        <v>10</v>
      </c>
      <c r="T108" t="s">
        <v>381</v>
      </c>
      <c r="U108">
        <v>211</v>
      </c>
      <c r="V108">
        <v>110</v>
      </c>
      <c r="W108">
        <v>150</v>
      </c>
      <c r="X108">
        <v>105</v>
      </c>
      <c r="Y108">
        <v>288</v>
      </c>
    </row>
    <row r="109" spans="3:25" x14ac:dyDescent="0.25">
      <c r="L109" t="s">
        <v>108</v>
      </c>
      <c r="M109">
        <v>2</v>
      </c>
      <c r="N109">
        <v>2</v>
      </c>
      <c r="O109">
        <v>2</v>
      </c>
      <c r="P109">
        <v>3</v>
      </c>
      <c r="Q109">
        <v>5</v>
      </c>
      <c r="T109" t="s">
        <v>367</v>
      </c>
      <c r="U109">
        <v>200</v>
      </c>
      <c r="V109">
        <v>60</v>
      </c>
      <c r="W109">
        <v>100</v>
      </c>
      <c r="X109">
        <v>60</v>
      </c>
      <c r="Y109">
        <v>74</v>
      </c>
    </row>
    <row r="110" spans="3:25" x14ac:dyDescent="0.25">
      <c r="C110" t="s">
        <v>0</v>
      </c>
      <c r="L110" t="s">
        <v>107</v>
      </c>
      <c r="M110" t="s">
        <v>10</v>
      </c>
      <c r="N110" t="s">
        <v>10</v>
      </c>
      <c r="O110" t="s">
        <v>10</v>
      </c>
      <c r="P110" t="s">
        <v>10</v>
      </c>
      <c r="Q110" t="s">
        <v>10</v>
      </c>
      <c r="T110" t="s">
        <v>355</v>
      </c>
      <c r="U110" t="s">
        <v>10</v>
      </c>
      <c r="V110" t="s">
        <v>10</v>
      </c>
      <c r="W110" t="s">
        <v>10</v>
      </c>
      <c r="X110" t="s">
        <v>10</v>
      </c>
      <c r="Y110" t="s">
        <v>10</v>
      </c>
    </row>
    <row r="111" spans="3:25" x14ac:dyDescent="0.25">
      <c r="C111" t="s">
        <v>2</v>
      </c>
      <c r="D111" t="s">
        <v>3</v>
      </c>
      <c r="L111" t="s">
        <v>106</v>
      </c>
      <c r="M111">
        <v>2</v>
      </c>
      <c r="N111">
        <v>2</v>
      </c>
      <c r="O111">
        <v>2</v>
      </c>
      <c r="P111">
        <v>3</v>
      </c>
      <c r="Q111">
        <v>3</v>
      </c>
      <c r="T111" t="s">
        <v>348</v>
      </c>
      <c r="U111">
        <v>1200</v>
      </c>
      <c r="V111">
        <v>480</v>
      </c>
      <c r="W111">
        <v>1075</v>
      </c>
      <c r="X111">
        <v>800</v>
      </c>
      <c r="Y111">
        <v>1120</v>
      </c>
    </row>
    <row r="112" spans="3:25" x14ac:dyDescent="0.25">
      <c r="C112" t="s">
        <v>4</v>
      </c>
      <c r="D112" t="s">
        <v>5</v>
      </c>
      <c r="L112" t="s">
        <v>105</v>
      </c>
      <c r="M112">
        <v>260</v>
      </c>
      <c r="N112">
        <v>265</v>
      </c>
      <c r="O112">
        <v>340</v>
      </c>
      <c r="P112">
        <v>345</v>
      </c>
      <c r="Q112">
        <v>352</v>
      </c>
      <c r="T112" t="s">
        <v>346</v>
      </c>
      <c r="U112">
        <v>1425</v>
      </c>
      <c r="V112">
        <v>1210</v>
      </c>
      <c r="W112">
        <v>2150</v>
      </c>
      <c r="X112">
        <v>1250</v>
      </c>
      <c r="Y112">
        <v>1625</v>
      </c>
    </row>
    <row r="113" spans="3:25" x14ac:dyDescent="0.25">
      <c r="C113" s="3" t="s">
        <v>63</v>
      </c>
      <c r="D113" t="s">
        <v>6</v>
      </c>
      <c r="L113" t="s">
        <v>104</v>
      </c>
      <c r="M113">
        <v>3</v>
      </c>
      <c r="N113">
        <v>3</v>
      </c>
      <c r="O113">
        <v>3</v>
      </c>
      <c r="P113">
        <v>3</v>
      </c>
      <c r="Q113">
        <v>3</v>
      </c>
      <c r="T113" t="s">
        <v>332</v>
      </c>
      <c r="U113">
        <v>19</v>
      </c>
      <c r="V113">
        <v>25</v>
      </c>
      <c r="W113">
        <v>26</v>
      </c>
      <c r="X113">
        <v>26</v>
      </c>
      <c r="Y113">
        <v>24</v>
      </c>
    </row>
    <row r="114" spans="3:25" x14ac:dyDescent="0.25">
      <c r="D114" s="10">
        <v>2005</v>
      </c>
      <c r="E114" s="10">
        <v>2006</v>
      </c>
      <c r="F114" s="10">
        <v>2007</v>
      </c>
      <c r="G114" s="10">
        <v>2008</v>
      </c>
      <c r="H114" s="10">
        <v>2009</v>
      </c>
      <c r="L114" t="s">
        <v>103</v>
      </c>
      <c r="M114" t="s">
        <v>10</v>
      </c>
      <c r="N114" t="s">
        <v>10</v>
      </c>
      <c r="O114" t="s">
        <v>10</v>
      </c>
      <c r="P114" t="s">
        <v>10</v>
      </c>
      <c r="Q114" t="s">
        <v>10</v>
      </c>
      <c r="T114" t="s">
        <v>317</v>
      </c>
      <c r="U114">
        <v>7</v>
      </c>
      <c r="V114">
        <v>6</v>
      </c>
      <c r="W114">
        <v>7</v>
      </c>
      <c r="X114">
        <v>6</v>
      </c>
      <c r="Y114">
        <v>7</v>
      </c>
    </row>
    <row r="115" spans="3:25" ht="15.75" thickBot="1" x14ac:dyDescent="0.3">
      <c r="C115" s="78" t="s">
        <v>2376</v>
      </c>
      <c r="D115" s="78">
        <v>8985</v>
      </c>
      <c r="E115" s="78">
        <v>9165</v>
      </c>
      <c r="F115" s="78">
        <v>8871</v>
      </c>
      <c r="G115" s="78">
        <v>9111</v>
      </c>
      <c r="H115" s="78">
        <v>16012</v>
      </c>
      <c r="L115" t="s">
        <v>102</v>
      </c>
      <c r="M115">
        <v>320</v>
      </c>
      <c r="N115">
        <v>326</v>
      </c>
      <c r="O115">
        <v>336</v>
      </c>
      <c r="P115">
        <v>349</v>
      </c>
      <c r="Q115">
        <v>352</v>
      </c>
      <c r="T115" t="s">
        <v>298</v>
      </c>
      <c r="U115">
        <v>90</v>
      </c>
      <c r="V115">
        <v>55</v>
      </c>
      <c r="W115">
        <v>75</v>
      </c>
      <c r="X115">
        <v>53</v>
      </c>
      <c r="Y115">
        <v>68</v>
      </c>
    </row>
    <row r="116" spans="3:25" ht="15.75" thickTop="1" x14ac:dyDescent="0.25">
      <c r="C116" s="86" t="s">
        <v>133</v>
      </c>
      <c r="D116" s="86">
        <v>20</v>
      </c>
      <c r="E116" s="86">
        <v>21</v>
      </c>
      <c r="F116" s="86">
        <v>21</v>
      </c>
      <c r="G116" s="86">
        <v>21</v>
      </c>
      <c r="H116" s="86">
        <v>130</v>
      </c>
      <c r="L116" t="s">
        <v>101</v>
      </c>
      <c r="M116" t="s">
        <v>10</v>
      </c>
      <c r="N116" t="s">
        <v>10</v>
      </c>
      <c r="O116" t="s">
        <v>10</v>
      </c>
      <c r="P116" t="s">
        <v>10</v>
      </c>
      <c r="Q116" t="s">
        <v>10</v>
      </c>
      <c r="T116" t="s">
        <v>427</v>
      </c>
      <c r="U116" t="s">
        <v>10</v>
      </c>
      <c r="V116" t="s">
        <v>10</v>
      </c>
      <c r="W116" t="s">
        <v>10</v>
      </c>
      <c r="X116" t="s">
        <v>10</v>
      </c>
      <c r="Y116" t="s">
        <v>10</v>
      </c>
    </row>
    <row r="117" spans="3:25" x14ac:dyDescent="0.25">
      <c r="C117" s="86" t="s">
        <v>132</v>
      </c>
      <c r="D117" s="86">
        <v>924</v>
      </c>
      <c r="E117" s="86">
        <v>942</v>
      </c>
      <c r="F117" s="86">
        <v>971</v>
      </c>
      <c r="G117" s="86">
        <v>1016</v>
      </c>
      <c r="H117" s="86">
        <v>1028</v>
      </c>
      <c r="L117" t="s">
        <v>100</v>
      </c>
      <c r="M117">
        <v>791</v>
      </c>
      <c r="N117">
        <v>807</v>
      </c>
      <c r="O117">
        <v>831</v>
      </c>
      <c r="P117">
        <v>865</v>
      </c>
      <c r="Q117">
        <v>874</v>
      </c>
      <c r="T117" t="s">
        <v>416</v>
      </c>
      <c r="U117" t="s">
        <v>10</v>
      </c>
      <c r="V117" t="s">
        <v>10</v>
      </c>
      <c r="W117" t="s">
        <v>10</v>
      </c>
      <c r="X117" t="s">
        <v>10</v>
      </c>
      <c r="Y117" t="s">
        <v>10</v>
      </c>
    </row>
    <row r="118" spans="3:25" x14ac:dyDescent="0.25">
      <c r="C118" s="86" t="s">
        <v>131</v>
      </c>
      <c r="D118" s="86">
        <v>2782</v>
      </c>
      <c r="E118" s="86">
        <v>2837</v>
      </c>
      <c r="F118" s="86">
        <v>2990</v>
      </c>
      <c r="G118" s="86">
        <v>3020</v>
      </c>
      <c r="H118" s="86">
        <v>10049</v>
      </c>
      <c r="L118" t="s">
        <v>99</v>
      </c>
      <c r="M118" t="s">
        <v>10</v>
      </c>
      <c r="N118" t="s">
        <v>10</v>
      </c>
      <c r="O118" t="s">
        <v>10</v>
      </c>
      <c r="P118" t="s">
        <v>10</v>
      </c>
      <c r="Q118" t="s">
        <v>10</v>
      </c>
      <c r="T118" t="s">
        <v>400</v>
      </c>
      <c r="U118">
        <v>41</v>
      </c>
      <c r="V118">
        <v>43</v>
      </c>
      <c r="W118">
        <v>45</v>
      </c>
      <c r="X118">
        <v>50</v>
      </c>
      <c r="Y118">
        <v>60</v>
      </c>
    </row>
    <row r="119" spans="3:25" x14ac:dyDescent="0.25">
      <c r="C119" s="79" t="s">
        <v>130</v>
      </c>
      <c r="D119" s="79">
        <v>5259</v>
      </c>
      <c r="E119" s="79">
        <v>5364</v>
      </c>
      <c r="F119" s="79">
        <v>4890</v>
      </c>
      <c r="G119" s="79">
        <v>5054</v>
      </c>
      <c r="H119" s="79">
        <v>4805</v>
      </c>
      <c r="L119" t="s">
        <v>98</v>
      </c>
      <c r="M119" t="s">
        <v>10</v>
      </c>
      <c r="N119" t="s">
        <v>10</v>
      </c>
      <c r="O119" t="s">
        <v>10</v>
      </c>
      <c r="P119" t="s">
        <v>10</v>
      </c>
      <c r="Q119" t="s">
        <v>10</v>
      </c>
      <c r="T119" t="s">
        <v>399</v>
      </c>
      <c r="U119" t="s">
        <v>10</v>
      </c>
      <c r="V119" t="s">
        <v>10</v>
      </c>
      <c r="W119" t="s">
        <v>10</v>
      </c>
      <c r="X119" t="s">
        <v>10</v>
      </c>
      <c r="Y119" t="s">
        <v>10</v>
      </c>
    </row>
    <row r="120" spans="3:25" x14ac:dyDescent="0.25">
      <c r="C120" s="83" t="s">
        <v>129</v>
      </c>
      <c r="D120" s="83">
        <v>20</v>
      </c>
      <c r="E120" s="83">
        <v>21</v>
      </c>
      <c r="F120" s="83">
        <v>21</v>
      </c>
      <c r="G120" s="83">
        <v>21</v>
      </c>
      <c r="H120" s="83">
        <v>130</v>
      </c>
      <c r="L120" t="s">
        <v>97</v>
      </c>
      <c r="M120">
        <v>88</v>
      </c>
      <c r="N120">
        <v>90</v>
      </c>
      <c r="O120">
        <v>93</v>
      </c>
      <c r="P120">
        <v>93</v>
      </c>
      <c r="Q120">
        <v>94</v>
      </c>
      <c r="T120" t="s">
        <v>394</v>
      </c>
      <c r="U120" t="s">
        <v>10</v>
      </c>
      <c r="V120" t="s">
        <v>10</v>
      </c>
      <c r="W120" t="s">
        <v>10</v>
      </c>
      <c r="X120" t="s">
        <v>10</v>
      </c>
      <c r="Y120" t="s">
        <v>10</v>
      </c>
    </row>
    <row r="121" spans="3:25" x14ac:dyDescent="0.25">
      <c r="C121" s="60" t="s">
        <v>94</v>
      </c>
      <c r="D121" s="60" t="s">
        <v>10</v>
      </c>
      <c r="E121" s="60" t="s">
        <v>10</v>
      </c>
      <c r="F121" s="60" t="s">
        <v>10</v>
      </c>
      <c r="G121" s="60" t="s">
        <v>10</v>
      </c>
      <c r="H121" s="60" t="s">
        <v>10</v>
      </c>
      <c r="L121" t="s">
        <v>96</v>
      </c>
      <c r="M121" t="s">
        <v>10</v>
      </c>
      <c r="N121" t="s">
        <v>10</v>
      </c>
      <c r="O121" t="s">
        <v>10</v>
      </c>
      <c r="P121" t="s">
        <v>10</v>
      </c>
      <c r="Q121" t="s">
        <v>10</v>
      </c>
      <c r="T121" t="s">
        <v>389</v>
      </c>
      <c r="U121" t="s">
        <v>10</v>
      </c>
      <c r="V121" t="s">
        <v>10</v>
      </c>
      <c r="W121" t="s">
        <v>10</v>
      </c>
      <c r="X121" t="s">
        <v>10</v>
      </c>
      <c r="Y121" t="s">
        <v>10</v>
      </c>
    </row>
    <row r="122" spans="3:25" x14ac:dyDescent="0.25">
      <c r="C122" s="60" t="s">
        <v>128</v>
      </c>
      <c r="D122" s="60">
        <v>921</v>
      </c>
      <c r="E122" s="60">
        <v>940</v>
      </c>
      <c r="F122" s="60">
        <v>968</v>
      </c>
      <c r="G122" s="60">
        <v>1013</v>
      </c>
      <c r="H122" s="60">
        <v>1025</v>
      </c>
      <c r="L122" t="s">
        <v>95</v>
      </c>
      <c r="M122">
        <v>1</v>
      </c>
      <c r="N122">
        <v>2</v>
      </c>
      <c r="O122">
        <v>2</v>
      </c>
      <c r="P122">
        <v>2</v>
      </c>
      <c r="Q122">
        <v>2</v>
      </c>
      <c r="T122" t="s">
        <v>383</v>
      </c>
      <c r="U122" t="s">
        <v>10</v>
      </c>
      <c r="V122" t="s">
        <v>10</v>
      </c>
      <c r="W122" t="s">
        <v>10</v>
      </c>
      <c r="X122" t="s">
        <v>10</v>
      </c>
      <c r="Y122" t="s">
        <v>10</v>
      </c>
    </row>
    <row r="123" spans="3:25" x14ac:dyDescent="0.25">
      <c r="C123" s="60" t="s">
        <v>93</v>
      </c>
      <c r="D123" s="60">
        <v>3</v>
      </c>
      <c r="E123" s="60">
        <v>3</v>
      </c>
      <c r="F123" s="60">
        <v>3</v>
      </c>
      <c r="G123" s="60">
        <v>3</v>
      </c>
      <c r="H123" s="60">
        <v>3</v>
      </c>
      <c r="L123" t="s">
        <v>94</v>
      </c>
      <c r="M123" t="s">
        <v>10</v>
      </c>
      <c r="N123" t="s">
        <v>10</v>
      </c>
      <c r="O123" t="s">
        <v>10</v>
      </c>
      <c r="P123" t="s">
        <v>10</v>
      </c>
      <c r="Q123" t="s">
        <v>10</v>
      </c>
      <c r="T123" t="s">
        <v>379</v>
      </c>
      <c r="U123" t="s">
        <v>10</v>
      </c>
      <c r="V123" t="s">
        <v>10</v>
      </c>
      <c r="W123" t="s">
        <v>10</v>
      </c>
      <c r="X123" t="s">
        <v>10</v>
      </c>
      <c r="Y123" t="s">
        <v>10</v>
      </c>
    </row>
    <row r="124" spans="3:25" x14ac:dyDescent="0.25">
      <c r="C124" s="60" t="s">
        <v>68</v>
      </c>
      <c r="D124" s="60">
        <v>1876</v>
      </c>
      <c r="E124" s="60">
        <v>1913</v>
      </c>
      <c r="F124" s="60">
        <v>1970</v>
      </c>
      <c r="G124" s="60">
        <v>1966</v>
      </c>
      <c r="H124" s="60">
        <v>2025</v>
      </c>
      <c r="L124" t="s">
        <v>93</v>
      </c>
      <c r="M124" t="s">
        <v>10</v>
      </c>
      <c r="N124" t="s">
        <v>10</v>
      </c>
      <c r="O124" t="s">
        <v>10</v>
      </c>
      <c r="P124" t="s">
        <v>10</v>
      </c>
      <c r="Q124" t="s">
        <v>10</v>
      </c>
      <c r="T124" t="s">
        <v>373</v>
      </c>
      <c r="U124" t="s">
        <v>10</v>
      </c>
      <c r="V124" t="s">
        <v>10</v>
      </c>
      <c r="W124" t="s">
        <v>10</v>
      </c>
      <c r="X124" t="s">
        <v>10</v>
      </c>
      <c r="Y124" t="s">
        <v>10</v>
      </c>
    </row>
    <row r="125" spans="3:25" x14ac:dyDescent="0.25">
      <c r="C125" s="60" t="s">
        <v>106</v>
      </c>
      <c r="D125" s="60">
        <v>428</v>
      </c>
      <c r="E125" s="60">
        <v>437</v>
      </c>
      <c r="F125" s="60">
        <v>517</v>
      </c>
      <c r="G125" s="60">
        <v>531</v>
      </c>
      <c r="H125" s="60">
        <v>7445</v>
      </c>
      <c r="K125">
        <v>20</v>
      </c>
      <c r="L125" t="s">
        <v>92</v>
      </c>
      <c r="M125">
        <v>15</v>
      </c>
      <c r="N125">
        <v>15</v>
      </c>
      <c r="O125">
        <v>15</v>
      </c>
      <c r="P125">
        <v>16</v>
      </c>
      <c r="Q125">
        <v>16</v>
      </c>
      <c r="T125" t="s">
        <v>372</v>
      </c>
      <c r="U125" t="s">
        <v>10</v>
      </c>
      <c r="V125" t="s">
        <v>10</v>
      </c>
      <c r="W125" t="s">
        <v>10</v>
      </c>
      <c r="X125" t="s">
        <v>10</v>
      </c>
      <c r="Y125" t="s">
        <v>10</v>
      </c>
    </row>
    <row r="126" spans="3:25" x14ac:dyDescent="0.25">
      <c r="C126" s="60" t="s">
        <v>88</v>
      </c>
      <c r="D126" s="60">
        <v>118</v>
      </c>
      <c r="E126" s="60">
        <v>120</v>
      </c>
      <c r="F126" s="60">
        <v>123</v>
      </c>
      <c r="G126" s="60">
        <v>129</v>
      </c>
      <c r="H126" s="60">
        <v>178</v>
      </c>
      <c r="L126" t="s">
        <v>91</v>
      </c>
      <c r="M126">
        <v>1180</v>
      </c>
      <c r="N126">
        <v>1204</v>
      </c>
      <c r="O126">
        <v>1240</v>
      </c>
      <c r="P126">
        <v>1277</v>
      </c>
      <c r="Q126">
        <v>1303</v>
      </c>
      <c r="T126" t="s">
        <v>365</v>
      </c>
      <c r="U126" t="s">
        <v>10</v>
      </c>
      <c r="V126" t="s">
        <v>10</v>
      </c>
      <c r="W126" t="s">
        <v>10</v>
      </c>
      <c r="X126" t="s">
        <v>10</v>
      </c>
      <c r="Y126" t="s">
        <v>10</v>
      </c>
    </row>
    <row r="127" spans="3:25" x14ac:dyDescent="0.25">
      <c r="C127" s="60" t="s">
        <v>77</v>
      </c>
      <c r="D127" s="60">
        <v>44</v>
      </c>
      <c r="E127" s="60">
        <v>45</v>
      </c>
      <c r="F127" s="60">
        <v>47</v>
      </c>
      <c r="G127" s="60">
        <v>49</v>
      </c>
      <c r="H127" s="60">
        <v>50</v>
      </c>
      <c r="L127" t="s">
        <v>90</v>
      </c>
      <c r="M127">
        <v>75</v>
      </c>
      <c r="N127">
        <v>76</v>
      </c>
      <c r="O127">
        <v>79</v>
      </c>
      <c r="P127">
        <v>82</v>
      </c>
      <c r="Q127">
        <v>83</v>
      </c>
      <c r="T127" t="s">
        <v>353</v>
      </c>
      <c r="U127" t="s">
        <v>10</v>
      </c>
      <c r="V127" t="s">
        <v>10</v>
      </c>
      <c r="W127" t="s">
        <v>10</v>
      </c>
      <c r="X127" t="s">
        <v>10</v>
      </c>
      <c r="Y127" t="s">
        <v>10</v>
      </c>
    </row>
    <row r="128" spans="3:25" x14ac:dyDescent="0.25">
      <c r="C128" s="60" t="s">
        <v>97</v>
      </c>
      <c r="D128" s="60">
        <v>91</v>
      </c>
      <c r="E128" s="60">
        <v>93</v>
      </c>
      <c r="F128" s="60">
        <v>96</v>
      </c>
      <c r="G128" s="60">
        <v>96</v>
      </c>
      <c r="H128" s="60">
        <v>97</v>
      </c>
      <c r="L128" t="s">
        <v>89</v>
      </c>
      <c r="M128" t="s">
        <v>10</v>
      </c>
      <c r="N128" t="s">
        <v>10</v>
      </c>
      <c r="O128" t="s">
        <v>10</v>
      </c>
      <c r="P128" t="s">
        <v>10</v>
      </c>
      <c r="Q128">
        <v>45</v>
      </c>
      <c r="T128" t="s">
        <v>345</v>
      </c>
      <c r="U128" t="s">
        <v>10</v>
      </c>
      <c r="V128" t="s">
        <v>10</v>
      </c>
      <c r="W128" t="s">
        <v>10</v>
      </c>
      <c r="X128" t="s">
        <v>10</v>
      </c>
      <c r="Y128" t="s">
        <v>10</v>
      </c>
    </row>
    <row r="129" spans="3:25" x14ac:dyDescent="0.25">
      <c r="C129" s="60" t="s">
        <v>80</v>
      </c>
      <c r="D129" s="60">
        <v>225</v>
      </c>
      <c r="E129" s="60">
        <v>229</v>
      </c>
      <c r="F129" s="60">
        <v>236</v>
      </c>
      <c r="G129" s="60">
        <v>250</v>
      </c>
      <c r="H129" s="60">
        <v>255</v>
      </c>
      <c r="L129" t="s">
        <v>88</v>
      </c>
      <c r="M129">
        <v>2</v>
      </c>
      <c r="N129">
        <v>2</v>
      </c>
      <c r="O129">
        <v>2</v>
      </c>
      <c r="P129">
        <v>2</v>
      </c>
      <c r="Q129">
        <v>2</v>
      </c>
      <c r="T129" t="s">
        <v>341</v>
      </c>
      <c r="U129" t="s">
        <v>10</v>
      </c>
      <c r="V129" t="s">
        <v>10</v>
      </c>
      <c r="W129" t="s">
        <v>10</v>
      </c>
      <c r="X129" t="s">
        <v>10</v>
      </c>
      <c r="Y129" t="s">
        <v>10</v>
      </c>
    </row>
    <row r="130" spans="3:25" x14ac:dyDescent="0.25">
      <c r="C130" s="60" t="s">
        <v>113</v>
      </c>
      <c r="D130" s="60">
        <v>913</v>
      </c>
      <c r="E130" s="60">
        <v>932</v>
      </c>
      <c r="F130" s="60">
        <v>960</v>
      </c>
      <c r="G130" s="60">
        <v>998</v>
      </c>
      <c r="H130" s="60">
        <v>1010</v>
      </c>
      <c r="L130" t="s">
        <v>87</v>
      </c>
      <c r="M130">
        <v>623</v>
      </c>
      <c r="N130">
        <v>636</v>
      </c>
      <c r="O130">
        <v>655</v>
      </c>
      <c r="P130">
        <v>674</v>
      </c>
      <c r="Q130">
        <v>699</v>
      </c>
      <c r="T130" t="s">
        <v>327</v>
      </c>
      <c r="U130" t="s">
        <v>10</v>
      </c>
      <c r="V130" t="s">
        <v>10</v>
      </c>
      <c r="W130" t="s">
        <v>10</v>
      </c>
      <c r="X130" t="s">
        <v>10</v>
      </c>
      <c r="Y130" t="s">
        <v>10</v>
      </c>
    </row>
    <row r="131" spans="3:25" x14ac:dyDescent="0.25">
      <c r="C131" s="60" t="s">
        <v>127</v>
      </c>
      <c r="D131" s="60">
        <v>1848</v>
      </c>
      <c r="E131" s="60">
        <v>1885</v>
      </c>
      <c r="F131" s="60">
        <v>1306</v>
      </c>
      <c r="G131" s="60">
        <v>1345</v>
      </c>
      <c r="H131" s="60">
        <v>1372</v>
      </c>
      <c r="L131" t="s">
        <v>86</v>
      </c>
      <c r="M131" t="s">
        <v>10</v>
      </c>
      <c r="N131" t="s">
        <v>10</v>
      </c>
      <c r="O131" t="s">
        <v>10</v>
      </c>
      <c r="P131" t="s">
        <v>10</v>
      </c>
      <c r="Q131" t="s">
        <v>10</v>
      </c>
      <c r="T131" t="s">
        <v>321</v>
      </c>
      <c r="U131" t="s">
        <v>10</v>
      </c>
      <c r="V131" t="s">
        <v>10</v>
      </c>
      <c r="W131" t="s">
        <v>10</v>
      </c>
      <c r="X131" t="s">
        <v>10</v>
      </c>
      <c r="Y131" t="s">
        <v>10</v>
      </c>
    </row>
    <row r="132" spans="3:25" x14ac:dyDescent="0.25">
      <c r="C132" s="59" t="s">
        <v>126</v>
      </c>
      <c r="D132" s="59">
        <v>2497</v>
      </c>
      <c r="E132" s="59">
        <v>2547</v>
      </c>
      <c r="F132" s="59">
        <v>2624</v>
      </c>
      <c r="G132" s="59">
        <v>2711</v>
      </c>
      <c r="H132" s="59">
        <v>2422</v>
      </c>
      <c r="L132" t="s">
        <v>85</v>
      </c>
      <c r="M132">
        <v>36</v>
      </c>
      <c r="N132">
        <v>37</v>
      </c>
      <c r="O132">
        <v>38</v>
      </c>
      <c r="P132">
        <v>39</v>
      </c>
      <c r="Q132">
        <v>40</v>
      </c>
      <c r="T132" t="s">
        <v>312</v>
      </c>
      <c r="U132">
        <v>3</v>
      </c>
      <c r="V132">
        <v>3</v>
      </c>
      <c r="W132">
        <v>3</v>
      </c>
      <c r="X132">
        <v>3</v>
      </c>
      <c r="Y132">
        <v>2</v>
      </c>
    </row>
    <row r="133" spans="3:25" x14ac:dyDescent="0.25">
      <c r="C133" s="80" t="s">
        <v>125</v>
      </c>
      <c r="D133" s="80">
        <v>1240</v>
      </c>
      <c r="E133" s="80">
        <v>1265</v>
      </c>
      <c r="F133" s="80">
        <v>1303</v>
      </c>
      <c r="G133" s="80">
        <v>1285</v>
      </c>
      <c r="H133" s="80">
        <v>1323</v>
      </c>
      <c r="L133" t="s">
        <v>84</v>
      </c>
      <c r="M133">
        <v>152</v>
      </c>
      <c r="N133">
        <v>156</v>
      </c>
      <c r="O133">
        <v>160</v>
      </c>
      <c r="P133">
        <v>165</v>
      </c>
      <c r="Q133">
        <v>168</v>
      </c>
      <c r="T133" t="s">
        <v>305</v>
      </c>
      <c r="U133" t="s">
        <v>10</v>
      </c>
      <c r="V133" t="s">
        <v>10</v>
      </c>
      <c r="W133" t="s">
        <v>10</v>
      </c>
      <c r="X133" t="s">
        <v>10</v>
      </c>
      <c r="Y133" t="s">
        <v>10</v>
      </c>
    </row>
    <row r="134" spans="3:25" x14ac:dyDescent="0.25">
      <c r="C134" s="81" t="s">
        <v>124</v>
      </c>
      <c r="D134" s="81">
        <v>39</v>
      </c>
      <c r="E134" s="81">
        <v>40</v>
      </c>
      <c r="F134" s="81">
        <v>41</v>
      </c>
      <c r="G134" s="81">
        <v>43</v>
      </c>
      <c r="H134" s="81">
        <v>44</v>
      </c>
      <c r="L134" t="s">
        <v>83</v>
      </c>
      <c r="M134" t="s">
        <v>10</v>
      </c>
      <c r="N134" t="s">
        <v>10</v>
      </c>
      <c r="O134" t="s">
        <v>10</v>
      </c>
      <c r="P134" t="s">
        <v>10</v>
      </c>
      <c r="Q134" t="s">
        <v>10</v>
      </c>
      <c r="T134" t="s">
        <v>297</v>
      </c>
      <c r="U134">
        <v>85</v>
      </c>
      <c r="V134">
        <v>90</v>
      </c>
      <c r="W134">
        <v>90</v>
      </c>
      <c r="X134">
        <v>93</v>
      </c>
      <c r="Y134">
        <v>84</v>
      </c>
    </row>
    <row r="135" spans="3:25" x14ac:dyDescent="0.25">
      <c r="C135" s="80" t="s">
        <v>123</v>
      </c>
      <c r="D135" s="80">
        <v>4</v>
      </c>
      <c r="E135" s="80">
        <v>4</v>
      </c>
      <c r="F135" s="80">
        <v>4</v>
      </c>
      <c r="G135" s="80">
        <v>4</v>
      </c>
      <c r="H135" s="80">
        <v>4</v>
      </c>
      <c r="L135" t="s">
        <v>82</v>
      </c>
      <c r="M135">
        <v>10</v>
      </c>
      <c r="N135">
        <v>11</v>
      </c>
      <c r="O135">
        <v>11</v>
      </c>
      <c r="P135">
        <v>10</v>
      </c>
      <c r="Q135">
        <v>100</v>
      </c>
      <c r="T135" t="s">
        <v>292</v>
      </c>
      <c r="U135" t="s">
        <v>10</v>
      </c>
      <c r="V135" t="s">
        <v>10</v>
      </c>
      <c r="W135" t="s">
        <v>10</v>
      </c>
      <c r="X135" t="s">
        <v>10</v>
      </c>
      <c r="Y135" t="s">
        <v>10</v>
      </c>
    </row>
    <row r="136" spans="3:25" x14ac:dyDescent="0.25">
      <c r="C136" s="81" t="s">
        <v>122</v>
      </c>
      <c r="D136" s="81">
        <v>0</v>
      </c>
      <c r="E136" s="81">
        <v>0</v>
      </c>
      <c r="F136" s="81">
        <v>0</v>
      </c>
      <c r="G136" s="81">
        <v>0</v>
      </c>
      <c r="H136" s="81">
        <v>0</v>
      </c>
      <c r="L136" t="s">
        <v>81</v>
      </c>
      <c r="M136">
        <v>1004</v>
      </c>
      <c r="N136">
        <v>1024</v>
      </c>
      <c r="O136">
        <v>1054</v>
      </c>
      <c r="P136">
        <v>1086</v>
      </c>
      <c r="Q136">
        <v>762</v>
      </c>
      <c r="T136" t="s">
        <v>407</v>
      </c>
      <c r="U136">
        <v>108</v>
      </c>
      <c r="V136">
        <v>80</v>
      </c>
      <c r="W136">
        <v>87</v>
      </c>
      <c r="X136">
        <v>86</v>
      </c>
      <c r="Y136">
        <v>96</v>
      </c>
    </row>
    <row r="137" spans="3:25" x14ac:dyDescent="0.25">
      <c r="C137" s="80" t="s">
        <v>121</v>
      </c>
      <c r="D137" s="80">
        <v>63</v>
      </c>
      <c r="E137" s="80">
        <v>64</v>
      </c>
      <c r="F137" s="80">
        <v>66</v>
      </c>
      <c r="G137" s="80">
        <v>69</v>
      </c>
      <c r="H137" s="80">
        <v>70</v>
      </c>
      <c r="K137" s="80">
        <v>10</v>
      </c>
      <c r="L137" t="s">
        <v>80</v>
      </c>
      <c r="M137">
        <v>11</v>
      </c>
      <c r="N137">
        <v>11</v>
      </c>
      <c r="O137">
        <v>12</v>
      </c>
      <c r="P137">
        <v>12</v>
      </c>
      <c r="Q137">
        <v>12</v>
      </c>
      <c r="T137" t="s">
        <v>403</v>
      </c>
      <c r="U137">
        <v>55</v>
      </c>
      <c r="V137">
        <v>50</v>
      </c>
      <c r="W137">
        <v>45</v>
      </c>
      <c r="X137">
        <v>46</v>
      </c>
      <c r="Y137">
        <v>45</v>
      </c>
    </row>
    <row r="138" spans="3:25" x14ac:dyDescent="0.25">
      <c r="C138" s="61" t="s">
        <v>120</v>
      </c>
      <c r="D138" s="61" t="s">
        <v>10</v>
      </c>
      <c r="E138" s="61" t="s">
        <v>10</v>
      </c>
      <c r="F138" s="61" t="s">
        <v>10</v>
      </c>
      <c r="G138" s="61" t="s">
        <v>10</v>
      </c>
      <c r="H138" s="61" t="s">
        <v>10</v>
      </c>
      <c r="L138" t="s">
        <v>79</v>
      </c>
      <c r="M138">
        <v>87</v>
      </c>
      <c r="N138">
        <v>89</v>
      </c>
      <c r="O138">
        <v>92</v>
      </c>
      <c r="P138">
        <v>95</v>
      </c>
      <c r="Q138">
        <v>97</v>
      </c>
      <c r="T138" t="s">
        <v>396</v>
      </c>
      <c r="U138">
        <v>7</v>
      </c>
      <c r="V138">
        <v>7</v>
      </c>
      <c r="W138">
        <v>7</v>
      </c>
      <c r="X138">
        <v>6</v>
      </c>
      <c r="Y138">
        <v>6</v>
      </c>
    </row>
    <row r="139" spans="3:25" x14ac:dyDescent="0.25">
      <c r="C139" s="81" t="s">
        <v>119</v>
      </c>
      <c r="D139" s="81">
        <v>38</v>
      </c>
      <c r="E139" s="81">
        <v>39</v>
      </c>
      <c r="F139" s="81">
        <v>40</v>
      </c>
      <c r="G139" s="81">
        <v>42</v>
      </c>
      <c r="H139" s="81">
        <v>43</v>
      </c>
      <c r="L139" t="s">
        <v>78</v>
      </c>
      <c r="M139" t="s">
        <v>10</v>
      </c>
      <c r="N139" t="s">
        <v>10</v>
      </c>
      <c r="O139" t="s">
        <v>10</v>
      </c>
      <c r="P139" t="s">
        <v>10</v>
      </c>
      <c r="Q139" t="s">
        <v>10</v>
      </c>
      <c r="T139" t="s">
        <v>387</v>
      </c>
      <c r="U139">
        <v>65</v>
      </c>
      <c r="V139">
        <v>62</v>
      </c>
      <c r="W139">
        <v>60</v>
      </c>
      <c r="X139">
        <v>55</v>
      </c>
      <c r="Y139">
        <v>50</v>
      </c>
    </row>
    <row r="140" spans="3:25" x14ac:dyDescent="0.25">
      <c r="C140" s="80" t="s">
        <v>118</v>
      </c>
      <c r="D140" s="80">
        <v>8</v>
      </c>
      <c r="E140" s="80">
        <v>8</v>
      </c>
      <c r="F140" s="80">
        <v>9</v>
      </c>
      <c r="G140" s="80">
        <v>9</v>
      </c>
      <c r="H140" s="80">
        <v>30</v>
      </c>
      <c r="L140" t="s">
        <v>77</v>
      </c>
      <c r="M140">
        <v>44</v>
      </c>
      <c r="N140">
        <v>45</v>
      </c>
      <c r="O140">
        <v>47</v>
      </c>
      <c r="P140">
        <v>49</v>
      </c>
      <c r="Q140">
        <v>50</v>
      </c>
      <c r="T140" t="s">
        <v>382</v>
      </c>
      <c r="U140">
        <v>120</v>
      </c>
      <c r="V140">
        <v>115</v>
      </c>
      <c r="W140">
        <v>120</v>
      </c>
      <c r="X140">
        <v>118</v>
      </c>
      <c r="Y140">
        <v>115</v>
      </c>
    </row>
    <row r="141" spans="3:25" x14ac:dyDescent="0.25">
      <c r="C141" s="81" t="s">
        <v>117</v>
      </c>
      <c r="D141" s="81">
        <v>8</v>
      </c>
      <c r="E141" s="81">
        <v>9</v>
      </c>
      <c r="F141" s="81">
        <v>9</v>
      </c>
      <c r="G141" s="81">
        <v>10</v>
      </c>
      <c r="H141" s="81">
        <v>10</v>
      </c>
      <c r="L141" t="s">
        <v>76</v>
      </c>
      <c r="M141">
        <v>2</v>
      </c>
      <c r="N141">
        <v>2</v>
      </c>
      <c r="O141">
        <v>2</v>
      </c>
      <c r="P141">
        <v>2</v>
      </c>
      <c r="Q141" t="s">
        <v>10</v>
      </c>
      <c r="T141" t="s">
        <v>370</v>
      </c>
      <c r="U141">
        <v>146</v>
      </c>
      <c r="V141">
        <v>140</v>
      </c>
      <c r="W141">
        <v>150</v>
      </c>
      <c r="X141">
        <v>150</v>
      </c>
      <c r="Y141">
        <v>145</v>
      </c>
    </row>
    <row r="142" spans="3:25" x14ac:dyDescent="0.25">
      <c r="C142" s="61" t="s">
        <v>116</v>
      </c>
      <c r="D142" s="61" t="s">
        <v>10</v>
      </c>
      <c r="E142" s="61" t="s">
        <v>10</v>
      </c>
      <c r="F142" s="61" t="s">
        <v>10</v>
      </c>
      <c r="G142" s="61" t="s">
        <v>10</v>
      </c>
      <c r="H142" s="61" t="s">
        <v>10</v>
      </c>
      <c r="L142" t="s">
        <v>75</v>
      </c>
      <c r="M142" t="s">
        <v>10</v>
      </c>
      <c r="N142" t="s">
        <v>10</v>
      </c>
      <c r="O142" t="s">
        <v>10</v>
      </c>
      <c r="P142" t="s">
        <v>10</v>
      </c>
      <c r="Q142" t="s">
        <v>10</v>
      </c>
      <c r="T142" t="s">
        <v>363</v>
      </c>
      <c r="U142">
        <v>36</v>
      </c>
      <c r="V142">
        <v>33</v>
      </c>
      <c r="W142">
        <v>35</v>
      </c>
      <c r="X142">
        <v>34</v>
      </c>
      <c r="Y142">
        <v>35</v>
      </c>
    </row>
    <row r="143" spans="3:25" x14ac:dyDescent="0.25">
      <c r="C143" s="80" t="s">
        <v>115</v>
      </c>
      <c r="D143" s="80">
        <v>161</v>
      </c>
      <c r="E143" s="80">
        <v>164</v>
      </c>
      <c r="F143" s="80">
        <v>169</v>
      </c>
      <c r="G143" s="80">
        <v>178</v>
      </c>
      <c r="H143" s="80">
        <v>7085</v>
      </c>
      <c r="L143" t="s">
        <v>74</v>
      </c>
      <c r="M143" t="s">
        <v>10</v>
      </c>
      <c r="N143" t="s">
        <v>10</v>
      </c>
      <c r="O143" t="s">
        <v>10</v>
      </c>
      <c r="P143" t="s">
        <v>10</v>
      </c>
      <c r="Q143" t="s">
        <v>10</v>
      </c>
      <c r="T143" t="s">
        <v>352</v>
      </c>
      <c r="U143">
        <v>36</v>
      </c>
      <c r="V143">
        <v>34</v>
      </c>
      <c r="W143">
        <v>35</v>
      </c>
      <c r="X143">
        <v>33</v>
      </c>
      <c r="Y143">
        <v>30</v>
      </c>
    </row>
    <row r="144" spans="3:25" x14ac:dyDescent="0.25">
      <c r="C144" s="81" t="s">
        <v>114</v>
      </c>
      <c r="D144" s="81">
        <v>10</v>
      </c>
      <c r="E144" s="81">
        <v>10</v>
      </c>
      <c r="F144" s="81">
        <v>10</v>
      </c>
      <c r="G144" s="81">
        <v>15</v>
      </c>
      <c r="H144" s="81">
        <v>16</v>
      </c>
      <c r="L144" t="s">
        <v>73</v>
      </c>
      <c r="M144" t="s">
        <v>10</v>
      </c>
      <c r="N144" t="s">
        <v>10</v>
      </c>
      <c r="O144" t="s">
        <v>10</v>
      </c>
      <c r="P144" t="s">
        <v>10</v>
      </c>
      <c r="Q144" t="s">
        <v>10</v>
      </c>
      <c r="T144" t="s">
        <v>342</v>
      </c>
      <c r="U144">
        <v>32</v>
      </c>
      <c r="V144">
        <v>30</v>
      </c>
      <c r="W144">
        <v>28</v>
      </c>
      <c r="X144">
        <v>30</v>
      </c>
      <c r="Y144">
        <v>30</v>
      </c>
    </row>
    <row r="145" spans="3:25" x14ac:dyDescent="0.25">
      <c r="C145" s="80" t="s">
        <v>113</v>
      </c>
      <c r="D145" s="80">
        <v>826</v>
      </c>
      <c r="E145" s="80">
        <v>842</v>
      </c>
      <c r="F145" s="80">
        <v>868</v>
      </c>
      <c r="G145" s="80">
        <v>902</v>
      </c>
      <c r="H145" s="80">
        <v>913</v>
      </c>
      <c r="L145" t="s">
        <v>72</v>
      </c>
      <c r="M145">
        <v>1</v>
      </c>
      <c r="N145">
        <v>1</v>
      </c>
      <c r="O145">
        <v>1</v>
      </c>
      <c r="P145">
        <v>2</v>
      </c>
      <c r="Q145">
        <v>2</v>
      </c>
      <c r="T145" t="s">
        <v>340</v>
      </c>
      <c r="U145" t="s">
        <v>10</v>
      </c>
      <c r="V145">
        <v>8</v>
      </c>
      <c r="W145">
        <v>10</v>
      </c>
      <c r="X145">
        <v>9</v>
      </c>
      <c r="Y145">
        <v>10</v>
      </c>
    </row>
    <row r="146" spans="3:25" x14ac:dyDescent="0.25">
      <c r="C146" s="81" t="s">
        <v>112</v>
      </c>
      <c r="D146" s="81">
        <v>16</v>
      </c>
      <c r="E146" s="81">
        <v>16</v>
      </c>
      <c r="F146" s="81">
        <v>17</v>
      </c>
      <c r="G146" s="81">
        <v>17</v>
      </c>
      <c r="H146" s="81">
        <v>18</v>
      </c>
      <c r="L146" t="s">
        <v>71</v>
      </c>
      <c r="M146">
        <v>1</v>
      </c>
      <c r="N146">
        <v>1</v>
      </c>
      <c r="O146">
        <v>1</v>
      </c>
      <c r="P146">
        <v>2</v>
      </c>
      <c r="Q146">
        <v>2</v>
      </c>
      <c r="T146" t="s">
        <v>337</v>
      </c>
      <c r="U146">
        <v>6</v>
      </c>
      <c r="V146">
        <v>5</v>
      </c>
      <c r="W146">
        <v>5</v>
      </c>
      <c r="X146">
        <v>5</v>
      </c>
      <c r="Y146">
        <v>3</v>
      </c>
    </row>
    <row r="147" spans="3:25" x14ac:dyDescent="0.25">
      <c r="C147" s="80" t="s">
        <v>111</v>
      </c>
      <c r="D147" s="80">
        <v>1</v>
      </c>
      <c r="E147" s="80">
        <v>1</v>
      </c>
      <c r="F147" s="80">
        <v>1</v>
      </c>
      <c r="G147" s="80">
        <v>1</v>
      </c>
      <c r="H147" s="80">
        <v>1</v>
      </c>
      <c r="L147" t="s">
        <v>70</v>
      </c>
      <c r="M147">
        <v>536</v>
      </c>
      <c r="N147">
        <v>547</v>
      </c>
      <c r="O147">
        <v>564</v>
      </c>
      <c r="P147">
        <v>592</v>
      </c>
      <c r="Q147">
        <v>599</v>
      </c>
      <c r="T147" t="s">
        <v>313</v>
      </c>
      <c r="U147">
        <v>80</v>
      </c>
      <c r="V147">
        <v>82</v>
      </c>
      <c r="W147">
        <v>85</v>
      </c>
      <c r="X147">
        <v>80</v>
      </c>
      <c r="Y147">
        <v>80</v>
      </c>
    </row>
    <row r="148" spans="3:25" x14ac:dyDescent="0.25">
      <c r="C148" s="81" t="s">
        <v>110</v>
      </c>
      <c r="D148" s="81">
        <v>35</v>
      </c>
      <c r="E148" s="81">
        <v>35</v>
      </c>
      <c r="F148" s="81">
        <v>36</v>
      </c>
      <c r="G148" s="81">
        <v>38</v>
      </c>
      <c r="H148" s="81">
        <v>39</v>
      </c>
      <c r="L148" t="s">
        <v>69</v>
      </c>
      <c r="M148">
        <v>634</v>
      </c>
      <c r="N148">
        <v>646</v>
      </c>
      <c r="O148">
        <v>30</v>
      </c>
      <c r="P148">
        <v>30</v>
      </c>
      <c r="Q148">
        <v>31</v>
      </c>
      <c r="T148" t="s">
        <v>309</v>
      </c>
      <c r="U148">
        <v>20</v>
      </c>
      <c r="V148">
        <v>20</v>
      </c>
      <c r="W148">
        <v>22</v>
      </c>
      <c r="X148">
        <v>20</v>
      </c>
      <c r="Y148">
        <v>21</v>
      </c>
    </row>
    <row r="149" spans="3:25" x14ac:dyDescent="0.25">
      <c r="C149" s="61" t="s">
        <v>109</v>
      </c>
      <c r="D149" s="61" t="s">
        <v>10</v>
      </c>
      <c r="E149" s="61" t="s">
        <v>10</v>
      </c>
      <c r="F149" s="61" t="s">
        <v>10</v>
      </c>
      <c r="G149" s="61" t="s">
        <v>10</v>
      </c>
      <c r="H149" s="61" t="s">
        <v>10</v>
      </c>
      <c r="L149" t="s">
        <v>68</v>
      </c>
      <c r="M149">
        <v>636</v>
      </c>
      <c r="N149">
        <v>648</v>
      </c>
      <c r="O149">
        <v>668</v>
      </c>
      <c r="P149">
        <v>681</v>
      </c>
      <c r="Q149">
        <v>702</v>
      </c>
      <c r="T149" t="s">
        <v>306</v>
      </c>
      <c r="U149">
        <v>18</v>
      </c>
      <c r="V149">
        <v>17</v>
      </c>
      <c r="W149">
        <v>18</v>
      </c>
      <c r="X149">
        <v>16</v>
      </c>
      <c r="Y149">
        <v>15</v>
      </c>
    </row>
    <row r="150" spans="3:25" x14ac:dyDescent="0.25">
      <c r="C150" s="80" t="s">
        <v>108</v>
      </c>
      <c r="D150" s="80">
        <v>2</v>
      </c>
      <c r="E150" s="80">
        <v>2</v>
      </c>
      <c r="F150" s="80">
        <v>2</v>
      </c>
      <c r="G150" s="80">
        <v>3</v>
      </c>
      <c r="H150" s="80">
        <v>5</v>
      </c>
      <c r="L150" t="s">
        <v>67</v>
      </c>
      <c r="M150">
        <v>12</v>
      </c>
      <c r="N150">
        <v>12</v>
      </c>
      <c r="O150">
        <v>12</v>
      </c>
      <c r="P150">
        <v>13</v>
      </c>
      <c r="Q150">
        <v>13</v>
      </c>
      <c r="T150" t="s">
        <v>424</v>
      </c>
      <c r="U150">
        <v>14</v>
      </c>
      <c r="V150">
        <v>13</v>
      </c>
      <c r="W150">
        <v>13</v>
      </c>
      <c r="X150">
        <v>14</v>
      </c>
      <c r="Y150">
        <v>12</v>
      </c>
    </row>
    <row r="151" spans="3:25" x14ac:dyDescent="0.25">
      <c r="C151" s="61" t="s">
        <v>107</v>
      </c>
      <c r="D151" s="61" t="s">
        <v>10</v>
      </c>
      <c r="E151" s="61" t="s">
        <v>10</v>
      </c>
      <c r="F151" s="61" t="s">
        <v>10</v>
      </c>
      <c r="G151" s="61" t="s">
        <v>10</v>
      </c>
      <c r="H151" s="61" t="s">
        <v>10</v>
      </c>
      <c r="L151" t="s">
        <v>66</v>
      </c>
      <c r="M151" t="s">
        <v>10</v>
      </c>
      <c r="N151" t="s">
        <v>10</v>
      </c>
      <c r="O151" t="s">
        <v>10</v>
      </c>
      <c r="P151" t="s">
        <v>10</v>
      </c>
      <c r="Q151" t="s">
        <v>10</v>
      </c>
      <c r="T151" t="s">
        <v>412</v>
      </c>
      <c r="U151">
        <v>2</v>
      </c>
      <c r="V151">
        <v>2</v>
      </c>
      <c r="W151">
        <v>2</v>
      </c>
      <c r="X151">
        <v>2</v>
      </c>
      <c r="Y151">
        <v>2</v>
      </c>
    </row>
    <row r="152" spans="3:25" x14ac:dyDescent="0.25">
      <c r="C152" s="81" t="s">
        <v>106</v>
      </c>
      <c r="D152" s="81">
        <v>2</v>
      </c>
      <c r="E152" s="81">
        <v>2</v>
      </c>
      <c r="F152" s="81">
        <v>2</v>
      </c>
      <c r="G152" s="81">
        <v>3</v>
      </c>
      <c r="H152" s="81">
        <v>3</v>
      </c>
      <c r="L152" t="s">
        <v>65</v>
      </c>
      <c r="M152">
        <v>6</v>
      </c>
      <c r="N152">
        <v>6</v>
      </c>
      <c r="O152">
        <v>6</v>
      </c>
      <c r="P152">
        <v>6</v>
      </c>
      <c r="Q152">
        <v>7</v>
      </c>
      <c r="T152" t="s">
        <v>390</v>
      </c>
      <c r="U152" t="s">
        <v>10</v>
      </c>
      <c r="V152" t="s">
        <v>10</v>
      </c>
      <c r="W152" t="s">
        <v>10</v>
      </c>
      <c r="X152" t="s">
        <v>10</v>
      </c>
      <c r="Y152" t="s">
        <v>10</v>
      </c>
    </row>
    <row r="153" spans="3:25" x14ac:dyDescent="0.25">
      <c r="C153" s="80" t="s">
        <v>105</v>
      </c>
      <c r="D153" s="80">
        <v>260</v>
      </c>
      <c r="E153" s="80">
        <v>265</v>
      </c>
      <c r="F153" s="80">
        <v>340</v>
      </c>
      <c r="G153" s="80">
        <v>345</v>
      </c>
      <c r="H153" s="80">
        <v>352</v>
      </c>
      <c r="L153" t="s">
        <v>64</v>
      </c>
      <c r="M153" t="s">
        <v>10</v>
      </c>
      <c r="N153" t="s">
        <v>10</v>
      </c>
      <c r="O153" t="s">
        <v>10</v>
      </c>
      <c r="P153" t="s">
        <v>10</v>
      </c>
      <c r="Q153" t="s">
        <v>10</v>
      </c>
      <c r="T153" t="s">
        <v>388</v>
      </c>
      <c r="U153" t="s">
        <v>10</v>
      </c>
      <c r="V153" t="s">
        <v>10</v>
      </c>
      <c r="W153" t="s">
        <v>10</v>
      </c>
      <c r="X153" t="s">
        <v>10</v>
      </c>
      <c r="Y153" t="s">
        <v>10</v>
      </c>
    </row>
    <row r="154" spans="3:25" x14ac:dyDescent="0.25">
      <c r="C154" s="81" t="s">
        <v>104</v>
      </c>
      <c r="D154" s="81">
        <v>3</v>
      </c>
      <c r="E154" s="81">
        <v>3</v>
      </c>
      <c r="F154" s="81">
        <v>3</v>
      </c>
      <c r="G154" s="81">
        <v>3</v>
      </c>
      <c r="H154" s="81">
        <v>3</v>
      </c>
      <c r="L154" t="s">
        <v>507</v>
      </c>
      <c r="M154" t="s">
        <v>10</v>
      </c>
      <c r="N154" t="s">
        <v>10</v>
      </c>
      <c r="O154" t="s">
        <v>10</v>
      </c>
      <c r="P154" t="s">
        <v>10</v>
      </c>
      <c r="Q154" t="s">
        <v>10</v>
      </c>
      <c r="T154" t="s">
        <v>380</v>
      </c>
      <c r="U154" t="s">
        <v>10</v>
      </c>
      <c r="V154" t="s">
        <v>10</v>
      </c>
      <c r="W154" t="s">
        <v>10</v>
      </c>
      <c r="X154" t="s">
        <v>10</v>
      </c>
      <c r="Y154" t="s">
        <v>10</v>
      </c>
    </row>
    <row r="155" spans="3:25" x14ac:dyDescent="0.25">
      <c r="C155" s="61" t="s">
        <v>103</v>
      </c>
      <c r="D155" s="61" t="s">
        <v>10</v>
      </c>
      <c r="E155" s="61" t="s">
        <v>10</v>
      </c>
      <c r="F155" s="61" t="s">
        <v>10</v>
      </c>
      <c r="G155" s="61" t="s">
        <v>10</v>
      </c>
      <c r="H155" s="61" t="s">
        <v>10</v>
      </c>
      <c r="L155" t="s">
        <v>508</v>
      </c>
      <c r="M155" t="s">
        <v>10</v>
      </c>
      <c r="N155" t="s">
        <v>10</v>
      </c>
      <c r="O155" t="s">
        <v>10</v>
      </c>
      <c r="P155" t="s">
        <v>10</v>
      </c>
      <c r="Q155" t="s">
        <v>10</v>
      </c>
      <c r="T155" t="s">
        <v>344</v>
      </c>
      <c r="U155">
        <v>3</v>
      </c>
      <c r="V155">
        <v>3</v>
      </c>
      <c r="W155">
        <v>3</v>
      </c>
      <c r="X155">
        <v>3</v>
      </c>
      <c r="Y155">
        <v>3</v>
      </c>
    </row>
    <row r="156" spans="3:25" x14ac:dyDescent="0.25">
      <c r="C156" s="80" t="s">
        <v>102</v>
      </c>
      <c r="D156" s="80">
        <v>320</v>
      </c>
      <c r="E156" s="80">
        <v>326</v>
      </c>
      <c r="F156" s="80">
        <v>336</v>
      </c>
      <c r="G156" s="80">
        <v>349</v>
      </c>
      <c r="H156" s="80">
        <v>352</v>
      </c>
      <c r="L156" t="s">
        <v>506</v>
      </c>
      <c r="M156" t="s">
        <v>10</v>
      </c>
      <c r="N156" t="s">
        <v>10</v>
      </c>
      <c r="O156" t="s">
        <v>10</v>
      </c>
      <c r="P156" t="s">
        <v>10</v>
      </c>
      <c r="Q156" t="s">
        <v>10</v>
      </c>
      <c r="T156" t="s">
        <v>339</v>
      </c>
      <c r="U156" t="s">
        <v>10</v>
      </c>
      <c r="V156" t="s">
        <v>10</v>
      </c>
      <c r="W156" t="s">
        <v>10</v>
      </c>
      <c r="X156" t="s">
        <v>10</v>
      </c>
      <c r="Y156" t="s">
        <v>10</v>
      </c>
    </row>
    <row r="157" spans="3:25" x14ac:dyDescent="0.25">
      <c r="C157" s="61" t="s">
        <v>101</v>
      </c>
      <c r="D157" s="61" t="s">
        <v>10</v>
      </c>
      <c r="E157" s="61" t="s">
        <v>10</v>
      </c>
      <c r="F157" s="61" t="s">
        <v>10</v>
      </c>
      <c r="G157" s="61" t="s">
        <v>10</v>
      </c>
      <c r="H157" s="61" t="s">
        <v>10</v>
      </c>
      <c r="L157" t="s">
        <v>505</v>
      </c>
      <c r="M157" t="s">
        <v>10</v>
      </c>
      <c r="N157" t="s">
        <v>10</v>
      </c>
      <c r="O157" t="s">
        <v>10</v>
      </c>
      <c r="P157" t="s">
        <v>10</v>
      </c>
      <c r="Q157" t="s">
        <v>10</v>
      </c>
      <c r="T157" t="s">
        <v>329</v>
      </c>
      <c r="U157" t="s">
        <v>10</v>
      </c>
      <c r="V157" t="s">
        <v>10</v>
      </c>
      <c r="W157" t="s">
        <v>10</v>
      </c>
      <c r="X157" t="s">
        <v>10</v>
      </c>
      <c r="Y157" t="s">
        <v>10</v>
      </c>
    </row>
    <row r="158" spans="3:25" x14ac:dyDescent="0.25">
      <c r="C158" s="81" t="s">
        <v>100</v>
      </c>
      <c r="D158" s="81">
        <v>791</v>
      </c>
      <c r="E158" s="81">
        <v>807</v>
      </c>
      <c r="F158" s="81">
        <v>831</v>
      </c>
      <c r="G158" s="81">
        <v>865</v>
      </c>
      <c r="H158" s="81">
        <v>874</v>
      </c>
      <c r="L158" t="s">
        <v>504</v>
      </c>
      <c r="M158" t="s">
        <v>10</v>
      </c>
      <c r="N158" t="s">
        <v>10</v>
      </c>
      <c r="O158" t="s">
        <v>10</v>
      </c>
      <c r="P158" t="s">
        <v>10</v>
      </c>
      <c r="Q158" t="s">
        <v>10</v>
      </c>
      <c r="T158" t="s">
        <v>328</v>
      </c>
      <c r="U158" t="s">
        <v>10</v>
      </c>
      <c r="V158" t="s">
        <v>10</v>
      </c>
      <c r="W158" t="s">
        <v>10</v>
      </c>
      <c r="X158" t="s">
        <v>10</v>
      </c>
      <c r="Y158" t="s">
        <v>10</v>
      </c>
    </row>
    <row r="159" spans="3:25" x14ac:dyDescent="0.25">
      <c r="C159" s="61" t="s">
        <v>99</v>
      </c>
      <c r="D159" s="61" t="s">
        <v>10</v>
      </c>
      <c r="E159" s="61" t="s">
        <v>10</v>
      </c>
      <c r="F159" s="61" t="s">
        <v>10</v>
      </c>
      <c r="G159" s="61" t="s">
        <v>10</v>
      </c>
      <c r="H159" s="61" t="s">
        <v>10</v>
      </c>
      <c r="L159" t="s">
        <v>503</v>
      </c>
      <c r="M159" t="s">
        <v>10</v>
      </c>
      <c r="N159" t="s">
        <v>10</v>
      </c>
      <c r="O159" t="s">
        <v>10</v>
      </c>
      <c r="P159" t="s">
        <v>10</v>
      </c>
      <c r="Q159" t="s">
        <v>10</v>
      </c>
      <c r="T159" t="s">
        <v>320</v>
      </c>
      <c r="U159" t="s">
        <v>10</v>
      </c>
      <c r="V159" t="s">
        <v>10</v>
      </c>
      <c r="W159" t="s">
        <v>10</v>
      </c>
      <c r="X159" t="s">
        <v>10</v>
      </c>
      <c r="Y159" t="s">
        <v>10</v>
      </c>
    </row>
    <row r="160" spans="3:25" x14ac:dyDescent="0.25">
      <c r="C160" s="61" t="s">
        <v>98</v>
      </c>
      <c r="D160" s="61" t="s">
        <v>10</v>
      </c>
      <c r="E160" s="61" t="s">
        <v>10</v>
      </c>
      <c r="F160" s="61" t="s">
        <v>10</v>
      </c>
      <c r="G160" s="61" t="s">
        <v>10</v>
      </c>
      <c r="H160" s="61" t="s">
        <v>10</v>
      </c>
      <c r="L160" t="s">
        <v>502</v>
      </c>
      <c r="M160">
        <v>15</v>
      </c>
      <c r="N160">
        <v>15</v>
      </c>
      <c r="O160">
        <v>15</v>
      </c>
      <c r="P160">
        <v>17</v>
      </c>
      <c r="Q160">
        <v>18</v>
      </c>
      <c r="T160" t="s">
        <v>318</v>
      </c>
      <c r="U160" t="s">
        <v>10</v>
      </c>
      <c r="V160" t="s">
        <v>10</v>
      </c>
      <c r="W160" t="s">
        <v>10</v>
      </c>
      <c r="X160" t="s">
        <v>10</v>
      </c>
      <c r="Y160" t="s">
        <v>10</v>
      </c>
    </row>
    <row r="161" spans="3:25" x14ac:dyDescent="0.25">
      <c r="C161" s="80" t="s">
        <v>97</v>
      </c>
      <c r="D161" s="80">
        <v>88</v>
      </c>
      <c r="E161" s="80">
        <v>90</v>
      </c>
      <c r="F161" s="80">
        <v>93</v>
      </c>
      <c r="G161" s="80">
        <v>93</v>
      </c>
      <c r="H161" s="80">
        <v>94</v>
      </c>
      <c r="L161" t="s">
        <v>501</v>
      </c>
      <c r="M161" t="s">
        <v>10</v>
      </c>
      <c r="N161" t="s">
        <v>10</v>
      </c>
      <c r="O161" t="s">
        <v>10</v>
      </c>
      <c r="P161" t="s">
        <v>10</v>
      </c>
      <c r="Q161" t="s">
        <v>10</v>
      </c>
      <c r="T161" t="s">
        <v>311</v>
      </c>
      <c r="U161">
        <v>77</v>
      </c>
      <c r="V161">
        <v>73</v>
      </c>
      <c r="W161">
        <v>100</v>
      </c>
      <c r="X161">
        <v>110</v>
      </c>
      <c r="Y161">
        <v>113</v>
      </c>
    </row>
    <row r="162" spans="3:25" x14ac:dyDescent="0.25">
      <c r="C162" s="61" t="s">
        <v>96</v>
      </c>
      <c r="D162" s="61" t="s">
        <v>10</v>
      </c>
      <c r="E162" s="61" t="s">
        <v>10</v>
      </c>
      <c r="F162" s="61" t="s">
        <v>10</v>
      </c>
      <c r="G162" s="61" t="s">
        <v>10</v>
      </c>
      <c r="H162" s="61" t="s">
        <v>10</v>
      </c>
      <c r="L162" t="s">
        <v>500</v>
      </c>
      <c r="M162" t="s">
        <v>10</v>
      </c>
      <c r="N162" t="s">
        <v>10</v>
      </c>
      <c r="O162" t="s">
        <v>10</v>
      </c>
      <c r="P162" t="s">
        <v>10</v>
      </c>
      <c r="Q162" t="s">
        <v>10</v>
      </c>
      <c r="T162" t="s">
        <v>303</v>
      </c>
      <c r="U162" t="s">
        <v>10</v>
      </c>
      <c r="V162" t="s">
        <v>10</v>
      </c>
      <c r="W162" t="s">
        <v>10</v>
      </c>
      <c r="X162" t="s">
        <v>10</v>
      </c>
      <c r="Y162" t="s">
        <v>10</v>
      </c>
    </row>
    <row r="163" spans="3:25" x14ac:dyDescent="0.25">
      <c r="C163" s="81" t="s">
        <v>95</v>
      </c>
      <c r="D163" s="81">
        <v>1</v>
      </c>
      <c r="E163" s="81">
        <v>2</v>
      </c>
      <c r="F163" s="81">
        <v>2</v>
      </c>
      <c r="G163" s="81">
        <v>2</v>
      </c>
      <c r="H163" s="81">
        <v>2</v>
      </c>
      <c r="L163" t="s">
        <v>499</v>
      </c>
      <c r="M163" t="s">
        <v>10</v>
      </c>
      <c r="N163" t="s">
        <v>10</v>
      </c>
      <c r="O163" t="s">
        <v>10</v>
      </c>
      <c r="P163" t="s">
        <v>10</v>
      </c>
      <c r="Q163" t="s">
        <v>10</v>
      </c>
      <c r="T163" t="s">
        <v>294</v>
      </c>
      <c r="U163">
        <v>5</v>
      </c>
      <c r="V163">
        <v>5</v>
      </c>
      <c r="W163">
        <v>6</v>
      </c>
      <c r="X163">
        <v>6</v>
      </c>
      <c r="Y163" t="s">
        <v>10</v>
      </c>
    </row>
    <row r="164" spans="3:25" x14ac:dyDescent="0.25">
      <c r="C164" s="61" t="s">
        <v>94</v>
      </c>
      <c r="D164" s="61" t="s">
        <v>10</v>
      </c>
      <c r="E164" s="61" t="s">
        <v>10</v>
      </c>
      <c r="F164" s="61" t="s">
        <v>10</v>
      </c>
      <c r="G164" s="61" t="s">
        <v>10</v>
      </c>
      <c r="H164" s="61" t="s">
        <v>10</v>
      </c>
      <c r="L164" t="s">
        <v>498</v>
      </c>
      <c r="M164" t="s">
        <v>10</v>
      </c>
      <c r="N164" t="s">
        <v>10</v>
      </c>
      <c r="O164" t="s">
        <v>10</v>
      </c>
      <c r="P164" t="s">
        <v>10</v>
      </c>
      <c r="Q164" t="s">
        <v>10</v>
      </c>
      <c r="T164" t="s">
        <v>287</v>
      </c>
      <c r="U164" t="s">
        <v>10</v>
      </c>
      <c r="V164" t="s">
        <v>10</v>
      </c>
      <c r="W164" t="s">
        <v>10</v>
      </c>
      <c r="X164" t="s">
        <v>10</v>
      </c>
      <c r="Y164">
        <v>3</v>
      </c>
    </row>
    <row r="165" spans="3:25" x14ac:dyDescent="0.25">
      <c r="C165" s="61" t="s">
        <v>93</v>
      </c>
      <c r="D165" s="61" t="s">
        <v>10</v>
      </c>
      <c r="E165" s="61" t="s">
        <v>10</v>
      </c>
      <c r="F165" s="61" t="s">
        <v>10</v>
      </c>
      <c r="G165" s="61" t="s">
        <v>10</v>
      </c>
      <c r="H165" s="61" t="s">
        <v>10</v>
      </c>
      <c r="L165" t="s">
        <v>497</v>
      </c>
      <c r="M165">
        <v>51</v>
      </c>
      <c r="N165">
        <v>51</v>
      </c>
      <c r="O165">
        <v>50</v>
      </c>
      <c r="P165">
        <v>57</v>
      </c>
      <c r="Q165">
        <v>57</v>
      </c>
      <c r="T165" t="s">
        <v>421</v>
      </c>
      <c r="U165">
        <v>474</v>
      </c>
      <c r="V165">
        <v>298</v>
      </c>
      <c r="W165">
        <v>498</v>
      </c>
      <c r="X165">
        <v>439</v>
      </c>
      <c r="Y165">
        <v>307</v>
      </c>
    </row>
    <row r="166" spans="3:25" x14ac:dyDescent="0.25">
      <c r="C166" s="80" t="s">
        <v>92</v>
      </c>
      <c r="D166" s="80">
        <v>15</v>
      </c>
      <c r="E166" s="80">
        <v>15</v>
      </c>
      <c r="F166" s="80">
        <v>15</v>
      </c>
      <c r="G166" s="80">
        <v>16</v>
      </c>
      <c r="H166" s="80">
        <v>16</v>
      </c>
      <c r="L166" t="s">
        <v>496</v>
      </c>
      <c r="M166">
        <v>9</v>
      </c>
      <c r="N166">
        <v>9</v>
      </c>
      <c r="O166">
        <v>9</v>
      </c>
      <c r="P166">
        <v>10</v>
      </c>
      <c r="Q166">
        <v>11</v>
      </c>
      <c r="T166" t="s">
        <v>418</v>
      </c>
      <c r="U166">
        <v>20</v>
      </c>
      <c r="V166">
        <v>25</v>
      </c>
      <c r="W166">
        <v>15</v>
      </c>
      <c r="X166">
        <v>14</v>
      </c>
      <c r="Y166">
        <v>13</v>
      </c>
    </row>
    <row r="167" spans="3:25" x14ac:dyDescent="0.25">
      <c r="C167" s="81" t="s">
        <v>91</v>
      </c>
      <c r="D167" s="81">
        <v>1180</v>
      </c>
      <c r="E167" s="81">
        <v>1204</v>
      </c>
      <c r="F167" s="81">
        <v>1240</v>
      </c>
      <c r="G167" s="81">
        <v>1277</v>
      </c>
      <c r="H167" s="81">
        <v>1303</v>
      </c>
      <c r="L167" t="s">
        <v>495</v>
      </c>
      <c r="M167">
        <v>16</v>
      </c>
      <c r="N167">
        <v>16</v>
      </c>
      <c r="O167">
        <v>16</v>
      </c>
      <c r="P167">
        <v>18</v>
      </c>
      <c r="Q167">
        <v>18</v>
      </c>
      <c r="T167" t="s">
        <v>404</v>
      </c>
      <c r="U167">
        <v>0</v>
      </c>
      <c r="V167">
        <v>0</v>
      </c>
      <c r="W167">
        <v>1</v>
      </c>
      <c r="X167">
        <v>0</v>
      </c>
      <c r="Y167">
        <v>0</v>
      </c>
    </row>
    <row r="168" spans="3:25" x14ac:dyDescent="0.25">
      <c r="C168" s="80" t="s">
        <v>90</v>
      </c>
      <c r="D168" s="80">
        <v>75</v>
      </c>
      <c r="E168" s="80">
        <v>76</v>
      </c>
      <c r="F168" s="80">
        <v>79</v>
      </c>
      <c r="G168" s="80">
        <v>82</v>
      </c>
      <c r="H168" s="80">
        <v>83</v>
      </c>
      <c r="L168" t="s">
        <v>494</v>
      </c>
      <c r="M168" t="s">
        <v>10</v>
      </c>
      <c r="N168" t="s">
        <v>10</v>
      </c>
      <c r="O168" t="s">
        <v>10</v>
      </c>
      <c r="P168" t="s">
        <v>10</v>
      </c>
      <c r="Q168" t="s">
        <v>10</v>
      </c>
      <c r="T168" t="s">
        <v>359</v>
      </c>
      <c r="U168">
        <v>0</v>
      </c>
      <c r="V168">
        <v>1</v>
      </c>
      <c r="W168">
        <v>2</v>
      </c>
      <c r="X168">
        <v>2</v>
      </c>
      <c r="Y168">
        <v>1</v>
      </c>
    </row>
    <row r="169" spans="3:25" x14ac:dyDescent="0.25">
      <c r="C169" s="81" t="s">
        <v>89</v>
      </c>
      <c r="D169" s="81" t="s">
        <v>10</v>
      </c>
      <c r="E169" s="81" t="s">
        <v>10</v>
      </c>
      <c r="F169" s="81" t="s">
        <v>10</v>
      </c>
      <c r="G169" s="81" t="s">
        <v>10</v>
      </c>
      <c r="H169" s="81">
        <v>45</v>
      </c>
      <c r="L169" t="s">
        <v>428</v>
      </c>
      <c r="M169" t="s">
        <v>10</v>
      </c>
      <c r="N169" t="s">
        <v>10</v>
      </c>
      <c r="O169">
        <v>10</v>
      </c>
      <c r="P169">
        <v>12</v>
      </c>
      <c r="Q169">
        <v>13</v>
      </c>
      <c r="T169" t="s">
        <v>343</v>
      </c>
      <c r="U169">
        <v>3</v>
      </c>
      <c r="V169">
        <v>3</v>
      </c>
      <c r="W169">
        <v>2</v>
      </c>
      <c r="X169">
        <v>2</v>
      </c>
      <c r="Y169">
        <v>2</v>
      </c>
    </row>
    <row r="170" spans="3:25" x14ac:dyDescent="0.25">
      <c r="C170" s="80" t="s">
        <v>88</v>
      </c>
      <c r="D170" s="80">
        <v>2</v>
      </c>
      <c r="E170" s="80">
        <v>2</v>
      </c>
      <c r="F170" s="80">
        <v>2</v>
      </c>
      <c r="G170" s="80">
        <v>2</v>
      </c>
      <c r="H170" s="80">
        <v>2</v>
      </c>
      <c r="L170" t="s">
        <v>427</v>
      </c>
      <c r="M170" t="s">
        <v>10</v>
      </c>
      <c r="N170" t="s">
        <v>10</v>
      </c>
      <c r="O170" t="s">
        <v>10</v>
      </c>
      <c r="P170" t="s">
        <v>10</v>
      </c>
      <c r="Q170" t="s">
        <v>10</v>
      </c>
      <c r="T170" t="s">
        <v>336</v>
      </c>
      <c r="U170">
        <v>3</v>
      </c>
      <c r="V170">
        <v>4</v>
      </c>
      <c r="W170">
        <v>5</v>
      </c>
      <c r="X170">
        <v>6</v>
      </c>
      <c r="Y170">
        <v>5</v>
      </c>
    </row>
    <row r="171" spans="3:25" x14ac:dyDescent="0.25">
      <c r="C171" s="81" t="s">
        <v>87</v>
      </c>
      <c r="D171" s="81">
        <v>623</v>
      </c>
      <c r="E171" s="81">
        <v>636</v>
      </c>
      <c r="F171" s="81">
        <v>655</v>
      </c>
      <c r="G171" s="81">
        <v>674</v>
      </c>
      <c r="H171" s="81">
        <v>699</v>
      </c>
      <c r="L171" t="s">
        <v>426</v>
      </c>
      <c r="M171">
        <v>425</v>
      </c>
      <c r="N171">
        <v>434</v>
      </c>
      <c r="O171">
        <v>720</v>
      </c>
      <c r="P171">
        <v>726</v>
      </c>
      <c r="Q171">
        <v>653</v>
      </c>
      <c r="T171" t="s">
        <v>333</v>
      </c>
      <c r="U171">
        <v>11</v>
      </c>
      <c r="V171">
        <v>11</v>
      </c>
      <c r="W171">
        <v>11</v>
      </c>
      <c r="X171">
        <v>10</v>
      </c>
      <c r="Y171">
        <v>11</v>
      </c>
    </row>
    <row r="172" spans="3:25" x14ac:dyDescent="0.25">
      <c r="C172" s="61" t="s">
        <v>86</v>
      </c>
      <c r="D172" s="61" t="s">
        <v>10</v>
      </c>
      <c r="E172" s="61" t="s">
        <v>10</v>
      </c>
      <c r="F172" s="61" t="s">
        <v>10</v>
      </c>
      <c r="G172" s="61" t="s">
        <v>10</v>
      </c>
      <c r="H172" s="61" t="s">
        <v>10</v>
      </c>
      <c r="L172" t="s">
        <v>425</v>
      </c>
      <c r="M172" t="s">
        <v>10</v>
      </c>
      <c r="N172" t="s">
        <v>10</v>
      </c>
      <c r="O172" t="s">
        <v>10</v>
      </c>
      <c r="P172" t="s">
        <v>10</v>
      </c>
      <c r="Q172" t="s">
        <v>10</v>
      </c>
      <c r="T172" t="s">
        <v>302</v>
      </c>
      <c r="U172">
        <v>12</v>
      </c>
      <c r="V172">
        <v>13</v>
      </c>
      <c r="W172">
        <v>17</v>
      </c>
      <c r="X172">
        <v>14</v>
      </c>
      <c r="Y172">
        <v>15</v>
      </c>
    </row>
    <row r="173" spans="3:25" x14ac:dyDescent="0.25">
      <c r="C173" s="80" t="s">
        <v>85</v>
      </c>
      <c r="D173" s="80">
        <v>36</v>
      </c>
      <c r="E173" s="80">
        <v>37</v>
      </c>
      <c r="F173" s="80">
        <v>38</v>
      </c>
      <c r="G173" s="80">
        <v>39</v>
      </c>
      <c r="H173" s="80">
        <v>40</v>
      </c>
      <c r="L173" t="s">
        <v>424</v>
      </c>
      <c r="M173">
        <v>14</v>
      </c>
      <c r="N173">
        <v>13</v>
      </c>
      <c r="O173">
        <v>13</v>
      </c>
      <c r="P173">
        <v>14</v>
      </c>
      <c r="Q173">
        <v>12</v>
      </c>
      <c r="T173" t="s">
        <v>291</v>
      </c>
      <c r="U173">
        <v>4</v>
      </c>
      <c r="V173">
        <v>4</v>
      </c>
      <c r="W173">
        <v>10</v>
      </c>
      <c r="X173">
        <v>8</v>
      </c>
      <c r="Y173">
        <v>7</v>
      </c>
    </row>
    <row r="174" spans="3:25" x14ac:dyDescent="0.25">
      <c r="C174" s="81" t="s">
        <v>84</v>
      </c>
      <c r="D174" s="81">
        <v>152</v>
      </c>
      <c r="E174" s="81">
        <v>156</v>
      </c>
      <c r="F174" s="81">
        <v>160</v>
      </c>
      <c r="G174" s="81">
        <v>165</v>
      </c>
      <c r="H174" s="81">
        <v>168</v>
      </c>
      <c r="L174" t="s">
        <v>423</v>
      </c>
      <c r="M174">
        <v>700</v>
      </c>
      <c r="N174">
        <v>770</v>
      </c>
      <c r="O174">
        <v>760</v>
      </c>
      <c r="P174">
        <v>770</v>
      </c>
      <c r="Q174">
        <v>820</v>
      </c>
      <c r="T174" t="s">
        <v>288</v>
      </c>
      <c r="U174">
        <v>6</v>
      </c>
      <c r="V174">
        <v>6</v>
      </c>
      <c r="W174">
        <v>6</v>
      </c>
      <c r="X174">
        <v>5</v>
      </c>
      <c r="Y174">
        <v>5</v>
      </c>
    </row>
    <row r="175" spans="3:25" x14ac:dyDescent="0.25">
      <c r="C175" s="61" t="s">
        <v>83</v>
      </c>
      <c r="D175" s="61" t="s">
        <v>10</v>
      </c>
      <c r="E175" s="61" t="s">
        <v>10</v>
      </c>
      <c r="F175" s="61" t="s">
        <v>10</v>
      </c>
      <c r="G175" s="61" t="s">
        <v>10</v>
      </c>
      <c r="H175" s="61" t="s">
        <v>10</v>
      </c>
      <c r="L175" t="s">
        <v>422</v>
      </c>
      <c r="M175">
        <v>169</v>
      </c>
      <c r="N175">
        <v>170</v>
      </c>
      <c r="O175">
        <v>172</v>
      </c>
      <c r="P175">
        <v>168</v>
      </c>
      <c r="Q175">
        <v>173</v>
      </c>
      <c r="T175" t="s">
        <v>415</v>
      </c>
      <c r="U175">
        <v>5</v>
      </c>
      <c r="V175">
        <v>5</v>
      </c>
      <c r="W175">
        <v>4</v>
      </c>
      <c r="X175">
        <v>5</v>
      </c>
      <c r="Y175">
        <v>5</v>
      </c>
    </row>
    <row r="176" spans="3:25" x14ac:dyDescent="0.25">
      <c r="C176" s="80" t="s">
        <v>82</v>
      </c>
      <c r="D176" s="80">
        <v>10</v>
      </c>
      <c r="E176" s="80">
        <v>11</v>
      </c>
      <c r="F176" s="80">
        <v>11</v>
      </c>
      <c r="G176" s="80">
        <v>10</v>
      </c>
      <c r="H176" s="80">
        <v>100</v>
      </c>
      <c r="L176" t="s">
        <v>421</v>
      </c>
      <c r="M176">
        <v>474</v>
      </c>
      <c r="N176">
        <v>298</v>
      </c>
      <c r="O176">
        <v>498</v>
      </c>
      <c r="P176">
        <v>439</v>
      </c>
      <c r="Q176">
        <v>307</v>
      </c>
      <c r="T176" t="s">
        <v>371</v>
      </c>
      <c r="U176">
        <v>7</v>
      </c>
      <c r="V176">
        <v>8</v>
      </c>
      <c r="W176">
        <v>8</v>
      </c>
      <c r="X176">
        <v>8</v>
      </c>
      <c r="Y176">
        <v>8</v>
      </c>
    </row>
    <row r="177" spans="3:25" x14ac:dyDescent="0.25">
      <c r="C177" s="81" t="s">
        <v>81</v>
      </c>
      <c r="D177" s="81">
        <v>1004</v>
      </c>
      <c r="E177" s="81">
        <v>1024</v>
      </c>
      <c r="F177" s="81">
        <v>1054</v>
      </c>
      <c r="G177" s="81">
        <v>1086</v>
      </c>
      <c r="H177" s="81">
        <v>762</v>
      </c>
      <c r="L177" t="s">
        <v>420</v>
      </c>
      <c r="M177" t="s">
        <v>10</v>
      </c>
      <c r="N177" t="s">
        <v>10</v>
      </c>
      <c r="O177" t="s">
        <v>10</v>
      </c>
      <c r="P177" t="s">
        <v>10</v>
      </c>
      <c r="Q177" t="s">
        <v>10</v>
      </c>
      <c r="T177" t="s">
        <v>369</v>
      </c>
      <c r="U177">
        <v>73</v>
      </c>
      <c r="V177">
        <v>70</v>
      </c>
      <c r="W177">
        <v>68</v>
      </c>
      <c r="X177">
        <v>65</v>
      </c>
      <c r="Y177">
        <v>67</v>
      </c>
    </row>
    <row r="178" spans="3:25" x14ac:dyDescent="0.25">
      <c r="C178" s="80" t="s">
        <v>80</v>
      </c>
      <c r="D178" s="80">
        <v>11</v>
      </c>
      <c r="E178" s="80">
        <v>11</v>
      </c>
      <c r="F178" s="80">
        <v>12</v>
      </c>
      <c r="G178" s="80">
        <v>12</v>
      </c>
      <c r="H178" s="80">
        <v>12</v>
      </c>
      <c r="L178" t="s">
        <v>419</v>
      </c>
      <c r="M178" t="s">
        <v>10</v>
      </c>
      <c r="N178" t="s">
        <v>10</v>
      </c>
      <c r="O178" t="s">
        <v>10</v>
      </c>
      <c r="P178" t="s">
        <v>10</v>
      </c>
      <c r="Q178" t="s">
        <v>10</v>
      </c>
      <c r="T178" t="s">
        <v>350</v>
      </c>
      <c r="U178">
        <v>17</v>
      </c>
      <c r="V178">
        <v>18</v>
      </c>
      <c r="W178">
        <v>17</v>
      </c>
      <c r="X178">
        <v>16</v>
      </c>
      <c r="Y178">
        <v>16</v>
      </c>
    </row>
    <row r="179" spans="3:25" x14ac:dyDescent="0.25">
      <c r="C179" s="81" t="s">
        <v>79</v>
      </c>
      <c r="D179" s="81">
        <v>87</v>
      </c>
      <c r="E179" s="81">
        <v>89</v>
      </c>
      <c r="F179" s="81">
        <v>92</v>
      </c>
      <c r="G179" s="81">
        <v>95</v>
      </c>
      <c r="H179" s="81">
        <v>97</v>
      </c>
      <c r="L179" t="s">
        <v>418</v>
      </c>
      <c r="M179">
        <v>20</v>
      </c>
      <c r="N179">
        <v>25</v>
      </c>
      <c r="O179">
        <v>15</v>
      </c>
      <c r="P179">
        <v>14</v>
      </c>
      <c r="Q179">
        <v>13</v>
      </c>
      <c r="T179" t="s">
        <v>326</v>
      </c>
      <c r="U179">
        <v>4</v>
      </c>
      <c r="V179">
        <v>3</v>
      </c>
      <c r="W179">
        <v>25</v>
      </c>
      <c r="X179">
        <v>27</v>
      </c>
      <c r="Y179">
        <v>26</v>
      </c>
    </row>
    <row r="180" spans="3:25" x14ac:dyDescent="0.25">
      <c r="C180" s="61" t="s">
        <v>78</v>
      </c>
      <c r="D180" s="61" t="s">
        <v>10</v>
      </c>
      <c r="E180" s="61" t="s">
        <v>10</v>
      </c>
      <c r="F180" s="61" t="s">
        <v>10</v>
      </c>
      <c r="G180" s="61" t="s">
        <v>10</v>
      </c>
      <c r="H180" s="61" t="s">
        <v>10</v>
      </c>
      <c r="L180" t="s">
        <v>417</v>
      </c>
      <c r="M180" t="s">
        <v>10</v>
      </c>
      <c r="N180" t="s">
        <v>10</v>
      </c>
      <c r="O180" t="s">
        <v>10</v>
      </c>
      <c r="P180" t="s">
        <v>10</v>
      </c>
      <c r="Q180" t="s">
        <v>10</v>
      </c>
      <c r="T180" t="s">
        <v>295</v>
      </c>
      <c r="U180">
        <v>2</v>
      </c>
      <c r="V180">
        <v>2</v>
      </c>
      <c r="W180">
        <v>2</v>
      </c>
      <c r="X180">
        <v>2</v>
      </c>
      <c r="Y180">
        <v>2</v>
      </c>
    </row>
    <row r="181" spans="3:25" x14ac:dyDescent="0.25">
      <c r="C181" s="80" t="s">
        <v>77</v>
      </c>
      <c r="D181" s="80">
        <v>44</v>
      </c>
      <c r="E181" s="80">
        <v>45</v>
      </c>
      <c r="F181" s="80">
        <v>47</v>
      </c>
      <c r="G181" s="80">
        <v>49</v>
      </c>
      <c r="H181" s="80">
        <v>50</v>
      </c>
      <c r="L181" t="s">
        <v>416</v>
      </c>
      <c r="M181" t="s">
        <v>10</v>
      </c>
      <c r="N181" t="s">
        <v>10</v>
      </c>
      <c r="O181" t="s">
        <v>10</v>
      </c>
      <c r="P181" t="s">
        <v>10</v>
      </c>
      <c r="Q181" t="s">
        <v>10</v>
      </c>
      <c r="T181" t="s">
        <v>425</v>
      </c>
      <c r="U181" t="s">
        <v>10</v>
      </c>
      <c r="V181" t="s">
        <v>10</v>
      </c>
      <c r="W181" t="s">
        <v>10</v>
      </c>
      <c r="X181" t="s">
        <v>10</v>
      </c>
      <c r="Y181" t="s">
        <v>10</v>
      </c>
    </row>
    <row r="182" spans="3:25" x14ac:dyDescent="0.25">
      <c r="C182" s="61" t="s">
        <v>76</v>
      </c>
      <c r="D182" s="61">
        <v>2</v>
      </c>
      <c r="E182" s="61">
        <v>2</v>
      </c>
      <c r="F182" s="61">
        <v>2</v>
      </c>
      <c r="G182" s="61">
        <v>2</v>
      </c>
      <c r="H182" s="61" t="s">
        <v>10</v>
      </c>
      <c r="L182" t="s">
        <v>415</v>
      </c>
      <c r="M182">
        <v>5</v>
      </c>
      <c r="N182">
        <v>5</v>
      </c>
      <c r="O182">
        <v>4</v>
      </c>
      <c r="P182">
        <v>5</v>
      </c>
      <c r="Q182">
        <v>5</v>
      </c>
      <c r="T182" t="s">
        <v>420</v>
      </c>
      <c r="U182" t="s">
        <v>10</v>
      </c>
      <c r="V182" t="s">
        <v>10</v>
      </c>
      <c r="W182" t="s">
        <v>10</v>
      </c>
      <c r="X182" t="s">
        <v>10</v>
      </c>
      <c r="Y182" t="s">
        <v>10</v>
      </c>
    </row>
    <row r="183" spans="3:25" x14ac:dyDescent="0.25">
      <c r="C183" s="61" t="s">
        <v>75</v>
      </c>
      <c r="D183" s="61" t="s">
        <v>10</v>
      </c>
      <c r="E183" s="61" t="s">
        <v>10</v>
      </c>
      <c r="F183" s="61" t="s">
        <v>10</v>
      </c>
      <c r="G183" s="61" t="s">
        <v>10</v>
      </c>
      <c r="H183" s="61" t="s">
        <v>10</v>
      </c>
      <c r="L183" t="s">
        <v>414</v>
      </c>
      <c r="M183">
        <v>15</v>
      </c>
      <c r="N183">
        <v>16</v>
      </c>
      <c r="O183">
        <v>15</v>
      </c>
      <c r="P183">
        <v>12</v>
      </c>
      <c r="Q183">
        <v>13</v>
      </c>
      <c r="T183" t="s">
        <v>414</v>
      </c>
      <c r="U183">
        <v>15</v>
      </c>
      <c r="V183">
        <v>16</v>
      </c>
      <c r="W183">
        <v>15</v>
      </c>
      <c r="X183">
        <v>12</v>
      </c>
      <c r="Y183">
        <v>13</v>
      </c>
    </row>
    <row r="184" spans="3:25" x14ac:dyDescent="0.25">
      <c r="C184" s="61" t="s">
        <v>74</v>
      </c>
      <c r="D184" s="61" t="s">
        <v>10</v>
      </c>
      <c r="E184" s="61" t="s">
        <v>10</v>
      </c>
      <c r="F184" s="61" t="s">
        <v>10</v>
      </c>
      <c r="G184" s="61" t="s">
        <v>10</v>
      </c>
      <c r="H184" s="61" t="s">
        <v>10</v>
      </c>
      <c r="L184" t="s">
        <v>413</v>
      </c>
      <c r="M184">
        <v>31</v>
      </c>
      <c r="N184">
        <v>29</v>
      </c>
      <c r="O184">
        <v>26</v>
      </c>
      <c r="P184">
        <v>28</v>
      </c>
      <c r="Q184">
        <v>29</v>
      </c>
      <c r="T184" t="s">
        <v>401</v>
      </c>
      <c r="U184" t="s">
        <v>10</v>
      </c>
      <c r="V184" t="s">
        <v>10</v>
      </c>
      <c r="W184" t="s">
        <v>10</v>
      </c>
      <c r="X184" t="s">
        <v>10</v>
      </c>
      <c r="Y184" t="s">
        <v>10</v>
      </c>
    </row>
    <row r="185" spans="3:25" x14ac:dyDescent="0.25">
      <c r="C185" s="61" t="s">
        <v>73</v>
      </c>
      <c r="D185" s="61" t="s">
        <v>10</v>
      </c>
      <c r="E185" s="61" t="s">
        <v>10</v>
      </c>
      <c r="F185" s="61" t="s">
        <v>10</v>
      </c>
      <c r="G185" s="61" t="s">
        <v>10</v>
      </c>
      <c r="H185" s="61" t="s">
        <v>10</v>
      </c>
      <c r="L185" t="s">
        <v>412</v>
      </c>
      <c r="M185">
        <v>2</v>
      </c>
      <c r="N185">
        <v>2</v>
      </c>
      <c r="O185">
        <v>2</v>
      </c>
      <c r="P185">
        <v>2</v>
      </c>
      <c r="Q185">
        <v>2</v>
      </c>
      <c r="T185" t="s">
        <v>398</v>
      </c>
      <c r="U185" t="s">
        <v>10</v>
      </c>
      <c r="V185" t="s">
        <v>10</v>
      </c>
      <c r="W185" t="s">
        <v>10</v>
      </c>
      <c r="X185" t="s">
        <v>10</v>
      </c>
      <c r="Y185" t="s">
        <v>10</v>
      </c>
    </row>
    <row r="186" spans="3:25" x14ac:dyDescent="0.25">
      <c r="C186" s="81" t="s">
        <v>72</v>
      </c>
      <c r="D186" s="81">
        <v>1</v>
      </c>
      <c r="E186" s="81">
        <v>1</v>
      </c>
      <c r="F186" s="81">
        <v>1</v>
      </c>
      <c r="G186" s="81">
        <v>2</v>
      </c>
      <c r="H186" s="81">
        <v>2</v>
      </c>
      <c r="L186" t="s">
        <v>411</v>
      </c>
      <c r="M186" t="s">
        <v>10</v>
      </c>
      <c r="N186" t="s">
        <v>10</v>
      </c>
      <c r="O186" t="s">
        <v>10</v>
      </c>
      <c r="P186" t="s">
        <v>10</v>
      </c>
      <c r="Q186" t="s">
        <v>10</v>
      </c>
      <c r="T186" t="s">
        <v>392</v>
      </c>
      <c r="U186" t="s">
        <v>10</v>
      </c>
      <c r="V186" t="s">
        <v>10</v>
      </c>
      <c r="W186" t="s">
        <v>10</v>
      </c>
      <c r="X186" t="s">
        <v>10</v>
      </c>
      <c r="Y186" t="s">
        <v>10</v>
      </c>
    </row>
    <row r="187" spans="3:25" x14ac:dyDescent="0.25">
      <c r="C187" s="80" t="s">
        <v>71</v>
      </c>
      <c r="D187" s="80">
        <v>1</v>
      </c>
      <c r="E187" s="80">
        <v>1</v>
      </c>
      <c r="F187" s="80">
        <v>1</v>
      </c>
      <c r="G187" s="80">
        <v>2</v>
      </c>
      <c r="H187" s="80">
        <v>2</v>
      </c>
      <c r="L187" t="s">
        <v>410</v>
      </c>
      <c r="M187" t="s">
        <v>10</v>
      </c>
      <c r="N187" t="s">
        <v>10</v>
      </c>
      <c r="O187" t="s">
        <v>10</v>
      </c>
      <c r="P187" t="s">
        <v>10</v>
      </c>
      <c r="Q187" t="s">
        <v>10</v>
      </c>
      <c r="T187" t="s">
        <v>386</v>
      </c>
      <c r="U187">
        <v>20</v>
      </c>
      <c r="V187">
        <v>18</v>
      </c>
      <c r="W187">
        <v>20</v>
      </c>
      <c r="X187">
        <v>19</v>
      </c>
      <c r="Y187">
        <v>18</v>
      </c>
    </row>
    <row r="188" spans="3:25" x14ac:dyDescent="0.25">
      <c r="C188" s="81" t="s">
        <v>70</v>
      </c>
      <c r="D188" s="81">
        <v>536</v>
      </c>
      <c r="E188" s="81">
        <v>547</v>
      </c>
      <c r="F188" s="81">
        <v>564</v>
      </c>
      <c r="G188" s="81">
        <v>592</v>
      </c>
      <c r="H188" s="81">
        <v>599</v>
      </c>
      <c r="L188" t="s">
        <v>409</v>
      </c>
      <c r="M188">
        <v>2</v>
      </c>
      <c r="N188">
        <v>2</v>
      </c>
      <c r="O188">
        <v>2</v>
      </c>
      <c r="P188">
        <v>2</v>
      </c>
      <c r="Q188">
        <v>3</v>
      </c>
      <c r="T188" t="s">
        <v>377</v>
      </c>
      <c r="U188">
        <v>4</v>
      </c>
      <c r="V188">
        <v>5</v>
      </c>
      <c r="W188">
        <v>5</v>
      </c>
      <c r="X188">
        <v>6</v>
      </c>
      <c r="Y188">
        <v>6</v>
      </c>
    </row>
    <row r="189" spans="3:25" x14ac:dyDescent="0.25">
      <c r="C189" s="80" t="s">
        <v>69</v>
      </c>
      <c r="D189" s="80">
        <v>634</v>
      </c>
      <c r="E189" s="80">
        <v>646</v>
      </c>
      <c r="F189" s="80">
        <v>30</v>
      </c>
      <c r="G189" s="80">
        <v>30</v>
      </c>
      <c r="H189" s="80">
        <v>31</v>
      </c>
      <c r="L189" t="s">
        <v>408</v>
      </c>
      <c r="M189" t="s">
        <v>10</v>
      </c>
      <c r="N189" t="s">
        <v>10</v>
      </c>
      <c r="O189" t="s">
        <v>10</v>
      </c>
      <c r="P189" t="s">
        <v>10</v>
      </c>
      <c r="Q189" t="s">
        <v>10</v>
      </c>
      <c r="T189" t="s">
        <v>358</v>
      </c>
      <c r="U189">
        <v>8</v>
      </c>
      <c r="V189">
        <v>7</v>
      </c>
      <c r="W189">
        <v>7</v>
      </c>
      <c r="X189">
        <v>7</v>
      </c>
      <c r="Y189">
        <v>5</v>
      </c>
    </row>
    <row r="190" spans="3:25" x14ac:dyDescent="0.25">
      <c r="C190" s="81" t="s">
        <v>68</v>
      </c>
      <c r="D190" s="81">
        <v>636</v>
      </c>
      <c r="E190" s="81">
        <v>648</v>
      </c>
      <c r="F190" s="81">
        <v>668</v>
      </c>
      <c r="G190" s="81">
        <v>681</v>
      </c>
      <c r="H190" s="81">
        <v>702</v>
      </c>
      <c r="L190" t="s">
        <v>407</v>
      </c>
      <c r="M190">
        <v>108</v>
      </c>
      <c r="N190">
        <v>80</v>
      </c>
      <c r="O190">
        <v>87</v>
      </c>
      <c r="P190">
        <v>86</v>
      </c>
      <c r="Q190">
        <v>96</v>
      </c>
      <c r="T190" t="s">
        <v>354</v>
      </c>
      <c r="U190" t="s">
        <v>10</v>
      </c>
      <c r="V190" t="s">
        <v>10</v>
      </c>
      <c r="W190" t="s">
        <v>10</v>
      </c>
      <c r="X190" t="s">
        <v>10</v>
      </c>
      <c r="Y190" t="s">
        <v>10</v>
      </c>
    </row>
    <row r="191" spans="3:25" x14ac:dyDescent="0.25">
      <c r="C191" s="80" t="s">
        <v>67</v>
      </c>
      <c r="D191" s="80">
        <v>12</v>
      </c>
      <c r="E191" s="80">
        <v>12</v>
      </c>
      <c r="F191" s="80">
        <v>12</v>
      </c>
      <c r="G191" s="80">
        <v>13</v>
      </c>
      <c r="H191" s="80">
        <v>13</v>
      </c>
      <c r="L191" t="s">
        <v>406</v>
      </c>
      <c r="M191" t="s">
        <v>10</v>
      </c>
      <c r="N191" t="s">
        <v>10</v>
      </c>
      <c r="O191" t="s">
        <v>10</v>
      </c>
      <c r="P191" t="s">
        <v>10</v>
      </c>
      <c r="Q191" t="s">
        <v>10</v>
      </c>
      <c r="T191" t="s">
        <v>335</v>
      </c>
      <c r="U191" t="s">
        <v>10</v>
      </c>
      <c r="V191" t="s">
        <v>10</v>
      </c>
      <c r="W191" t="s">
        <v>10</v>
      </c>
      <c r="X191" t="s">
        <v>10</v>
      </c>
      <c r="Y191" t="s">
        <v>10</v>
      </c>
    </row>
    <row r="192" spans="3:25" x14ac:dyDescent="0.25">
      <c r="C192" s="61" t="s">
        <v>66</v>
      </c>
      <c r="D192" s="61" t="s">
        <v>10</v>
      </c>
      <c r="E192" s="61" t="s">
        <v>10</v>
      </c>
      <c r="F192" s="61" t="s">
        <v>10</v>
      </c>
      <c r="G192" s="61" t="s">
        <v>10</v>
      </c>
      <c r="H192" s="61" t="s">
        <v>10</v>
      </c>
      <c r="L192" t="s">
        <v>405</v>
      </c>
      <c r="M192" t="s">
        <v>10</v>
      </c>
      <c r="N192" t="s">
        <v>10</v>
      </c>
      <c r="O192" t="s">
        <v>10</v>
      </c>
      <c r="P192" t="s">
        <v>10</v>
      </c>
      <c r="Q192" t="s">
        <v>10</v>
      </c>
      <c r="T192" t="s">
        <v>334</v>
      </c>
      <c r="U192">
        <v>180</v>
      </c>
      <c r="V192">
        <v>170</v>
      </c>
      <c r="W192">
        <v>180</v>
      </c>
      <c r="X192">
        <v>200</v>
      </c>
      <c r="Y192">
        <v>250</v>
      </c>
    </row>
    <row r="193" spans="3:25" x14ac:dyDescent="0.25">
      <c r="C193" s="82" t="s">
        <v>65</v>
      </c>
      <c r="D193" s="82">
        <v>6</v>
      </c>
      <c r="E193" s="82">
        <v>6</v>
      </c>
      <c r="F193" s="82">
        <v>6</v>
      </c>
      <c r="G193" s="82">
        <v>6</v>
      </c>
      <c r="H193" s="82">
        <v>7</v>
      </c>
      <c r="L193" t="s">
        <v>404</v>
      </c>
      <c r="M193">
        <v>0</v>
      </c>
      <c r="N193">
        <v>0</v>
      </c>
      <c r="O193">
        <v>1</v>
      </c>
      <c r="P193">
        <v>0</v>
      </c>
      <c r="Q193">
        <v>0</v>
      </c>
      <c r="T193" t="s">
        <v>324</v>
      </c>
      <c r="U193" t="s">
        <v>10</v>
      </c>
      <c r="V193" t="s">
        <v>10</v>
      </c>
      <c r="W193" t="s">
        <v>10</v>
      </c>
      <c r="X193" t="s">
        <v>10</v>
      </c>
      <c r="Y193" t="s">
        <v>10</v>
      </c>
    </row>
    <row r="194" spans="3:25" x14ac:dyDescent="0.25">
      <c r="C194" s="61" t="s">
        <v>64</v>
      </c>
      <c r="D194" s="61" t="s">
        <v>10</v>
      </c>
      <c r="E194" s="61" t="s">
        <v>10</v>
      </c>
      <c r="F194" s="61" t="s">
        <v>10</v>
      </c>
      <c r="G194" s="61" t="s">
        <v>10</v>
      </c>
      <c r="H194" s="61" t="s">
        <v>10</v>
      </c>
      <c r="L194" t="s">
        <v>403</v>
      </c>
      <c r="M194">
        <v>55</v>
      </c>
      <c r="N194">
        <v>50</v>
      </c>
      <c r="O194">
        <v>45</v>
      </c>
      <c r="P194">
        <v>46</v>
      </c>
      <c r="Q194">
        <v>45</v>
      </c>
      <c r="T194" t="s">
        <v>824</v>
      </c>
      <c r="U194" t="s">
        <v>10</v>
      </c>
      <c r="V194" t="s">
        <v>10</v>
      </c>
      <c r="W194" t="s">
        <v>10</v>
      </c>
      <c r="X194" t="s">
        <v>10</v>
      </c>
      <c r="Y194" t="s">
        <v>10</v>
      </c>
    </row>
    <row r="195" spans="3:25" x14ac:dyDescent="0.25">
      <c r="C195" s="1"/>
      <c r="L195" t="s">
        <v>402</v>
      </c>
      <c r="M195">
        <v>9</v>
      </c>
      <c r="N195">
        <v>7</v>
      </c>
      <c r="O195">
        <v>7</v>
      </c>
      <c r="P195">
        <v>5</v>
      </c>
      <c r="Q195">
        <v>5</v>
      </c>
      <c r="T195" t="s">
        <v>304</v>
      </c>
      <c r="U195" t="s">
        <v>10</v>
      </c>
      <c r="V195" t="s">
        <v>10</v>
      </c>
      <c r="W195" t="s">
        <v>10</v>
      </c>
      <c r="X195" t="s">
        <v>10</v>
      </c>
      <c r="Y195" t="s">
        <v>10</v>
      </c>
    </row>
    <row r="196" spans="3:25" x14ac:dyDescent="0.25">
      <c r="C196" t="s">
        <v>8</v>
      </c>
      <c r="L196" t="s">
        <v>401</v>
      </c>
      <c r="M196" t="s">
        <v>10</v>
      </c>
      <c r="N196" t="s">
        <v>10</v>
      </c>
      <c r="O196" t="s">
        <v>10</v>
      </c>
      <c r="P196" t="s">
        <v>10</v>
      </c>
      <c r="Q196" t="s">
        <v>10</v>
      </c>
      <c r="T196" t="s">
        <v>301</v>
      </c>
      <c r="U196" t="s">
        <v>10</v>
      </c>
      <c r="V196" t="s">
        <v>10</v>
      </c>
      <c r="W196" t="s">
        <v>10</v>
      </c>
      <c r="X196" t="s">
        <v>10</v>
      </c>
      <c r="Y196" t="s">
        <v>10</v>
      </c>
    </row>
    <row r="197" spans="3:25" x14ac:dyDescent="0.25">
      <c r="L197" t="s">
        <v>400</v>
      </c>
      <c r="M197">
        <v>41</v>
      </c>
      <c r="N197">
        <v>43</v>
      </c>
      <c r="O197">
        <v>45</v>
      </c>
      <c r="P197">
        <v>50</v>
      </c>
      <c r="Q197">
        <v>60</v>
      </c>
      <c r="T197" t="s">
        <v>428</v>
      </c>
      <c r="U197" t="s">
        <v>10</v>
      </c>
      <c r="V197" t="s">
        <v>10</v>
      </c>
      <c r="W197">
        <v>10</v>
      </c>
      <c r="X197">
        <v>12</v>
      </c>
      <c r="Y197">
        <v>13</v>
      </c>
    </row>
    <row r="198" spans="3:25" x14ac:dyDescent="0.25">
      <c r="C198" t="s">
        <v>0</v>
      </c>
      <c r="L198" t="s">
        <v>398</v>
      </c>
      <c r="M198" t="s">
        <v>10</v>
      </c>
      <c r="N198" t="s">
        <v>10</v>
      </c>
      <c r="O198" t="s">
        <v>10</v>
      </c>
      <c r="P198" t="s">
        <v>10</v>
      </c>
      <c r="Q198" t="s">
        <v>10</v>
      </c>
      <c r="T198" t="s">
        <v>426</v>
      </c>
      <c r="U198">
        <v>425</v>
      </c>
      <c r="V198">
        <v>434</v>
      </c>
      <c r="W198">
        <v>720</v>
      </c>
      <c r="X198">
        <v>726</v>
      </c>
      <c r="Y198">
        <v>653</v>
      </c>
    </row>
    <row r="199" spans="3:25" x14ac:dyDescent="0.25">
      <c r="C199" t="s">
        <v>2</v>
      </c>
      <c r="D199" t="s">
        <v>3</v>
      </c>
      <c r="L199" t="s">
        <v>399</v>
      </c>
      <c r="M199" t="s">
        <v>10</v>
      </c>
      <c r="N199" t="s">
        <v>10</v>
      </c>
      <c r="O199" t="s">
        <v>10</v>
      </c>
      <c r="P199" t="s">
        <v>10</v>
      </c>
      <c r="Q199" t="s">
        <v>10</v>
      </c>
      <c r="T199" t="s">
        <v>413</v>
      </c>
      <c r="U199">
        <v>31</v>
      </c>
      <c r="V199">
        <v>29</v>
      </c>
      <c r="W199">
        <v>26</v>
      </c>
      <c r="X199">
        <v>28</v>
      </c>
      <c r="Y199">
        <v>29</v>
      </c>
    </row>
    <row r="200" spans="3:25" x14ac:dyDescent="0.25">
      <c r="C200" t="s">
        <v>4</v>
      </c>
      <c r="D200" t="s">
        <v>5</v>
      </c>
      <c r="L200" t="s">
        <v>397</v>
      </c>
      <c r="M200">
        <v>25</v>
      </c>
      <c r="N200">
        <v>22</v>
      </c>
      <c r="O200">
        <v>23</v>
      </c>
      <c r="P200">
        <v>24</v>
      </c>
      <c r="Q200">
        <v>26</v>
      </c>
      <c r="T200" t="s">
        <v>411</v>
      </c>
      <c r="U200" t="s">
        <v>10</v>
      </c>
      <c r="V200" t="s">
        <v>10</v>
      </c>
      <c r="W200" t="s">
        <v>10</v>
      </c>
      <c r="X200" t="s">
        <v>10</v>
      </c>
      <c r="Y200" t="s">
        <v>10</v>
      </c>
    </row>
    <row r="201" spans="3:25" x14ac:dyDescent="0.25">
      <c r="C201" s="3" t="s">
        <v>63</v>
      </c>
      <c r="D201" t="s">
        <v>6</v>
      </c>
      <c r="L201" t="s">
        <v>396</v>
      </c>
      <c r="M201">
        <v>7</v>
      </c>
      <c r="N201">
        <v>7</v>
      </c>
      <c r="O201">
        <v>7</v>
      </c>
      <c r="P201">
        <v>6</v>
      </c>
      <c r="Q201">
        <v>6</v>
      </c>
      <c r="T201" t="s">
        <v>397</v>
      </c>
      <c r="U201">
        <v>25</v>
      </c>
      <c r="V201">
        <v>22</v>
      </c>
      <c r="W201">
        <v>23</v>
      </c>
      <c r="X201">
        <v>24</v>
      </c>
      <c r="Y201">
        <v>26</v>
      </c>
    </row>
    <row r="202" spans="3:25" x14ac:dyDescent="0.25">
      <c r="D202" s="10">
        <v>2005</v>
      </c>
      <c r="E202" s="10">
        <v>2006</v>
      </c>
      <c r="F202" s="10">
        <v>2007</v>
      </c>
      <c r="G202" s="10">
        <v>2008</v>
      </c>
      <c r="H202" s="10">
        <v>2009</v>
      </c>
      <c r="L202" t="s">
        <v>395</v>
      </c>
      <c r="M202" t="s">
        <v>10</v>
      </c>
      <c r="N202" t="s">
        <v>10</v>
      </c>
      <c r="O202" t="s">
        <v>10</v>
      </c>
      <c r="P202" t="s">
        <v>10</v>
      </c>
      <c r="Q202" t="s">
        <v>10</v>
      </c>
      <c r="T202" t="s">
        <v>375</v>
      </c>
      <c r="U202" t="s">
        <v>10</v>
      </c>
      <c r="V202" t="s">
        <v>10</v>
      </c>
      <c r="W202" t="s">
        <v>10</v>
      </c>
      <c r="X202" t="s">
        <v>10</v>
      </c>
      <c r="Y202" t="s">
        <v>10</v>
      </c>
    </row>
    <row r="203" spans="3:25" x14ac:dyDescent="0.25">
      <c r="C203" s="87" t="s">
        <v>2377</v>
      </c>
      <c r="D203" s="87">
        <v>373</v>
      </c>
      <c r="E203" s="87">
        <v>473</v>
      </c>
      <c r="F203" s="87">
        <v>476</v>
      </c>
      <c r="G203" s="87">
        <v>1430</v>
      </c>
      <c r="H203" s="87">
        <v>1527</v>
      </c>
      <c r="L203" t="s">
        <v>394</v>
      </c>
      <c r="M203" t="s">
        <v>10</v>
      </c>
      <c r="N203" t="s">
        <v>10</v>
      </c>
      <c r="O203" t="s">
        <v>10</v>
      </c>
      <c r="P203" t="s">
        <v>10</v>
      </c>
      <c r="Q203" t="s">
        <v>10</v>
      </c>
      <c r="T203" t="s">
        <v>366</v>
      </c>
      <c r="U203" t="s">
        <v>10</v>
      </c>
      <c r="V203" t="s">
        <v>10</v>
      </c>
      <c r="W203" t="s">
        <v>10</v>
      </c>
      <c r="X203" t="s">
        <v>10</v>
      </c>
      <c r="Y203" t="s">
        <v>10</v>
      </c>
    </row>
    <row r="204" spans="3:25" x14ac:dyDescent="0.25">
      <c r="C204" s="88" t="s">
        <v>134</v>
      </c>
      <c r="D204" s="88">
        <v>373</v>
      </c>
      <c r="E204" s="88">
        <v>473</v>
      </c>
      <c r="F204" s="88">
        <v>476</v>
      </c>
      <c r="G204" s="88">
        <v>1430</v>
      </c>
      <c r="H204" s="88">
        <v>1527</v>
      </c>
      <c r="L204" t="s">
        <v>393</v>
      </c>
      <c r="M204" t="s">
        <v>10</v>
      </c>
      <c r="N204" t="s">
        <v>10</v>
      </c>
      <c r="O204" t="s">
        <v>10</v>
      </c>
      <c r="P204" t="s">
        <v>10</v>
      </c>
      <c r="Q204" t="s">
        <v>10</v>
      </c>
      <c r="T204" t="s">
        <v>357</v>
      </c>
      <c r="U204" t="s">
        <v>10</v>
      </c>
      <c r="V204" t="s">
        <v>10</v>
      </c>
      <c r="W204" t="s">
        <v>10</v>
      </c>
      <c r="X204" t="s">
        <v>10</v>
      </c>
      <c r="Y204" t="s">
        <v>10</v>
      </c>
    </row>
    <row r="205" spans="3:25" x14ac:dyDescent="0.25">
      <c r="C205" s="53" t="s">
        <v>135</v>
      </c>
      <c r="D205" s="53" t="s">
        <v>10</v>
      </c>
      <c r="E205" s="53" t="s">
        <v>10</v>
      </c>
      <c r="F205" s="53" t="s">
        <v>10</v>
      </c>
      <c r="G205" s="53" t="s">
        <v>10</v>
      </c>
      <c r="H205" s="53" t="s">
        <v>10</v>
      </c>
      <c r="L205" t="s">
        <v>392</v>
      </c>
      <c r="M205" t="s">
        <v>10</v>
      </c>
      <c r="N205" t="s">
        <v>10</v>
      </c>
      <c r="O205" t="s">
        <v>10</v>
      </c>
      <c r="P205" t="s">
        <v>10</v>
      </c>
      <c r="Q205" t="s">
        <v>10</v>
      </c>
      <c r="T205" t="s">
        <v>356</v>
      </c>
      <c r="U205">
        <v>21</v>
      </c>
      <c r="V205">
        <v>20</v>
      </c>
      <c r="W205">
        <v>19</v>
      </c>
      <c r="X205">
        <v>21</v>
      </c>
      <c r="Y205">
        <v>22</v>
      </c>
    </row>
    <row r="206" spans="3:25" x14ac:dyDescent="0.25">
      <c r="C206" s="53" t="s">
        <v>136</v>
      </c>
      <c r="D206" s="53" t="s">
        <v>10</v>
      </c>
      <c r="E206" s="53" t="s">
        <v>10</v>
      </c>
      <c r="F206" s="53" t="s">
        <v>10</v>
      </c>
      <c r="G206" s="53" t="s">
        <v>10</v>
      </c>
      <c r="H206" s="53" t="s">
        <v>10</v>
      </c>
      <c r="L206" t="s">
        <v>391</v>
      </c>
      <c r="M206" t="s">
        <v>10</v>
      </c>
      <c r="N206" t="s">
        <v>10</v>
      </c>
      <c r="O206" t="s">
        <v>10</v>
      </c>
      <c r="P206" t="s">
        <v>10</v>
      </c>
      <c r="Q206" t="s">
        <v>10</v>
      </c>
      <c r="T206" t="s">
        <v>347</v>
      </c>
      <c r="U206">
        <v>15</v>
      </c>
      <c r="V206">
        <v>14</v>
      </c>
      <c r="W206">
        <v>14</v>
      </c>
      <c r="X206">
        <v>15</v>
      </c>
      <c r="Y206">
        <v>16</v>
      </c>
    </row>
    <row r="207" spans="3:25" x14ac:dyDescent="0.25">
      <c r="C207" s="53" t="s">
        <v>137</v>
      </c>
      <c r="D207" s="53" t="s">
        <v>10</v>
      </c>
      <c r="E207" s="53" t="s">
        <v>10</v>
      </c>
      <c r="F207" s="53" t="s">
        <v>10</v>
      </c>
      <c r="G207" s="53" t="s">
        <v>10</v>
      </c>
      <c r="H207" s="53" t="s">
        <v>10</v>
      </c>
      <c r="L207" t="s">
        <v>390</v>
      </c>
      <c r="M207" t="s">
        <v>10</v>
      </c>
      <c r="N207" t="s">
        <v>10</v>
      </c>
      <c r="O207" t="s">
        <v>10</v>
      </c>
      <c r="P207" t="s">
        <v>10</v>
      </c>
      <c r="Q207" t="s">
        <v>10</v>
      </c>
      <c r="T207" t="s">
        <v>300</v>
      </c>
      <c r="U207">
        <v>6</v>
      </c>
      <c r="V207">
        <v>6</v>
      </c>
      <c r="W207">
        <v>10</v>
      </c>
      <c r="X207">
        <v>11</v>
      </c>
      <c r="Y207">
        <v>11</v>
      </c>
    </row>
    <row r="208" spans="3:25" x14ac:dyDescent="0.25">
      <c r="C208" s="85" t="s">
        <v>138</v>
      </c>
      <c r="D208" s="85" t="s">
        <v>10</v>
      </c>
      <c r="E208" s="85" t="s">
        <v>10</v>
      </c>
      <c r="F208" s="85" t="s">
        <v>10</v>
      </c>
      <c r="G208" s="85" t="s">
        <v>10</v>
      </c>
      <c r="H208" s="85" t="s">
        <v>10</v>
      </c>
      <c r="L208" t="s">
        <v>389</v>
      </c>
      <c r="M208" t="s">
        <v>10</v>
      </c>
      <c r="N208" t="s">
        <v>10</v>
      </c>
      <c r="O208" t="s">
        <v>10</v>
      </c>
      <c r="P208" t="s">
        <v>10</v>
      </c>
      <c r="Q208" t="s">
        <v>10</v>
      </c>
      <c r="T208" t="s">
        <v>55</v>
      </c>
      <c r="U208" t="s">
        <v>10</v>
      </c>
      <c r="V208" t="s">
        <v>10</v>
      </c>
      <c r="W208" t="s">
        <v>10</v>
      </c>
      <c r="X208" t="s">
        <v>10</v>
      </c>
      <c r="Y208" t="s">
        <v>10</v>
      </c>
    </row>
    <row r="209" spans="3:25" x14ac:dyDescent="0.25">
      <c r="C209" s="84" t="s">
        <v>139</v>
      </c>
      <c r="D209" s="84">
        <v>300</v>
      </c>
      <c r="E209" s="84">
        <v>402</v>
      </c>
      <c r="F209" s="84">
        <v>420</v>
      </c>
      <c r="G209" s="84">
        <v>260</v>
      </c>
      <c r="H209" s="84">
        <v>301</v>
      </c>
      <c r="L209" t="s">
        <v>388</v>
      </c>
      <c r="M209" t="s">
        <v>10</v>
      </c>
      <c r="N209" t="s">
        <v>10</v>
      </c>
      <c r="O209" t="s">
        <v>10</v>
      </c>
      <c r="P209" t="s">
        <v>10</v>
      </c>
      <c r="Q209" t="s">
        <v>10</v>
      </c>
      <c r="T209" t="s">
        <v>58</v>
      </c>
      <c r="U209" t="s">
        <v>10</v>
      </c>
      <c r="V209" t="s">
        <v>10</v>
      </c>
      <c r="W209" t="s">
        <v>10</v>
      </c>
      <c r="X209" t="s">
        <v>10</v>
      </c>
      <c r="Y209" t="s">
        <v>10</v>
      </c>
    </row>
    <row r="210" spans="3:25" x14ac:dyDescent="0.25">
      <c r="C210" s="89" t="s">
        <v>140</v>
      </c>
      <c r="D210" s="89">
        <v>38</v>
      </c>
      <c r="E210" s="89">
        <v>37</v>
      </c>
      <c r="F210" s="89">
        <v>36</v>
      </c>
      <c r="G210" s="89">
        <v>646</v>
      </c>
      <c r="H210" s="89">
        <v>609</v>
      </c>
      <c r="L210" t="s">
        <v>387</v>
      </c>
      <c r="M210">
        <v>65</v>
      </c>
      <c r="N210">
        <v>62</v>
      </c>
      <c r="O210">
        <v>60</v>
      </c>
      <c r="P210">
        <v>55</v>
      </c>
      <c r="Q210">
        <v>50</v>
      </c>
      <c r="T210" t="s">
        <v>49</v>
      </c>
      <c r="U210" t="s">
        <v>10</v>
      </c>
      <c r="V210" t="s">
        <v>10</v>
      </c>
      <c r="W210" t="s">
        <v>10</v>
      </c>
      <c r="X210" t="s">
        <v>10</v>
      </c>
      <c r="Y210" t="s">
        <v>10</v>
      </c>
    </row>
    <row r="211" spans="3:25" x14ac:dyDescent="0.25">
      <c r="C211" s="53" t="s">
        <v>141</v>
      </c>
      <c r="D211" s="53">
        <v>5</v>
      </c>
      <c r="E211" s="53">
        <v>4</v>
      </c>
      <c r="F211" s="53">
        <v>4</v>
      </c>
      <c r="G211" s="53">
        <v>74</v>
      </c>
      <c r="H211" s="53">
        <v>46</v>
      </c>
      <c r="L211" t="s">
        <v>386</v>
      </c>
      <c r="M211">
        <v>20</v>
      </c>
      <c r="N211">
        <v>18</v>
      </c>
      <c r="O211">
        <v>20</v>
      </c>
      <c r="P211">
        <v>19</v>
      </c>
      <c r="Q211">
        <v>18</v>
      </c>
      <c r="T211" t="s">
        <v>60</v>
      </c>
      <c r="U211" t="s">
        <v>10</v>
      </c>
      <c r="V211" t="s">
        <v>10</v>
      </c>
      <c r="W211" t="s">
        <v>10</v>
      </c>
      <c r="X211" t="s">
        <v>10</v>
      </c>
      <c r="Y211" t="s">
        <v>10</v>
      </c>
    </row>
    <row r="212" spans="3:25" x14ac:dyDescent="0.25">
      <c r="C212" s="53" t="s">
        <v>142</v>
      </c>
      <c r="D212" s="53" t="s">
        <v>10</v>
      </c>
      <c r="E212" s="53" t="s">
        <v>10</v>
      </c>
      <c r="F212" s="53" t="s">
        <v>10</v>
      </c>
      <c r="G212" s="53" t="s">
        <v>10</v>
      </c>
      <c r="H212" s="53" t="s">
        <v>10</v>
      </c>
      <c r="L212" t="s">
        <v>385</v>
      </c>
      <c r="M212">
        <v>310</v>
      </c>
      <c r="N212">
        <v>105</v>
      </c>
      <c r="O212">
        <v>250</v>
      </c>
      <c r="P212">
        <v>125</v>
      </c>
      <c r="Q212">
        <v>139</v>
      </c>
      <c r="T212" t="s">
        <v>53</v>
      </c>
      <c r="U212">
        <v>420</v>
      </c>
      <c r="V212">
        <v>441</v>
      </c>
      <c r="W212">
        <v>390</v>
      </c>
      <c r="X212">
        <v>63</v>
      </c>
      <c r="Y212">
        <v>68</v>
      </c>
    </row>
    <row r="213" spans="3:25" x14ac:dyDescent="0.25">
      <c r="C213" s="89" t="s">
        <v>143</v>
      </c>
      <c r="D213" s="89">
        <v>1</v>
      </c>
      <c r="E213" s="89">
        <v>0</v>
      </c>
      <c r="F213" s="89">
        <v>0</v>
      </c>
      <c r="G213" s="89">
        <v>10</v>
      </c>
      <c r="H213" s="89">
        <v>54</v>
      </c>
      <c r="L213" t="s">
        <v>384</v>
      </c>
      <c r="M213" t="s">
        <v>10</v>
      </c>
      <c r="N213" t="s">
        <v>10</v>
      </c>
      <c r="O213" t="s">
        <v>10</v>
      </c>
      <c r="P213" t="s">
        <v>10</v>
      </c>
      <c r="Q213" t="s">
        <v>10</v>
      </c>
      <c r="T213" t="s">
        <v>51</v>
      </c>
      <c r="U213">
        <v>201</v>
      </c>
      <c r="V213">
        <v>224</v>
      </c>
      <c r="W213">
        <v>188</v>
      </c>
      <c r="X213">
        <v>145</v>
      </c>
      <c r="Y213">
        <v>116</v>
      </c>
    </row>
    <row r="214" spans="3:25" x14ac:dyDescent="0.25">
      <c r="C214" s="53" t="s">
        <v>144</v>
      </c>
      <c r="D214" s="53" t="s">
        <v>10</v>
      </c>
      <c r="E214" s="53" t="s">
        <v>10</v>
      </c>
      <c r="F214" s="53" t="s">
        <v>10</v>
      </c>
      <c r="G214" s="53" t="s">
        <v>10</v>
      </c>
      <c r="H214" s="53" t="s">
        <v>10</v>
      </c>
      <c r="L214" t="s">
        <v>383</v>
      </c>
      <c r="M214" t="s">
        <v>10</v>
      </c>
      <c r="N214" t="s">
        <v>10</v>
      </c>
      <c r="O214" t="s">
        <v>10</v>
      </c>
      <c r="P214" t="s">
        <v>10</v>
      </c>
      <c r="Q214" t="s">
        <v>10</v>
      </c>
      <c r="T214" t="s">
        <v>45</v>
      </c>
      <c r="U214">
        <v>239</v>
      </c>
      <c r="V214">
        <v>253</v>
      </c>
      <c r="W214">
        <v>269</v>
      </c>
      <c r="X214">
        <v>311</v>
      </c>
      <c r="Y214">
        <v>206</v>
      </c>
    </row>
    <row r="215" spans="3:25" x14ac:dyDescent="0.25">
      <c r="C215" s="53" t="s">
        <v>145</v>
      </c>
      <c r="D215" s="53">
        <v>30</v>
      </c>
      <c r="E215" s="53">
        <v>29</v>
      </c>
      <c r="F215" s="53">
        <v>16</v>
      </c>
      <c r="G215" s="53">
        <v>440</v>
      </c>
      <c r="H215" s="53">
        <v>517</v>
      </c>
      <c r="L215" t="s">
        <v>382</v>
      </c>
      <c r="M215">
        <v>120</v>
      </c>
      <c r="N215">
        <v>115</v>
      </c>
      <c r="O215">
        <v>120</v>
      </c>
      <c r="P215">
        <v>118</v>
      </c>
      <c r="Q215">
        <v>115</v>
      </c>
      <c r="T215" t="s">
        <v>59</v>
      </c>
      <c r="U215" t="s">
        <v>10</v>
      </c>
      <c r="V215" t="s">
        <v>10</v>
      </c>
      <c r="W215" t="s">
        <v>10</v>
      </c>
      <c r="X215" t="s">
        <v>10</v>
      </c>
      <c r="Y215" t="s">
        <v>10</v>
      </c>
    </row>
    <row r="216" spans="3:25" x14ac:dyDescent="0.25">
      <c r="C216" s="53" t="s">
        <v>146</v>
      </c>
      <c r="D216" s="53" t="s">
        <v>10</v>
      </c>
      <c r="E216" s="53" t="s">
        <v>10</v>
      </c>
      <c r="F216" s="53" t="s">
        <v>10</v>
      </c>
      <c r="G216" s="53" t="s">
        <v>10</v>
      </c>
      <c r="H216" s="53" t="s">
        <v>10</v>
      </c>
      <c r="L216" t="s">
        <v>381</v>
      </c>
      <c r="M216">
        <v>211</v>
      </c>
      <c r="N216">
        <v>110</v>
      </c>
      <c r="O216">
        <v>150</v>
      </c>
      <c r="P216">
        <v>105</v>
      </c>
      <c r="Q216">
        <v>288</v>
      </c>
      <c r="T216" t="s">
        <v>48</v>
      </c>
      <c r="U216" t="s">
        <v>10</v>
      </c>
      <c r="V216" t="s">
        <v>10</v>
      </c>
      <c r="W216" t="s">
        <v>10</v>
      </c>
      <c r="X216" t="s">
        <v>10</v>
      </c>
      <c r="Y216" t="s">
        <v>10</v>
      </c>
    </row>
    <row r="217" spans="3:25" x14ac:dyDescent="0.25">
      <c r="C217" s="53" t="s">
        <v>147</v>
      </c>
      <c r="D217" s="53" t="s">
        <v>10</v>
      </c>
      <c r="E217" s="53" t="s">
        <v>10</v>
      </c>
      <c r="F217" s="53" t="s">
        <v>10</v>
      </c>
      <c r="G217" s="53" t="s">
        <v>10</v>
      </c>
      <c r="H217" s="53" t="s">
        <v>10</v>
      </c>
      <c r="L217" t="s">
        <v>380</v>
      </c>
      <c r="M217" t="s">
        <v>10</v>
      </c>
      <c r="N217" t="s">
        <v>10</v>
      </c>
      <c r="O217" t="s">
        <v>10</v>
      </c>
      <c r="P217" t="s">
        <v>10</v>
      </c>
      <c r="Q217" t="s">
        <v>10</v>
      </c>
      <c r="T217" t="s">
        <v>46</v>
      </c>
      <c r="U217" t="s">
        <v>10</v>
      </c>
      <c r="V217" t="s">
        <v>10</v>
      </c>
      <c r="W217" t="s">
        <v>10</v>
      </c>
      <c r="X217" t="s">
        <v>10</v>
      </c>
      <c r="Y217" t="s">
        <v>10</v>
      </c>
    </row>
    <row r="218" spans="3:25" x14ac:dyDescent="0.25">
      <c r="C218" s="53" t="s">
        <v>148</v>
      </c>
      <c r="D218" s="53" t="s">
        <v>10</v>
      </c>
      <c r="E218" s="53" t="s">
        <v>10</v>
      </c>
      <c r="F218" s="53" t="s">
        <v>10</v>
      </c>
      <c r="G218" s="53" t="s">
        <v>10</v>
      </c>
      <c r="H218" s="53" t="s">
        <v>10</v>
      </c>
      <c r="L218" t="s">
        <v>379</v>
      </c>
      <c r="M218" t="s">
        <v>10</v>
      </c>
      <c r="N218" t="s">
        <v>10</v>
      </c>
      <c r="O218" t="s">
        <v>10</v>
      </c>
      <c r="P218" t="s">
        <v>10</v>
      </c>
      <c r="Q218" t="s">
        <v>10</v>
      </c>
      <c r="T218" t="s">
        <v>822</v>
      </c>
      <c r="U218" t="s">
        <v>10</v>
      </c>
      <c r="V218" t="s">
        <v>10</v>
      </c>
      <c r="W218" t="s">
        <v>10</v>
      </c>
      <c r="X218" t="s">
        <v>10</v>
      </c>
      <c r="Y218" t="s">
        <v>10</v>
      </c>
    </row>
    <row r="219" spans="3:25" x14ac:dyDescent="0.25">
      <c r="C219" s="53" t="s">
        <v>149</v>
      </c>
      <c r="D219" s="53" t="s">
        <v>10</v>
      </c>
      <c r="E219" s="53" t="s">
        <v>10</v>
      </c>
      <c r="F219" s="53" t="s">
        <v>10</v>
      </c>
      <c r="G219" s="53" t="s">
        <v>10</v>
      </c>
      <c r="H219" s="53" t="s">
        <v>10</v>
      </c>
      <c r="L219" t="s">
        <v>378</v>
      </c>
      <c r="M219">
        <v>14</v>
      </c>
      <c r="N219">
        <v>13</v>
      </c>
      <c r="O219">
        <v>14</v>
      </c>
      <c r="P219">
        <v>15</v>
      </c>
      <c r="Q219">
        <v>15</v>
      </c>
      <c r="T219" t="s">
        <v>818</v>
      </c>
      <c r="U219" t="s">
        <v>10</v>
      </c>
      <c r="V219" t="s">
        <v>10</v>
      </c>
      <c r="W219" t="s">
        <v>10</v>
      </c>
      <c r="X219" t="s">
        <v>10</v>
      </c>
      <c r="Y219" t="s">
        <v>10</v>
      </c>
    </row>
    <row r="220" spans="3:25" x14ac:dyDescent="0.25">
      <c r="C220" s="53" t="s">
        <v>150</v>
      </c>
      <c r="D220" s="53" t="s">
        <v>10</v>
      </c>
      <c r="E220" s="53" t="s">
        <v>10</v>
      </c>
      <c r="F220" s="53" t="s">
        <v>10</v>
      </c>
      <c r="G220" s="53" t="s">
        <v>10</v>
      </c>
      <c r="H220" s="53" t="s">
        <v>10</v>
      </c>
      <c r="L220" t="s">
        <v>377</v>
      </c>
      <c r="M220">
        <v>4</v>
      </c>
      <c r="N220">
        <v>5</v>
      </c>
      <c r="O220">
        <v>5</v>
      </c>
      <c r="P220">
        <v>6</v>
      </c>
      <c r="Q220">
        <v>6</v>
      </c>
      <c r="T220" t="s">
        <v>817</v>
      </c>
      <c r="U220" t="s">
        <v>10</v>
      </c>
      <c r="V220" t="s">
        <v>10</v>
      </c>
      <c r="W220" t="s">
        <v>10</v>
      </c>
      <c r="X220" t="s">
        <v>10</v>
      </c>
      <c r="Y220" t="s">
        <v>10</v>
      </c>
    </row>
    <row r="221" spans="3:25" x14ac:dyDescent="0.25">
      <c r="C221" s="53" t="s">
        <v>151</v>
      </c>
      <c r="D221" s="53" t="s">
        <v>10</v>
      </c>
      <c r="E221" s="53" t="s">
        <v>10</v>
      </c>
      <c r="F221" s="53" t="s">
        <v>10</v>
      </c>
      <c r="G221" s="53" t="s">
        <v>10</v>
      </c>
      <c r="H221" s="53" t="s">
        <v>10</v>
      </c>
      <c r="L221" t="s">
        <v>376</v>
      </c>
      <c r="M221" t="s">
        <v>10</v>
      </c>
      <c r="N221" t="s">
        <v>10</v>
      </c>
      <c r="O221" t="s">
        <v>10</v>
      </c>
      <c r="P221" t="s">
        <v>10</v>
      </c>
      <c r="Q221" t="s">
        <v>10</v>
      </c>
      <c r="T221" t="s">
        <v>810</v>
      </c>
      <c r="U221" t="s">
        <v>10</v>
      </c>
      <c r="V221" t="s">
        <v>10</v>
      </c>
      <c r="W221" t="s">
        <v>10</v>
      </c>
      <c r="X221" t="s">
        <v>10</v>
      </c>
      <c r="Y221" t="s">
        <v>10</v>
      </c>
    </row>
    <row r="222" spans="3:25" x14ac:dyDescent="0.25">
      <c r="C222" s="53" t="s">
        <v>152</v>
      </c>
      <c r="D222" s="53" t="s">
        <v>10</v>
      </c>
      <c r="E222" s="53" t="s">
        <v>10</v>
      </c>
      <c r="F222" s="53" t="s">
        <v>10</v>
      </c>
      <c r="G222" s="53" t="s">
        <v>10</v>
      </c>
      <c r="H222" s="53" t="s">
        <v>10</v>
      </c>
      <c r="L222" t="s">
        <v>375</v>
      </c>
      <c r="M222" t="s">
        <v>10</v>
      </c>
      <c r="N222" t="s">
        <v>10</v>
      </c>
      <c r="O222" t="s">
        <v>10</v>
      </c>
      <c r="P222" t="s">
        <v>10</v>
      </c>
      <c r="Q222" t="s">
        <v>10</v>
      </c>
      <c r="T222" t="s">
        <v>807</v>
      </c>
      <c r="U222" t="s">
        <v>10</v>
      </c>
      <c r="V222" t="s">
        <v>10</v>
      </c>
      <c r="W222" t="s">
        <v>10</v>
      </c>
      <c r="X222" t="s">
        <v>10</v>
      </c>
      <c r="Y222" t="s">
        <v>10</v>
      </c>
    </row>
    <row r="223" spans="3:25" x14ac:dyDescent="0.25">
      <c r="C223" s="53" t="s">
        <v>153</v>
      </c>
      <c r="D223" s="53" t="s">
        <v>10</v>
      </c>
      <c r="E223" s="53" t="s">
        <v>10</v>
      </c>
      <c r="F223" s="53" t="s">
        <v>10</v>
      </c>
      <c r="G223" s="53" t="s">
        <v>10</v>
      </c>
      <c r="H223" s="53" t="s">
        <v>10</v>
      </c>
      <c r="L223" t="s">
        <v>374</v>
      </c>
      <c r="M223">
        <v>5</v>
      </c>
      <c r="N223">
        <v>51</v>
      </c>
      <c r="O223">
        <v>51</v>
      </c>
      <c r="P223">
        <v>51</v>
      </c>
      <c r="Q223">
        <v>52</v>
      </c>
      <c r="T223" t="s">
        <v>805</v>
      </c>
      <c r="U223" t="s">
        <v>10</v>
      </c>
      <c r="V223" t="s">
        <v>10</v>
      </c>
      <c r="W223" t="s">
        <v>10</v>
      </c>
      <c r="X223" t="s">
        <v>10</v>
      </c>
      <c r="Y223" t="s">
        <v>10</v>
      </c>
    </row>
    <row r="224" spans="3:25" x14ac:dyDescent="0.25">
      <c r="C224" s="53" t="s">
        <v>154</v>
      </c>
      <c r="D224" s="53" t="s">
        <v>10</v>
      </c>
      <c r="E224" s="53" t="s">
        <v>10</v>
      </c>
      <c r="F224" s="53" t="s">
        <v>10</v>
      </c>
      <c r="G224" s="53" t="s">
        <v>10</v>
      </c>
      <c r="H224" s="53" t="s">
        <v>10</v>
      </c>
      <c r="L224" t="s">
        <v>373</v>
      </c>
      <c r="M224" t="s">
        <v>10</v>
      </c>
      <c r="N224" t="s">
        <v>10</v>
      </c>
      <c r="O224" t="s">
        <v>10</v>
      </c>
      <c r="P224" t="s">
        <v>10</v>
      </c>
      <c r="Q224" t="s">
        <v>10</v>
      </c>
      <c r="T224" t="s">
        <v>796</v>
      </c>
      <c r="U224" t="s">
        <v>10</v>
      </c>
      <c r="V224" t="s">
        <v>10</v>
      </c>
      <c r="W224" t="s">
        <v>10</v>
      </c>
      <c r="X224" t="s">
        <v>10</v>
      </c>
      <c r="Y224" t="s">
        <v>10</v>
      </c>
    </row>
    <row r="225" spans="3:25" x14ac:dyDescent="0.25">
      <c r="C225" s="53" t="s">
        <v>155</v>
      </c>
      <c r="D225" s="53" t="s">
        <v>10</v>
      </c>
      <c r="E225" s="53" t="s">
        <v>10</v>
      </c>
      <c r="F225" s="53" t="s">
        <v>10</v>
      </c>
      <c r="G225" s="53" t="s">
        <v>10</v>
      </c>
      <c r="H225" s="53" t="s">
        <v>10</v>
      </c>
      <c r="L225" t="s">
        <v>372</v>
      </c>
      <c r="M225" t="s">
        <v>10</v>
      </c>
      <c r="N225" t="s">
        <v>10</v>
      </c>
      <c r="O225" t="s">
        <v>10</v>
      </c>
      <c r="P225" t="s">
        <v>10</v>
      </c>
      <c r="Q225" t="s">
        <v>10</v>
      </c>
      <c r="T225" t="s">
        <v>795</v>
      </c>
      <c r="U225" t="s">
        <v>10</v>
      </c>
      <c r="V225" t="s">
        <v>10</v>
      </c>
      <c r="W225" t="s">
        <v>10</v>
      </c>
      <c r="X225" t="s">
        <v>10</v>
      </c>
      <c r="Y225" t="s">
        <v>10</v>
      </c>
    </row>
    <row r="226" spans="3:25" x14ac:dyDescent="0.25">
      <c r="C226" s="53" t="s">
        <v>156</v>
      </c>
      <c r="D226" s="53" t="s">
        <v>10</v>
      </c>
      <c r="E226" s="53" t="s">
        <v>10</v>
      </c>
      <c r="F226" s="53" t="s">
        <v>10</v>
      </c>
      <c r="G226" s="53" t="s">
        <v>10</v>
      </c>
      <c r="H226" s="53" t="s">
        <v>10</v>
      </c>
      <c r="L226" t="s">
        <v>371</v>
      </c>
      <c r="M226">
        <v>7</v>
      </c>
      <c r="N226">
        <v>8</v>
      </c>
      <c r="O226">
        <v>8</v>
      </c>
      <c r="P226">
        <v>8</v>
      </c>
      <c r="Q226">
        <v>8</v>
      </c>
      <c r="T226" t="s">
        <v>791</v>
      </c>
      <c r="U226" t="s">
        <v>10</v>
      </c>
      <c r="V226" t="s">
        <v>10</v>
      </c>
      <c r="W226" t="s">
        <v>10</v>
      </c>
      <c r="X226" t="s">
        <v>10</v>
      </c>
      <c r="Y226" t="s">
        <v>10</v>
      </c>
    </row>
    <row r="227" spans="3:25" x14ac:dyDescent="0.25">
      <c r="C227" s="53" t="s">
        <v>157</v>
      </c>
      <c r="D227" s="53" t="s">
        <v>10</v>
      </c>
      <c r="E227" s="53" t="s">
        <v>10</v>
      </c>
      <c r="F227" s="53" t="s">
        <v>10</v>
      </c>
      <c r="G227" s="53" t="s">
        <v>10</v>
      </c>
      <c r="H227" s="53" t="s">
        <v>10</v>
      </c>
      <c r="L227" t="s">
        <v>370</v>
      </c>
      <c r="M227">
        <v>146</v>
      </c>
      <c r="N227">
        <v>140</v>
      </c>
      <c r="O227">
        <v>150</v>
      </c>
      <c r="P227">
        <v>150</v>
      </c>
      <c r="Q227">
        <v>145</v>
      </c>
      <c r="T227" t="s">
        <v>779</v>
      </c>
      <c r="U227" t="s">
        <v>10</v>
      </c>
      <c r="V227" t="s">
        <v>10</v>
      </c>
      <c r="W227" t="s">
        <v>10</v>
      </c>
      <c r="X227" t="s">
        <v>10</v>
      </c>
      <c r="Y227" t="s">
        <v>10</v>
      </c>
    </row>
    <row r="228" spans="3:25" x14ac:dyDescent="0.25">
      <c r="C228" s="53" t="s">
        <v>158</v>
      </c>
      <c r="D228" s="53" t="s">
        <v>10</v>
      </c>
      <c r="E228" s="53" t="s">
        <v>10</v>
      </c>
      <c r="F228" s="53" t="s">
        <v>10</v>
      </c>
      <c r="G228" s="53" t="s">
        <v>10</v>
      </c>
      <c r="H228" s="53" t="s">
        <v>10</v>
      </c>
      <c r="L228" t="s">
        <v>369</v>
      </c>
      <c r="M228">
        <v>73</v>
      </c>
      <c r="N228">
        <v>70</v>
      </c>
      <c r="O228">
        <v>68</v>
      </c>
      <c r="P228">
        <v>65</v>
      </c>
      <c r="Q228">
        <v>67</v>
      </c>
      <c r="T228" t="s">
        <v>774</v>
      </c>
      <c r="U228" t="s">
        <v>10</v>
      </c>
      <c r="V228" t="s">
        <v>10</v>
      </c>
      <c r="W228" t="s">
        <v>10</v>
      </c>
      <c r="X228" t="s">
        <v>10</v>
      </c>
      <c r="Y228" t="s">
        <v>10</v>
      </c>
    </row>
    <row r="229" spans="3:25" x14ac:dyDescent="0.25">
      <c r="C229" s="53" t="s">
        <v>159</v>
      </c>
      <c r="D229" s="53" t="s">
        <v>10</v>
      </c>
      <c r="E229" s="53" t="s">
        <v>10</v>
      </c>
      <c r="F229" s="53" t="s">
        <v>10</v>
      </c>
      <c r="G229" s="53" t="s">
        <v>10</v>
      </c>
      <c r="H229" s="53" t="s">
        <v>10</v>
      </c>
      <c r="L229" t="s">
        <v>368</v>
      </c>
      <c r="M229">
        <v>5</v>
      </c>
      <c r="N229">
        <v>5</v>
      </c>
      <c r="O229">
        <v>4</v>
      </c>
      <c r="P229">
        <v>4</v>
      </c>
      <c r="Q229">
        <v>4</v>
      </c>
      <c r="T229" t="s">
        <v>762</v>
      </c>
      <c r="U229" t="s">
        <v>10</v>
      </c>
      <c r="V229" t="s">
        <v>10</v>
      </c>
      <c r="W229" t="s">
        <v>10</v>
      </c>
      <c r="X229" t="s">
        <v>10</v>
      </c>
      <c r="Y229" t="s">
        <v>10</v>
      </c>
    </row>
    <row r="230" spans="3:25" x14ac:dyDescent="0.25">
      <c r="C230" s="85" t="s">
        <v>160</v>
      </c>
      <c r="D230" s="85" t="s">
        <v>10</v>
      </c>
      <c r="E230" s="85" t="s">
        <v>10</v>
      </c>
      <c r="F230" s="85" t="s">
        <v>10</v>
      </c>
      <c r="G230" s="85" t="s">
        <v>10</v>
      </c>
      <c r="H230" s="85" t="s">
        <v>10</v>
      </c>
      <c r="L230" t="s">
        <v>367</v>
      </c>
      <c r="M230">
        <v>200</v>
      </c>
      <c r="N230">
        <v>60</v>
      </c>
      <c r="O230">
        <v>100</v>
      </c>
      <c r="P230">
        <v>60</v>
      </c>
      <c r="Q230">
        <v>74</v>
      </c>
      <c r="T230" t="s">
        <v>752</v>
      </c>
      <c r="U230" t="s">
        <v>10</v>
      </c>
      <c r="V230" t="s">
        <v>10</v>
      </c>
      <c r="W230" t="s">
        <v>10</v>
      </c>
      <c r="X230" t="s">
        <v>10</v>
      </c>
      <c r="Y230" t="s">
        <v>10</v>
      </c>
    </row>
    <row r="231" spans="3:25" x14ac:dyDescent="0.25">
      <c r="C231" s="65" t="s">
        <v>161</v>
      </c>
      <c r="D231" s="65" t="s">
        <v>10</v>
      </c>
      <c r="E231" s="65" t="s">
        <v>10</v>
      </c>
      <c r="F231" s="65" t="s">
        <v>10</v>
      </c>
      <c r="G231" s="65" t="s">
        <v>10</v>
      </c>
      <c r="H231" s="65" t="s">
        <v>10</v>
      </c>
      <c r="L231" t="s">
        <v>366</v>
      </c>
      <c r="M231" t="s">
        <v>10</v>
      </c>
      <c r="N231" t="s">
        <v>10</v>
      </c>
      <c r="O231" t="s">
        <v>10</v>
      </c>
      <c r="P231" t="s">
        <v>10</v>
      </c>
      <c r="Q231" t="s">
        <v>10</v>
      </c>
      <c r="T231" t="s">
        <v>749</v>
      </c>
      <c r="U231" t="s">
        <v>10</v>
      </c>
      <c r="V231" t="s">
        <v>10</v>
      </c>
      <c r="W231" t="s">
        <v>10</v>
      </c>
      <c r="X231" t="s">
        <v>10</v>
      </c>
      <c r="Y231" t="s">
        <v>10</v>
      </c>
    </row>
    <row r="232" spans="3:25" x14ac:dyDescent="0.25">
      <c r="C232" s="65" t="s">
        <v>162</v>
      </c>
      <c r="D232" s="65" t="s">
        <v>10</v>
      </c>
      <c r="E232" s="65" t="s">
        <v>10</v>
      </c>
      <c r="F232" s="65" t="s">
        <v>10</v>
      </c>
      <c r="G232" s="65" t="s">
        <v>10</v>
      </c>
      <c r="H232" s="65" t="s">
        <v>10</v>
      </c>
      <c r="L232" t="s">
        <v>365</v>
      </c>
      <c r="M232" t="s">
        <v>10</v>
      </c>
      <c r="N232" t="s">
        <v>10</v>
      </c>
      <c r="O232" t="s">
        <v>10</v>
      </c>
      <c r="P232" t="s">
        <v>10</v>
      </c>
      <c r="Q232" t="s">
        <v>10</v>
      </c>
      <c r="T232" t="s">
        <v>742</v>
      </c>
      <c r="U232" t="s">
        <v>10</v>
      </c>
      <c r="V232" t="s">
        <v>10</v>
      </c>
      <c r="W232" t="s">
        <v>10</v>
      </c>
      <c r="X232" t="s">
        <v>10</v>
      </c>
      <c r="Y232" t="s">
        <v>10</v>
      </c>
    </row>
    <row r="233" spans="3:25" x14ac:dyDescent="0.25">
      <c r="C233" s="32" t="s">
        <v>140</v>
      </c>
      <c r="D233" s="32">
        <v>18</v>
      </c>
      <c r="E233" s="32">
        <v>19</v>
      </c>
      <c r="F233" s="32">
        <v>17</v>
      </c>
      <c r="G233" s="32">
        <v>200</v>
      </c>
      <c r="H233" s="32">
        <v>86</v>
      </c>
      <c r="L233" t="s">
        <v>364</v>
      </c>
      <c r="M233" t="s">
        <v>10</v>
      </c>
      <c r="N233" t="s">
        <v>10</v>
      </c>
      <c r="O233" t="s">
        <v>10</v>
      </c>
      <c r="P233" t="s">
        <v>10</v>
      </c>
      <c r="Q233" t="s">
        <v>10</v>
      </c>
      <c r="T233" t="s">
        <v>733</v>
      </c>
      <c r="U233" t="s">
        <v>10</v>
      </c>
      <c r="V233" t="s">
        <v>10</v>
      </c>
      <c r="W233" t="s">
        <v>10</v>
      </c>
      <c r="X233" t="s">
        <v>10</v>
      </c>
      <c r="Y233" t="s">
        <v>10</v>
      </c>
    </row>
    <row r="234" spans="3:25" x14ac:dyDescent="0.25">
      <c r="C234" s="65" t="s">
        <v>160</v>
      </c>
      <c r="D234" s="65" t="s">
        <v>10</v>
      </c>
      <c r="E234" s="65" t="s">
        <v>10</v>
      </c>
      <c r="F234" s="65" t="s">
        <v>10</v>
      </c>
      <c r="G234" s="65" t="s">
        <v>10</v>
      </c>
      <c r="H234" s="65" t="s">
        <v>10</v>
      </c>
      <c r="L234" t="s">
        <v>363</v>
      </c>
      <c r="M234">
        <v>36</v>
      </c>
      <c r="N234">
        <v>33</v>
      </c>
      <c r="O234">
        <v>35</v>
      </c>
      <c r="P234">
        <v>34</v>
      </c>
      <c r="Q234">
        <v>35</v>
      </c>
      <c r="T234" t="s">
        <v>718</v>
      </c>
      <c r="U234" t="s">
        <v>10</v>
      </c>
      <c r="V234" t="s">
        <v>10</v>
      </c>
      <c r="W234" t="s">
        <v>10</v>
      </c>
      <c r="X234" t="s">
        <v>10</v>
      </c>
      <c r="Y234" t="s">
        <v>10</v>
      </c>
    </row>
    <row r="235" spans="3:25" x14ac:dyDescent="0.25">
      <c r="C235" s="65" t="s">
        <v>163</v>
      </c>
      <c r="D235" s="65" t="s">
        <v>10</v>
      </c>
      <c r="E235" s="65" t="s">
        <v>10</v>
      </c>
      <c r="F235" s="65" t="s">
        <v>10</v>
      </c>
      <c r="G235" s="65" t="s">
        <v>10</v>
      </c>
      <c r="H235" s="65" t="s">
        <v>10</v>
      </c>
      <c r="L235" t="s">
        <v>362</v>
      </c>
      <c r="M235" t="s">
        <v>10</v>
      </c>
      <c r="N235" t="s">
        <v>10</v>
      </c>
      <c r="O235" t="s">
        <v>10</v>
      </c>
      <c r="P235" t="s">
        <v>10</v>
      </c>
      <c r="Q235" t="s">
        <v>10</v>
      </c>
      <c r="T235" t="s">
        <v>714</v>
      </c>
      <c r="U235" t="s">
        <v>10</v>
      </c>
      <c r="V235" t="s">
        <v>10</v>
      </c>
      <c r="W235" t="s">
        <v>10</v>
      </c>
      <c r="X235" t="s">
        <v>10</v>
      </c>
      <c r="Y235" t="s">
        <v>10</v>
      </c>
    </row>
    <row r="236" spans="3:25" x14ac:dyDescent="0.25">
      <c r="C236" s="65" t="s">
        <v>164</v>
      </c>
      <c r="D236" s="65" t="s">
        <v>10</v>
      </c>
      <c r="E236" s="65" t="s">
        <v>10</v>
      </c>
      <c r="F236" s="65" t="s">
        <v>10</v>
      </c>
      <c r="G236" s="65" t="s">
        <v>10</v>
      </c>
      <c r="H236" s="65" t="s">
        <v>10</v>
      </c>
      <c r="L236" t="s">
        <v>361</v>
      </c>
      <c r="M236" t="s">
        <v>10</v>
      </c>
      <c r="N236" t="s">
        <v>10</v>
      </c>
      <c r="O236" t="s">
        <v>10</v>
      </c>
      <c r="P236" t="s">
        <v>10</v>
      </c>
      <c r="Q236" t="s">
        <v>10</v>
      </c>
      <c r="T236" t="s">
        <v>710</v>
      </c>
      <c r="U236" t="s">
        <v>10</v>
      </c>
      <c r="V236" t="s">
        <v>10</v>
      </c>
      <c r="W236" t="s">
        <v>10</v>
      </c>
      <c r="X236" t="s">
        <v>10</v>
      </c>
      <c r="Y236" t="s">
        <v>10</v>
      </c>
    </row>
    <row r="237" spans="3:25" x14ac:dyDescent="0.25">
      <c r="C237" s="65" t="s">
        <v>153</v>
      </c>
      <c r="D237" s="65" t="s">
        <v>10</v>
      </c>
      <c r="E237" s="65" t="s">
        <v>10</v>
      </c>
      <c r="F237" s="65" t="s">
        <v>10</v>
      </c>
      <c r="G237" s="65" t="s">
        <v>10</v>
      </c>
      <c r="H237" s="65" t="s">
        <v>10</v>
      </c>
      <c r="L237" t="s">
        <v>360</v>
      </c>
      <c r="M237" t="s">
        <v>10</v>
      </c>
      <c r="N237" t="s">
        <v>10</v>
      </c>
      <c r="O237" t="s">
        <v>10</v>
      </c>
      <c r="P237" t="s">
        <v>10</v>
      </c>
      <c r="Q237" t="s">
        <v>10</v>
      </c>
      <c r="T237" t="s">
        <v>703</v>
      </c>
      <c r="U237" t="s">
        <v>10</v>
      </c>
      <c r="V237" t="s">
        <v>10</v>
      </c>
      <c r="W237" t="s">
        <v>10</v>
      </c>
      <c r="X237" t="s">
        <v>10</v>
      </c>
      <c r="Y237" t="s">
        <v>10</v>
      </c>
    </row>
    <row r="238" spans="3:25" x14ac:dyDescent="0.25">
      <c r="C238" s="65" t="s">
        <v>165</v>
      </c>
      <c r="D238" s="65" t="s">
        <v>10</v>
      </c>
      <c r="E238" s="65" t="s">
        <v>10</v>
      </c>
      <c r="F238" s="65" t="s">
        <v>10</v>
      </c>
      <c r="G238" s="65" t="s">
        <v>10</v>
      </c>
      <c r="H238" s="65" t="s">
        <v>10</v>
      </c>
      <c r="L238" t="s">
        <v>359</v>
      </c>
      <c r="M238">
        <v>0</v>
      </c>
      <c r="N238">
        <v>1</v>
      </c>
      <c r="O238">
        <v>2</v>
      </c>
      <c r="P238">
        <v>2</v>
      </c>
      <c r="Q238">
        <v>1</v>
      </c>
      <c r="T238" t="s">
        <v>702</v>
      </c>
      <c r="U238" t="s">
        <v>10</v>
      </c>
      <c r="V238" t="s">
        <v>10</v>
      </c>
      <c r="W238" t="s">
        <v>10</v>
      </c>
      <c r="X238" t="s">
        <v>10</v>
      </c>
      <c r="Y238" t="s">
        <v>10</v>
      </c>
    </row>
    <row r="239" spans="3:25" x14ac:dyDescent="0.25">
      <c r="C239" s="65" t="s">
        <v>166</v>
      </c>
      <c r="D239" s="65">
        <v>1</v>
      </c>
      <c r="E239" s="65">
        <v>1</v>
      </c>
      <c r="F239" s="65">
        <v>1</v>
      </c>
      <c r="G239" s="65">
        <v>120</v>
      </c>
      <c r="H239" s="65">
        <v>161</v>
      </c>
      <c r="L239" t="s">
        <v>358</v>
      </c>
      <c r="M239">
        <v>8</v>
      </c>
      <c r="N239">
        <v>7</v>
      </c>
      <c r="O239">
        <v>7</v>
      </c>
      <c r="P239">
        <v>7</v>
      </c>
      <c r="Q239">
        <v>5</v>
      </c>
      <c r="T239" t="s">
        <v>700</v>
      </c>
      <c r="U239" t="s">
        <v>10</v>
      </c>
      <c r="V239" t="s">
        <v>10</v>
      </c>
      <c r="W239" t="s">
        <v>10</v>
      </c>
      <c r="X239" t="s">
        <v>10</v>
      </c>
      <c r="Y239" t="s">
        <v>10</v>
      </c>
    </row>
    <row r="240" spans="3:25" x14ac:dyDescent="0.25">
      <c r="C240" s="65" t="s">
        <v>167</v>
      </c>
      <c r="D240" s="65" t="s">
        <v>10</v>
      </c>
      <c r="E240" s="65" t="s">
        <v>10</v>
      </c>
      <c r="F240" s="65" t="s">
        <v>10</v>
      </c>
      <c r="G240" s="65" t="s">
        <v>10</v>
      </c>
      <c r="H240" s="65" t="s">
        <v>10</v>
      </c>
      <c r="L240" t="s">
        <v>357</v>
      </c>
      <c r="M240" t="s">
        <v>10</v>
      </c>
      <c r="N240" t="s">
        <v>10</v>
      </c>
      <c r="O240" t="s">
        <v>10</v>
      </c>
      <c r="P240" t="s">
        <v>10</v>
      </c>
      <c r="Q240" t="s">
        <v>10</v>
      </c>
      <c r="T240" t="s">
        <v>698</v>
      </c>
      <c r="U240" t="s">
        <v>10</v>
      </c>
      <c r="V240" t="s">
        <v>10</v>
      </c>
      <c r="W240" t="s">
        <v>10</v>
      </c>
      <c r="X240" t="s">
        <v>10</v>
      </c>
      <c r="Y240" t="s">
        <v>10</v>
      </c>
    </row>
    <row r="241" spans="3:25" x14ac:dyDescent="0.25">
      <c r="C241" s="65" t="s">
        <v>168</v>
      </c>
      <c r="D241" s="65" t="s">
        <v>10</v>
      </c>
      <c r="E241" s="65" t="s">
        <v>10</v>
      </c>
      <c r="F241" s="65" t="s">
        <v>10</v>
      </c>
      <c r="G241" s="65" t="s">
        <v>10</v>
      </c>
      <c r="H241" s="65" t="s">
        <v>10</v>
      </c>
      <c r="L241" t="s">
        <v>356</v>
      </c>
      <c r="M241">
        <v>21</v>
      </c>
      <c r="N241">
        <v>20</v>
      </c>
      <c r="O241">
        <v>19</v>
      </c>
      <c r="P241">
        <v>21</v>
      </c>
      <c r="Q241">
        <v>22</v>
      </c>
      <c r="T241" t="s">
        <v>695</v>
      </c>
      <c r="U241" t="s">
        <v>10</v>
      </c>
      <c r="V241" t="s">
        <v>10</v>
      </c>
      <c r="W241" t="s">
        <v>10</v>
      </c>
      <c r="X241" t="s">
        <v>10</v>
      </c>
      <c r="Y241" t="s">
        <v>10</v>
      </c>
    </row>
    <row r="242" spans="3:25" x14ac:dyDescent="0.25">
      <c r="C242" s="65" t="s">
        <v>169</v>
      </c>
      <c r="D242" s="65" t="s">
        <v>10</v>
      </c>
      <c r="E242" s="65" t="s">
        <v>10</v>
      </c>
      <c r="F242" s="65" t="s">
        <v>10</v>
      </c>
      <c r="G242" s="65" t="s">
        <v>10</v>
      </c>
      <c r="H242" s="65" t="s">
        <v>10</v>
      </c>
      <c r="L242" t="s">
        <v>355</v>
      </c>
      <c r="M242" t="s">
        <v>10</v>
      </c>
      <c r="N242" t="s">
        <v>10</v>
      </c>
      <c r="O242" t="s">
        <v>10</v>
      </c>
      <c r="P242" t="s">
        <v>10</v>
      </c>
      <c r="Q242" t="s">
        <v>10</v>
      </c>
      <c r="T242" t="s">
        <v>689</v>
      </c>
      <c r="U242" t="s">
        <v>10</v>
      </c>
      <c r="V242" t="s">
        <v>10</v>
      </c>
      <c r="W242" t="s">
        <v>10</v>
      </c>
      <c r="X242" t="s">
        <v>10</v>
      </c>
      <c r="Y242" t="s">
        <v>10</v>
      </c>
    </row>
    <row r="243" spans="3:25" x14ac:dyDescent="0.25">
      <c r="C243" s="65" t="s">
        <v>170</v>
      </c>
      <c r="D243" s="65" t="s">
        <v>10</v>
      </c>
      <c r="E243" s="65" t="s">
        <v>10</v>
      </c>
      <c r="F243" s="65" t="s">
        <v>10</v>
      </c>
      <c r="G243" s="65" t="s">
        <v>10</v>
      </c>
      <c r="H243" s="65" t="s">
        <v>10</v>
      </c>
      <c r="L243" t="s">
        <v>354</v>
      </c>
      <c r="M243" t="s">
        <v>10</v>
      </c>
      <c r="N243" t="s">
        <v>10</v>
      </c>
      <c r="O243" t="s">
        <v>10</v>
      </c>
      <c r="P243" t="s">
        <v>10</v>
      </c>
      <c r="Q243" t="s">
        <v>10</v>
      </c>
      <c r="T243" t="s">
        <v>756</v>
      </c>
      <c r="U243" t="s">
        <v>10</v>
      </c>
      <c r="V243" t="s">
        <v>10</v>
      </c>
      <c r="W243" t="s">
        <v>10</v>
      </c>
      <c r="X243" t="s">
        <v>10</v>
      </c>
      <c r="Y243" t="s">
        <v>10</v>
      </c>
    </row>
    <row r="244" spans="3:25" x14ac:dyDescent="0.25">
      <c r="C244" s="32" t="s">
        <v>139</v>
      </c>
      <c r="D244" s="32">
        <v>66</v>
      </c>
      <c r="E244" s="32">
        <v>85</v>
      </c>
      <c r="F244" s="32">
        <v>70</v>
      </c>
      <c r="G244" s="32">
        <v>65</v>
      </c>
      <c r="H244" s="32">
        <v>46</v>
      </c>
      <c r="L244" t="s">
        <v>353</v>
      </c>
      <c r="M244" t="s">
        <v>10</v>
      </c>
      <c r="N244" t="s">
        <v>10</v>
      </c>
      <c r="O244" t="s">
        <v>10</v>
      </c>
      <c r="P244" t="s">
        <v>10</v>
      </c>
      <c r="Q244" t="s">
        <v>10</v>
      </c>
      <c r="T244" t="s">
        <v>753</v>
      </c>
      <c r="U244" t="s">
        <v>10</v>
      </c>
      <c r="V244" t="s">
        <v>10</v>
      </c>
      <c r="W244" t="s">
        <v>10</v>
      </c>
      <c r="X244" t="s">
        <v>10</v>
      </c>
      <c r="Y244" t="s">
        <v>10</v>
      </c>
    </row>
    <row r="245" spans="3:25" x14ac:dyDescent="0.25">
      <c r="C245" s="65" t="s">
        <v>171</v>
      </c>
      <c r="D245" s="65" t="s">
        <v>10</v>
      </c>
      <c r="E245" s="65" t="s">
        <v>10</v>
      </c>
      <c r="F245" s="65" t="s">
        <v>10</v>
      </c>
      <c r="G245" s="65" t="s">
        <v>10</v>
      </c>
      <c r="H245" s="65" t="s">
        <v>10</v>
      </c>
      <c r="L245" t="s">
        <v>352</v>
      </c>
      <c r="M245">
        <v>36</v>
      </c>
      <c r="N245">
        <v>34</v>
      </c>
      <c r="O245">
        <v>35</v>
      </c>
      <c r="P245">
        <v>33</v>
      </c>
      <c r="Q245">
        <v>30</v>
      </c>
      <c r="T245" t="s">
        <v>750</v>
      </c>
      <c r="U245" t="s">
        <v>10</v>
      </c>
      <c r="V245" t="s">
        <v>10</v>
      </c>
      <c r="W245" t="s">
        <v>10</v>
      </c>
      <c r="X245" t="s">
        <v>10</v>
      </c>
      <c r="Y245" t="s">
        <v>10</v>
      </c>
    </row>
    <row r="246" spans="3:25" x14ac:dyDescent="0.25">
      <c r="C246" s="65" t="s">
        <v>172</v>
      </c>
      <c r="D246" s="65" t="s">
        <v>10</v>
      </c>
      <c r="E246" s="65" t="s">
        <v>10</v>
      </c>
      <c r="F246" s="65" t="s">
        <v>10</v>
      </c>
      <c r="G246" s="65" t="s">
        <v>10</v>
      </c>
      <c r="H246" s="65" t="s">
        <v>10</v>
      </c>
      <c r="L246" t="s">
        <v>351</v>
      </c>
      <c r="M246" t="s">
        <v>10</v>
      </c>
      <c r="N246" t="s">
        <v>10</v>
      </c>
      <c r="O246" t="s">
        <v>10</v>
      </c>
      <c r="P246" t="s">
        <v>10</v>
      </c>
      <c r="Q246" t="s">
        <v>10</v>
      </c>
      <c r="T246" t="s">
        <v>739</v>
      </c>
      <c r="U246" t="s">
        <v>10</v>
      </c>
      <c r="V246" t="s">
        <v>10</v>
      </c>
      <c r="W246" t="s">
        <v>10</v>
      </c>
      <c r="X246" t="s">
        <v>10</v>
      </c>
      <c r="Y246" t="s">
        <v>10</v>
      </c>
    </row>
    <row r="247" spans="3:25" x14ac:dyDescent="0.25">
      <c r="C247" s="65" t="s">
        <v>173</v>
      </c>
      <c r="D247" s="65" t="s">
        <v>10</v>
      </c>
      <c r="E247" s="65" t="s">
        <v>10</v>
      </c>
      <c r="F247" s="65" t="s">
        <v>10</v>
      </c>
      <c r="G247" s="65" t="s">
        <v>10</v>
      </c>
      <c r="H247" s="65" t="s">
        <v>10</v>
      </c>
      <c r="L247" t="s">
        <v>350</v>
      </c>
      <c r="M247">
        <v>17</v>
      </c>
      <c r="N247">
        <v>18</v>
      </c>
      <c r="O247">
        <v>17</v>
      </c>
      <c r="P247">
        <v>16</v>
      </c>
      <c r="Q247">
        <v>16</v>
      </c>
      <c r="T247" t="s">
        <v>721</v>
      </c>
      <c r="U247" t="s">
        <v>10</v>
      </c>
      <c r="V247" t="s">
        <v>10</v>
      </c>
      <c r="W247" t="s">
        <v>10</v>
      </c>
      <c r="X247" t="s">
        <v>10</v>
      </c>
      <c r="Y247" t="s">
        <v>10</v>
      </c>
    </row>
    <row r="248" spans="3:25" x14ac:dyDescent="0.25">
      <c r="C248" s="65" t="s">
        <v>174</v>
      </c>
      <c r="D248" s="65" t="s">
        <v>10</v>
      </c>
      <c r="E248" s="65" t="s">
        <v>10</v>
      </c>
      <c r="F248" s="65" t="s">
        <v>10</v>
      </c>
      <c r="G248" s="65" t="s">
        <v>10</v>
      </c>
      <c r="H248" s="65" t="s">
        <v>10</v>
      </c>
      <c r="L248" t="s">
        <v>349</v>
      </c>
      <c r="M248">
        <v>67</v>
      </c>
      <c r="N248">
        <v>72</v>
      </c>
      <c r="O248">
        <v>68</v>
      </c>
      <c r="P248">
        <v>71</v>
      </c>
      <c r="Q248">
        <v>69</v>
      </c>
      <c r="T248" t="s">
        <v>711</v>
      </c>
      <c r="U248" t="s">
        <v>10</v>
      </c>
      <c r="V248" t="s">
        <v>10</v>
      </c>
      <c r="W248" t="s">
        <v>10</v>
      </c>
      <c r="X248" t="s">
        <v>10</v>
      </c>
      <c r="Y248" t="s">
        <v>10</v>
      </c>
    </row>
    <row r="249" spans="3:25" x14ac:dyDescent="0.25">
      <c r="C249" s="65" t="s">
        <v>175</v>
      </c>
      <c r="D249" s="65">
        <v>17</v>
      </c>
      <c r="E249" s="65">
        <v>18</v>
      </c>
      <c r="F249" s="65">
        <v>8</v>
      </c>
      <c r="G249" s="65">
        <v>7</v>
      </c>
      <c r="H249" s="65">
        <v>5</v>
      </c>
      <c r="L249" t="s">
        <v>348</v>
      </c>
      <c r="M249">
        <v>1200</v>
      </c>
      <c r="N249">
        <v>480</v>
      </c>
      <c r="O249">
        <v>1075</v>
      </c>
      <c r="P249">
        <v>800</v>
      </c>
      <c r="Q249">
        <v>1120</v>
      </c>
      <c r="T249" t="s">
        <v>704</v>
      </c>
      <c r="U249" t="s">
        <v>10</v>
      </c>
      <c r="V249" t="s">
        <v>10</v>
      </c>
      <c r="W249" t="s">
        <v>10</v>
      </c>
      <c r="X249" t="s">
        <v>10</v>
      </c>
      <c r="Y249" t="s">
        <v>10</v>
      </c>
    </row>
    <row r="250" spans="3:25" x14ac:dyDescent="0.25">
      <c r="C250" s="65" t="s">
        <v>176</v>
      </c>
      <c r="D250" s="65" t="s">
        <v>10</v>
      </c>
      <c r="E250" s="65" t="s">
        <v>10</v>
      </c>
      <c r="F250" s="65" t="s">
        <v>10</v>
      </c>
      <c r="G250" s="65" t="s">
        <v>10</v>
      </c>
      <c r="H250" s="65" t="s">
        <v>10</v>
      </c>
      <c r="L250" t="s">
        <v>347</v>
      </c>
      <c r="M250">
        <v>15</v>
      </c>
      <c r="N250">
        <v>14</v>
      </c>
      <c r="O250">
        <v>14</v>
      </c>
      <c r="P250">
        <v>15</v>
      </c>
      <c r="Q250">
        <v>16</v>
      </c>
      <c r="T250" t="s">
        <v>701</v>
      </c>
      <c r="U250" t="s">
        <v>10</v>
      </c>
      <c r="V250" t="s">
        <v>10</v>
      </c>
      <c r="W250" t="s">
        <v>10</v>
      </c>
      <c r="X250" t="s">
        <v>10</v>
      </c>
      <c r="Y250" t="s">
        <v>10</v>
      </c>
    </row>
    <row r="251" spans="3:25" x14ac:dyDescent="0.25">
      <c r="C251" s="65" t="s">
        <v>177</v>
      </c>
      <c r="D251" s="65" t="s">
        <v>10</v>
      </c>
      <c r="E251" s="65" t="s">
        <v>10</v>
      </c>
      <c r="F251" s="65" t="s">
        <v>10</v>
      </c>
      <c r="G251" s="65" t="s">
        <v>10</v>
      </c>
      <c r="H251" s="65" t="s">
        <v>10</v>
      </c>
      <c r="L251" t="s">
        <v>346</v>
      </c>
      <c r="M251">
        <v>1425</v>
      </c>
      <c r="N251">
        <v>1210</v>
      </c>
      <c r="O251">
        <v>2150</v>
      </c>
      <c r="P251">
        <v>1250</v>
      </c>
      <c r="Q251">
        <v>1625</v>
      </c>
      <c r="T251" t="s">
        <v>820</v>
      </c>
      <c r="U251" t="s">
        <v>10</v>
      </c>
      <c r="V251" t="s">
        <v>10</v>
      </c>
      <c r="W251" t="s">
        <v>10</v>
      </c>
      <c r="X251" t="s">
        <v>10</v>
      </c>
      <c r="Y251" t="s">
        <v>10</v>
      </c>
    </row>
    <row r="252" spans="3:25" x14ac:dyDescent="0.25">
      <c r="C252" s="65" t="s">
        <v>178</v>
      </c>
      <c r="D252" s="65" t="s">
        <v>10</v>
      </c>
      <c r="E252" s="65" t="s">
        <v>10</v>
      </c>
      <c r="F252" s="65" t="s">
        <v>10</v>
      </c>
      <c r="G252" s="65" t="s">
        <v>10</v>
      </c>
      <c r="H252" s="65" t="s">
        <v>10</v>
      </c>
      <c r="L252" t="s">
        <v>345</v>
      </c>
      <c r="M252" t="s">
        <v>10</v>
      </c>
      <c r="N252" t="s">
        <v>10</v>
      </c>
      <c r="O252" t="s">
        <v>10</v>
      </c>
      <c r="P252" t="s">
        <v>10</v>
      </c>
      <c r="Q252" t="s">
        <v>10</v>
      </c>
      <c r="T252" t="s">
        <v>808</v>
      </c>
      <c r="U252" t="s">
        <v>10</v>
      </c>
      <c r="V252" t="s">
        <v>10</v>
      </c>
      <c r="W252" t="s">
        <v>10</v>
      </c>
      <c r="X252" t="s">
        <v>10</v>
      </c>
      <c r="Y252" t="s">
        <v>10</v>
      </c>
    </row>
    <row r="253" spans="3:25" x14ac:dyDescent="0.25">
      <c r="C253" s="65" t="s">
        <v>179</v>
      </c>
      <c r="D253" s="65" t="s">
        <v>10</v>
      </c>
      <c r="E253" s="65" t="s">
        <v>10</v>
      </c>
      <c r="F253" s="65" t="s">
        <v>10</v>
      </c>
      <c r="G253" s="65" t="s">
        <v>10</v>
      </c>
      <c r="H253" s="65" t="s">
        <v>10</v>
      </c>
      <c r="L253" t="s">
        <v>344</v>
      </c>
      <c r="M253">
        <v>3</v>
      </c>
      <c r="N253">
        <v>3</v>
      </c>
      <c r="O253">
        <v>3</v>
      </c>
      <c r="P253">
        <v>3</v>
      </c>
      <c r="Q253">
        <v>3</v>
      </c>
      <c r="T253" t="s">
        <v>806</v>
      </c>
      <c r="U253" t="s">
        <v>10</v>
      </c>
      <c r="V253" t="s">
        <v>10</v>
      </c>
      <c r="W253" t="s">
        <v>10</v>
      </c>
      <c r="X253" t="s">
        <v>10</v>
      </c>
      <c r="Y253" t="s">
        <v>10</v>
      </c>
    </row>
    <row r="254" spans="3:25" x14ac:dyDescent="0.25">
      <c r="C254" s="65" t="s">
        <v>180</v>
      </c>
      <c r="D254" s="65" t="s">
        <v>10</v>
      </c>
      <c r="E254" s="65" t="s">
        <v>10</v>
      </c>
      <c r="F254" s="65" t="s">
        <v>10</v>
      </c>
      <c r="G254" s="65" t="s">
        <v>10</v>
      </c>
      <c r="H254" s="65" t="s">
        <v>10</v>
      </c>
      <c r="L254" t="s">
        <v>343</v>
      </c>
      <c r="M254">
        <v>3</v>
      </c>
      <c r="N254">
        <v>3</v>
      </c>
      <c r="O254">
        <v>2</v>
      </c>
      <c r="P254">
        <v>2</v>
      </c>
      <c r="Q254">
        <v>2</v>
      </c>
      <c r="T254" t="s">
        <v>788</v>
      </c>
      <c r="U254" t="s">
        <v>10</v>
      </c>
      <c r="V254" t="s">
        <v>10</v>
      </c>
      <c r="W254" t="s">
        <v>10</v>
      </c>
      <c r="X254" t="s">
        <v>10</v>
      </c>
      <c r="Y254" t="s">
        <v>10</v>
      </c>
    </row>
    <row r="255" spans="3:25" x14ac:dyDescent="0.25">
      <c r="C255" s="65" t="s">
        <v>181</v>
      </c>
      <c r="D255" s="65" t="s">
        <v>10</v>
      </c>
      <c r="E255" s="65" t="s">
        <v>10</v>
      </c>
      <c r="F255" s="65" t="s">
        <v>10</v>
      </c>
      <c r="G255" s="65" t="s">
        <v>10</v>
      </c>
      <c r="H255" s="65" t="s">
        <v>10</v>
      </c>
      <c r="L255" t="s">
        <v>342</v>
      </c>
      <c r="M255">
        <v>32</v>
      </c>
      <c r="N255">
        <v>30</v>
      </c>
      <c r="O255">
        <v>28</v>
      </c>
      <c r="P255">
        <v>30</v>
      </c>
      <c r="Q255">
        <v>30</v>
      </c>
      <c r="T255" t="s">
        <v>784</v>
      </c>
      <c r="U255" t="s">
        <v>10</v>
      </c>
      <c r="V255" t="s">
        <v>10</v>
      </c>
      <c r="W255" t="s">
        <v>10</v>
      </c>
      <c r="X255" t="s">
        <v>10</v>
      </c>
      <c r="Y255" t="s">
        <v>10</v>
      </c>
    </row>
    <row r="256" spans="3:25" x14ac:dyDescent="0.25">
      <c r="C256" s="65" t="s">
        <v>148</v>
      </c>
      <c r="D256" s="65" t="s">
        <v>10</v>
      </c>
      <c r="E256" s="65" t="s">
        <v>10</v>
      </c>
      <c r="F256" s="65" t="s">
        <v>10</v>
      </c>
      <c r="G256" s="65" t="s">
        <v>10</v>
      </c>
      <c r="H256" s="65" t="s">
        <v>10</v>
      </c>
      <c r="L256" t="s">
        <v>341</v>
      </c>
      <c r="M256" t="s">
        <v>10</v>
      </c>
      <c r="N256" t="s">
        <v>10</v>
      </c>
      <c r="O256" t="s">
        <v>10</v>
      </c>
      <c r="P256" t="s">
        <v>10</v>
      </c>
      <c r="Q256" t="s">
        <v>10</v>
      </c>
      <c r="T256" t="s">
        <v>783</v>
      </c>
      <c r="U256" t="s">
        <v>10</v>
      </c>
      <c r="V256" t="s">
        <v>10</v>
      </c>
      <c r="W256" t="s">
        <v>10</v>
      </c>
      <c r="X256" t="s">
        <v>10</v>
      </c>
      <c r="Y256" t="s">
        <v>10</v>
      </c>
    </row>
    <row r="257" spans="3:25" x14ac:dyDescent="0.25">
      <c r="C257" s="32" t="s">
        <v>182</v>
      </c>
      <c r="D257" s="32">
        <v>7</v>
      </c>
      <c r="E257" s="32">
        <v>6</v>
      </c>
      <c r="F257" s="32">
        <v>6</v>
      </c>
      <c r="G257" s="32">
        <v>76</v>
      </c>
      <c r="H257" s="32">
        <v>70</v>
      </c>
      <c r="L257" t="s">
        <v>340</v>
      </c>
      <c r="M257" t="s">
        <v>10</v>
      </c>
      <c r="N257">
        <v>8</v>
      </c>
      <c r="O257">
        <v>10</v>
      </c>
      <c r="P257">
        <v>9</v>
      </c>
      <c r="Q257">
        <v>10</v>
      </c>
      <c r="T257" t="s">
        <v>778</v>
      </c>
      <c r="U257" t="s">
        <v>10</v>
      </c>
      <c r="V257" t="s">
        <v>10</v>
      </c>
      <c r="W257" t="s">
        <v>10</v>
      </c>
      <c r="X257" t="s">
        <v>10</v>
      </c>
      <c r="Y257" t="s">
        <v>10</v>
      </c>
    </row>
    <row r="258" spans="3:25" x14ac:dyDescent="0.25">
      <c r="C258" s="65" t="s">
        <v>183</v>
      </c>
      <c r="D258" s="65">
        <v>6</v>
      </c>
      <c r="E258" s="65">
        <v>7</v>
      </c>
      <c r="F258" s="65">
        <v>3</v>
      </c>
      <c r="G258" s="65">
        <v>5</v>
      </c>
      <c r="H258" s="65">
        <v>3</v>
      </c>
      <c r="L258" t="s">
        <v>339</v>
      </c>
      <c r="M258" t="s">
        <v>10</v>
      </c>
      <c r="N258" t="s">
        <v>10</v>
      </c>
      <c r="O258" t="s">
        <v>10</v>
      </c>
      <c r="P258" t="s">
        <v>10</v>
      </c>
      <c r="Q258" t="s">
        <v>10</v>
      </c>
      <c r="T258" t="s">
        <v>754</v>
      </c>
      <c r="U258" t="s">
        <v>10</v>
      </c>
      <c r="V258" t="s">
        <v>10</v>
      </c>
      <c r="W258" t="s">
        <v>10</v>
      </c>
      <c r="X258" t="s">
        <v>10</v>
      </c>
      <c r="Y258" t="s">
        <v>10</v>
      </c>
    </row>
    <row r="259" spans="3:25" x14ac:dyDescent="0.25">
      <c r="C259" s="65" t="s">
        <v>184</v>
      </c>
      <c r="D259" s="65" t="s">
        <v>10</v>
      </c>
      <c r="E259" s="65" t="s">
        <v>10</v>
      </c>
      <c r="F259" s="65" t="s">
        <v>10</v>
      </c>
      <c r="G259" s="65" t="s">
        <v>10</v>
      </c>
      <c r="H259" s="65" t="s">
        <v>10</v>
      </c>
      <c r="L259" t="s">
        <v>338</v>
      </c>
      <c r="M259" t="s">
        <v>10</v>
      </c>
      <c r="N259" t="s">
        <v>10</v>
      </c>
      <c r="O259" t="s">
        <v>10</v>
      </c>
      <c r="P259" t="s">
        <v>10</v>
      </c>
      <c r="Q259" t="s">
        <v>10</v>
      </c>
      <c r="T259" t="s">
        <v>743</v>
      </c>
      <c r="U259" t="s">
        <v>10</v>
      </c>
      <c r="V259" t="s">
        <v>10</v>
      </c>
      <c r="W259" t="s">
        <v>10</v>
      </c>
      <c r="X259" t="s">
        <v>10</v>
      </c>
      <c r="Y259" t="s">
        <v>10</v>
      </c>
    </row>
    <row r="260" spans="3:25" x14ac:dyDescent="0.25">
      <c r="C260" s="32" t="s">
        <v>185</v>
      </c>
      <c r="D260" s="32">
        <v>6</v>
      </c>
      <c r="E260" s="32">
        <v>6</v>
      </c>
      <c r="F260" s="32">
        <v>5</v>
      </c>
      <c r="G260" s="32">
        <v>80</v>
      </c>
      <c r="H260" s="32">
        <v>108</v>
      </c>
      <c r="L260" t="s">
        <v>337</v>
      </c>
      <c r="M260">
        <v>6</v>
      </c>
      <c r="N260">
        <v>5</v>
      </c>
      <c r="O260">
        <v>5</v>
      </c>
      <c r="P260">
        <v>5</v>
      </c>
      <c r="Q260">
        <v>3</v>
      </c>
      <c r="T260" t="s">
        <v>738</v>
      </c>
      <c r="U260" t="s">
        <v>10</v>
      </c>
      <c r="V260" t="s">
        <v>10</v>
      </c>
      <c r="W260" t="s">
        <v>10</v>
      </c>
      <c r="X260" t="s">
        <v>10</v>
      </c>
      <c r="Y260" t="s">
        <v>10</v>
      </c>
    </row>
    <row r="261" spans="3:25" x14ac:dyDescent="0.25">
      <c r="C261" s="65" t="s">
        <v>186</v>
      </c>
      <c r="D261" s="65" t="s">
        <v>10</v>
      </c>
      <c r="E261" s="65" t="s">
        <v>10</v>
      </c>
      <c r="F261" s="65" t="s">
        <v>10</v>
      </c>
      <c r="G261" s="65" t="s">
        <v>10</v>
      </c>
      <c r="H261" s="65" t="s">
        <v>10</v>
      </c>
      <c r="L261" t="s">
        <v>336</v>
      </c>
      <c r="M261">
        <v>3</v>
      </c>
      <c r="N261">
        <v>4</v>
      </c>
      <c r="O261">
        <v>5</v>
      </c>
      <c r="P261">
        <v>6</v>
      </c>
      <c r="Q261">
        <v>5</v>
      </c>
      <c r="T261" t="s">
        <v>737</v>
      </c>
      <c r="U261" t="s">
        <v>10</v>
      </c>
      <c r="V261" t="s">
        <v>10</v>
      </c>
      <c r="W261" t="s">
        <v>10</v>
      </c>
      <c r="X261" t="s">
        <v>10</v>
      </c>
      <c r="Y261" t="s">
        <v>10</v>
      </c>
    </row>
    <row r="262" spans="3:25" x14ac:dyDescent="0.25">
      <c r="C262" s="65" t="s">
        <v>141</v>
      </c>
      <c r="D262" s="65" t="s">
        <v>10</v>
      </c>
      <c r="E262" s="65" t="s">
        <v>10</v>
      </c>
      <c r="F262" s="65" t="s">
        <v>10</v>
      </c>
      <c r="G262" s="65" t="s">
        <v>10</v>
      </c>
      <c r="H262" s="65" t="s">
        <v>10</v>
      </c>
      <c r="L262" t="s">
        <v>335</v>
      </c>
      <c r="M262" t="s">
        <v>10</v>
      </c>
      <c r="N262" t="s">
        <v>10</v>
      </c>
      <c r="O262" t="s">
        <v>10</v>
      </c>
      <c r="P262" t="s">
        <v>10</v>
      </c>
      <c r="Q262" t="s">
        <v>10</v>
      </c>
      <c r="T262" t="s">
        <v>732</v>
      </c>
      <c r="U262" t="s">
        <v>10</v>
      </c>
      <c r="V262" t="s">
        <v>10</v>
      </c>
      <c r="W262" t="s">
        <v>10</v>
      </c>
      <c r="X262" t="s">
        <v>10</v>
      </c>
      <c r="Y262" t="s">
        <v>10</v>
      </c>
    </row>
    <row r="263" spans="3:25" x14ac:dyDescent="0.25">
      <c r="C263" s="65" t="s">
        <v>187</v>
      </c>
      <c r="D263" s="65">
        <v>50</v>
      </c>
      <c r="E263" s="65">
        <v>75</v>
      </c>
      <c r="F263" s="65">
        <v>70</v>
      </c>
      <c r="G263" s="65">
        <v>30</v>
      </c>
      <c r="H263" s="65">
        <v>46</v>
      </c>
      <c r="L263" t="s">
        <v>334</v>
      </c>
      <c r="M263">
        <v>180</v>
      </c>
      <c r="N263">
        <v>170</v>
      </c>
      <c r="O263">
        <v>180</v>
      </c>
      <c r="P263">
        <v>200</v>
      </c>
      <c r="Q263">
        <v>250</v>
      </c>
      <c r="T263" t="s">
        <v>730</v>
      </c>
      <c r="U263" t="s">
        <v>10</v>
      </c>
      <c r="V263" t="s">
        <v>10</v>
      </c>
      <c r="W263" t="s">
        <v>10</v>
      </c>
      <c r="X263" t="s">
        <v>10</v>
      </c>
      <c r="Y263" t="s">
        <v>10</v>
      </c>
    </row>
    <row r="264" spans="3:25" x14ac:dyDescent="0.25">
      <c r="C264" s="65" t="s">
        <v>188</v>
      </c>
      <c r="D264" s="65" t="s">
        <v>10</v>
      </c>
      <c r="E264" s="65" t="s">
        <v>10</v>
      </c>
      <c r="F264" s="65" t="s">
        <v>10</v>
      </c>
      <c r="G264" s="65" t="s">
        <v>10</v>
      </c>
      <c r="H264" s="65" t="s">
        <v>10</v>
      </c>
      <c r="L264" t="s">
        <v>333</v>
      </c>
      <c r="M264">
        <v>11</v>
      </c>
      <c r="N264">
        <v>11</v>
      </c>
      <c r="O264">
        <v>11</v>
      </c>
      <c r="P264">
        <v>10</v>
      </c>
      <c r="Q264">
        <v>11</v>
      </c>
      <c r="T264" t="s">
        <v>725</v>
      </c>
      <c r="U264" t="s">
        <v>10</v>
      </c>
      <c r="V264" t="s">
        <v>10</v>
      </c>
      <c r="W264" t="s">
        <v>10</v>
      </c>
      <c r="X264" t="s">
        <v>10</v>
      </c>
      <c r="Y264" t="s">
        <v>10</v>
      </c>
    </row>
    <row r="265" spans="3:25" x14ac:dyDescent="0.25">
      <c r="C265" s="65" t="s">
        <v>189</v>
      </c>
      <c r="D265" s="65" t="s">
        <v>10</v>
      </c>
      <c r="E265" s="65" t="s">
        <v>10</v>
      </c>
      <c r="F265" s="65" t="s">
        <v>10</v>
      </c>
      <c r="G265" s="65" t="s">
        <v>10</v>
      </c>
      <c r="H265" s="65" t="s">
        <v>10</v>
      </c>
      <c r="L265" t="s">
        <v>332</v>
      </c>
      <c r="M265">
        <v>19</v>
      </c>
      <c r="N265">
        <v>25</v>
      </c>
      <c r="O265">
        <v>26</v>
      </c>
      <c r="P265">
        <v>26</v>
      </c>
      <c r="Q265">
        <v>24</v>
      </c>
      <c r="T265" t="s">
        <v>722</v>
      </c>
      <c r="U265" t="s">
        <v>10</v>
      </c>
      <c r="V265" t="s">
        <v>10</v>
      </c>
      <c r="W265" t="s">
        <v>10</v>
      </c>
      <c r="X265" t="s">
        <v>10</v>
      </c>
      <c r="Y265" t="s">
        <v>10</v>
      </c>
    </row>
    <row r="266" spans="3:25" x14ac:dyDescent="0.25">
      <c r="C266" s="65" t="s">
        <v>190</v>
      </c>
      <c r="D266" s="65" t="s">
        <v>10</v>
      </c>
      <c r="E266" s="65" t="s">
        <v>10</v>
      </c>
      <c r="F266" s="65" t="s">
        <v>10</v>
      </c>
      <c r="G266" s="65" t="s">
        <v>10</v>
      </c>
      <c r="H266" s="65" t="s">
        <v>10</v>
      </c>
      <c r="L266" t="s">
        <v>331</v>
      </c>
      <c r="M266" t="s">
        <v>10</v>
      </c>
      <c r="N266" t="s">
        <v>10</v>
      </c>
      <c r="O266" t="s">
        <v>10</v>
      </c>
      <c r="P266" t="s">
        <v>10</v>
      </c>
      <c r="Q266" t="s">
        <v>10</v>
      </c>
      <c r="T266" t="s">
        <v>720</v>
      </c>
      <c r="U266" t="s">
        <v>10</v>
      </c>
      <c r="V266" t="s">
        <v>10</v>
      </c>
      <c r="W266" t="s">
        <v>10</v>
      </c>
      <c r="X266" t="s">
        <v>10</v>
      </c>
      <c r="Y266" t="s">
        <v>10</v>
      </c>
    </row>
    <row r="267" spans="3:25" x14ac:dyDescent="0.25">
      <c r="C267" s="32" t="s">
        <v>191</v>
      </c>
      <c r="D267" s="32">
        <v>14</v>
      </c>
      <c r="E267" s="32">
        <v>15</v>
      </c>
      <c r="F267" s="32">
        <v>16</v>
      </c>
      <c r="G267" s="32">
        <v>9</v>
      </c>
      <c r="H267" s="32">
        <v>6</v>
      </c>
      <c r="L267" t="s">
        <v>330</v>
      </c>
      <c r="M267" t="s">
        <v>10</v>
      </c>
      <c r="N267" t="s">
        <v>10</v>
      </c>
      <c r="O267" t="s">
        <v>10</v>
      </c>
      <c r="P267" t="s">
        <v>10</v>
      </c>
      <c r="Q267" t="s">
        <v>10</v>
      </c>
      <c r="T267" t="s">
        <v>713</v>
      </c>
      <c r="U267" t="s">
        <v>10</v>
      </c>
      <c r="V267" t="s">
        <v>10</v>
      </c>
      <c r="W267" t="s">
        <v>10</v>
      </c>
      <c r="X267" t="s">
        <v>10</v>
      </c>
      <c r="Y267" t="s">
        <v>10</v>
      </c>
    </row>
    <row r="268" spans="3:25" x14ac:dyDescent="0.25">
      <c r="C268" s="65" t="s">
        <v>155</v>
      </c>
      <c r="D268" s="65" t="s">
        <v>10</v>
      </c>
      <c r="E268" s="65" t="s">
        <v>10</v>
      </c>
      <c r="F268" s="65" t="s">
        <v>10</v>
      </c>
      <c r="G268" s="65" t="s">
        <v>10</v>
      </c>
      <c r="H268" s="65" t="s">
        <v>10</v>
      </c>
      <c r="L268" t="s">
        <v>329</v>
      </c>
      <c r="M268" t="s">
        <v>10</v>
      </c>
      <c r="N268" t="s">
        <v>10</v>
      </c>
      <c r="O268" t="s">
        <v>10</v>
      </c>
      <c r="P268" t="s">
        <v>10</v>
      </c>
      <c r="Q268" t="s">
        <v>10</v>
      </c>
      <c r="T268" t="s">
        <v>699</v>
      </c>
      <c r="U268" t="s">
        <v>10</v>
      </c>
      <c r="V268" t="s">
        <v>10</v>
      </c>
      <c r="W268" t="s">
        <v>10</v>
      </c>
      <c r="X268" t="s">
        <v>10</v>
      </c>
      <c r="Y268" t="s">
        <v>10</v>
      </c>
    </row>
    <row r="269" spans="3:25" x14ac:dyDescent="0.25">
      <c r="C269" s="65" t="s">
        <v>192</v>
      </c>
      <c r="D269" s="65" t="s">
        <v>10</v>
      </c>
      <c r="E269" s="65" t="s">
        <v>10</v>
      </c>
      <c r="F269" s="65" t="s">
        <v>10</v>
      </c>
      <c r="G269" s="65" t="s">
        <v>10</v>
      </c>
      <c r="H269" s="65" t="s">
        <v>10</v>
      </c>
      <c r="L269" t="s">
        <v>328</v>
      </c>
      <c r="M269" t="s">
        <v>10</v>
      </c>
      <c r="N269" t="s">
        <v>10</v>
      </c>
      <c r="O269" t="s">
        <v>10</v>
      </c>
      <c r="P269" t="s">
        <v>10</v>
      </c>
      <c r="Q269" t="s">
        <v>10</v>
      </c>
      <c r="T269" t="s">
        <v>697</v>
      </c>
      <c r="U269" t="s">
        <v>10</v>
      </c>
      <c r="V269" t="s">
        <v>10</v>
      </c>
      <c r="W269" t="s">
        <v>10</v>
      </c>
      <c r="X269" t="s">
        <v>10</v>
      </c>
      <c r="Y269" t="s">
        <v>10</v>
      </c>
    </row>
    <row r="270" spans="3:25" x14ac:dyDescent="0.25">
      <c r="C270" s="65" t="s">
        <v>193</v>
      </c>
      <c r="D270" s="65" t="s">
        <v>10</v>
      </c>
      <c r="E270" s="65" t="s">
        <v>10</v>
      </c>
      <c r="F270" s="65" t="s">
        <v>10</v>
      </c>
      <c r="G270" s="65" t="s">
        <v>10</v>
      </c>
      <c r="H270" s="65" t="s">
        <v>10</v>
      </c>
      <c r="L270" t="s">
        <v>327</v>
      </c>
      <c r="M270" t="s">
        <v>10</v>
      </c>
      <c r="N270" t="s">
        <v>10</v>
      </c>
      <c r="O270" t="s">
        <v>10</v>
      </c>
      <c r="P270" t="s">
        <v>10</v>
      </c>
      <c r="Q270" t="s">
        <v>10</v>
      </c>
      <c r="T270" t="s">
        <v>693</v>
      </c>
      <c r="U270" t="s">
        <v>10</v>
      </c>
      <c r="V270" t="s">
        <v>10</v>
      </c>
      <c r="W270" t="s">
        <v>10</v>
      </c>
      <c r="X270" t="s">
        <v>10</v>
      </c>
      <c r="Y270" t="s">
        <v>10</v>
      </c>
    </row>
    <row r="271" spans="3:25" x14ac:dyDescent="0.25">
      <c r="C271" s="65" t="s">
        <v>194</v>
      </c>
      <c r="D271" s="65" t="s">
        <v>10</v>
      </c>
      <c r="E271" s="65" t="s">
        <v>10</v>
      </c>
      <c r="F271" s="65" t="s">
        <v>10</v>
      </c>
      <c r="G271" s="65" t="s">
        <v>10</v>
      </c>
      <c r="H271" s="65" t="s">
        <v>10</v>
      </c>
      <c r="L271" t="s">
        <v>326</v>
      </c>
      <c r="M271">
        <v>4</v>
      </c>
      <c r="N271">
        <v>3</v>
      </c>
      <c r="O271">
        <v>25</v>
      </c>
      <c r="P271">
        <v>27</v>
      </c>
      <c r="Q271">
        <v>26</v>
      </c>
      <c r="T271" t="s">
        <v>692</v>
      </c>
      <c r="U271" t="s">
        <v>10</v>
      </c>
      <c r="V271" t="s">
        <v>10</v>
      </c>
      <c r="W271" t="s">
        <v>10</v>
      </c>
      <c r="X271" t="s">
        <v>10</v>
      </c>
      <c r="Y271" t="s">
        <v>10</v>
      </c>
    </row>
    <row r="272" spans="3:25" x14ac:dyDescent="0.25">
      <c r="C272" s="65" t="s">
        <v>195</v>
      </c>
      <c r="D272" s="65" t="s">
        <v>10</v>
      </c>
      <c r="E272" s="65" t="s">
        <v>10</v>
      </c>
      <c r="F272" s="65" t="s">
        <v>10</v>
      </c>
      <c r="G272" s="65" t="s">
        <v>10</v>
      </c>
      <c r="H272" s="65" t="s">
        <v>10</v>
      </c>
      <c r="L272" t="s">
        <v>325</v>
      </c>
      <c r="M272" t="s">
        <v>10</v>
      </c>
      <c r="N272" t="s">
        <v>10</v>
      </c>
      <c r="O272" t="s">
        <v>10</v>
      </c>
      <c r="P272" t="s">
        <v>10</v>
      </c>
      <c r="Q272" t="s">
        <v>10</v>
      </c>
      <c r="T272" t="s">
        <v>2289</v>
      </c>
      <c r="U272" t="s">
        <v>10</v>
      </c>
      <c r="V272" t="s">
        <v>10</v>
      </c>
      <c r="W272" t="s">
        <v>10</v>
      </c>
      <c r="X272" t="s">
        <v>10</v>
      </c>
      <c r="Y272" t="s">
        <v>10</v>
      </c>
    </row>
    <row r="273" spans="3:25" x14ac:dyDescent="0.25">
      <c r="C273" s="65" t="s">
        <v>196</v>
      </c>
      <c r="D273" s="65" t="s">
        <v>10</v>
      </c>
      <c r="E273" s="65" t="s">
        <v>10</v>
      </c>
      <c r="F273" s="65" t="s">
        <v>10</v>
      </c>
      <c r="G273" s="65" t="s">
        <v>10</v>
      </c>
      <c r="H273" s="65" t="s">
        <v>10</v>
      </c>
      <c r="L273" t="s">
        <v>324</v>
      </c>
      <c r="M273" t="s">
        <v>10</v>
      </c>
      <c r="N273" t="s">
        <v>10</v>
      </c>
      <c r="O273" t="s">
        <v>10</v>
      </c>
      <c r="P273" t="s">
        <v>10</v>
      </c>
      <c r="Q273" t="s">
        <v>10</v>
      </c>
      <c r="T273" t="s">
        <v>2288</v>
      </c>
      <c r="U273" t="s">
        <v>10</v>
      </c>
      <c r="V273" t="s">
        <v>10</v>
      </c>
      <c r="W273" t="s">
        <v>10</v>
      </c>
      <c r="X273" t="s">
        <v>10</v>
      </c>
      <c r="Y273" t="s">
        <v>10</v>
      </c>
    </row>
    <row r="274" spans="3:25" x14ac:dyDescent="0.25">
      <c r="C274" s="65" t="s">
        <v>197</v>
      </c>
      <c r="D274" s="65" t="s">
        <v>10</v>
      </c>
      <c r="E274" s="65" t="s">
        <v>10</v>
      </c>
      <c r="F274" s="65" t="s">
        <v>10</v>
      </c>
      <c r="G274" s="65" t="s">
        <v>10</v>
      </c>
      <c r="H274" s="65" t="s">
        <v>10</v>
      </c>
      <c r="L274" t="s">
        <v>323</v>
      </c>
      <c r="M274" t="s">
        <v>10</v>
      </c>
      <c r="N274" t="s">
        <v>10</v>
      </c>
      <c r="O274" t="s">
        <v>10</v>
      </c>
      <c r="P274" t="s">
        <v>10</v>
      </c>
      <c r="Q274" t="s">
        <v>10</v>
      </c>
      <c r="T274" t="s">
        <v>2287</v>
      </c>
      <c r="U274" t="s">
        <v>10</v>
      </c>
      <c r="V274" t="s">
        <v>10</v>
      </c>
      <c r="W274" t="s">
        <v>10</v>
      </c>
      <c r="X274" t="s">
        <v>10</v>
      </c>
      <c r="Y274" t="s">
        <v>10</v>
      </c>
    </row>
    <row r="275" spans="3:25" x14ac:dyDescent="0.25">
      <c r="C275" s="65" t="s">
        <v>198</v>
      </c>
      <c r="D275" s="65" t="s">
        <v>10</v>
      </c>
      <c r="E275" s="65" t="s">
        <v>10</v>
      </c>
      <c r="F275" s="65" t="s">
        <v>10</v>
      </c>
      <c r="G275" s="65" t="s">
        <v>10</v>
      </c>
      <c r="H275" s="65" t="s">
        <v>10</v>
      </c>
      <c r="L275" t="s">
        <v>824</v>
      </c>
      <c r="M275" t="s">
        <v>10</v>
      </c>
      <c r="N275" t="s">
        <v>10</v>
      </c>
      <c r="O275" t="s">
        <v>10</v>
      </c>
      <c r="P275" t="s">
        <v>10</v>
      </c>
      <c r="Q275" t="s">
        <v>10</v>
      </c>
      <c r="T275" t="s">
        <v>2286</v>
      </c>
      <c r="U275" t="s">
        <v>10</v>
      </c>
      <c r="V275" t="s">
        <v>10</v>
      </c>
      <c r="W275" t="s">
        <v>10</v>
      </c>
      <c r="X275" t="s">
        <v>10</v>
      </c>
      <c r="Y275" t="s">
        <v>10</v>
      </c>
    </row>
    <row r="276" spans="3:25" x14ac:dyDescent="0.25">
      <c r="C276" s="65" t="s">
        <v>199</v>
      </c>
      <c r="D276" s="65" t="s">
        <v>10</v>
      </c>
      <c r="E276" s="65" t="s">
        <v>10</v>
      </c>
      <c r="F276" s="65" t="s">
        <v>10</v>
      </c>
      <c r="G276" s="65" t="s">
        <v>10</v>
      </c>
      <c r="H276" s="65" t="s">
        <v>10</v>
      </c>
      <c r="L276" t="s">
        <v>322</v>
      </c>
      <c r="M276" t="s">
        <v>10</v>
      </c>
      <c r="N276" t="s">
        <v>10</v>
      </c>
      <c r="O276" t="s">
        <v>10</v>
      </c>
      <c r="P276" t="s">
        <v>10</v>
      </c>
      <c r="Q276" t="s">
        <v>10</v>
      </c>
      <c r="T276" t="s">
        <v>2285</v>
      </c>
      <c r="U276" t="s">
        <v>10</v>
      </c>
      <c r="V276" t="s">
        <v>10</v>
      </c>
      <c r="W276" t="s">
        <v>10</v>
      </c>
      <c r="X276" t="s">
        <v>10</v>
      </c>
      <c r="Y276" t="s">
        <v>10</v>
      </c>
    </row>
    <row r="277" spans="3:25" x14ac:dyDescent="0.25">
      <c r="C277" s="65" t="s">
        <v>200</v>
      </c>
      <c r="D277" s="65" t="s">
        <v>10</v>
      </c>
      <c r="E277" s="65" t="s">
        <v>10</v>
      </c>
      <c r="F277" s="65" t="s">
        <v>10</v>
      </c>
      <c r="G277" s="65" t="s">
        <v>10</v>
      </c>
      <c r="H277" s="65" t="s">
        <v>10</v>
      </c>
      <c r="L277" t="s">
        <v>321</v>
      </c>
      <c r="M277" t="s">
        <v>10</v>
      </c>
      <c r="N277" t="s">
        <v>10</v>
      </c>
      <c r="O277" t="s">
        <v>10</v>
      </c>
      <c r="P277" t="s">
        <v>10</v>
      </c>
      <c r="Q277" t="s">
        <v>10</v>
      </c>
      <c r="T277" t="s">
        <v>2284</v>
      </c>
      <c r="U277" t="s">
        <v>10</v>
      </c>
      <c r="V277" t="s">
        <v>10</v>
      </c>
      <c r="W277" t="s">
        <v>10</v>
      </c>
      <c r="X277" t="s">
        <v>10</v>
      </c>
      <c r="Y277" t="s">
        <v>10</v>
      </c>
    </row>
    <row r="278" spans="3:25" x14ac:dyDescent="0.25">
      <c r="C278" s="65" t="s">
        <v>201</v>
      </c>
      <c r="D278" s="65">
        <v>2</v>
      </c>
      <c r="E278" s="65">
        <v>2</v>
      </c>
      <c r="F278" s="65">
        <v>2</v>
      </c>
      <c r="G278" s="65">
        <v>20</v>
      </c>
      <c r="H278" s="65">
        <v>16</v>
      </c>
      <c r="L278" t="s">
        <v>320</v>
      </c>
      <c r="M278" t="s">
        <v>10</v>
      </c>
      <c r="N278" t="s">
        <v>10</v>
      </c>
      <c r="O278" t="s">
        <v>10</v>
      </c>
      <c r="P278" t="s">
        <v>10</v>
      </c>
      <c r="Q278" t="s">
        <v>10</v>
      </c>
      <c r="T278" t="s">
        <v>2283</v>
      </c>
      <c r="U278" t="s">
        <v>10</v>
      </c>
      <c r="V278" t="s">
        <v>10</v>
      </c>
      <c r="W278" t="s">
        <v>10</v>
      </c>
      <c r="X278" t="s">
        <v>10</v>
      </c>
      <c r="Y278" t="s">
        <v>10</v>
      </c>
    </row>
    <row r="279" spans="3:25" x14ac:dyDescent="0.25">
      <c r="C279" s="65" t="s">
        <v>202</v>
      </c>
      <c r="D279" s="65" t="s">
        <v>10</v>
      </c>
      <c r="E279" s="65" t="s">
        <v>10</v>
      </c>
      <c r="F279" s="65" t="s">
        <v>10</v>
      </c>
      <c r="G279" s="65" t="s">
        <v>10</v>
      </c>
      <c r="H279" s="65" t="s">
        <v>10</v>
      </c>
      <c r="L279" t="s">
        <v>319</v>
      </c>
      <c r="M279" t="s">
        <v>10</v>
      </c>
      <c r="N279" t="s">
        <v>10</v>
      </c>
      <c r="O279" t="s">
        <v>10</v>
      </c>
      <c r="P279" t="s">
        <v>10</v>
      </c>
      <c r="Q279" t="s">
        <v>10</v>
      </c>
      <c r="T279" t="s">
        <v>2282</v>
      </c>
      <c r="U279" t="s">
        <v>10</v>
      </c>
      <c r="V279" t="s">
        <v>10</v>
      </c>
      <c r="W279" t="s">
        <v>10</v>
      </c>
      <c r="X279" t="s">
        <v>10</v>
      </c>
      <c r="Y279" t="s">
        <v>10</v>
      </c>
    </row>
    <row r="280" spans="3:25" x14ac:dyDescent="0.25">
      <c r="C280" s="65" t="s">
        <v>203</v>
      </c>
      <c r="D280" s="65" t="s">
        <v>10</v>
      </c>
      <c r="E280" s="65" t="s">
        <v>10</v>
      </c>
      <c r="F280" s="65" t="s">
        <v>10</v>
      </c>
      <c r="G280" s="65" t="s">
        <v>10</v>
      </c>
      <c r="H280" s="65" t="s">
        <v>10</v>
      </c>
      <c r="L280" t="s">
        <v>318</v>
      </c>
      <c r="M280" t="s">
        <v>10</v>
      </c>
      <c r="N280" t="s">
        <v>10</v>
      </c>
      <c r="O280" t="s">
        <v>10</v>
      </c>
      <c r="P280" t="s">
        <v>10</v>
      </c>
      <c r="Q280" t="s">
        <v>10</v>
      </c>
      <c r="T280" t="s">
        <v>2281</v>
      </c>
      <c r="U280" t="s">
        <v>10</v>
      </c>
      <c r="V280" t="s">
        <v>10</v>
      </c>
      <c r="W280" t="s">
        <v>10</v>
      </c>
      <c r="X280" t="s">
        <v>10</v>
      </c>
      <c r="Y280" t="s">
        <v>10</v>
      </c>
    </row>
    <row r="281" spans="3:25" x14ac:dyDescent="0.25">
      <c r="C281" s="65" t="s">
        <v>204</v>
      </c>
      <c r="D281" s="65" t="s">
        <v>10</v>
      </c>
      <c r="E281" s="65" t="s">
        <v>10</v>
      </c>
      <c r="F281" s="65" t="s">
        <v>10</v>
      </c>
      <c r="G281" s="65" t="s">
        <v>10</v>
      </c>
      <c r="H281" s="65" t="s">
        <v>10</v>
      </c>
      <c r="L281" t="s">
        <v>317</v>
      </c>
      <c r="M281">
        <v>7</v>
      </c>
      <c r="N281">
        <v>6</v>
      </c>
      <c r="O281">
        <v>7</v>
      </c>
      <c r="P281">
        <v>6</v>
      </c>
      <c r="Q281">
        <v>7</v>
      </c>
      <c r="T281" t="s">
        <v>2280</v>
      </c>
      <c r="U281" t="s">
        <v>10</v>
      </c>
      <c r="V281" t="s">
        <v>10</v>
      </c>
      <c r="W281" t="s">
        <v>10</v>
      </c>
      <c r="X281" t="s">
        <v>10</v>
      </c>
      <c r="Y281" t="s">
        <v>10</v>
      </c>
    </row>
    <row r="282" spans="3:25" x14ac:dyDescent="0.25">
      <c r="C282" s="65" t="s">
        <v>205</v>
      </c>
      <c r="D282" s="65" t="s">
        <v>10</v>
      </c>
      <c r="E282" s="65" t="s">
        <v>10</v>
      </c>
      <c r="F282" s="65" t="s">
        <v>10</v>
      </c>
      <c r="G282" s="65" t="s">
        <v>10</v>
      </c>
      <c r="H282" s="65" t="s">
        <v>10</v>
      </c>
      <c r="L282" t="s">
        <v>316</v>
      </c>
      <c r="M282" t="s">
        <v>10</v>
      </c>
      <c r="N282" t="s">
        <v>10</v>
      </c>
      <c r="O282" t="s">
        <v>10</v>
      </c>
      <c r="P282" t="s">
        <v>10</v>
      </c>
      <c r="Q282" t="s">
        <v>10</v>
      </c>
      <c r="T282" t="s">
        <v>2279</v>
      </c>
      <c r="U282" t="s">
        <v>10</v>
      </c>
      <c r="V282" t="s">
        <v>10</v>
      </c>
      <c r="W282" t="s">
        <v>10</v>
      </c>
      <c r="X282" t="s">
        <v>10</v>
      </c>
      <c r="Y282" t="s">
        <v>10</v>
      </c>
    </row>
    <row r="283" spans="3:25" x14ac:dyDescent="0.25">
      <c r="C283" s="32" t="s">
        <v>206</v>
      </c>
      <c r="D283" s="32">
        <v>12</v>
      </c>
      <c r="E283" s="32">
        <v>12</v>
      </c>
      <c r="F283" s="32" t="s">
        <v>10</v>
      </c>
      <c r="G283" s="32">
        <v>260</v>
      </c>
      <c r="H283" s="32">
        <v>300</v>
      </c>
      <c r="L283" t="s">
        <v>315</v>
      </c>
      <c r="M283" t="s">
        <v>10</v>
      </c>
      <c r="N283" t="s">
        <v>10</v>
      </c>
      <c r="O283" t="s">
        <v>10</v>
      </c>
      <c r="P283" t="s">
        <v>10</v>
      </c>
      <c r="Q283" t="s">
        <v>10</v>
      </c>
      <c r="T283" t="s">
        <v>2278</v>
      </c>
      <c r="U283" t="s">
        <v>10</v>
      </c>
      <c r="V283" t="s">
        <v>10</v>
      </c>
      <c r="W283" t="s">
        <v>10</v>
      </c>
      <c r="X283" t="s">
        <v>10</v>
      </c>
      <c r="Y283" t="s">
        <v>10</v>
      </c>
    </row>
    <row r="284" spans="3:25" x14ac:dyDescent="0.25">
      <c r="C284" s="65" t="s">
        <v>207</v>
      </c>
      <c r="D284" s="65" t="s">
        <v>10</v>
      </c>
      <c r="E284" s="65" t="s">
        <v>10</v>
      </c>
      <c r="F284" s="65" t="s">
        <v>10</v>
      </c>
      <c r="G284" s="65" t="s">
        <v>10</v>
      </c>
      <c r="H284" s="65" t="s">
        <v>10</v>
      </c>
      <c r="L284" t="s">
        <v>314</v>
      </c>
      <c r="M284" t="s">
        <v>10</v>
      </c>
      <c r="N284" t="s">
        <v>10</v>
      </c>
      <c r="O284" t="s">
        <v>10</v>
      </c>
      <c r="P284" t="s">
        <v>10</v>
      </c>
      <c r="Q284" t="s">
        <v>10</v>
      </c>
      <c r="T284" t="s">
        <v>2277</v>
      </c>
      <c r="U284" t="s">
        <v>10</v>
      </c>
      <c r="V284" t="s">
        <v>10</v>
      </c>
      <c r="W284" t="s">
        <v>10</v>
      </c>
      <c r="X284" t="s">
        <v>10</v>
      </c>
      <c r="Y284" t="s">
        <v>10</v>
      </c>
    </row>
    <row r="285" spans="3:25" x14ac:dyDescent="0.25">
      <c r="C285" s="65" t="s">
        <v>208</v>
      </c>
      <c r="D285" s="65" t="s">
        <v>10</v>
      </c>
      <c r="E285" s="65" t="s">
        <v>10</v>
      </c>
      <c r="F285" s="65" t="s">
        <v>10</v>
      </c>
      <c r="G285" s="65" t="s">
        <v>10</v>
      </c>
      <c r="H285" s="65" t="s">
        <v>10</v>
      </c>
      <c r="L285" t="s">
        <v>313</v>
      </c>
      <c r="M285">
        <v>80</v>
      </c>
      <c r="N285">
        <v>82</v>
      </c>
      <c r="O285">
        <v>85</v>
      </c>
      <c r="P285">
        <v>80</v>
      </c>
      <c r="Q285">
        <v>80</v>
      </c>
      <c r="T285" t="s">
        <v>2276</v>
      </c>
      <c r="U285" t="s">
        <v>10</v>
      </c>
      <c r="V285" t="s">
        <v>10</v>
      </c>
      <c r="W285" t="s">
        <v>10</v>
      </c>
      <c r="X285" t="s">
        <v>10</v>
      </c>
      <c r="Y285" t="s">
        <v>10</v>
      </c>
    </row>
    <row r="286" spans="3:25" x14ac:dyDescent="0.25">
      <c r="C286" s="65" t="s">
        <v>209</v>
      </c>
      <c r="D286" s="65" t="s">
        <v>10</v>
      </c>
      <c r="E286" s="65" t="s">
        <v>10</v>
      </c>
      <c r="F286" s="65" t="s">
        <v>10</v>
      </c>
      <c r="G286" s="65" t="s">
        <v>10</v>
      </c>
      <c r="H286" s="65" t="s">
        <v>10</v>
      </c>
      <c r="L286" t="s">
        <v>312</v>
      </c>
      <c r="M286">
        <v>3</v>
      </c>
      <c r="N286">
        <v>3</v>
      </c>
      <c r="O286">
        <v>3</v>
      </c>
      <c r="P286">
        <v>3</v>
      </c>
      <c r="Q286">
        <v>2</v>
      </c>
      <c r="T286" t="s">
        <v>2275</v>
      </c>
      <c r="U286" t="s">
        <v>10</v>
      </c>
      <c r="V286" t="s">
        <v>10</v>
      </c>
      <c r="W286" t="s">
        <v>10</v>
      </c>
      <c r="X286" t="s">
        <v>10</v>
      </c>
      <c r="Y286" t="s">
        <v>10</v>
      </c>
    </row>
    <row r="287" spans="3:25" x14ac:dyDescent="0.25">
      <c r="C287" s="65" t="s">
        <v>152</v>
      </c>
      <c r="D287" s="65" t="s">
        <v>10</v>
      </c>
      <c r="E287" s="65" t="s">
        <v>10</v>
      </c>
      <c r="F287" s="65" t="s">
        <v>10</v>
      </c>
      <c r="G287" s="65" t="s">
        <v>10</v>
      </c>
      <c r="H287" s="65" t="s">
        <v>10</v>
      </c>
      <c r="L287" t="s">
        <v>311</v>
      </c>
      <c r="M287">
        <v>77</v>
      </c>
      <c r="N287">
        <v>73</v>
      </c>
      <c r="O287">
        <v>100</v>
      </c>
      <c r="P287">
        <v>110</v>
      </c>
      <c r="Q287">
        <v>113</v>
      </c>
      <c r="T287" t="s">
        <v>2274</v>
      </c>
      <c r="U287" t="s">
        <v>10</v>
      </c>
      <c r="V287" t="s">
        <v>10</v>
      </c>
      <c r="W287" t="s">
        <v>10</v>
      </c>
      <c r="X287" t="s">
        <v>10</v>
      </c>
      <c r="Y287" t="s">
        <v>10</v>
      </c>
    </row>
    <row r="288" spans="3:25" x14ac:dyDescent="0.25">
      <c r="C288" s="65" t="s">
        <v>210</v>
      </c>
      <c r="D288" s="65">
        <v>1</v>
      </c>
      <c r="E288" s="65">
        <v>0</v>
      </c>
      <c r="F288" s="65">
        <v>0</v>
      </c>
      <c r="G288" s="65">
        <v>10</v>
      </c>
      <c r="H288" s="65">
        <v>36</v>
      </c>
      <c r="L288" t="s">
        <v>310</v>
      </c>
      <c r="M288" t="s">
        <v>10</v>
      </c>
      <c r="N288" t="s">
        <v>10</v>
      </c>
      <c r="O288" t="s">
        <v>10</v>
      </c>
      <c r="P288" t="s">
        <v>10</v>
      </c>
      <c r="Q288" t="s">
        <v>10</v>
      </c>
      <c r="T288" t="s">
        <v>2273</v>
      </c>
      <c r="U288" t="s">
        <v>10</v>
      </c>
      <c r="V288" t="s">
        <v>10</v>
      </c>
      <c r="W288" t="s">
        <v>10</v>
      </c>
      <c r="X288" t="s">
        <v>10</v>
      </c>
      <c r="Y288" t="s">
        <v>10</v>
      </c>
    </row>
    <row r="289" spans="3:25" x14ac:dyDescent="0.25">
      <c r="C289" s="32" t="s">
        <v>211</v>
      </c>
      <c r="D289" s="32">
        <v>41</v>
      </c>
      <c r="E289" s="32">
        <v>70</v>
      </c>
      <c r="F289" s="32">
        <v>100</v>
      </c>
      <c r="G289" s="32">
        <v>60</v>
      </c>
      <c r="H289" s="32">
        <v>42</v>
      </c>
      <c r="L289" t="s">
        <v>309</v>
      </c>
      <c r="M289">
        <v>20</v>
      </c>
      <c r="N289">
        <v>20</v>
      </c>
      <c r="O289">
        <v>22</v>
      </c>
      <c r="P289">
        <v>20</v>
      </c>
      <c r="Q289">
        <v>21</v>
      </c>
      <c r="T289" t="s">
        <v>2272</v>
      </c>
      <c r="U289" t="s">
        <v>10</v>
      </c>
      <c r="V289" t="s">
        <v>10</v>
      </c>
      <c r="W289" t="s">
        <v>10</v>
      </c>
      <c r="X289" t="s">
        <v>10</v>
      </c>
      <c r="Y289" t="s">
        <v>10</v>
      </c>
    </row>
    <row r="290" spans="3:25" x14ac:dyDescent="0.25">
      <c r="C290" s="65" t="s">
        <v>212</v>
      </c>
      <c r="D290" s="65">
        <v>11</v>
      </c>
      <c r="E290" s="65">
        <v>12</v>
      </c>
      <c r="F290" s="65">
        <v>3</v>
      </c>
      <c r="G290" s="65">
        <v>5</v>
      </c>
      <c r="H290" s="65">
        <v>3</v>
      </c>
      <c r="L290" t="s">
        <v>308</v>
      </c>
      <c r="M290" t="s">
        <v>10</v>
      </c>
      <c r="N290" t="s">
        <v>10</v>
      </c>
      <c r="O290" t="s">
        <v>10</v>
      </c>
      <c r="P290" t="s">
        <v>10</v>
      </c>
      <c r="Q290" t="s">
        <v>10</v>
      </c>
      <c r="T290" t="s">
        <v>2271</v>
      </c>
      <c r="U290" t="s">
        <v>10</v>
      </c>
      <c r="V290" t="s">
        <v>10</v>
      </c>
      <c r="W290" t="s">
        <v>10</v>
      </c>
      <c r="X290" t="s">
        <v>10</v>
      </c>
      <c r="Y290" t="s">
        <v>10</v>
      </c>
    </row>
    <row r="291" spans="3:25" x14ac:dyDescent="0.25">
      <c r="C291" s="65" t="s">
        <v>213</v>
      </c>
      <c r="D291" s="65" t="s">
        <v>10</v>
      </c>
      <c r="E291" s="65" t="s">
        <v>10</v>
      </c>
      <c r="F291" s="65" t="s">
        <v>10</v>
      </c>
      <c r="G291" s="65" t="s">
        <v>10</v>
      </c>
      <c r="H291" s="65" t="s">
        <v>10</v>
      </c>
      <c r="L291" t="s">
        <v>307</v>
      </c>
      <c r="M291" t="s">
        <v>10</v>
      </c>
      <c r="N291" t="s">
        <v>10</v>
      </c>
      <c r="O291" t="s">
        <v>10</v>
      </c>
      <c r="P291" t="s">
        <v>10</v>
      </c>
      <c r="Q291" t="s">
        <v>10</v>
      </c>
      <c r="T291" t="s">
        <v>2270</v>
      </c>
      <c r="U291" t="s">
        <v>10</v>
      </c>
      <c r="V291" t="s">
        <v>10</v>
      </c>
      <c r="W291" t="s">
        <v>10</v>
      </c>
      <c r="X291" t="s">
        <v>10</v>
      </c>
      <c r="Y291" t="s">
        <v>10</v>
      </c>
    </row>
    <row r="292" spans="3:25" x14ac:dyDescent="0.25">
      <c r="C292" s="65" t="s">
        <v>214</v>
      </c>
      <c r="D292" s="65" t="s">
        <v>10</v>
      </c>
      <c r="E292" s="65" t="s">
        <v>10</v>
      </c>
      <c r="F292" s="65" t="s">
        <v>10</v>
      </c>
      <c r="G292" s="65" t="s">
        <v>10</v>
      </c>
      <c r="H292" s="65" t="s">
        <v>10</v>
      </c>
      <c r="L292" t="s">
        <v>306</v>
      </c>
      <c r="M292">
        <v>18</v>
      </c>
      <c r="N292">
        <v>17</v>
      </c>
      <c r="O292">
        <v>18</v>
      </c>
      <c r="P292">
        <v>16</v>
      </c>
      <c r="Q292">
        <v>15</v>
      </c>
      <c r="T292" t="s">
        <v>2269</v>
      </c>
      <c r="U292" t="s">
        <v>10</v>
      </c>
      <c r="V292" t="s">
        <v>10</v>
      </c>
      <c r="W292" t="s">
        <v>10</v>
      </c>
      <c r="X292" t="s">
        <v>10</v>
      </c>
      <c r="Y292" t="s">
        <v>10</v>
      </c>
    </row>
    <row r="293" spans="3:25" x14ac:dyDescent="0.25">
      <c r="C293" s="65" t="s">
        <v>215</v>
      </c>
      <c r="D293" s="65" t="s">
        <v>10</v>
      </c>
      <c r="E293" s="65" t="s">
        <v>10</v>
      </c>
      <c r="F293" s="65" t="s">
        <v>10</v>
      </c>
      <c r="G293" s="65" t="s">
        <v>10</v>
      </c>
      <c r="H293" s="65" t="s">
        <v>10</v>
      </c>
      <c r="L293" t="s">
        <v>305</v>
      </c>
      <c r="M293" t="s">
        <v>10</v>
      </c>
      <c r="N293" t="s">
        <v>10</v>
      </c>
      <c r="O293" t="s">
        <v>10</v>
      </c>
      <c r="P293" t="s">
        <v>10</v>
      </c>
      <c r="Q293" t="s">
        <v>10</v>
      </c>
      <c r="T293" t="s">
        <v>2268</v>
      </c>
      <c r="U293" t="s">
        <v>10</v>
      </c>
      <c r="V293" t="s">
        <v>10</v>
      </c>
      <c r="W293" t="s">
        <v>10</v>
      </c>
      <c r="X293" t="s">
        <v>10</v>
      </c>
      <c r="Y293" t="s">
        <v>10</v>
      </c>
    </row>
    <row r="294" spans="3:25" x14ac:dyDescent="0.25">
      <c r="C294" s="65" t="s">
        <v>216</v>
      </c>
      <c r="D294" s="65" t="s">
        <v>10</v>
      </c>
      <c r="E294" s="65" t="s">
        <v>10</v>
      </c>
      <c r="F294" s="65" t="s">
        <v>10</v>
      </c>
      <c r="G294" s="65" t="s">
        <v>10</v>
      </c>
      <c r="H294" s="65" t="s">
        <v>10</v>
      </c>
      <c r="L294" t="s">
        <v>304</v>
      </c>
      <c r="M294" t="s">
        <v>10</v>
      </c>
      <c r="N294" t="s">
        <v>10</v>
      </c>
      <c r="O294" t="s">
        <v>10</v>
      </c>
      <c r="P294" t="s">
        <v>10</v>
      </c>
      <c r="Q294" t="s">
        <v>10</v>
      </c>
      <c r="T294" t="s">
        <v>638</v>
      </c>
      <c r="U294" t="s">
        <v>10</v>
      </c>
      <c r="V294" t="s">
        <v>10</v>
      </c>
      <c r="W294" t="s">
        <v>10</v>
      </c>
      <c r="X294" t="s">
        <v>10</v>
      </c>
      <c r="Y294" t="s">
        <v>10</v>
      </c>
    </row>
    <row r="295" spans="3:25" x14ac:dyDescent="0.25">
      <c r="C295" s="65" t="s">
        <v>217</v>
      </c>
      <c r="D295" s="65" t="s">
        <v>10</v>
      </c>
      <c r="E295" s="65" t="s">
        <v>10</v>
      </c>
      <c r="F295" s="65" t="s">
        <v>10</v>
      </c>
      <c r="G295" s="65" t="s">
        <v>10</v>
      </c>
      <c r="H295" s="65" t="s">
        <v>10</v>
      </c>
      <c r="L295" t="s">
        <v>303</v>
      </c>
      <c r="M295" t="s">
        <v>10</v>
      </c>
      <c r="N295" t="s">
        <v>10</v>
      </c>
      <c r="O295" t="s">
        <v>10</v>
      </c>
      <c r="P295" t="s">
        <v>10</v>
      </c>
      <c r="Q295" t="s">
        <v>10</v>
      </c>
      <c r="T295" t="s">
        <v>2267</v>
      </c>
      <c r="U295" t="s">
        <v>10</v>
      </c>
      <c r="V295" t="s">
        <v>10</v>
      </c>
      <c r="W295" t="s">
        <v>10</v>
      </c>
      <c r="X295" t="s">
        <v>10</v>
      </c>
      <c r="Y295" t="s">
        <v>10</v>
      </c>
    </row>
    <row r="296" spans="3:25" x14ac:dyDescent="0.25">
      <c r="C296" s="32" t="s">
        <v>218</v>
      </c>
      <c r="D296" s="32" t="s">
        <v>10</v>
      </c>
      <c r="E296" s="32" t="s">
        <v>10</v>
      </c>
      <c r="F296" s="32" t="s">
        <v>10</v>
      </c>
      <c r="G296" s="32" t="s">
        <v>10</v>
      </c>
      <c r="H296" s="32">
        <v>28</v>
      </c>
      <c r="L296" t="s">
        <v>302</v>
      </c>
      <c r="M296">
        <v>12</v>
      </c>
      <c r="N296">
        <v>13</v>
      </c>
      <c r="O296">
        <v>17</v>
      </c>
      <c r="P296">
        <v>14</v>
      </c>
      <c r="Q296">
        <v>15</v>
      </c>
      <c r="T296" t="s">
        <v>628</v>
      </c>
      <c r="U296" t="s">
        <v>10</v>
      </c>
      <c r="V296" t="s">
        <v>10</v>
      </c>
      <c r="W296" t="s">
        <v>10</v>
      </c>
      <c r="X296" t="s">
        <v>10</v>
      </c>
      <c r="Y296" t="s">
        <v>10</v>
      </c>
    </row>
    <row r="297" spans="3:25" x14ac:dyDescent="0.25">
      <c r="C297" s="65" t="s">
        <v>219</v>
      </c>
      <c r="D297" s="65" t="s">
        <v>10</v>
      </c>
      <c r="E297" s="65" t="s">
        <v>10</v>
      </c>
      <c r="F297" s="65" t="s">
        <v>10</v>
      </c>
      <c r="G297" s="65" t="s">
        <v>10</v>
      </c>
      <c r="H297" s="65" t="s">
        <v>10</v>
      </c>
      <c r="L297" t="s">
        <v>301</v>
      </c>
      <c r="M297" t="s">
        <v>10</v>
      </c>
      <c r="N297" t="s">
        <v>10</v>
      </c>
      <c r="O297" t="s">
        <v>10</v>
      </c>
      <c r="P297" t="s">
        <v>10</v>
      </c>
      <c r="Q297" t="s">
        <v>10</v>
      </c>
      <c r="T297" t="s">
        <v>2266</v>
      </c>
      <c r="U297" t="s">
        <v>10</v>
      </c>
      <c r="V297" t="s">
        <v>10</v>
      </c>
      <c r="W297" t="s">
        <v>10</v>
      </c>
      <c r="X297" t="s">
        <v>10</v>
      </c>
      <c r="Y297" t="s">
        <v>10</v>
      </c>
    </row>
    <row r="298" spans="3:25" x14ac:dyDescent="0.25">
      <c r="C298" s="65" t="s">
        <v>220</v>
      </c>
      <c r="D298" s="65" t="s">
        <v>10</v>
      </c>
      <c r="E298" s="65" t="s">
        <v>10</v>
      </c>
      <c r="F298" s="65" t="s">
        <v>10</v>
      </c>
      <c r="G298" s="65" t="s">
        <v>10</v>
      </c>
      <c r="H298" s="65" t="s">
        <v>10</v>
      </c>
      <c r="L298" t="s">
        <v>300</v>
      </c>
      <c r="M298">
        <v>6</v>
      </c>
      <c r="N298">
        <v>6</v>
      </c>
      <c r="O298">
        <v>10</v>
      </c>
      <c r="P298">
        <v>11</v>
      </c>
      <c r="Q298">
        <v>11</v>
      </c>
      <c r="T298" t="s">
        <v>2265</v>
      </c>
      <c r="U298" t="s">
        <v>10</v>
      </c>
      <c r="V298" t="s">
        <v>10</v>
      </c>
      <c r="W298" t="s">
        <v>10</v>
      </c>
      <c r="X298" t="s">
        <v>10</v>
      </c>
      <c r="Y298" t="s">
        <v>10</v>
      </c>
    </row>
    <row r="299" spans="3:25" x14ac:dyDescent="0.25">
      <c r="C299" s="65" t="s">
        <v>221</v>
      </c>
      <c r="D299" s="65" t="s">
        <v>10</v>
      </c>
      <c r="E299" s="65" t="s">
        <v>10</v>
      </c>
      <c r="F299" s="65" t="s">
        <v>10</v>
      </c>
      <c r="G299" s="65" t="s">
        <v>10</v>
      </c>
      <c r="H299" s="65" t="s">
        <v>10</v>
      </c>
      <c r="L299" t="s">
        <v>299</v>
      </c>
      <c r="M299" t="s">
        <v>10</v>
      </c>
      <c r="N299" t="s">
        <v>10</v>
      </c>
      <c r="O299" t="s">
        <v>10</v>
      </c>
      <c r="P299" t="s">
        <v>10</v>
      </c>
      <c r="Q299" t="s">
        <v>10</v>
      </c>
      <c r="T299" t="s">
        <v>2264</v>
      </c>
      <c r="U299" t="s">
        <v>10</v>
      </c>
      <c r="V299" t="s">
        <v>10</v>
      </c>
      <c r="W299" t="s">
        <v>10</v>
      </c>
      <c r="X299" t="s">
        <v>10</v>
      </c>
      <c r="Y299" t="s">
        <v>10</v>
      </c>
    </row>
    <row r="300" spans="3:25" x14ac:dyDescent="0.25">
      <c r="C300" s="65" t="s">
        <v>222</v>
      </c>
      <c r="D300" s="65" t="s">
        <v>10</v>
      </c>
      <c r="E300" s="65" t="s">
        <v>10</v>
      </c>
      <c r="F300" s="65" t="s">
        <v>10</v>
      </c>
      <c r="G300" s="65" t="s">
        <v>10</v>
      </c>
      <c r="H300" s="65" t="s">
        <v>10</v>
      </c>
      <c r="L300" t="s">
        <v>298</v>
      </c>
      <c r="M300">
        <v>90</v>
      </c>
      <c r="N300">
        <v>55</v>
      </c>
      <c r="O300">
        <v>75</v>
      </c>
      <c r="P300">
        <v>53</v>
      </c>
      <c r="Q300">
        <v>68</v>
      </c>
      <c r="T300" t="s">
        <v>573</v>
      </c>
      <c r="U300" t="s">
        <v>10</v>
      </c>
      <c r="V300" t="s">
        <v>10</v>
      </c>
      <c r="W300" t="s">
        <v>10</v>
      </c>
      <c r="X300" t="s">
        <v>10</v>
      </c>
      <c r="Y300" t="s">
        <v>10</v>
      </c>
    </row>
    <row r="301" spans="3:25" x14ac:dyDescent="0.25">
      <c r="C301" s="65" t="s">
        <v>223</v>
      </c>
      <c r="D301" s="65" t="s">
        <v>10</v>
      </c>
      <c r="E301" s="65" t="s">
        <v>10</v>
      </c>
      <c r="F301" s="65" t="s">
        <v>10</v>
      </c>
      <c r="G301" s="65" t="s">
        <v>10</v>
      </c>
      <c r="H301" s="65" t="s">
        <v>10</v>
      </c>
      <c r="L301" t="s">
        <v>297</v>
      </c>
      <c r="M301">
        <v>85</v>
      </c>
      <c r="N301">
        <v>90</v>
      </c>
      <c r="O301">
        <v>90</v>
      </c>
      <c r="P301">
        <v>93</v>
      </c>
      <c r="Q301">
        <v>84</v>
      </c>
      <c r="T301" t="s">
        <v>2263</v>
      </c>
      <c r="U301" t="s">
        <v>10</v>
      </c>
      <c r="V301" t="s">
        <v>10</v>
      </c>
      <c r="W301" t="s">
        <v>10</v>
      </c>
      <c r="X301" t="s">
        <v>10</v>
      </c>
      <c r="Y301" t="s">
        <v>10</v>
      </c>
    </row>
    <row r="302" spans="3:25" x14ac:dyDescent="0.25">
      <c r="C302" s="65" t="s">
        <v>224</v>
      </c>
      <c r="D302" s="65">
        <v>7</v>
      </c>
      <c r="E302" s="65">
        <v>6</v>
      </c>
      <c r="F302" s="65">
        <v>6</v>
      </c>
      <c r="G302" s="65">
        <v>100</v>
      </c>
      <c r="H302" s="65">
        <v>100</v>
      </c>
      <c r="L302" t="s">
        <v>296</v>
      </c>
      <c r="M302" t="s">
        <v>10</v>
      </c>
      <c r="N302" t="s">
        <v>10</v>
      </c>
      <c r="O302" t="s">
        <v>10</v>
      </c>
      <c r="P302" t="s">
        <v>10</v>
      </c>
      <c r="Q302" t="s">
        <v>10</v>
      </c>
      <c r="T302" t="s">
        <v>528</v>
      </c>
      <c r="U302" t="s">
        <v>10</v>
      </c>
      <c r="V302" t="s">
        <v>10</v>
      </c>
      <c r="W302" t="s">
        <v>10</v>
      </c>
      <c r="X302" t="s">
        <v>10</v>
      </c>
      <c r="Y302" t="s">
        <v>10</v>
      </c>
    </row>
    <row r="303" spans="3:25" x14ac:dyDescent="0.25">
      <c r="C303" s="65" t="s">
        <v>225</v>
      </c>
      <c r="D303" s="65" t="s">
        <v>10</v>
      </c>
      <c r="E303" s="65" t="s">
        <v>10</v>
      </c>
      <c r="F303" s="65" t="s">
        <v>10</v>
      </c>
      <c r="G303" s="65" t="s">
        <v>10</v>
      </c>
      <c r="H303" s="65" t="s">
        <v>10</v>
      </c>
      <c r="L303" t="s">
        <v>295</v>
      </c>
      <c r="M303">
        <v>2</v>
      </c>
      <c r="N303">
        <v>2</v>
      </c>
      <c r="O303">
        <v>2</v>
      </c>
      <c r="P303">
        <v>2</v>
      </c>
      <c r="Q303">
        <v>2</v>
      </c>
      <c r="T303" t="s">
        <v>2262</v>
      </c>
      <c r="U303" t="s">
        <v>10</v>
      </c>
      <c r="V303" t="s">
        <v>10</v>
      </c>
      <c r="W303" t="s">
        <v>10</v>
      </c>
      <c r="X303" t="s">
        <v>10</v>
      </c>
      <c r="Y303" t="s">
        <v>10</v>
      </c>
    </row>
    <row r="304" spans="3:25" x14ac:dyDescent="0.25">
      <c r="C304" s="65" t="s">
        <v>226</v>
      </c>
      <c r="D304" s="65" t="s">
        <v>10</v>
      </c>
      <c r="E304" s="65" t="s">
        <v>10</v>
      </c>
      <c r="F304" s="65" t="s">
        <v>10</v>
      </c>
      <c r="G304" s="65" t="s">
        <v>10</v>
      </c>
      <c r="H304" s="65" t="s">
        <v>10</v>
      </c>
      <c r="L304" t="s">
        <v>294</v>
      </c>
      <c r="M304">
        <v>5</v>
      </c>
      <c r="N304">
        <v>5</v>
      </c>
      <c r="O304">
        <v>6</v>
      </c>
      <c r="P304">
        <v>6</v>
      </c>
      <c r="Q304" t="s">
        <v>10</v>
      </c>
      <c r="T304" t="s">
        <v>2261</v>
      </c>
      <c r="U304" t="s">
        <v>10</v>
      </c>
      <c r="V304" t="s">
        <v>10</v>
      </c>
      <c r="W304" t="s">
        <v>10</v>
      </c>
      <c r="X304" t="s">
        <v>10</v>
      </c>
      <c r="Y304" t="s">
        <v>10</v>
      </c>
    </row>
    <row r="305" spans="3:25" x14ac:dyDescent="0.25">
      <c r="C305" s="32" t="s">
        <v>227</v>
      </c>
      <c r="D305" s="32">
        <v>10</v>
      </c>
      <c r="E305" s="32">
        <v>9</v>
      </c>
      <c r="F305" s="32">
        <v>9</v>
      </c>
      <c r="G305" s="32">
        <v>50</v>
      </c>
      <c r="H305" s="32">
        <v>60</v>
      </c>
      <c r="L305" t="s">
        <v>293</v>
      </c>
      <c r="M305">
        <v>29</v>
      </c>
      <c r="N305">
        <v>25</v>
      </c>
      <c r="O305">
        <v>20</v>
      </c>
      <c r="P305">
        <v>21</v>
      </c>
      <c r="Q305">
        <v>22</v>
      </c>
      <c r="T305" t="s">
        <v>671</v>
      </c>
      <c r="U305" t="s">
        <v>10</v>
      </c>
      <c r="V305" t="s">
        <v>10</v>
      </c>
      <c r="W305" t="s">
        <v>10</v>
      </c>
      <c r="X305" t="s">
        <v>10</v>
      </c>
      <c r="Y305" t="s">
        <v>10</v>
      </c>
    </row>
    <row r="306" spans="3:25" x14ac:dyDescent="0.25">
      <c r="C306" s="65" t="s">
        <v>228</v>
      </c>
      <c r="D306" s="65" t="s">
        <v>10</v>
      </c>
      <c r="E306" s="65" t="s">
        <v>10</v>
      </c>
      <c r="F306" s="65" t="s">
        <v>10</v>
      </c>
      <c r="G306" s="65" t="s">
        <v>10</v>
      </c>
      <c r="H306" s="65" t="s">
        <v>10</v>
      </c>
      <c r="L306" t="s">
        <v>292</v>
      </c>
      <c r="M306" t="s">
        <v>10</v>
      </c>
      <c r="N306" t="s">
        <v>10</v>
      </c>
      <c r="O306" t="s">
        <v>10</v>
      </c>
      <c r="P306" t="s">
        <v>10</v>
      </c>
      <c r="Q306" t="s">
        <v>10</v>
      </c>
      <c r="T306" t="s">
        <v>669</v>
      </c>
      <c r="U306" t="s">
        <v>10</v>
      </c>
      <c r="V306" t="s">
        <v>10</v>
      </c>
      <c r="W306" t="s">
        <v>10</v>
      </c>
      <c r="X306" t="s">
        <v>10</v>
      </c>
      <c r="Y306" t="s">
        <v>10</v>
      </c>
    </row>
    <row r="307" spans="3:25" x14ac:dyDescent="0.25">
      <c r="C307" s="65" t="s">
        <v>229</v>
      </c>
      <c r="D307" s="65" t="s">
        <v>10</v>
      </c>
      <c r="E307" s="65" t="s">
        <v>10</v>
      </c>
      <c r="F307" s="65" t="s">
        <v>10</v>
      </c>
      <c r="G307" s="65" t="s">
        <v>10</v>
      </c>
      <c r="H307" s="65" t="s">
        <v>10</v>
      </c>
      <c r="L307" t="s">
        <v>291</v>
      </c>
      <c r="M307">
        <v>4</v>
      </c>
      <c r="N307">
        <v>4</v>
      </c>
      <c r="O307">
        <v>10</v>
      </c>
      <c r="P307">
        <v>8</v>
      </c>
      <c r="Q307">
        <v>7</v>
      </c>
      <c r="T307" t="s">
        <v>2260</v>
      </c>
      <c r="U307" t="s">
        <v>10</v>
      </c>
      <c r="V307" t="s">
        <v>10</v>
      </c>
      <c r="W307" t="s">
        <v>10</v>
      </c>
      <c r="X307" t="s">
        <v>10</v>
      </c>
      <c r="Y307" t="s">
        <v>10</v>
      </c>
    </row>
    <row r="308" spans="3:25" x14ac:dyDescent="0.25">
      <c r="C308" s="65" t="s">
        <v>230</v>
      </c>
      <c r="D308" s="65" t="s">
        <v>10</v>
      </c>
      <c r="E308" s="65" t="s">
        <v>10</v>
      </c>
      <c r="F308" s="65" t="s">
        <v>10</v>
      </c>
      <c r="G308" s="65" t="s">
        <v>10</v>
      </c>
      <c r="H308" s="65" t="s">
        <v>10</v>
      </c>
      <c r="L308" t="s">
        <v>290</v>
      </c>
      <c r="M308" t="s">
        <v>10</v>
      </c>
      <c r="N308" t="s">
        <v>10</v>
      </c>
      <c r="O308" t="s">
        <v>10</v>
      </c>
      <c r="P308" t="s">
        <v>10</v>
      </c>
      <c r="Q308" t="s">
        <v>10</v>
      </c>
      <c r="T308" t="s">
        <v>654</v>
      </c>
      <c r="U308" t="s">
        <v>10</v>
      </c>
      <c r="V308" t="s">
        <v>10</v>
      </c>
      <c r="W308" t="s">
        <v>10</v>
      </c>
      <c r="X308" t="s">
        <v>10</v>
      </c>
      <c r="Y308" t="s">
        <v>10</v>
      </c>
    </row>
    <row r="309" spans="3:25" x14ac:dyDescent="0.25">
      <c r="C309" s="65" t="s">
        <v>231</v>
      </c>
      <c r="D309" s="65" t="s">
        <v>10</v>
      </c>
      <c r="E309" s="65" t="s">
        <v>10</v>
      </c>
      <c r="F309" s="65" t="s">
        <v>10</v>
      </c>
      <c r="G309" s="65" t="s">
        <v>10</v>
      </c>
      <c r="H309" s="65" t="s">
        <v>10</v>
      </c>
      <c r="L309" t="s">
        <v>289</v>
      </c>
      <c r="M309" t="s">
        <v>10</v>
      </c>
      <c r="N309" t="s">
        <v>10</v>
      </c>
      <c r="O309" t="s">
        <v>10</v>
      </c>
      <c r="P309" t="s">
        <v>10</v>
      </c>
      <c r="Q309" t="s">
        <v>10</v>
      </c>
      <c r="T309" t="s">
        <v>2259</v>
      </c>
      <c r="U309" t="s">
        <v>10</v>
      </c>
      <c r="V309" t="s">
        <v>10</v>
      </c>
      <c r="W309" t="s">
        <v>10</v>
      </c>
      <c r="X309" t="s">
        <v>10</v>
      </c>
      <c r="Y309" t="s">
        <v>10</v>
      </c>
    </row>
    <row r="310" spans="3:25" x14ac:dyDescent="0.25">
      <c r="C310" s="65" t="s">
        <v>232</v>
      </c>
      <c r="D310" s="65" t="s">
        <v>10</v>
      </c>
      <c r="E310" s="65" t="s">
        <v>10</v>
      </c>
      <c r="F310" s="65" t="s">
        <v>10</v>
      </c>
      <c r="G310" s="65" t="s">
        <v>10</v>
      </c>
      <c r="H310" s="65" t="s">
        <v>10</v>
      </c>
      <c r="L310" t="s">
        <v>288</v>
      </c>
      <c r="M310">
        <v>6</v>
      </c>
      <c r="N310">
        <v>6</v>
      </c>
      <c r="O310">
        <v>6</v>
      </c>
      <c r="P310">
        <v>5</v>
      </c>
      <c r="Q310">
        <v>5</v>
      </c>
      <c r="T310" t="s">
        <v>616</v>
      </c>
      <c r="U310" t="s">
        <v>10</v>
      </c>
      <c r="V310" t="s">
        <v>10</v>
      </c>
      <c r="W310" t="s">
        <v>10</v>
      </c>
      <c r="X310" t="s">
        <v>10</v>
      </c>
      <c r="Y310" t="s">
        <v>10</v>
      </c>
    </row>
    <row r="311" spans="3:25" x14ac:dyDescent="0.25">
      <c r="C311" s="65" t="s">
        <v>233</v>
      </c>
      <c r="D311" s="65" t="s">
        <v>10</v>
      </c>
      <c r="E311" s="65" t="s">
        <v>10</v>
      </c>
      <c r="F311" s="65" t="s">
        <v>10</v>
      </c>
      <c r="G311" s="65" t="s">
        <v>10</v>
      </c>
      <c r="H311" s="65" t="s">
        <v>10</v>
      </c>
      <c r="L311" t="s">
        <v>287</v>
      </c>
      <c r="M311" t="s">
        <v>10</v>
      </c>
      <c r="N311" t="s">
        <v>10</v>
      </c>
      <c r="O311" t="s">
        <v>10</v>
      </c>
      <c r="P311" t="s">
        <v>10</v>
      </c>
      <c r="Q311">
        <v>3</v>
      </c>
      <c r="T311" t="s">
        <v>2258</v>
      </c>
      <c r="U311" t="s">
        <v>10</v>
      </c>
      <c r="V311" t="s">
        <v>10</v>
      </c>
      <c r="W311" t="s">
        <v>10</v>
      </c>
      <c r="X311" t="s">
        <v>10</v>
      </c>
      <c r="Y311" t="s">
        <v>10</v>
      </c>
    </row>
    <row r="312" spans="3:25" x14ac:dyDescent="0.25">
      <c r="C312" s="65" t="s">
        <v>234</v>
      </c>
      <c r="D312" s="65">
        <v>1</v>
      </c>
      <c r="E312" s="65">
        <v>1</v>
      </c>
      <c r="F312" s="65">
        <v>1</v>
      </c>
      <c r="G312" s="65">
        <v>24</v>
      </c>
      <c r="H312" s="65" t="s">
        <v>10</v>
      </c>
      <c r="L312" t="s">
        <v>59</v>
      </c>
      <c r="M312" t="s">
        <v>10</v>
      </c>
      <c r="N312" t="s">
        <v>10</v>
      </c>
      <c r="O312" t="s">
        <v>10</v>
      </c>
      <c r="P312" t="s">
        <v>10</v>
      </c>
      <c r="Q312" t="s">
        <v>10</v>
      </c>
      <c r="T312" t="s">
        <v>2257</v>
      </c>
      <c r="U312" t="s">
        <v>10</v>
      </c>
      <c r="V312" t="s">
        <v>10</v>
      </c>
      <c r="W312" t="s">
        <v>10</v>
      </c>
      <c r="X312" t="s">
        <v>10</v>
      </c>
      <c r="Y312" t="s">
        <v>10</v>
      </c>
    </row>
    <row r="313" spans="3:25" x14ac:dyDescent="0.25">
      <c r="C313" s="65" t="s">
        <v>235</v>
      </c>
      <c r="D313" s="65" t="s">
        <v>10</v>
      </c>
      <c r="E313" s="65" t="s">
        <v>10</v>
      </c>
      <c r="F313" s="65" t="s">
        <v>10</v>
      </c>
      <c r="G313" s="65" t="s">
        <v>10</v>
      </c>
      <c r="H313" s="65" t="s">
        <v>10</v>
      </c>
      <c r="L313" t="s">
        <v>57</v>
      </c>
      <c r="M313" t="s">
        <v>10</v>
      </c>
      <c r="N313" t="s">
        <v>10</v>
      </c>
      <c r="O313" t="s">
        <v>10</v>
      </c>
      <c r="P313" t="s">
        <v>10</v>
      </c>
      <c r="Q313" t="s">
        <v>10</v>
      </c>
      <c r="T313" t="s">
        <v>564</v>
      </c>
      <c r="U313" t="s">
        <v>10</v>
      </c>
      <c r="V313" t="s">
        <v>10</v>
      </c>
      <c r="W313" t="s">
        <v>10</v>
      </c>
      <c r="X313" t="s">
        <v>10</v>
      </c>
      <c r="Y313" t="s">
        <v>10</v>
      </c>
    </row>
    <row r="314" spans="3:25" x14ac:dyDescent="0.25">
      <c r="C314" s="65" t="s">
        <v>236</v>
      </c>
      <c r="D314" s="65" t="s">
        <v>10</v>
      </c>
      <c r="E314" s="65" t="s">
        <v>10</v>
      </c>
      <c r="F314" s="65" t="s">
        <v>10</v>
      </c>
      <c r="G314" s="65" t="s">
        <v>10</v>
      </c>
      <c r="H314" s="65" t="s">
        <v>10</v>
      </c>
      <c r="L314" t="s">
        <v>56</v>
      </c>
      <c r="M314" t="s">
        <v>10</v>
      </c>
      <c r="N314" t="s">
        <v>10</v>
      </c>
      <c r="O314" t="s">
        <v>10</v>
      </c>
      <c r="P314" t="s">
        <v>10</v>
      </c>
      <c r="Q314" t="s">
        <v>10</v>
      </c>
      <c r="T314" t="s">
        <v>2256</v>
      </c>
      <c r="U314" t="s">
        <v>10</v>
      </c>
      <c r="V314" t="s">
        <v>10</v>
      </c>
      <c r="W314" t="s">
        <v>10</v>
      </c>
      <c r="X314" t="s">
        <v>10</v>
      </c>
      <c r="Y314" t="s">
        <v>10</v>
      </c>
    </row>
    <row r="315" spans="3:25" x14ac:dyDescent="0.25">
      <c r="C315" s="65" t="s">
        <v>237</v>
      </c>
      <c r="D315" s="65">
        <v>4</v>
      </c>
      <c r="E315" s="65">
        <v>3</v>
      </c>
      <c r="F315" s="65">
        <v>3</v>
      </c>
      <c r="G315" s="65">
        <v>80</v>
      </c>
      <c r="H315" s="65">
        <v>106</v>
      </c>
      <c r="L315" t="s">
        <v>55</v>
      </c>
      <c r="M315" t="s">
        <v>10</v>
      </c>
      <c r="N315" t="s">
        <v>10</v>
      </c>
      <c r="O315" t="s">
        <v>10</v>
      </c>
      <c r="P315" t="s">
        <v>10</v>
      </c>
      <c r="Q315" t="s">
        <v>10</v>
      </c>
      <c r="T315" t="s">
        <v>557</v>
      </c>
      <c r="U315" t="s">
        <v>10</v>
      </c>
      <c r="V315" t="s">
        <v>10</v>
      </c>
      <c r="W315" t="s">
        <v>10</v>
      </c>
      <c r="X315" t="s">
        <v>10</v>
      </c>
      <c r="Y315" t="s">
        <v>10</v>
      </c>
    </row>
    <row r="316" spans="3:25" x14ac:dyDescent="0.25">
      <c r="C316" s="65" t="s">
        <v>146</v>
      </c>
      <c r="D316" s="65" t="s">
        <v>10</v>
      </c>
      <c r="E316" s="65" t="s">
        <v>10</v>
      </c>
      <c r="F316" s="65" t="s">
        <v>10</v>
      </c>
      <c r="G316" s="65" t="s">
        <v>10</v>
      </c>
      <c r="H316" s="65" t="s">
        <v>10</v>
      </c>
      <c r="L316" t="s">
        <v>54</v>
      </c>
      <c r="M316" t="s">
        <v>10</v>
      </c>
      <c r="N316" t="s">
        <v>10</v>
      </c>
      <c r="O316" t="s">
        <v>10</v>
      </c>
      <c r="P316" t="s">
        <v>10</v>
      </c>
      <c r="Q316" t="s">
        <v>10</v>
      </c>
      <c r="T316" t="s">
        <v>2255</v>
      </c>
      <c r="U316" t="s">
        <v>10</v>
      </c>
      <c r="V316" t="s">
        <v>10</v>
      </c>
      <c r="W316" t="s">
        <v>10</v>
      </c>
      <c r="X316" t="s">
        <v>10</v>
      </c>
      <c r="Y316" t="s">
        <v>10</v>
      </c>
    </row>
    <row r="317" spans="3:25" x14ac:dyDescent="0.25">
      <c r="C317" s="65" t="s">
        <v>238</v>
      </c>
      <c r="D317" s="65" t="s">
        <v>10</v>
      </c>
      <c r="E317" s="65" t="s">
        <v>10</v>
      </c>
      <c r="F317" s="65" t="s">
        <v>10</v>
      </c>
      <c r="G317" s="65" t="s">
        <v>10</v>
      </c>
      <c r="H317" s="65" t="s">
        <v>10</v>
      </c>
      <c r="L317" t="s">
        <v>53</v>
      </c>
      <c r="M317">
        <v>420</v>
      </c>
      <c r="N317">
        <v>441</v>
      </c>
      <c r="O317">
        <v>390</v>
      </c>
      <c r="P317">
        <v>63</v>
      </c>
      <c r="Q317">
        <v>68</v>
      </c>
      <c r="T317" t="s">
        <v>676</v>
      </c>
      <c r="U317" t="s">
        <v>10</v>
      </c>
      <c r="V317" t="s">
        <v>10</v>
      </c>
      <c r="W317" t="s">
        <v>10</v>
      </c>
      <c r="X317" t="s">
        <v>10</v>
      </c>
      <c r="Y317" t="s">
        <v>10</v>
      </c>
    </row>
    <row r="318" spans="3:25" x14ac:dyDescent="0.25">
      <c r="C318" s="65" t="s">
        <v>239</v>
      </c>
      <c r="D318" s="65" t="s">
        <v>10</v>
      </c>
      <c r="E318" s="65" t="s">
        <v>10</v>
      </c>
      <c r="F318" s="65" t="s">
        <v>10</v>
      </c>
      <c r="G318" s="65" t="s">
        <v>10</v>
      </c>
      <c r="H318" s="65" t="s">
        <v>10</v>
      </c>
      <c r="L318" t="s">
        <v>52</v>
      </c>
      <c r="M318" t="s">
        <v>10</v>
      </c>
      <c r="N318" t="s">
        <v>10</v>
      </c>
      <c r="O318" t="s">
        <v>10</v>
      </c>
      <c r="P318" t="s">
        <v>10</v>
      </c>
      <c r="Q318" t="s">
        <v>10</v>
      </c>
      <c r="T318" t="s">
        <v>649</v>
      </c>
      <c r="U318" t="s">
        <v>10</v>
      </c>
      <c r="V318" t="s">
        <v>10</v>
      </c>
      <c r="W318" t="s">
        <v>10</v>
      </c>
      <c r="X318" t="s">
        <v>10</v>
      </c>
      <c r="Y318" t="s">
        <v>10</v>
      </c>
    </row>
    <row r="319" spans="3:25" x14ac:dyDescent="0.25">
      <c r="C319" s="65" t="s">
        <v>240</v>
      </c>
      <c r="D319" s="65" t="s">
        <v>10</v>
      </c>
      <c r="E319" s="65" t="s">
        <v>10</v>
      </c>
      <c r="F319" s="65" t="s">
        <v>10</v>
      </c>
      <c r="G319" s="65" t="s">
        <v>10</v>
      </c>
      <c r="H319" s="65" t="s">
        <v>10</v>
      </c>
      <c r="L319" t="s">
        <v>51</v>
      </c>
      <c r="M319">
        <v>201</v>
      </c>
      <c r="N319">
        <v>224</v>
      </c>
      <c r="O319">
        <v>188</v>
      </c>
      <c r="P319">
        <v>145</v>
      </c>
      <c r="Q319">
        <v>116</v>
      </c>
      <c r="T319" t="s">
        <v>611</v>
      </c>
      <c r="U319" t="s">
        <v>10</v>
      </c>
      <c r="V319" t="s">
        <v>10</v>
      </c>
      <c r="W319" t="s">
        <v>10</v>
      </c>
      <c r="X319" t="s">
        <v>10</v>
      </c>
      <c r="Y319" t="s">
        <v>10</v>
      </c>
    </row>
    <row r="320" spans="3:25" x14ac:dyDescent="0.25">
      <c r="C320" s="65" t="s">
        <v>241</v>
      </c>
      <c r="D320" s="65" t="s">
        <v>10</v>
      </c>
      <c r="E320" s="65" t="s">
        <v>10</v>
      </c>
      <c r="F320" s="65" t="s">
        <v>10</v>
      </c>
      <c r="G320" s="65" t="s">
        <v>10</v>
      </c>
      <c r="H320" s="65" t="s">
        <v>10</v>
      </c>
      <c r="L320" t="s">
        <v>50</v>
      </c>
      <c r="M320" t="s">
        <v>10</v>
      </c>
      <c r="N320" t="s">
        <v>10</v>
      </c>
      <c r="O320" t="s">
        <v>10</v>
      </c>
      <c r="P320" t="s">
        <v>10</v>
      </c>
      <c r="Q320" t="s">
        <v>10</v>
      </c>
      <c r="T320" t="s">
        <v>592</v>
      </c>
      <c r="U320" t="s">
        <v>10</v>
      </c>
      <c r="V320" t="s">
        <v>10</v>
      </c>
      <c r="W320" t="s">
        <v>10</v>
      </c>
      <c r="X320" t="s">
        <v>10</v>
      </c>
      <c r="Y320" t="s">
        <v>10</v>
      </c>
    </row>
    <row r="321" spans="3:25" x14ac:dyDescent="0.25">
      <c r="C321" s="65" t="s">
        <v>242</v>
      </c>
      <c r="D321" s="65" t="s">
        <v>10</v>
      </c>
      <c r="E321" s="65" t="s">
        <v>10</v>
      </c>
      <c r="F321" s="65" t="s">
        <v>10</v>
      </c>
      <c r="G321" s="65" t="s">
        <v>10</v>
      </c>
      <c r="H321" s="65" t="s">
        <v>10</v>
      </c>
      <c r="L321" t="s">
        <v>58</v>
      </c>
      <c r="M321" t="s">
        <v>10</v>
      </c>
      <c r="N321" t="s">
        <v>10</v>
      </c>
      <c r="O321" t="s">
        <v>10</v>
      </c>
      <c r="P321" t="s">
        <v>10</v>
      </c>
      <c r="Q321" t="s">
        <v>10</v>
      </c>
      <c r="T321" t="s">
        <v>590</v>
      </c>
      <c r="U321" t="s">
        <v>10</v>
      </c>
      <c r="V321" t="s">
        <v>10</v>
      </c>
      <c r="W321" t="s">
        <v>10</v>
      </c>
      <c r="X321" t="s">
        <v>10</v>
      </c>
      <c r="Y321" t="s">
        <v>10</v>
      </c>
    </row>
    <row r="322" spans="3:25" x14ac:dyDescent="0.25">
      <c r="C322" s="65" t="s">
        <v>243</v>
      </c>
      <c r="D322" s="65" t="s">
        <v>10</v>
      </c>
      <c r="E322" s="65" t="s">
        <v>10</v>
      </c>
      <c r="F322" s="65" t="s">
        <v>10</v>
      </c>
      <c r="G322" s="65" t="s">
        <v>10</v>
      </c>
      <c r="H322" s="65" t="s">
        <v>10</v>
      </c>
      <c r="L322" t="s">
        <v>49</v>
      </c>
      <c r="M322" t="s">
        <v>10</v>
      </c>
      <c r="N322" t="s">
        <v>10</v>
      </c>
      <c r="O322" t="s">
        <v>10</v>
      </c>
      <c r="P322" t="s">
        <v>10</v>
      </c>
      <c r="Q322" t="s">
        <v>10</v>
      </c>
      <c r="T322" t="s">
        <v>2254</v>
      </c>
      <c r="U322" t="s">
        <v>10</v>
      </c>
      <c r="V322" t="s">
        <v>10</v>
      </c>
      <c r="W322" t="s">
        <v>10</v>
      </c>
      <c r="X322" t="s">
        <v>10</v>
      </c>
      <c r="Y322" t="s">
        <v>10</v>
      </c>
    </row>
    <row r="323" spans="3:25" x14ac:dyDescent="0.25">
      <c r="C323" s="65" t="s">
        <v>244</v>
      </c>
      <c r="D323" s="65" t="s">
        <v>10</v>
      </c>
      <c r="E323" s="65" t="s">
        <v>10</v>
      </c>
      <c r="F323" s="65" t="s">
        <v>10</v>
      </c>
      <c r="G323" s="65" t="s">
        <v>10</v>
      </c>
      <c r="H323" s="65" t="s">
        <v>10</v>
      </c>
      <c r="L323" t="s">
        <v>48</v>
      </c>
      <c r="M323" t="s">
        <v>10</v>
      </c>
      <c r="N323" t="s">
        <v>10</v>
      </c>
      <c r="O323" t="s">
        <v>10</v>
      </c>
      <c r="P323" t="s">
        <v>10</v>
      </c>
      <c r="Q323" t="s">
        <v>10</v>
      </c>
      <c r="T323" t="s">
        <v>569</v>
      </c>
      <c r="U323" t="s">
        <v>10</v>
      </c>
      <c r="V323" t="s">
        <v>10</v>
      </c>
      <c r="W323" t="s">
        <v>10</v>
      </c>
      <c r="X323" t="s">
        <v>10</v>
      </c>
      <c r="Y323" t="s">
        <v>10</v>
      </c>
    </row>
    <row r="324" spans="3:25" x14ac:dyDescent="0.25">
      <c r="C324" s="65" t="s">
        <v>245</v>
      </c>
      <c r="D324" s="65" t="s">
        <v>10</v>
      </c>
      <c r="E324" s="65" t="s">
        <v>10</v>
      </c>
      <c r="F324" s="65" t="s">
        <v>10</v>
      </c>
      <c r="G324" s="65" t="s">
        <v>10</v>
      </c>
      <c r="H324" s="65" t="s">
        <v>10</v>
      </c>
      <c r="L324" t="s">
        <v>47</v>
      </c>
      <c r="M324" t="s">
        <v>10</v>
      </c>
      <c r="N324" t="s">
        <v>10</v>
      </c>
      <c r="O324" t="s">
        <v>10</v>
      </c>
      <c r="P324" t="s">
        <v>10</v>
      </c>
      <c r="Q324" t="s">
        <v>10</v>
      </c>
      <c r="T324" t="s">
        <v>561</v>
      </c>
      <c r="U324" t="s">
        <v>10</v>
      </c>
      <c r="V324" t="s">
        <v>10</v>
      </c>
      <c r="W324" t="s">
        <v>10</v>
      </c>
      <c r="X324" t="s">
        <v>10</v>
      </c>
      <c r="Y324" t="s">
        <v>10</v>
      </c>
    </row>
    <row r="325" spans="3:25" x14ac:dyDescent="0.25">
      <c r="C325" s="65" t="s">
        <v>246</v>
      </c>
      <c r="D325" s="65" t="s">
        <v>10</v>
      </c>
      <c r="E325" s="65" t="s">
        <v>10</v>
      </c>
      <c r="F325" s="65" t="s">
        <v>10</v>
      </c>
      <c r="G325" s="65" t="s">
        <v>10</v>
      </c>
      <c r="H325" s="65" t="s">
        <v>10</v>
      </c>
      <c r="L325" t="s">
        <v>60</v>
      </c>
      <c r="M325" t="s">
        <v>10</v>
      </c>
      <c r="N325" t="s">
        <v>10</v>
      </c>
      <c r="O325" t="s">
        <v>10</v>
      </c>
      <c r="P325" t="s">
        <v>10</v>
      </c>
      <c r="Q325" t="s">
        <v>10</v>
      </c>
      <c r="T325" t="s">
        <v>550</v>
      </c>
      <c r="U325" t="s">
        <v>10</v>
      </c>
      <c r="V325" t="s">
        <v>10</v>
      </c>
      <c r="W325" t="s">
        <v>10</v>
      </c>
      <c r="X325" t="s">
        <v>10</v>
      </c>
      <c r="Y325" t="s">
        <v>10</v>
      </c>
    </row>
    <row r="326" spans="3:25" x14ac:dyDescent="0.25">
      <c r="C326" s="65" t="s">
        <v>247</v>
      </c>
      <c r="D326" s="65" t="s">
        <v>10</v>
      </c>
      <c r="E326" s="65" t="s">
        <v>10</v>
      </c>
      <c r="F326" s="65" t="s">
        <v>10</v>
      </c>
      <c r="G326" s="65" t="s">
        <v>10</v>
      </c>
      <c r="H326" s="65" t="s">
        <v>10</v>
      </c>
      <c r="L326" t="s">
        <v>46</v>
      </c>
      <c r="M326" t="s">
        <v>10</v>
      </c>
      <c r="N326" t="s">
        <v>10</v>
      </c>
      <c r="O326" t="s">
        <v>10</v>
      </c>
      <c r="P326" t="s">
        <v>10</v>
      </c>
      <c r="Q326" t="s">
        <v>10</v>
      </c>
      <c r="T326" t="s">
        <v>2253</v>
      </c>
      <c r="U326" t="s">
        <v>10</v>
      </c>
      <c r="V326" t="s">
        <v>10</v>
      </c>
      <c r="W326" t="s">
        <v>10</v>
      </c>
      <c r="X326" t="s">
        <v>10</v>
      </c>
      <c r="Y326" t="s">
        <v>10</v>
      </c>
    </row>
    <row r="327" spans="3:25" x14ac:dyDescent="0.25">
      <c r="C327" s="65" t="s">
        <v>248</v>
      </c>
      <c r="D327" s="65" t="s">
        <v>10</v>
      </c>
      <c r="E327" s="65" t="s">
        <v>10</v>
      </c>
      <c r="F327" s="65" t="s">
        <v>10</v>
      </c>
      <c r="G327" s="65" t="s">
        <v>10</v>
      </c>
      <c r="H327" s="65" t="s">
        <v>10</v>
      </c>
      <c r="L327" t="s">
        <v>45</v>
      </c>
      <c r="M327">
        <v>239</v>
      </c>
      <c r="N327">
        <v>253</v>
      </c>
      <c r="O327">
        <v>269</v>
      </c>
      <c r="P327">
        <v>311</v>
      </c>
      <c r="Q327">
        <v>206</v>
      </c>
      <c r="T327" t="s">
        <v>683</v>
      </c>
      <c r="U327" t="s">
        <v>10</v>
      </c>
      <c r="V327" t="s">
        <v>10</v>
      </c>
      <c r="W327" t="s">
        <v>10</v>
      </c>
      <c r="X327" t="s">
        <v>10</v>
      </c>
      <c r="Y327" t="s">
        <v>10</v>
      </c>
    </row>
    <row r="328" spans="3:25" x14ac:dyDescent="0.25">
      <c r="C328" s="65" t="s">
        <v>249</v>
      </c>
      <c r="D328" s="65" t="s">
        <v>10</v>
      </c>
      <c r="E328" s="65" t="s">
        <v>10</v>
      </c>
      <c r="F328" s="65" t="s">
        <v>10</v>
      </c>
      <c r="G328" s="65" t="s">
        <v>10</v>
      </c>
      <c r="H328" s="65" t="s">
        <v>10</v>
      </c>
      <c r="L328" t="s">
        <v>823</v>
      </c>
      <c r="M328" t="s">
        <v>10</v>
      </c>
      <c r="N328" t="s">
        <v>10</v>
      </c>
      <c r="O328" t="s">
        <v>10</v>
      </c>
      <c r="P328" t="s">
        <v>10</v>
      </c>
      <c r="Q328" t="s">
        <v>10</v>
      </c>
      <c r="T328" t="s">
        <v>675</v>
      </c>
      <c r="U328" t="s">
        <v>10</v>
      </c>
      <c r="V328" t="s">
        <v>10</v>
      </c>
      <c r="W328" t="s">
        <v>10</v>
      </c>
      <c r="X328" t="s">
        <v>10</v>
      </c>
      <c r="Y328" t="s">
        <v>10</v>
      </c>
    </row>
    <row r="329" spans="3:25" x14ac:dyDescent="0.25">
      <c r="C329" s="65" t="s">
        <v>250</v>
      </c>
      <c r="D329" s="65" t="s">
        <v>10</v>
      </c>
      <c r="E329" s="65" t="s">
        <v>10</v>
      </c>
      <c r="F329" s="65" t="s">
        <v>10</v>
      </c>
      <c r="G329" s="65" t="s">
        <v>10</v>
      </c>
      <c r="H329" s="65" t="s">
        <v>10</v>
      </c>
      <c r="L329" t="s">
        <v>822</v>
      </c>
      <c r="M329" t="s">
        <v>10</v>
      </c>
      <c r="N329" t="s">
        <v>10</v>
      </c>
      <c r="O329" t="s">
        <v>10</v>
      </c>
      <c r="P329" t="s">
        <v>10</v>
      </c>
      <c r="Q329" t="s">
        <v>10</v>
      </c>
      <c r="T329" t="s">
        <v>668</v>
      </c>
      <c r="U329" t="s">
        <v>10</v>
      </c>
      <c r="V329" t="s">
        <v>10</v>
      </c>
      <c r="W329" t="s">
        <v>10</v>
      </c>
      <c r="X329" t="s">
        <v>10</v>
      </c>
      <c r="Y329" t="s">
        <v>10</v>
      </c>
    </row>
    <row r="330" spans="3:25" x14ac:dyDescent="0.25">
      <c r="C330" s="65" t="s">
        <v>157</v>
      </c>
      <c r="D330" s="65" t="s">
        <v>10</v>
      </c>
      <c r="E330" s="65" t="s">
        <v>10</v>
      </c>
      <c r="F330" s="65" t="s">
        <v>10</v>
      </c>
      <c r="G330" s="65" t="s">
        <v>10</v>
      </c>
      <c r="H330" s="65" t="s">
        <v>10</v>
      </c>
      <c r="L330" t="s">
        <v>821</v>
      </c>
      <c r="M330" t="s">
        <v>10</v>
      </c>
      <c r="N330" t="s">
        <v>10</v>
      </c>
      <c r="O330" t="s">
        <v>10</v>
      </c>
      <c r="P330" t="s">
        <v>10</v>
      </c>
      <c r="Q330" t="s">
        <v>10</v>
      </c>
      <c r="T330" t="s">
        <v>667</v>
      </c>
      <c r="U330" t="s">
        <v>10</v>
      </c>
      <c r="V330" t="s">
        <v>10</v>
      </c>
      <c r="W330" t="s">
        <v>10</v>
      </c>
      <c r="X330" t="s">
        <v>10</v>
      </c>
      <c r="Y330" t="s">
        <v>10</v>
      </c>
    </row>
    <row r="331" spans="3:25" x14ac:dyDescent="0.25">
      <c r="C331" s="65" t="s">
        <v>251</v>
      </c>
      <c r="D331" s="65" t="s">
        <v>10</v>
      </c>
      <c r="E331" s="65" t="s">
        <v>10</v>
      </c>
      <c r="F331" s="65" t="s">
        <v>10</v>
      </c>
      <c r="G331" s="65" t="s">
        <v>10</v>
      </c>
      <c r="H331" s="65" t="s">
        <v>10</v>
      </c>
      <c r="L331" t="s">
        <v>820</v>
      </c>
      <c r="M331" t="s">
        <v>10</v>
      </c>
      <c r="N331" t="s">
        <v>10</v>
      </c>
      <c r="O331" t="s">
        <v>10</v>
      </c>
      <c r="P331" t="s">
        <v>10</v>
      </c>
      <c r="Q331" t="s">
        <v>10</v>
      </c>
      <c r="T331" t="s">
        <v>663</v>
      </c>
      <c r="U331" t="s">
        <v>10</v>
      </c>
      <c r="V331" t="s">
        <v>10</v>
      </c>
      <c r="W331" t="s">
        <v>10</v>
      </c>
      <c r="X331" t="s">
        <v>10</v>
      </c>
      <c r="Y331" t="s">
        <v>10</v>
      </c>
    </row>
    <row r="332" spans="3:25" x14ac:dyDescent="0.25">
      <c r="C332" s="65" t="s">
        <v>252</v>
      </c>
      <c r="D332" s="65" t="s">
        <v>10</v>
      </c>
      <c r="E332" s="65" t="s">
        <v>10</v>
      </c>
      <c r="F332" s="65" t="s">
        <v>10</v>
      </c>
      <c r="G332" s="65" t="s">
        <v>10</v>
      </c>
      <c r="H332" s="65" t="s">
        <v>10</v>
      </c>
      <c r="L332" t="s">
        <v>819</v>
      </c>
      <c r="M332" t="s">
        <v>10</v>
      </c>
      <c r="N332" t="s">
        <v>10</v>
      </c>
      <c r="O332" t="s">
        <v>10</v>
      </c>
      <c r="P332" t="s">
        <v>10</v>
      </c>
      <c r="Q332" t="s">
        <v>10</v>
      </c>
      <c r="T332" t="s">
        <v>653</v>
      </c>
      <c r="U332" t="s">
        <v>10</v>
      </c>
      <c r="V332" t="s">
        <v>10</v>
      </c>
      <c r="W332" t="s">
        <v>10</v>
      </c>
      <c r="X332" t="s">
        <v>10</v>
      </c>
      <c r="Y332" t="s">
        <v>10</v>
      </c>
    </row>
    <row r="333" spans="3:25" x14ac:dyDescent="0.25">
      <c r="C333" s="65" t="s">
        <v>253</v>
      </c>
      <c r="D333" s="65" t="s">
        <v>10</v>
      </c>
      <c r="E333" s="65" t="s">
        <v>10</v>
      </c>
      <c r="F333" s="65" t="s">
        <v>10</v>
      </c>
      <c r="G333" s="65" t="s">
        <v>10</v>
      </c>
      <c r="H333" s="65" t="s">
        <v>10</v>
      </c>
      <c r="L333" t="s">
        <v>818</v>
      </c>
      <c r="M333" t="s">
        <v>10</v>
      </c>
      <c r="N333" t="s">
        <v>10</v>
      </c>
      <c r="O333" t="s">
        <v>10</v>
      </c>
      <c r="P333" t="s">
        <v>10</v>
      </c>
      <c r="Q333" t="s">
        <v>10</v>
      </c>
      <c r="T333" t="s">
        <v>645</v>
      </c>
      <c r="U333" t="s">
        <v>10</v>
      </c>
      <c r="V333" t="s">
        <v>10</v>
      </c>
      <c r="W333" t="s">
        <v>10</v>
      </c>
      <c r="X333" t="s">
        <v>10</v>
      </c>
      <c r="Y333" t="s">
        <v>10</v>
      </c>
    </row>
    <row r="334" spans="3:25" x14ac:dyDescent="0.25">
      <c r="C334" s="65" t="s">
        <v>254</v>
      </c>
      <c r="D334" s="65" t="s">
        <v>10</v>
      </c>
      <c r="E334" s="65" t="s">
        <v>10</v>
      </c>
      <c r="F334" s="65" t="s">
        <v>10</v>
      </c>
      <c r="G334" s="65" t="s">
        <v>10</v>
      </c>
      <c r="H334" s="65" t="s">
        <v>10</v>
      </c>
      <c r="L334" t="s">
        <v>817</v>
      </c>
      <c r="M334" t="s">
        <v>10</v>
      </c>
      <c r="N334" t="s">
        <v>10</v>
      </c>
      <c r="O334" t="s">
        <v>10</v>
      </c>
      <c r="P334" t="s">
        <v>10</v>
      </c>
      <c r="Q334" t="s">
        <v>10</v>
      </c>
      <c r="T334" t="s">
        <v>644</v>
      </c>
      <c r="U334" t="s">
        <v>10</v>
      </c>
      <c r="V334" t="s">
        <v>10</v>
      </c>
      <c r="W334" t="s">
        <v>10</v>
      </c>
      <c r="X334" t="s">
        <v>10</v>
      </c>
      <c r="Y334" t="s">
        <v>10</v>
      </c>
    </row>
    <row r="335" spans="3:25" x14ac:dyDescent="0.25">
      <c r="C335" s="65" t="s">
        <v>255</v>
      </c>
      <c r="D335" s="65" t="s">
        <v>10</v>
      </c>
      <c r="E335" s="65" t="s">
        <v>10</v>
      </c>
      <c r="F335" s="65" t="s">
        <v>10</v>
      </c>
      <c r="G335" s="65" t="s">
        <v>10</v>
      </c>
      <c r="H335" s="65" t="s">
        <v>10</v>
      </c>
      <c r="L335" t="s">
        <v>816</v>
      </c>
      <c r="M335" t="s">
        <v>10</v>
      </c>
      <c r="N335" t="s">
        <v>10</v>
      </c>
      <c r="O335" t="s">
        <v>10</v>
      </c>
      <c r="P335" t="s">
        <v>10</v>
      </c>
      <c r="Q335" t="s">
        <v>10</v>
      </c>
      <c r="T335" t="s">
        <v>637</v>
      </c>
      <c r="U335" t="s">
        <v>10</v>
      </c>
      <c r="V335" t="s">
        <v>10</v>
      </c>
      <c r="W335" t="s">
        <v>10</v>
      </c>
      <c r="X335" t="s">
        <v>10</v>
      </c>
      <c r="Y335" t="s">
        <v>10</v>
      </c>
    </row>
    <row r="336" spans="3:25" x14ac:dyDescent="0.25">
      <c r="C336" s="65" t="s">
        <v>256</v>
      </c>
      <c r="D336" s="65" t="s">
        <v>10</v>
      </c>
      <c r="E336" s="65" t="s">
        <v>10</v>
      </c>
      <c r="F336" s="65" t="s">
        <v>10</v>
      </c>
      <c r="G336" s="65" t="s">
        <v>10</v>
      </c>
      <c r="H336" s="65" t="s">
        <v>10</v>
      </c>
      <c r="L336" t="s">
        <v>815</v>
      </c>
      <c r="M336" t="s">
        <v>10</v>
      </c>
      <c r="N336" t="s">
        <v>10</v>
      </c>
      <c r="O336" t="s">
        <v>10</v>
      </c>
      <c r="P336" t="s">
        <v>10</v>
      </c>
      <c r="Q336" t="s">
        <v>10</v>
      </c>
      <c r="T336" t="s">
        <v>617</v>
      </c>
      <c r="U336" t="s">
        <v>10</v>
      </c>
      <c r="V336" t="s">
        <v>10</v>
      </c>
      <c r="W336" t="s">
        <v>10</v>
      </c>
      <c r="X336" t="s">
        <v>10</v>
      </c>
      <c r="Y336" t="s">
        <v>10</v>
      </c>
    </row>
    <row r="337" spans="3:25" x14ac:dyDescent="0.25">
      <c r="C337" s="65" t="s">
        <v>257</v>
      </c>
      <c r="D337" s="65">
        <v>1</v>
      </c>
      <c r="E337" s="65">
        <v>1</v>
      </c>
      <c r="F337" s="65">
        <v>0</v>
      </c>
      <c r="G337" s="65">
        <v>10</v>
      </c>
      <c r="H337" s="65" t="s">
        <v>10</v>
      </c>
      <c r="L337" t="s">
        <v>814</v>
      </c>
      <c r="M337" t="s">
        <v>10</v>
      </c>
      <c r="N337" t="s">
        <v>10</v>
      </c>
      <c r="O337" t="s">
        <v>10</v>
      </c>
      <c r="P337" t="s">
        <v>10</v>
      </c>
      <c r="Q337" t="s">
        <v>10</v>
      </c>
      <c r="T337" t="s">
        <v>589</v>
      </c>
      <c r="U337" t="s">
        <v>10</v>
      </c>
      <c r="V337" t="s">
        <v>10</v>
      </c>
      <c r="W337" t="s">
        <v>10</v>
      </c>
      <c r="X337" t="s">
        <v>10</v>
      </c>
      <c r="Y337" t="s">
        <v>10</v>
      </c>
    </row>
    <row r="338" spans="3:25" x14ac:dyDescent="0.25">
      <c r="C338" s="65" t="s">
        <v>258</v>
      </c>
      <c r="D338" s="65" t="s">
        <v>10</v>
      </c>
      <c r="E338" s="65" t="s">
        <v>10</v>
      </c>
      <c r="F338" s="65" t="s">
        <v>10</v>
      </c>
      <c r="G338" s="65" t="s">
        <v>10</v>
      </c>
      <c r="H338" s="65" t="s">
        <v>10</v>
      </c>
      <c r="L338" t="s">
        <v>813</v>
      </c>
      <c r="M338" t="s">
        <v>10</v>
      </c>
      <c r="N338" t="s">
        <v>10</v>
      </c>
      <c r="O338" t="s">
        <v>10</v>
      </c>
      <c r="P338" t="s">
        <v>10</v>
      </c>
      <c r="Q338" t="s">
        <v>10</v>
      </c>
      <c r="T338" t="s">
        <v>574</v>
      </c>
      <c r="U338" t="s">
        <v>10</v>
      </c>
      <c r="V338" t="s">
        <v>10</v>
      </c>
      <c r="W338" t="s">
        <v>10</v>
      </c>
      <c r="X338" t="s">
        <v>10</v>
      </c>
      <c r="Y338" t="s">
        <v>10</v>
      </c>
    </row>
    <row r="339" spans="3:25" x14ac:dyDescent="0.25">
      <c r="C339" s="65" t="s">
        <v>259</v>
      </c>
      <c r="D339" s="65" t="s">
        <v>10</v>
      </c>
      <c r="E339" s="65" t="s">
        <v>10</v>
      </c>
      <c r="F339" s="65" t="s">
        <v>10</v>
      </c>
      <c r="G339" s="65" t="s">
        <v>10</v>
      </c>
      <c r="H339" s="65" t="s">
        <v>10</v>
      </c>
      <c r="L339" t="s">
        <v>812</v>
      </c>
      <c r="M339" t="s">
        <v>10</v>
      </c>
      <c r="N339" t="s">
        <v>10</v>
      </c>
      <c r="O339" t="s">
        <v>10</v>
      </c>
      <c r="P339" t="s">
        <v>10</v>
      </c>
      <c r="Q339" t="s">
        <v>10</v>
      </c>
      <c r="T339" t="s">
        <v>571</v>
      </c>
      <c r="U339" t="s">
        <v>10</v>
      </c>
      <c r="V339" t="s">
        <v>10</v>
      </c>
      <c r="W339" t="s">
        <v>10</v>
      </c>
      <c r="X339" t="s">
        <v>10</v>
      </c>
      <c r="Y339" t="s">
        <v>10</v>
      </c>
    </row>
    <row r="340" spans="3:25" x14ac:dyDescent="0.25">
      <c r="C340" s="65" t="s">
        <v>260</v>
      </c>
      <c r="D340" s="65" t="s">
        <v>10</v>
      </c>
      <c r="E340" s="65" t="s">
        <v>10</v>
      </c>
      <c r="F340" s="65" t="s">
        <v>10</v>
      </c>
      <c r="G340" s="65" t="s">
        <v>10</v>
      </c>
      <c r="H340" s="65" t="s">
        <v>10</v>
      </c>
      <c r="L340" t="s">
        <v>811</v>
      </c>
      <c r="M340" t="s">
        <v>10</v>
      </c>
      <c r="N340" t="s">
        <v>10</v>
      </c>
      <c r="O340" t="s">
        <v>10</v>
      </c>
      <c r="P340" t="s">
        <v>10</v>
      </c>
      <c r="Q340" t="s">
        <v>10</v>
      </c>
      <c r="T340" t="s">
        <v>566</v>
      </c>
      <c r="U340" t="s">
        <v>10</v>
      </c>
      <c r="V340" t="s">
        <v>10</v>
      </c>
      <c r="W340" t="s">
        <v>10</v>
      </c>
      <c r="X340" t="s">
        <v>10</v>
      </c>
      <c r="Y340" t="s">
        <v>10</v>
      </c>
    </row>
    <row r="341" spans="3:25" x14ac:dyDescent="0.25">
      <c r="C341" s="65" t="s">
        <v>261</v>
      </c>
      <c r="D341" s="65" t="s">
        <v>10</v>
      </c>
      <c r="E341" s="65" t="s">
        <v>10</v>
      </c>
      <c r="F341" s="65" t="s">
        <v>10</v>
      </c>
      <c r="G341" s="65" t="s">
        <v>10</v>
      </c>
      <c r="H341" s="65" t="s">
        <v>10</v>
      </c>
      <c r="L341" t="s">
        <v>810</v>
      </c>
      <c r="M341" t="s">
        <v>10</v>
      </c>
      <c r="N341" t="s">
        <v>10</v>
      </c>
      <c r="O341" t="s">
        <v>10</v>
      </c>
      <c r="P341" t="s">
        <v>10</v>
      </c>
      <c r="Q341" t="s">
        <v>10</v>
      </c>
      <c r="T341" t="s">
        <v>562</v>
      </c>
      <c r="U341" t="s">
        <v>10</v>
      </c>
      <c r="V341" t="s">
        <v>10</v>
      </c>
      <c r="W341" t="s">
        <v>10</v>
      </c>
      <c r="X341" t="s">
        <v>10</v>
      </c>
      <c r="Y341" t="s">
        <v>10</v>
      </c>
    </row>
    <row r="342" spans="3:25" x14ac:dyDescent="0.25">
      <c r="C342" s="65" t="s">
        <v>262</v>
      </c>
      <c r="D342" s="65" t="s">
        <v>10</v>
      </c>
      <c r="E342" s="65" t="s">
        <v>10</v>
      </c>
      <c r="F342" s="65" t="s">
        <v>10</v>
      </c>
      <c r="G342" s="65" t="s">
        <v>10</v>
      </c>
      <c r="H342" s="65" t="s">
        <v>10</v>
      </c>
      <c r="L342" t="s">
        <v>809</v>
      </c>
      <c r="M342" t="s">
        <v>10</v>
      </c>
      <c r="N342" t="s">
        <v>10</v>
      </c>
      <c r="O342" t="s">
        <v>10</v>
      </c>
      <c r="P342" t="s">
        <v>10</v>
      </c>
      <c r="Q342" t="s">
        <v>10</v>
      </c>
      <c r="T342" t="s">
        <v>554</v>
      </c>
      <c r="U342" t="s">
        <v>10</v>
      </c>
      <c r="V342" t="s">
        <v>10</v>
      </c>
      <c r="W342" t="s">
        <v>10</v>
      </c>
      <c r="X342" t="s">
        <v>10</v>
      </c>
      <c r="Y342" t="s">
        <v>10</v>
      </c>
    </row>
    <row r="343" spans="3:25" x14ac:dyDescent="0.25">
      <c r="C343" s="32" t="s">
        <v>263</v>
      </c>
      <c r="D343" s="32">
        <v>95</v>
      </c>
      <c r="E343" s="32">
        <v>120</v>
      </c>
      <c r="F343" s="32">
        <v>150</v>
      </c>
      <c r="G343" s="32">
        <v>80</v>
      </c>
      <c r="H343" s="32">
        <v>150</v>
      </c>
      <c r="L343" t="s">
        <v>808</v>
      </c>
      <c r="M343" t="s">
        <v>10</v>
      </c>
      <c r="N343" t="s">
        <v>10</v>
      </c>
      <c r="O343" t="s">
        <v>10</v>
      </c>
      <c r="P343" t="s">
        <v>10</v>
      </c>
      <c r="Q343" t="s">
        <v>10</v>
      </c>
      <c r="T343" t="s">
        <v>526</v>
      </c>
      <c r="U343" t="s">
        <v>10</v>
      </c>
      <c r="V343" t="s">
        <v>10</v>
      </c>
      <c r="W343" t="s">
        <v>10</v>
      </c>
      <c r="X343" t="s">
        <v>10</v>
      </c>
      <c r="Y343" t="s">
        <v>10</v>
      </c>
    </row>
    <row r="344" spans="3:25" x14ac:dyDescent="0.25">
      <c r="C344" s="65" t="s">
        <v>159</v>
      </c>
      <c r="D344" s="65" t="s">
        <v>10</v>
      </c>
      <c r="E344" s="65" t="s">
        <v>10</v>
      </c>
      <c r="F344" s="65" t="s">
        <v>10</v>
      </c>
      <c r="G344" s="65" t="s">
        <v>10</v>
      </c>
      <c r="H344" s="65" t="s">
        <v>10</v>
      </c>
      <c r="L344" t="s">
        <v>807</v>
      </c>
      <c r="M344" t="s">
        <v>10</v>
      </c>
      <c r="N344" t="s">
        <v>10</v>
      </c>
      <c r="O344" t="s">
        <v>10</v>
      </c>
      <c r="P344" t="s">
        <v>10</v>
      </c>
      <c r="Q344" t="s">
        <v>10</v>
      </c>
      <c r="T344" t="s">
        <v>519</v>
      </c>
      <c r="U344" t="s">
        <v>10</v>
      </c>
      <c r="V344" t="s">
        <v>10</v>
      </c>
      <c r="W344" t="s">
        <v>10</v>
      </c>
      <c r="X344" t="s">
        <v>10</v>
      </c>
      <c r="Y344" t="s">
        <v>10</v>
      </c>
    </row>
    <row r="345" spans="3:25" x14ac:dyDescent="0.25">
      <c r="C345" s="65" t="s">
        <v>154</v>
      </c>
      <c r="D345" s="65" t="s">
        <v>10</v>
      </c>
      <c r="E345" s="65" t="s">
        <v>10</v>
      </c>
      <c r="F345" s="65" t="s">
        <v>10</v>
      </c>
      <c r="G345" s="65" t="s">
        <v>10</v>
      </c>
      <c r="H345" s="65" t="s">
        <v>10</v>
      </c>
      <c r="L345" t="s">
        <v>806</v>
      </c>
      <c r="M345" t="s">
        <v>10</v>
      </c>
      <c r="N345" t="s">
        <v>10</v>
      </c>
      <c r="O345" t="s">
        <v>10</v>
      </c>
      <c r="P345" t="s">
        <v>10</v>
      </c>
      <c r="Q345" t="s">
        <v>10</v>
      </c>
      <c r="T345" t="s">
        <v>518</v>
      </c>
      <c r="U345" t="s">
        <v>10</v>
      </c>
      <c r="V345" t="s">
        <v>10</v>
      </c>
      <c r="W345" t="s">
        <v>10</v>
      </c>
      <c r="X345" t="s">
        <v>10</v>
      </c>
      <c r="Y345" t="s">
        <v>10</v>
      </c>
    </row>
    <row r="346" spans="3:25" x14ac:dyDescent="0.25">
      <c r="C346" s="65" t="s">
        <v>264</v>
      </c>
      <c r="D346" s="65" t="s">
        <v>10</v>
      </c>
      <c r="E346" s="65" t="s">
        <v>10</v>
      </c>
      <c r="F346" s="65" t="s">
        <v>10</v>
      </c>
      <c r="G346" s="65" t="s">
        <v>10</v>
      </c>
      <c r="H346" s="65" t="s">
        <v>10</v>
      </c>
      <c r="L346" t="s">
        <v>805</v>
      </c>
      <c r="M346" t="s">
        <v>10</v>
      </c>
      <c r="N346" t="s">
        <v>10</v>
      </c>
      <c r="O346" t="s">
        <v>10</v>
      </c>
      <c r="P346" t="s">
        <v>10</v>
      </c>
      <c r="Q346" t="s">
        <v>10</v>
      </c>
      <c r="T346" t="s">
        <v>678</v>
      </c>
      <c r="U346" t="s">
        <v>10</v>
      </c>
      <c r="V346" t="s">
        <v>10</v>
      </c>
      <c r="W346" t="s">
        <v>10</v>
      </c>
      <c r="X346" t="s">
        <v>10</v>
      </c>
      <c r="Y346" t="s">
        <v>10</v>
      </c>
    </row>
    <row r="347" spans="3:25" x14ac:dyDescent="0.25">
      <c r="C347" s="65" t="s">
        <v>265</v>
      </c>
      <c r="D347" s="65" t="s">
        <v>10</v>
      </c>
      <c r="E347" s="65" t="s">
        <v>10</v>
      </c>
      <c r="F347" s="65" t="s">
        <v>10</v>
      </c>
      <c r="G347" s="65" t="s">
        <v>10</v>
      </c>
      <c r="H347" s="65" t="s">
        <v>10</v>
      </c>
      <c r="L347" t="s">
        <v>804</v>
      </c>
      <c r="M347" t="s">
        <v>10</v>
      </c>
      <c r="N347" t="s">
        <v>10</v>
      </c>
      <c r="O347" t="s">
        <v>10</v>
      </c>
      <c r="P347" t="s">
        <v>10</v>
      </c>
      <c r="Q347" t="s">
        <v>10</v>
      </c>
      <c r="T347" t="s">
        <v>674</v>
      </c>
      <c r="U347" t="s">
        <v>10</v>
      </c>
      <c r="V347" t="s">
        <v>10</v>
      </c>
      <c r="W347" t="s">
        <v>10</v>
      </c>
      <c r="X347" t="s">
        <v>10</v>
      </c>
      <c r="Y347" t="s">
        <v>10</v>
      </c>
    </row>
    <row r="348" spans="3:25" x14ac:dyDescent="0.25">
      <c r="C348" s="65" t="s">
        <v>266</v>
      </c>
      <c r="D348" s="65" t="s">
        <v>10</v>
      </c>
      <c r="E348" s="65" t="s">
        <v>10</v>
      </c>
      <c r="F348" s="65" t="s">
        <v>10</v>
      </c>
      <c r="G348" s="65" t="s">
        <v>10</v>
      </c>
      <c r="H348" s="65" t="s">
        <v>10</v>
      </c>
      <c r="L348" t="s">
        <v>803</v>
      </c>
      <c r="M348" t="s">
        <v>10</v>
      </c>
      <c r="N348" t="s">
        <v>10</v>
      </c>
      <c r="O348" t="s">
        <v>10</v>
      </c>
      <c r="P348" t="s">
        <v>10</v>
      </c>
      <c r="Q348" t="s">
        <v>10</v>
      </c>
      <c r="T348" t="s">
        <v>661</v>
      </c>
      <c r="U348" t="s">
        <v>10</v>
      </c>
      <c r="V348" t="s">
        <v>10</v>
      </c>
      <c r="W348" t="s">
        <v>10</v>
      </c>
      <c r="X348" t="s">
        <v>10</v>
      </c>
      <c r="Y348" t="s">
        <v>10</v>
      </c>
    </row>
    <row r="349" spans="3:25" x14ac:dyDescent="0.25">
      <c r="C349" s="65" t="s">
        <v>267</v>
      </c>
      <c r="D349" s="65" t="s">
        <v>10</v>
      </c>
      <c r="E349" s="65" t="s">
        <v>10</v>
      </c>
      <c r="F349" s="65" t="s">
        <v>10</v>
      </c>
      <c r="G349" s="65" t="s">
        <v>10</v>
      </c>
      <c r="H349" s="65" t="s">
        <v>10</v>
      </c>
      <c r="L349" t="s">
        <v>802</v>
      </c>
      <c r="M349" t="s">
        <v>10</v>
      </c>
      <c r="N349" t="s">
        <v>10</v>
      </c>
      <c r="O349" t="s">
        <v>10</v>
      </c>
      <c r="P349" t="s">
        <v>10</v>
      </c>
      <c r="Q349" t="s">
        <v>10</v>
      </c>
      <c r="T349" t="s">
        <v>650</v>
      </c>
      <c r="U349" t="s">
        <v>10</v>
      </c>
      <c r="V349" t="s">
        <v>10</v>
      </c>
      <c r="W349" t="s">
        <v>10</v>
      </c>
      <c r="X349" t="s">
        <v>10</v>
      </c>
      <c r="Y349" t="s">
        <v>10</v>
      </c>
    </row>
    <row r="350" spans="3:25" x14ac:dyDescent="0.25">
      <c r="C350" s="65" t="s">
        <v>268</v>
      </c>
      <c r="D350" s="65" t="s">
        <v>10</v>
      </c>
      <c r="E350" s="65" t="s">
        <v>10</v>
      </c>
      <c r="F350" s="65" t="s">
        <v>10</v>
      </c>
      <c r="G350" s="65" t="s">
        <v>10</v>
      </c>
      <c r="H350" s="65" t="s">
        <v>10</v>
      </c>
      <c r="L350" t="s">
        <v>801</v>
      </c>
      <c r="M350" t="s">
        <v>10</v>
      </c>
      <c r="N350" t="s">
        <v>10</v>
      </c>
      <c r="O350" t="s">
        <v>10</v>
      </c>
      <c r="P350" t="s">
        <v>10</v>
      </c>
      <c r="Q350" t="s">
        <v>10</v>
      </c>
      <c r="T350" t="s">
        <v>646</v>
      </c>
      <c r="U350" t="s">
        <v>10</v>
      </c>
      <c r="V350" t="s">
        <v>10</v>
      </c>
      <c r="W350" t="s">
        <v>10</v>
      </c>
      <c r="X350" t="s">
        <v>10</v>
      </c>
      <c r="Y350" t="s">
        <v>10</v>
      </c>
    </row>
    <row r="351" spans="3:25" x14ac:dyDescent="0.25">
      <c r="C351" s="65" t="s">
        <v>269</v>
      </c>
      <c r="D351" s="65" t="s">
        <v>10</v>
      </c>
      <c r="E351" s="65" t="s">
        <v>10</v>
      </c>
      <c r="F351" s="65" t="s">
        <v>10</v>
      </c>
      <c r="G351" s="65" t="s">
        <v>10</v>
      </c>
      <c r="H351" s="65" t="s">
        <v>10</v>
      </c>
      <c r="L351" t="s">
        <v>800</v>
      </c>
      <c r="M351" t="s">
        <v>10</v>
      </c>
      <c r="N351" t="s">
        <v>10</v>
      </c>
      <c r="O351" t="s">
        <v>10</v>
      </c>
      <c r="P351" t="s">
        <v>10</v>
      </c>
      <c r="Q351" t="s">
        <v>10</v>
      </c>
      <c r="T351" t="s">
        <v>643</v>
      </c>
      <c r="U351" t="s">
        <v>10</v>
      </c>
      <c r="V351" t="s">
        <v>10</v>
      </c>
      <c r="W351" t="s">
        <v>10</v>
      </c>
      <c r="X351" t="s">
        <v>10</v>
      </c>
      <c r="Y351" t="s">
        <v>10</v>
      </c>
    </row>
    <row r="352" spans="3:25" x14ac:dyDescent="0.25">
      <c r="C352" s="65" t="s">
        <v>270</v>
      </c>
      <c r="D352" s="65" t="s">
        <v>10</v>
      </c>
      <c r="E352" s="65" t="s">
        <v>10</v>
      </c>
      <c r="F352" s="65" t="s">
        <v>10</v>
      </c>
      <c r="G352" s="65" t="s">
        <v>10</v>
      </c>
      <c r="H352" s="65" t="s">
        <v>10</v>
      </c>
      <c r="L352" t="s">
        <v>799</v>
      </c>
      <c r="M352" t="s">
        <v>10</v>
      </c>
      <c r="N352" t="s">
        <v>10</v>
      </c>
      <c r="O352" t="s">
        <v>10</v>
      </c>
      <c r="P352" t="s">
        <v>10</v>
      </c>
      <c r="Q352" t="s">
        <v>10</v>
      </c>
      <c r="T352" t="s">
        <v>642</v>
      </c>
      <c r="U352" t="s">
        <v>10</v>
      </c>
      <c r="V352" t="s">
        <v>10</v>
      </c>
      <c r="W352" t="s">
        <v>10</v>
      </c>
      <c r="X352" t="s">
        <v>10</v>
      </c>
      <c r="Y352" t="s">
        <v>10</v>
      </c>
    </row>
    <row r="353" spans="3:25" x14ac:dyDescent="0.25">
      <c r="C353" s="65" t="s">
        <v>271</v>
      </c>
      <c r="D353" s="65" t="s">
        <v>10</v>
      </c>
      <c r="E353" s="65" t="s">
        <v>10</v>
      </c>
      <c r="F353" s="65" t="s">
        <v>10</v>
      </c>
      <c r="G353" s="65" t="s">
        <v>10</v>
      </c>
      <c r="H353" s="65" t="s">
        <v>10</v>
      </c>
      <c r="L353" t="s">
        <v>798</v>
      </c>
      <c r="M353" t="s">
        <v>10</v>
      </c>
      <c r="N353" t="s">
        <v>10</v>
      </c>
      <c r="O353" t="s">
        <v>10</v>
      </c>
      <c r="P353" t="s">
        <v>10</v>
      </c>
      <c r="Q353" t="s">
        <v>10</v>
      </c>
      <c r="T353" t="s">
        <v>627</v>
      </c>
      <c r="U353" t="s">
        <v>10</v>
      </c>
      <c r="V353" t="s">
        <v>10</v>
      </c>
      <c r="W353" t="s">
        <v>10</v>
      </c>
      <c r="X353" t="s">
        <v>10</v>
      </c>
      <c r="Y353" t="s">
        <v>10</v>
      </c>
    </row>
    <row r="354" spans="3:25" x14ac:dyDescent="0.25">
      <c r="C354" s="65" t="s">
        <v>272</v>
      </c>
      <c r="D354" s="65" t="s">
        <v>10</v>
      </c>
      <c r="E354" s="65" t="s">
        <v>10</v>
      </c>
      <c r="F354" s="65" t="s">
        <v>10</v>
      </c>
      <c r="G354" s="65" t="s">
        <v>10</v>
      </c>
      <c r="H354" s="65" t="s">
        <v>10</v>
      </c>
      <c r="L354" t="s">
        <v>797</v>
      </c>
      <c r="M354" t="s">
        <v>10</v>
      </c>
      <c r="N354" t="s">
        <v>10</v>
      </c>
      <c r="O354" t="s">
        <v>10</v>
      </c>
      <c r="P354" t="s">
        <v>10</v>
      </c>
      <c r="Q354" t="s">
        <v>10</v>
      </c>
      <c r="T354" t="s">
        <v>621</v>
      </c>
      <c r="U354" t="s">
        <v>10</v>
      </c>
      <c r="V354" t="s">
        <v>10</v>
      </c>
      <c r="W354" t="s">
        <v>10</v>
      </c>
      <c r="X354" t="s">
        <v>10</v>
      </c>
      <c r="Y354" t="s">
        <v>10</v>
      </c>
    </row>
    <row r="355" spans="3:25" x14ac:dyDescent="0.25">
      <c r="C355" s="65" t="s">
        <v>145</v>
      </c>
      <c r="D355" s="65">
        <v>1</v>
      </c>
      <c r="E355" s="65">
        <v>1</v>
      </c>
      <c r="F355" s="65">
        <v>1</v>
      </c>
      <c r="G355" s="65">
        <v>25</v>
      </c>
      <c r="H355" s="65">
        <v>21</v>
      </c>
      <c r="L355" t="s">
        <v>796</v>
      </c>
      <c r="M355" t="s">
        <v>10</v>
      </c>
      <c r="N355" t="s">
        <v>10</v>
      </c>
      <c r="O355" t="s">
        <v>10</v>
      </c>
      <c r="P355" t="s">
        <v>10</v>
      </c>
      <c r="Q355" t="s">
        <v>10</v>
      </c>
      <c r="T355" t="s">
        <v>620</v>
      </c>
      <c r="U355" t="s">
        <v>10</v>
      </c>
      <c r="V355" t="s">
        <v>10</v>
      </c>
      <c r="W355" t="s">
        <v>10</v>
      </c>
      <c r="X355" t="s">
        <v>10</v>
      </c>
      <c r="Y355" t="s">
        <v>10</v>
      </c>
    </row>
    <row r="356" spans="3:25" x14ac:dyDescent="0.25">
      <c r="C356" s="65" t="s">
        <v>273</v>
      </c>
      <c r="D356" s="65" t="s">
        <v>10</v>
      </c>
      <c r="E356" s="65" t="s">
        <v>10</v>
      </c>
      <c r="F356" s="65" t="s">
        <v>10</v>
      </c>
      <c r="G356" s="65" t="s">
        <v>10</v>
      </c>
      <c r="H356" s="65" t="s">
        <v>10</v>
      </c>
      <c r="L356" t="s">
        <v>795</v>
      </c>
      <c r="M356" t="s">
        <v>10</v>
      </c>
      <c r="N356" t="s">
        <v>10</v>
      </c>
      <c r="O356" t="s">
        <v>10</v>
      </c>
      <c r="P356" t="s">
        <v>10</v>
      </c>
      <c r="Q356" t="s">
        <v>10</v>
      </c>
      <c r="T356" t="s">
        <v>605</v>
      </c>
      <c r="U356" t="s">
        <v>10</v>
      </c>
      <c r="V356" t="s">
        <v>10</v>
      </c>
      <c r="W356" t="s">
        <v>10</v>
      </c>
      <c r="X356" t="s">
        <v>10</v>
      </c>
      <c r="Y356" t="s">
        <v>10</v>
      </c>
    </row>
    <row r="357" spans="3:25" x14ac:dyDescent="0.25">
      <c r="C357" s="32" t="s">
        <v>274</v>
      </c>
      <c r="D357" s="32" t="s">
        <v>10</v>
      </c>
      <c r="E357" s="32" t="s">
        <v>10</v>
      </c>
      <c r="F357" s="32" t="s">
        <v>10</v>
      </c>
      <c r="G357" s="32" t="s">
        <v>10</v>
      </c>
      <c r="H357" s="32">
        <v>18</v>
      </c>
      <c r="L357" t="s">
        <v>794</v>
      </c>
      <c r="M357" t="s">
        <v>10</v>
      </c>
      <c r="N357" t="s">
        <v>10</v>
      </c>
      <c r="O357" t="s">
        <v>10</v>
      </c>
      <c r="P357" t="s">
        <v>10</v>
      </c>
      <c r="Q357" t="s">
        <v>10</v>
      </c>
      <c r="T357" t="s">
        <v>597</v>
      </c>
      <c r="U357" t="s">
        <v>10</v>
      </c>
      <c r="V357" t="s">
        <v>10</v>
      </c>
      <c r="W357" t="s">
        <v>10</v>
      </c>
      <c r="X357" t="s">
        <v>10</v>
      </c>
      <c r="Y357" t="s">
        <v>10</v>
      </c>
    </row>
    <row r="358" spans="3:25" x14ac:dyDescent="0.25">
      <c r="C358" s="65" t="s">
        <v>151</v>
      </c>
      <c r="D358" s="65" t="s">
        <v>10</v>
      </c>
      <c r="E358" s="65" t="s">
        <v>10</v>
      </c>
      <c r="F358" s="65" t="s">
        <v>10</v>
      </c>
      <c r="G358" s="65" t="s">
        <v>10</v>
      </c>
      <c r="H358" s="65" t="s">
        <v>10</v>
      </c>
      <c r="L358" t="s">
        <v>793</v>
      </c>
      <c r="M358" t="s">
        <v>10</v>
      </c>
      <c r="N358" t="s">
        <v>10</v>
      </c>
      <c r="O358" t="s">
        <v>10</v>
      </c>
      <c r="P358" t="s">
        <v>10</v>
      </c>
      <c r="Q358" t="s">
        <v>10</v>
      </c>
      <c r="T358" t="s">
        <v>596</v>
      </c>
      <c r="U358" t="s">
        <v>10</v>
      </c>
      <c r="V358" t="s">
        <v>10</v>
      </c>
      <c r="W358" t="s">
        <v>10</v>
      </c>
      <c r="X358" t="s">
        <v>10</v>
      </c>
      <c r="Y358" t="s">
        <v>10</v>
      </c>
    </row>
    <row r="359" spans="3:25" x14ac:dyDescent="0.25">
      <c r="C359" s="65" t="s">
        <v>275</v>
      </c>
      <c r="D359" s="65" t="s">
        <v>10</v>
      </c>
      <c r="E359" s="65" t="s">
        <v>10</v>
      </c>
      <c r="F359" s="65" t="s">
        <v>10</v>
      </c>
      <c r="G359" s="65" t="s">
        <v>10</v>
      </c>
      <c r="H359" s="65" t="s">
        <v>10</v>
      </c>
      <c r="L359" t="s">
        <v>792</v>
      </c>
      <c r="M359" t="s">
        <v>10</v>
      </c>
      <c r="N359" t="s">
        <v>10</v>
      </c>
      <c r="O359" t="s">
        <v>10</v>
      </c>
      <c r="P359" t="s">
        <v>10</v>
      </c>
      <c r="Q359" t="s">
        <v>10</v>
      </c>
      <c r="T359" t="s">
        <v>594</v>
      </c>
      <c r="U359" t="s">
        <v>10</v>
      </c>
      <c r="V359" t="s">
        <v>10</v>
      </c>
      <c r="W359" t="s">
        <v>10</v>
      </c>
      <c r="X359" t="s">
        <v>10</v>
      </c>
      <c r="Y359" t="s">
        <v>10</v>
      </c>
    </row>
    <row r="360" spans="3:25" x14ac:dyDescent="0.25">
      <c r="C360" s="65" t="s">
        <v>276</v>
      </c>
      <c r="D360" s="65">
        <v>2</v>
      </c>
      <c r="E360" s="65">
        <v>2</v>
      </c>
      <c r="F360" s="65">
        <v>2</v>
      </c>
      <c r="G360" s="65">
        <v>30</v>
      </c>
      <c r="H360" s="65">
        <v>30</v>
      </c>
      <c r="L360" t="s">
        <v>791</v>
      </c>
      <c r="M360" t="s">
        <v>10</v>
      </c>
      <c r="N360" t="s">
        <v>10</v>
      </c>
      <c r="O360" t="s">
        <v>10</v>
      </c>
      <c r="P360" t="s">
        <v>10</v>
      </c>
      <c r="Q360" t="s">
        <v>10</v>
      </c>
      <c r="T360" t="s">
        <v>584</v>
      </c>
      <c r="U360" t="s">
        <v>10</v>
      </c>
      <c r="V360" t="s">
        <v>10</v>
      </c>
      <c r="W360" t="s">
        <v>10</v>
      </c>
      <c r="X360" t="s">
        <v>10</v>
      </c>
      <c r="Y360" t="s">
        <v>10</v>
      </c>
    </row>
    <row r="361" spans="3:25" x14ac:dyDescent="0.25">
      <c r="C361" s="65" t="s">
        <v>158</v>
      </c>
      <c r="D361" s="65" t="s">
        <v>10</v>
      </c>
      <c r="E361" s="65" t="s">
        <v>10</v>
      </c>
      <c r="F361" s="65" t="s">
        <v>10</v>
      </c>
      <c r="G361" s="65" t="s">
        <v>10</v>
      </c>
      <c r="H361" s="65" t="s">
        <v>10</v>
      </c>
      <c r="L361" t="s">
        <v>790</v>
      </c>
      <c r="M361" t="s">
        <v>10</v>
      </c>
      <c r="N361" t="s">
        <v>10</v>
      </c>
      <c r="O361" t="s">
        <v>10</v>
      </c>
      <c r="P361" t="s">
        <v>10</v>
      </c>
      <c r="Q361" t="s">
        <v>10</v>
      </c>
      <c r="T361" t="s">
        <v>563</v>
      </c>
      <c r="U361" t="s">
        <v>10</v>
      </c>
      <c r="V361" t="s">
        <v>10</v>
      </c>
      <c r="W361" t="s">
        <v>10</v>
      </c>
      <c r="X361" t="s">
        <v>10</v>
      </c>
      <c r="Y361" t="s">
        <v>10</v>
      </c>
    </row>
    <row r="362" spans="3:25" x14ac:dyDescent="0.25">
      <c r="C362" s="65" t="s">
        <v>277</v>
      </c>
      <c r="D362" s="65" t="s">
        <v>10</v>
      </c>
      <c r="E362" s="65" t="s">
        <v>10</v>
      </c>
      <c r="F362" s="65" t="s">
        <v>10</v>
      </c>
      <c r="G362" s="65" t="s">
        <v>10</v>
      </c>
      <c r="H362" s="65" t="s">
        <v>10</v>
      </c>
      <c r="L362" t="s">
        <v>789</v>
      </c>
      <c r="M362" t="s">
        <v>10</v>
      </c>
      <c r="N362" t="s">
        <v>10</v>
      </c>
      <c r="O362" t="s">
        <v>10</v>
      </c>
      <c r="P362" t="s">
        <v>10</v>
      </c>
      <c r="Q362" t="s">
        <v>10</v>
      </c>
      <c r="T362" t="s">
        <v>551</v>
      </c>
      <c r="U362" t="s">
        <v>10</v>
      </c>
      <c r="V362" t="s">
        <v>10</v>
      </c>
      <c r="W362" t="s">
        <v>10</v>
      </c>
      <c r="X362" t="s">
        <v>10</v>
      </c>
      <c r="Y362" t="s">
        <v>10</v>
      </c>
    </row>
    <row r="363" spans="3:25" x14ac:dyDescent="0.25">
      <c r="C363" s="65" t="s">
        <v>278</v>
      </c>
      <c r="D363" s="65" t="s">
        <v>10</v>
      </c>
      <c r="E363" s="65" t="s">
        <v>10</v>
      </c>
      <c r="F363" s="65" t="s">
        <v>10</v>
      </c>
      <c r="G363" s="65" t="s">
        <v>10</v>
      </c>
      <c r="H363" s="65" t="s">
        <v>10</v>
      </c>
      <c r="L363" t="s">
        <v>788</v>
      </c>
      <c r="M363" t="s">
        <v>10</v>
      </c>
      <c r="N363" t="s">
        <v>10</v>
      </c>
      <c r="O363" t="s">
        <v>10</v>
      </c>
      <c r="P363" t="s">
        <v>10</v>
      </c>
      <c r="Q363" t="s">
        <v>10</v>
      </c>
      <c r="T363" t="s">
        <v>513</v>
      </c>
      <c r="U363" t="s">
        <v>10</v>
      </c>
      <c r="V363" t="s">
        <v>10</v>
      </c>
      <c r="W363" t="s">
        <v>10</v>
      </c>
      <c r="X363" t="s">
        <v>10</v>
      </c>
      <c r="Y363" t="s">
        <v>10</v>
      </c>
    </row>
    <row r="364" spans="3:25" x14ac:dyDescent="0.25">
      <c r="C364" s="65" t="s">
        <v>279</v>
      </c>
      <c r="D364" s="65" t="s">
        <v>10</v>
      </c>
      <c r="E364" s="65" t="s">
        <v>10</v>
      </c>
      <c r="F364" s="65" t="s">
        <v>10</v>
      </c>
      <c r="G364" s="65" t="s">
        <v>10</v>
      </c>
      <c r="H364" s="65" t="s">
        <v>10</v>
      </c>
      <c r="L364" t="s">
        <v>787</v>
      </c>
      <c r="M364" t="s">
        <v>10</v>
      </c>
      <c r="N364" t="s">
        <v>10</v>
      </c>
      <c r="O364" t="s">
        <v>10</v>
      </c>
      <c r="P364" t="s">
        <v>10</v>
      </c>
      <c r="Q364" t="s">
        <v>10</v>
      </c>
      <c r="T364" t="s">
        <v>662</v>
      </c>
      <c r="U364" t="s">
        <v>10</v>
      </c>
      <c r="V364" t="s">
        <v>10</v>
      </c>
      <c r="W364" t="s">
        <v>10</v>
      </c>
      <c r="X364" t="s">
        <v>10</v>
      </c>
      <c r="Y364" t="s">
        <v>10</v>
      </c>
    </row>
    <row r="365" spans="3:25" x14ac:dyDescent="0.25">
      <c r="C365" s="65" t="s">
        <v>280</v>
      </c>
      <c r="D365" s="65" t="s">
        <v>10</v>
      </c>
      <c r="E365" s="65" t="s">
        <v>10</v>
      </c>
      <c r="F365" s="65" t="s">
        <v>10</v>
      </c>
      <c r="G365" s="65" t="s">
        <v>10</v>
      </c>
      <c r="H365" s="65" t="s">
        <v>10</v>
      </c>
      <c r="L365" t="s">
        <v>786</v>
      </c>
      <c r="M365" t="s">
        <v>10</v>
      </c>
      <c r="N365" t="s">
        <v>10</v>
      </c>
      <c r="O365" t="s">
        <v>10</v>
      </c>
      <c r="P365" t="s">
        <v>10</v>
      </c>
      <c r="Q365" t="s">
        <v>10</v>
      </c>
      <c r="T365" t="s">
        <v>648</v>
      </c>
      <c r="U365" t="s">
        <v>10</v>
      </c>
      <c r="V365" t="s">
        <v>10</v>
      </c>
      <c r="W365" t="s">
        <v>10</v>
      </c>
      <c r="X365" t="s">
        <v>10</v>
      </c>
      <c r="Y365" t="s">
        <v>10</v>
      </c>
    </row>
    <row r="366" spans="3:25" x14ac:dyDescent="0.25">
      <c r="C366" s="65" t="s">
        <v>281</v>
      </c>
      <c r="D366" s="65">
        <v>1</v>
      </c>
      <c r="E366" s="65">
        <v>1</v>
      </c>
      <c r="F366" s="65">
        <v>1</v>
      </c>
      <c r="G366" s="65">
        <v>15</v>
      </c>
      <c r="H366" s="65" t="s">
        <v>10</v>
      </c>
      <c r="L366" t="s">
        <v>785</v>
      </c>
      <c r="M366" t="s">
        <v>10</v>
      </c>
      <c r="N366" t="s">
        <v>10</v>
      </c>
      <c r="O366" t="s">
        <v>10</v>
      </c>
      <c r="P366" t="s">
        <v>10</v>
      </c>
      <c r="Q366" t="s">
        <v>10</v>
      </c>
      <c r="T366" t="s">
        <v>634</v>
      </c>
      <c r="U366" t="s">
        <v>10</v>
      </c>
      <c r="V366" t="s">
        <v>10</v>
      </c>
      <c r="W366" t="s">
        <v>10</v>
      </c>
      <c r="X366" t="s">
        <v>10</v>
      </c>
      <c r="Y366" t="s">
        <v>10</v>
      </c>
    </row>
    <row r="367" spans="3:25" x14ac:dyDescent="0.25">
      <c r="C367" s="65" t="s">
        <v>282</v>
      </c>
      <c r="D367" s="65" t="s">
        <v>10</v>
      </c>
      <c r="E367" s="65" t="s">
        <v>10</v>
      </c>
      <c r="F367" s="65" t="s">
        <v>10</v>
      </c>
      <c r="G367" s="65" t="s">
        <v>10</v>
      </c>
      <c r="H367" s="65" t="s">
        <v>10</v>
      </c>
      <c r="L367" t="s">
        <v>784</v>
      </c>
      <c r="M367" t="s">
        <v>10</v>
      </c>
      <c r="N367" t="s">
        <v>10</v>
      </c>
      <c r="O367" t="s">
        <v>10</v>
      </c>
      <c r="P367" t="s">
        <v>10</v>
      </c>
      <c r="Q367" t="s">
        <v>10</v>
      </c>
      <c r="T367" t="s">
        <v>614</v>
      </c>
      <c r="U367" t="s">
        <v>10</v>
      </c>
      <c r="V367" t="s">
        <v>10</v>
      </c>
      <c r="W367" t="s">
        <v>10</v>
      </c>
      <c r="X367" t="s">
        <v>10</v>
      </c>
      <c r="Y367" t="s">
        <v>10</v>
      </c>
    </row>
    <row r="368" spans="3:25" x14ac:dyDescent="0.25">
      <c r="C368" s="65" t="s">
        <v>283</v>
      </c>
      <c r="D368" s="65" t="s">
        <v>10</v>
      </c>
      <c r="E368" s="65" t="s">
        <v>10</v>
      </c>
      <c r="F368" s="65" t="s">
        <v>10</v>
      </c>
      <c r="G368" s="65" t="s">
        <v>10</v>
      </c>
      <c r="H368" s="65" t="s">
        <v>10</v>
      </c>
      <c r="L368" t="s">
        <v>783</v>
      </c>
      <c r="M368" t="s">
        <v>10</v>
      </c>
      <c r="N368" t="s">
        <v>10</v>
      </c>
      <c r="O368" t="s">
        <v>10</v>
      </c>
      <c r="P368" t="s">
        <v>10</v>
      </c>
      <c r="Q368" t="s">
        <v>10</v>
      </c>
      <c r="T368" t="s">
        <v>606</v>
      </c>
      <c r="U368" t="s">
        <v>10</v>
      </c>
      <c r="V368" t="s">
        <v>10</v>
      </c>
      <c r="W368" t="s">
        <v>10</v>
      </c>
      <c r="X368" t="s">
        <v>10</v>
      </c>
      <c r="Y368" t="s">
        <v>10</v>
      </c>
    </row>
    <row r="369" spans="3:25" x14ac:dyDescent="0.25">
      <c r="C369" s="65" t="s">
        <v>284</v>
      </c>
      <c r="D369" s="65" t="s">
        <v>10</v>
      </c>
      <c r="E369" s="65" t="s">
        <v>10</v>
      </c>
      <c r="F369" s="65" t="s">
        <v>10</v>
      </c>
      <c r="G369" s="65" t="s">
        <v>10</v>
      </c>
      <c r="H369" s="65" t="s">
        <v>10</v>
      </c>
      <c r="L369" t="s">
        <v>782</v>
      </c>
      <c r="M369" t="s">
        <v>10</v>
      </c>
      <c r="N369" t="s">
        <v>10</v>
      </c>
      <c r="O369" t="s">
        <v>10</v>
      </c>
      <c r="P369" t="s">
        <v>10</v>
      </c>
      <c r="Q369" t="s">
        <v>10</v>
      </c>
      <c r="T369" t="s">
        <v>604</v>
      </c>
      <c r="U369" t="s">
        <v>10</v>
      </c>
      <c r="V369" t="s">
        <v>10</v>
      </c>
      <c r="W369" t="s">
        <v>10</v>
      </c>
      <c r="X369" t="s">
        <v>10</v>
      </c>
      <c r="Y369" t="s">
        <v>10</v>
      </c>
    </row>
    <row r="370" spans="3:25" x14ac:dyDescent="0.25">
      <c r="C370" s="65" t="s">
        <v>285</v>
      </c>
      <c r="D370" s="65" t="s">
        <v>10</v>
      </c>
      <c r="E370" s="65" t="s">
        <v>10</v>
      </c>
      <c r="F370" s="65" t="s">
        <v>10</v>
      </c>
      <c r="G370" s="65" t="s">
        <v>10</v>
      </c>
      <c r="H370" s="65" t="s">
        <v>10</v>
      </c>
      <c r="L370" t="s">
        <v>781</v>
      </c>
      <c r="M370" t="s">
        <v>10</v>
      </c>
      <c r="N370" t="s">
        <v>10</v>
      </c>
      <c r="O370" t="s">
        <v>10</v>
      </c>
      <c r="P370" t="s">
        <v>10</v>
      </c>
      <c r="Q370" t="s">
        <v>10</v>
      </c>
      <c r="T370" t="s">
        <v>603</v>
      </c>
      <c r="U370" t="s">
        <v>10</v>
      </c>
      <c r="V370" t="s">
        <v>10</v>
      </c>
      <c r="W370" t="s">
        <v>10</v>
      </c>
      <c r="X370" t="s">
        <v>10</v>
      </c>
      <c r="Y370" t="s">
        <v>10</v>
      </c>
    </row>
    <row r="371" spans="3:25" x14ac:dyDescent="0.25">
      <c r="C371" s="15" t="s">
        <v>286</v>
      </c>
      <c r="D371" s="15">
        <v>1</v>
      </c>
      <c r="E371" s="15">
        <v>1</v>
      </c>
      <c r="F371" s="15">
        <v>1</v>
      </c>
      <c r="G371" s="15">
        <v>70</v>
      </c>
      <c r="H371" s="15">
        <v>86</v>
      </c>
      <c r="L371" t="s">
        <v>780</v>
      </c>
      <c r="M371" t="s">
        <v>10</v>
      </c>
      <c r="N371" t="s">
        <v>10</v>
      </c>
      <c r="O371" t="s">
        <v>10</v>
      </c>
      <c r="P371" t="s">
        <v>10</v>
      </c>
      <c r="Q371" t="s">
        <v>10</v>
      </c>
      <c r="T371" t="s">
        <v>602</v>
      </c>
      <c r="U371" t="s">
        <v>10</v>
      </c>
      <c r="V371" t="s">
        <v>10</v>
      </c>
      <c r="W371" t="s">
        <v>10</v>
      </c>
      <c r="X371" t="s">
        <v>10</v>
      </c>
      <c r="Y371" t="s">
        <v>10</v>
      </c>
    </row>
    <row r="372" spans="3:25" x14ac:dyDescent="0.25">
      <c r="C372" s="1"/>
      <c r="L372" t="s">
        <v>779</v>
      </c>
      <c r="M372" t="s">
        <v>10</v>
      </c>
      <c r="N372" t="s">
        <v>10</v>
      </c>
      <c r="O372" t="s">
        <v>10</v>
      </c>
      <c r="P372" t="s">
        <v>10</v>
      </c>
      <c r="Q372" t="s">
        <v>10</v>
      </c>
      <c r="T372" t="s">
        <v>598</v>
      </c>
      <c r="U372" t="s">
        <v>10</v>
      </c>
      <c r="V372" t="s">
        <v>10</v>
      </c>
      <c r="W372" t="s">
        <v>10</v>
      </c>
      <c r="X372" t="s">
        <v>10</v>
      </c>
      <c r="Y372" t="s">
        <v>10</v>
      </c>
    </row>
    <row r="373" spans="3:25" x14ac:dyDescent="0.25">
      <c r="C373" t="s">
        <v>8</v>
      </c>
      <c r="L373" t="s">
        <v>778</v>
      </c>
      <c r="M373" t="s">
        <v>10</v>
      </c>
      <c r="N373" t="s">
        <v>10</v>
      </c>
      <c r="O373" t="s">
        <v>10</v>
      </c>
      <c r="P373" t="s">
        <v>10</v>
      </c>
      <c r="Q373" t="s">
        <v>10</v>
      </c>
      <c r="T373" t="s">
        <v>577</v>
      </c>
      <c r="U373" t="s">
        <v>10</v>
      </c>
      <c r="V373" t="s">
        <v>10</v>
      </c>
      <c r="W373" t="s">
        <v>10</v>
      </c>
      <c r="X373" t="s">
        <v>10</v>
      </c>
      <c r="Y373" t="s">
        <v>10</v>
      </c>
    </row>
    <row r="374" spans="3:25" x14ac:dyDescent="0.25">
      <c r="L374" t="s">
        <v>777</v>
      </c>
      <c r="M374" t="s">
        <v>10</v>
      </c>
      <c r="N374" t="s">
        <v>10</v>
      </c>
      <c r="O374" t="s">
        <v>10</v>
      </c>
      <c r="P374" t="s">
        <v>10</v>
      </c>
      <c r="Q374" t="s">
        <v>10</v>
      </c>
      <c r="T374" t="s">
        <v>568</v>
      </c>
      <c r="U374" t="s">
        <v>10</v>
      </c>
      <c r="V374" t="s">
        <v>10</v>
      </c>
      <c r="W374" t="s">
        <v>10</v>
      </c>
      <c r="X374" t="s">
        <v>10</v>
      </c>
      <c r="Y374" t="s">
        <v>10</v>
      </c>
    </row>
    <row r="375" spans="3:25" x14ac:dyDescent="0.25">
      <c r="C375" t="s">
        <v>0</v>
      </c>
      <c r="L375" t="s">
        <v>776</v>
      </c>
      <c r="M375" t="s">
        <v>10</v>
      </c>
      <c r="N375" t="s">
        <v>10</v>
      </c>
      <c r="O375" t="s">
        <v>10</v>
      </c>
      <c r="P375" t="s">
        <v>10</v>
      </c>
      <c r="Q375" t="s">
        <v>10</v>
      </c>
      <c r="T375" t="s">
        <v>549</v>
      </c>
      <c r="U375" t="s">
        <v>10</v>
      </c>
      <c r="V375" t="s">
        <v>10</v>
      </c>
      <c r="W375" t="s">
        <v>10</v>
      </c>
      <c r="X375" t="s">
        <v>10</v>
      </c>
      <c r="Y375" t="s">
        <v>10</v>
      </c>
    </row>
    <row r="376" spans="3:25" x14ac:dyDescent="0.25">
      <c r="C376" t="s">
        <v>2</v>
      </c>
      <c r="D376" t="s">
        <v>3</v>
      </c>
      <c r="L376" t="s">
        <v>775</v>
      </c>
      <c r="M376" t="s">
        <v>10</v>
      </c>
      <c r="N376" t="s">
        <v>10</v>
      </c>
      <c r="O376" t="s">
        <v>10</v>
      </c>
      <c r="P376" t="s">
        <v>10</v>
      </c>
      <c r="Q376" t="s">
        <v>10</v>
      </c>
      <c r="T376" t="s">
        <v>537</v>
      </c>
      <c r="U376" t="s">
        <v>10</v>
      </c>
      <c r="V376" t="s">
        <v>10</v>
      </c>
      <c r="W376" t="s">
        <v>10</v>
      </c>
      <c r="X376" t="s">
        <v>10</v>
      </c>
      <c r="Y376" t="s">
        <v>10</v>
      </c>
    </row>
    <row r="377" spans="3:25" x14ac:dyDescent="0.25">
      <c r="C377" t="s">
        <v>4</v>
      </c>
      <c r="D377" t="s">
        <v>5</v>
      </c>
      <c r="L377" t="s">
        <v>774</v>
      </c>
      <c r="M377" t="s">
        <v>10</v>
      </c>
      <c r="N377" t="s">
        <v>10</v>
      </c>
      <c r="O377" t="s">
        <v>10</v>
      </c>
      <c r="P377" t="s">
        <v>10</v>
      </c>
      <c r="Q377" t="s">
        <v>10</v>
      </c>
      <c r="T377" t="s">
        <v>532</v>
      </c>
      <c r="U377" t="s">
        <v>10</v>
      </c>
      <c r="V377" t="s">
        <v>10</v>
      </c>
      <c r="W377" t="s">
        <v>10</v>
      </c>
      <c r="X377" t="s">
        <v>10</v>
      </c>
      <c r="Y377" t="s">
        <v>10</v>
      </c>
    </row>
    <row r="378" spans="3:25" x14ac:dyDescent="0.25">
      <c r="C378" s="3" t="s">
        <v>63</v>
      </c>
      <c r="D378" t="s">
        <v>6</v>
      </c>
      <c r="L378" t="s">
        <v>773</v>
      </c>
      <c r="M378" t="s">
        <v>10</v>
      </c>
      <c r="N378" t="s">
        <v>10</v>
      </c>
      <c r="O378" t="s">
        <v>10</v>
      </c>
      <c r="P378" t="s">
        <v>10</v>
      </c>
      <c r="Q378" t="s">
        <v>10</v>
      </c>
      <c r="T378" t="s">
        <v>531</v>
      </c>
      <c r="U378" t="s">
        <v>10</v>
      </c>
      <c r="V378" t="s">
        <v>10</v>
      </c>
      <c r="W378" t="s">
        <v>10</v>
      </c>
      <c r="X378" t="s">
        <v>10</v>
      </c>
      <c r="Y378" t="s">
        <v>10</v>
      </c>
    </row>
    <row r="379" spans="3:25" x14ac:dyDescent="0.25">
      <c r="D379" s="10">
        <v>2005</v>
      </c>
      <c r="E379" s="10">
        <v>2006</v>
      </c>
      <c r="F379" s="10">
        <v>2007</v>
      </c>
      <c r="G379" s="10">
        <v>2008</v>
      </c>
      <c r="H379" s="10">
        <v>2009</v>
      </c>
      <c r="L379" t="s">
        <v>772</v>
      </c>
      <c r="M379" t="s">
        <v>10</v>
      </c>
      <c r="N379" t="s">
        <v>10</v>
      </c>
      <c r="O379" t="s">
        <v>10</v>
      </c>
      <c r="P379" t="s">
        <v>10</v>
      </c>
      <c r="Q379" t="s">
        <v>10</v>
      </c>
      <c r="T379" t="s">
        <v>522</v>
      </c>
      <c r="U379" t="s">
        <v>10</v>
      </c>
      <c r="V379" t="s">
        <v>10</v>
      </c>
      <c r="W379" t="s">
        <v>10</v>
      </c>
      <c r="X379" t="s">
        <v>10</v>
      </c>
      <c r="Y379" t="s">
        <v>10</v>
      </c>
    </row>
    <row r="380" spans="3:25" ht="15.75" thickBot="1" x14ac:dyDescent="0.3">
      <c r="C380" s="67" t="s">
        <v>2378</v>
      </c>
      <c r="D380" s="67">
        <v>6814</v>
      </c>
      <c r="E380" s="67">
        <v>5291</v>
      </c>
      <c r="F380" s="67">
        <v>7639</v>
      </c>
      <c r="G380" s="67">
        <v>6203</v>
      </c>
      <c r="H380" s="67">
        <v>7015</v>
      </c>
      <c r="L380" t="s">
        <v>771</v>
      </c>
      <c r="M380" t="s">
        <v>10</v>
      </c>
      <c r="N380" t="s">
        <v>10</v>
      </c>
      <c r="O380" t="s">
        <v>10</v>
      </c>
      <c r="P380" t="s">
        <v>10</v>
      </c>
      <c r="Q380" t="s">
        <v>10</v>
      </c>
      <c r="T380" t="s">
        <v>672</v>
      </c>
      <c r="U380" t="s">
        <v>10</v>
      </c>
      <c r="V380" t="s">
        <v>10</v>
      </c>
      <c r="W380" t="s">
        <v>10</v>
      </c>
      <c r="X380" t="s">
        <v>10</v>
      </c>
      <c r="Y380" t="s">
        <v>10</v>
      </c>
    </row>
    <row r="381" spans="3:25" ht="15.75" thickTop="1" x14ac:dyDescent="0.25">
      <c r="C381" s="90" t="s">
        <v>439</v>
      </c>
      <c r="D381" s="90">
        <v>4347</v>
      </c>
      <c r="E381" s="90">
        <v>3008</v>
      </c>
      <c r="F381" s="90">
        <v>4783</v>
      </c>
      <c r="G381" s="90">
        <v>3380</v>
      </c>
      <c r="H381" s="90">
        <v>4356</v>
      </c>
      <c r="L381" t="s">
        <v>770</v>
      </c>
      <c r="M381" t="s">
        <v>10</v>
      </c>
      <c r="N381" t="s">
        <v>10</v>
      </c>
      <c r="O381" t="s">
        <v>10</v>
      </c>
      <c r="P381" t="s">
        <v>10</v>
      </c>
      <c r="Q381" t="s">
        <v>10</v>
      </c>
      <c r="T381" t="s">
        <v>652</v>
      </c>
      <c r="U381" t="s">
        <v>10</v>
      </c>
      <c r="V381" t="s">
        <v>10</v>
      </c>
      <c r="W381" t="s">
        <v>10</v>
      </c>
      <c r="X381" t="s">
        <v>10</v>
      </c>
      <c r="Y381" t="s">
        <v>10</v>
      </c>
    </row>
    <row r="382" spans="3:25" x14ac:dyDescent="0.25">
      <c r="C382" s="90" t="s">
        <v>438</v>
      </c>
      <c r="D382" s="90">
        <v>227</v>
      </c>
      <c r="E382" s="90">
        <v>216</v>
      </c>
      <c r="F382" s="90">
        <v>227</v>
      </c>
      <c r="G382" s="90">
        <v>244</v>
      </c>
      <c r="H382" s="90">
        <v>292</v>
      </c>
      <c r="L382" t="s">
        <v>769</v>
      </c>
      <c r="M382" t="s">
        <v>10</v>
      </c>
      <c r="N382" t="s">
        <v>10</v>
      </c>
      <c r="O382" t="s">
        <v>10</v>
      </c>
      <c r="P382" t="s">
        <v>10</v>
      </c>
      <c r="Q382" t="s">
        <v>10</v>
      </c>
      <c r="T382" t="s">
        <v>593</v>
      </c>
      <c r="U382" t="s">
        <v>10</v>
      </c>
      <c r="V382" t="s">
        <v>10</v>
      </c>
      <c r="W382" t="s">
        <v>10</v>
      </c>
      <c r="X382" t="s">
        <v>10</v>
      </c>
      <c r="Y382" t="s">
        <v>10</v>
      </c>
    </row>
    <row r="383" spans="3:25" x14ac:dyDescent="0.25">
      <c r="C383" s="90" t="s">
        <v>437</v>
      </c>
      <c r="D383" s="90">
        <v>46</v>
      </c>
      <c r="E383" s="90">
        <v>94</v>
      </c>
      <c r="F383" s="90">
        <v>96</v>
      </c>
      <c r="G383" s="90">
        <v>101</v>
      </c>
      <c r="H383" s="90">
        <v>112</v>
      </c>
      <c r="L383" t="s">
        <v>768</v>
      </c>
      <c r="M383" t="s">
        <v>10</v>
      </c>
      <c r="N383" t="s">
        <v>10</v>
      </c>
      <c r="O383" t="s">
        <v>10</v>
      </c>
      <c r="P383" t="s">
        <v>10</v>
      </c>
      <c r="Q383" t="s">
        <v>10</v>
      </c>
      <c r="T383" t="s">
        <v>582</v>
      </c>
      <c r="U383" t="s">
        <v>10</v>
      </c>
      <c r="V383" t="s">
        <v>10</v>
      </c>
      <c r="W383" t="s">
        <v>10</v>
      </c>
      <c r="X383" t="s">
        <v>10</v>
      </c>
      <c r="Y383" t="s">
        <v>10</v>
      </c>
    </row>
    <row r="384" spans="3:25" x14ac:dyDescent="0.25">
      <c r="C384" s="90" t="s">
        <v>436</v>
      </c>
      <c r="D384" s="90">
        <v>612</v>
      </c>
      <c r="E384" s="90">
        <v>616</v>
      </c>
      <c r="F384" s="90">
        <v>916</v>
      </c>
      <c r="G384" s="90">
        <v>932</v>
      </c>
      <c r="H384" s="90">
        <v>854</v>
      </c>
      <c r="L384" t="s">
        <v>767</v>
      </c>
      <c r="M384" t="s">
        <v>10</v>
      </c>
      <c r="N384" t="s">
        <v>10</v>
      </c>
      <c r="O384" t="s">
        <v>10</v>
      </c>
      <c r="P384" t="s">
        <v>10</v>
      </c>
      <c r="Q384" t="s">
        <v>10</v>
      </c>
      <c r="T384" t="s">
        <v>580</v>
      </c>
      <c r="U384" t="s">
        <v>10</v>
      </c>
      <c r="V384" t="s">
        <v>10</v>
      </c>
      <c r="W384" t="s">
        <v>10</v>
      </c>
      <c r="X384" t="s">
        <v>10</v>
      </c>
      <c r="Y384" t="s">
        <v>10</v>
      </c>
    </row>
    <row r="385" spans="3:25" x14ac:dyDescent="0.25">
      <c r="C385" s="90" t="s">
        <v>435</v>
      </c>
      <c r="D385" s="90">
        <v>628</v>
      </c>
      <c r="E385" s="90">
        <v>455</v>
      </c>
      <c r="F385" s="90">
        <v>672</v>
      </c>
      <c r="G385" s="90">
        <v>606</v>
      </c>
      <c r="H385" s="90">
        <v>474</v>
      </c>
      <c r="L385" t="s">
        <v>766</v>
      </c>
      <c r="M385" t="s">
        <v>10</v>
      </c>
      <c r="N385" t="s">
        <v>10</v>
      </c>
      <c r="O385" t="s">
        <v>10</v>
      </c>
      <c r="P385" t="s">
        <v>10</v>
      </c>
      <c r="Q385" t="s">
        <v>10</v>
      </c>
      <c r="T385" t="s">
        <v>576</v>
      </c>
      <c r="U385" t="s">
        <v>10</v>
      </c>
      <c r="V385" t="s">
        <v>10</v>
      </c>
      <c r="W385" t="s">
        <v>10</v>
      </c>
      <c r="X385" t="s">
        <v>10</v>
      </c>
      <c r="Y385" t="s">
        <v>10</v>
      </c>
    </row>
    <row r="386" spans="3:25" x14ac:dyDescent="0.25">
      <c r="C386" s="64" t="s">
        <v>434</v>
      </c>
      <c r="D386" s="64">
        <v>953</v>
      </c>
      <c r="E386" s="64">
        <v>900</v>
      </c>
      <c r="F386" s="64">
        <v>944</v>
      </c>
      <c r="G386" s="64">
        <v>940</v>
      </c>
      <c r="H386" s="64">
        <v>927</v>
      </c>
      <c r="L386" t="s">
        <v>765</v>
      </c>
      <c r="M386" t="s">
        <v>10</v>
      </c>
      <c r="N386" t="s">
        <v>10</v>
      </c>
      <c r="O386" t="s">
        <v>10</v>
      </c>
      <c r="P386" t="s">
        <v>10</v>
      </c>
      <c r="Q386" t="s">
        <v>10</v>
      </c>
      <c r="T386" t="s">
        <v>575</v>
      </c>
      <c r="U386" t="s">
        <v>10</v>
      </c>
      <c r="V386" t="s">
        <v>10</v>
      </c>
      <c r="W386" t="s">
        <v>10</v>
      </c>
      <c r="X386" t="s">
        <v>10</v>
      </c>
      <c r="Y386" t="s">
        <v>10</v>
      </c>
    </row>
    <row r="387" spans="3:25" x14ac:dyDescent="0.25">
      <c r="C387" s="84" t="s">
        <v>348</v>
      </c>
      <c r="D387" s="84">
        <v>3126</v>
      </c>
      <c r="E387" s="84">
        <v>1915</v>
      </c>
      <c r="F387" s="84">
        <v>3550</v>
      </c>
      <c r="G387" s="84">
        <v>2268</v>
      </c>
      <c r="H387" s="84">
        <v>3175</v>
      </c>
      <c r="L387" t="s">
        <v>764</v>
      </c>
      <c r="M387" t="s">
        <v>10</v>
      </c>
      <c r="N387" t="s">
        <v>10</v>
      </c>
      <c r="O387" t="s">
        <v>10</v>
      </c>
      <c r="P387" t="s">
        <v>10</v>
      </c>
      <c r="Q387" t="s">
        <v>10</v>
      </c>
      <c r="T387" t="s">
        <v>548</v>
      </c>
      <c r="U387" t="s">
        <v>10</v>
      </c>
      <c r="V387" t="s">
        <v>10</v>
      </c>
      <c r="W387" t="s">
        <v>10</v>
      </c>
      <c r="X387" t="s">
        <v>10</v>
      </c>
      <c r="Y387" t="s">
        <v>10</v>
      </c>
    </row>
    <row r="388" spans="3:25" x14ac:dyDescent="0.25">
      <c r="C388" s="53" t="s">
        <v>317</v>
      </c>
      <c r="D388" s="53">
        <v>1041</v>
      </c>
      <c r="E388" s="53">
        <v>911</v>
      </c>
      <c r="F388" s="53">
        <v>1050</v>
      </c>
      <c r="G388" s="53">
        <v>934</v>
      </c>
      <c r="H388" s="53">
        <v>998</v>
      </c>
      <c r="L388" t="s">
        <v>763</v>
      </c>
      <c r="M388" t="s">
        <v>10</v>
      </c>
      <c r="N388" t="s">
        <v>10</v>
      </c>
      <c r="O388" t="s">
        <v>10</v>
      </c>
      <c r="P388" t="s">
        <v>10</v>
      </c>
      <c r="Q388" t="s">
        <v>10</v>
      </c>
      <c r="T388" t="s">
        <v>543</v>
      </c>
      <c r="U388" t="s">
        <v>10</v>
      </c>
      <c r="V388" t="s">
        <v>10</v>
      </c>
      <c r="W388" t="s">
        <v>10</v>
      </c>
      <c r="X388" t="s">
        <v>10</v>
      </c>
      <c r="Y388" t="s">
        <v>10</v>
      </c>
    </row>
    <row r="389" spans="3:25" x14ac:dyDescent="0.25">
      <c r="C389" s="53" t="s">
        <v>422</v>
      </c>
      <c r="D389" s="53">
        <v>179</v>
      </c>
      <c r="E389" s="53">
        <v>182</v>
      </c>
      <c r="F389" s="53">
        <v>183</v>
      </c>
      <c r="G389" s="53">
        <v>178</v>
      </c>
      <c r="H389" s="53">
        <v>184</v>
      </c>
      <c r="L389" t="s">
        <v>762</v>
      </c>
      <c r="M389" t="s">
        <v>10</v>
      </c>
      <c r="N389" t="s">
        <v>10</v>
      </c>
      <c r="O389" t="s">
        <v>10</v>
      </c>
      <c r="P389" t="s">
        <v>10</v>
      </c>
      <c r="Q389" t="s">
        <v>10</v>
      </c>
      <c r="T389" t="s">
        <v>530</v>
      </c>
      <c r="U389" t="s">
        <v>10</v>
      </c>
      <c r="V389" t="s">
        <v>10</v>
      </c>
      <c r="W389" t="s">
        <v>10</v>
      </c>
      <c r="X389" t="s">
        <v>10</v>
      </c>
      <c r="Y389" t="s">
        <v>10</v>
      </c>
    </row>
    <row r="390" spans="3:25" x14ac:dyDescent="0.25">
      <c r="C390" s="53" t="s">
        <v>334</v>
      </c>
      <c r="D390" s="53">
        <v>207</v>
      </c>
      <c r="E390" s="53">
        <v>198</v>
      </c>
      <c r="F390" s="53">
        <v>207</v>
      </c>
      <c r="G390" s="53">
        <v>225</v>
      </c>
      <c r="H390" s="53">
        <v>274</v>
      </c>
      <c r="L390" t="s">
        <v>761</v>
      </c>
      <c r="M390" t="s">
        <v>10</v>
      </c>
      <c r="N390" t="s">
        <v>10</v>
      </c>
      <c r="O390" t="s">
        <v>10</v>
      </c>
      <c r="P390" t="s">
        <v>10</v>
      </c>
      <c r="Q390" t="s">
        <v>10</v>
      </c>
      <c r="T390" t="s">
        <v>517</v>
      </c>
      <c r="U390" t="s">
        <v>10</v>
      </c>
      <c r="V390" t="s">
        <v>10</v>
      </c>
      <c r="W390" t="s">
        <v>10</v>
      </c>
      <c r="X390" t="s">
        <v>10</v>
      </c>
      <c r="Y390" t="s">
        <v>10</v>
      </c>
    </row>
    <row r="391" spans="3:25" x14ac:dyDescent="0.25">
      <c r="C391" s="53" t="s">
        <v>433</v>
      </c>
      <c r="D391" s="53">
        <v>20</v>
      </c>
      <c r="E391" s="53">
        <v>18</v>
      </c>
      <c r="F391" s="53">
        <v>20</v>
      </c>
      <c r="G391" s="53">
        <v>19</v>
      </c>
      <c r="H391" s="53">
        <v>18</v>
      </c>
      <c r="L391" t="s">
        <v>760</v>
      </c>
      <c r="M391" t="s">
        <v>10</v>
      </c>
      <c r="N391" t="s">
        <v>10</v>
      </c>
      <c r="O391" t="s">
        <v>10</v>
      </c>
      <c r="P391" t="s">
        <v>10</v>
      </c>
      <c r="Q391" t="s">
        <v>10</v>
      </c>
      <c r="T391" t="s">
        <v>515</v>
      </c>
      <c r="U391" t="s">
        <v>10</v>
      </c>
      <c r="V391" t="s">
        <v>10</v>
      </c>
      <c r="W391" t="s">
        <v>10</v>
      </c>
      <c r="X391" t="s">
        <v>10</v>
      </c>
      <c r="Y391" t="s">
        <v>10</v>
      </c>
    </row>
    <row r="392" spans="3:25" x14ac:dyDescent="0.25">
      <c r="C392" s="60" t="s">
        <v>432</v>
      </c>
      <c r="D392" s="60" t="s">
        <v>10</v>
      </c>
      <c r="E392" s="60" t="s">
        <v>10</v>
      </c>
      <c r="F392" s="60" t="s">
        <v>10</v>
      </c>
      <c r="G392" s="60" t="s">
        <v>10</v>
      </c>
      <c r="H392" s="60" t="s">
        <v>10</v>
      </c>
      <c r="L392" t="s">
        <v>759</v>
      </c>
      <c r="M392" t="s">
        <v>10</v>
      </c>
      <c r="N392" t="s">
        <v>10</v>
      </c>
      <c r="O392" t="s">
        <v>10</v>
      </c>
      <c r="P392" t="s">
        <v>10</v>
      </c>
      <c r="Q392" t="s">
        <v>10</v>
      </c>
      <c r="T392" t="s">
        <v>2252</v>
      </c>
      <c r="U392" t="s">
        <v>10</v>
      </c>
      <c r="V392" t="s">
        <v>10</v>
      </c>
      <c r="W392" t="s">
        <v>10</v>
      </c>
      <c r="X392" t="s">
        <v>10</v>
      </c>
      <c r="Y392" t="s">
        <v>10</v>
      </c>
    </row>
    <row r="393" spans="3:25" x14ac:dyDescent="0.25">
      <c r="C393" s="60" t="s">
        <v>410</v>
      </c>
      <c r="D393" s="60" t="s">
        <v>10</v>
      </c>
      <c r="E393" s="60" t="s">
        <v>10</v>
      </c>
      <c r="F393" s="60" t="s">
        <v>10</v>
      </c>
      <c r="G393" s="60" t="s">
        <v>10</v>
      </c>
      <c r="H393" s="60" t="s">
        <v>10</v>
      </c>
      <c r="L393" t="s">
        <v>758</v>
      </c>
      <c r="M393" t="s">
        <v>10</v>
      </c>
      <c r="N393" t="s">
        <v>10</v>
      </c>
      <c r="O393" t="s">
        <v>10</v>
      </c>
      <c r="P393" t="s">
        <v>10</v>
      </c>
      <c r="Q393" t="s">
        <v>10</v>
      </c>
      <c r="T393" t="s">
        <v>2251</v>
      </c>
      <c r="U393" t="s">
        <v>10</v>
      </c>
      <c r="V393" t="s">
        <v>10</v>
      </c>
      <c r="W393" t="s">
        <v>10</v>
      </c>
      <c r="X393" t="s">
        <v>10</v>
      </c>
      <c r="Y393" t="s">
        <v>10</v>
      </c>
    </row>
    <row r="394" spans="3:25" x14ac:dyDescent="0.25">
      <c r="C394" s="53" t="s">
        <v>393</v>
      </c>
      <c r="D394" s="53">
        <v>46</v>
      </c>
      <c r="E394" s="53">
        <v>94</v>
      </c>
      <c r="F394" s="53">
        <v>96</v>
      </c>
      <c r="G394" s="53">
        <v>101</v>
      </c>
      <c r="H394" s="53">
        <v>112</v>
      </c>
      <c r="L394" t="s">
        <v>757</v>
      </c>
      <c r="M394" t="s">
        <v>10</v>
      </c>
      <c r="N394" t="s">
        <v>10</v>
      </c>
      <c r="O394" t="s">
        <v>10</v>
      </c>
      <c r="P394" t="s">
        <v>10</v>
      </c>
      <c r="Q394" t="s">
        <v>10</v>
      </c>
      <c r="T394" t="s">
        <v>2250</v>
      </c>
      <c r="U394" t="s">
        <v>10</v>
      </c>
      <c r="V394" t="s">
        <v>10</v>
      </c>
      <c r="W394" t="s">
        <v>10</v>
      </c>
      <c r="X394" t="s">
        <v>10</v>
      </c>
      <c r="Y394" t="s">
        <v>10</v>
      </c>
    </row>
    <row r="395" spans="3:25" x14ac:dyDescent="0.25">
      <c r="C395" s="60" t="s">
        <v>431</v>
      </c>
      <c r="D395" s="60" t="s">
        <v>10</v>
      </c>
      <c r="E395" s="60" t="s">
        <v>10</v>
      </c>
      <c r="F395" s="60" t="s">
        <v>10</v>
      </c>
      <c r="G395" s="60" t="s">
        <v>10</v>
      </c>
      <c r="H395" s="60" t="s">
        <v>10</v>
      </c>
      <c r="L395" t="s">
        <v>756</v>
      </c>
      <c r="M395" t="s">
        <v>10</v>
      </c>
      <c r="N395" t="s">
        <v>10</v>
      </c>
      <c r="O395" t="s">
        <v>10</v>
      </c>
      <c r="P395" t="s">
        <v>10</v>
      </c>
      <c r="Q395" t="s">
        <v>10</v>
      </c>
      <c r="T395" t="s">
        <v>2249</v>
      </c>
      <c r="U395" t="s">
        <v>10</v>
      </c>
      <c r="V395" t="s">
        <v>10</v>
      </c>
      <c r="W395" t="s">
        <v>10</v>
      </c>
      <c r="X395" t="s">
        <v>10</v>
      </c>
      <c r="Y395" t="s">
        <v>10</v>
      </c>
    </row>
    <row r="396" spans="3:25" x14ac:dyDescent="0.25">
      <c r="C396" s="60" t="s">
        <v>430</v>
      </c>
      <c r="D396" s="60" t="s">
        <v>10</v>
      </c>
      <c r="E396" s="60" t="s">
        <v>10</v>
      </c>
      <c r="F396" s="60" t="s">
        <v>10</v>
      </c>
      <c r="G396" s="60" t="s">
        <v>10</v>
      </c>
      <c r="H396" s="60" t="s">
        <v>10</v>
      </c>
      <c r="L396" t="s">
        <v>755</v>
      </c>
      <c r="M396" t="s">
        <v>10</v>
      </c>
      <c r="N396" t="s">
        <v>10</v>
      </c>
      <c r="O396" t="s">
        <v>10</v>
      </c>
      <c r="P396" t="s">
        <v>10</v>
      </c>
      <c r="Q396" t="s">
        <v>10</v>
      </c>
      <c r="T396" t="s">
        <v>2248</v>
      </c>
      <c r="U396" t="s">
        <v>10</v>
      </c>
      <c r="V396" t="s">
        <v>10</v>
      </c>
      <c r="W396" t="s">
        <v>10</v>
      </c>
      <c r="X396" t="s">
        <v>10</v>
      </c>
      <c r="Y396" t="s">
        <v>10</v>
      </c>
    </row>
    <row r="397" spans="3:25" x14ac:dyDescent="0.25">
      <c r="C397" s="53" t="s">
        <v>397</v>
      </c>
      <c r="D397" s="53">
        <v>71</v>
      </c>
      <c r="E397" s="53">
        <v>64</v>
      </c>
      <c r="F397" s="53">
        <v>74</v>
      </c>
      <c r="G397" s="53">
        <v>79</v>
      </c>
      <c r="H397" s="53">
        <v>83</v>
      </c>
      <c r="L397" t="s">
        <v>754</v>
      </c>
      <c r="M397" t="s">
        <v>10</v>
      </c>
      <c r="N397" t="s">
        <v>10</v>
      </c>
      <c r="O397" t="s">
        <v>10</v>
      </c>
      <c r="P397" t="s">
        <v>10</v>
      </c>
      <c r="Q397" t="s">
        <v>10</v>
      </c>
      <c r="T397" t="s">
        <v>2247</v>
      </c>
      <c r="U397" t="s">
        <v>10</v>
      </c>
      <c r="V397" t="s">
        <v>10</v>
      </c>
      <c r="W397" t="s">
        <v>10</v>
      </c>
      <c r="X397" t="s">
        <v>10</v>
      </c>
      <c r="Y397" t="s">
        <v>10</v>
      </c>
    </row>
    <row r="398" spans="3:25" x14ac:dyDescent="0.25">
      <c r="C398" s="53" t="s">
        <v>297</v>
      </c>
      <c r="D398" s="53">
        <v>537</v>
      </c>
      <c r="E398" s="53">
        <v>549</v>
      </c>
      <c r="F398" s="53">
        <v>839</v>
      </c>
      <c r="G398" s="53">
        <v>851</v>
      </c>
      <c r="H398" s="53">
        <v>769</v>
      </c>
      <c r="L398" t="s">
        <v>753</v>
      </c>
      <c r="M398" t="s">
        <v>10</v>
      </c>
      <c r="N398" t="s">
        <v>10</v>
      </c>
      <c r="O398" t="s">
        <v>10</v>
      </c>
      <c r="P398" t="s">
        <v>10</v>
      </c>
      <c r="Q398" t="s">
        <v>10</v>
      </c>
      <c r="T398" t="s">
        <v>2246</v>
      </c>
      <c r="U398" t="s">
        <v>10</v>
      </c>
      <c r="V398" t="s">
        <v>10</v>
      </c>
      <c r="W398" t="s">
        <v>10</v>
      </c>
      <c r="X398" t="s">
        <v>10</v>
      </c>
      <c r="Y398" t="s">
        <v>10</v>
      </c>
    </row>
    <row r="399" spans="3:25" x14ac:dyDescent="0.25">
      <c r="C399" s="53" t="s">
        <v>429</v>
      </c>
      <c r="D399" s="53">
        <v>3</v>
      </c>
      <c r="E399" s="53">
        <v>3</v>
      </c>
      <c r="F399" s="53">
        <v>3</v>
      </c>
      <c r="G399" s="53">
        <v>3</v>
      </c>
      <c r="H399" s="53">
        <v>2</v>
      </c>
      <c r="L399" t="s">
        <v>752</v>
      </c>
      <c r="M399" t="s">
        <v>10</v>
      </c>
      <c r="N399" t="s">
        <v>10</v>
      </c>
      <c r="O399" t="s">
        <v>10</v>
      </c>
      <c r="P399" t="s">
        <v>10</v>
      </c>
      <c r="Q399" t="s">
        <v>10</v>
      </c>
      <c r="T399" t="s">
        <v>2245</v>
      </c>
      <c r="U399" t="s">
        <v>10</v>
      </c>
      <c r="V399" t="s">
        <v>10</v>
      </c>
      <c r="W399" t="s">
        <v>10</v>
      </c>
      <c r="X399" t="s">
        <v>10</v>
      </c>
      <c r="Y399" t="s">
        <v>10</v>
      </c>
    </row>
    <row r="400" spans="3:25" x14ac:dyDescent="0.25">
      <c r="C400" s="53" t="s">
        <v>371</v>
      </c>
      <c r="D400" s="53">
        <v>108</v>
      </c>
      <c r="E400" s="53">
        <v>105</v>
      </c>
      <c r="F400" s="53">
        <v>123</v>
      </c>
      <c r="G400" s="53">
        <v>122</v>
      </c>
      <c r="H400" s="53">
        <v>123</v>
      </c>
      <c r="L400" t="s">
        <v>751</v>
      </c>
      <c r="M400" t="s">
        <v>10</v>
      </c>
      <c r="N400" t="s">
        <v>10</v>
      </c>
      <c r="O400" t="s">
        <v>10</v>
      </c>
      <c r="P400" t="s">
        <v>10</v>
      </c>
      <c r="Q400" t="s">
        <v>10</v>
      </c>
      <c r="T400" t="s">
        <v>2244</v>
      </c>
      <c r="U400" t="s">
        <v>10</v>
      </c>
      <c r="V400" t="s">
        <v>10</v>
      </c>
      <c r="W400" t="s">
        <v>10</v>
      </c>
      <c r="X400" t="s">
        <v>10</v>
      </c>
      <c r="Y400" t="s">
        <v>10</v>
      </c>
    </row>
    <row r="401" spans="3:25" x14ac:dyDescent="0.25">
      <c r="C401" s="53" t="s">
        <v>421</v>
      </c>
      <c r="D401" s="53">
        <v>520</v>
      </c>
      <c r="E401" s="53">
        <v>350</v>
      </c>
      <c r="F401" s="53">
        <v>549</v>
      </c>
      <c r="G401" s="53">
        <v>484</v>
      </c>
      <c r="H401" s="53">
        <v>351</v>
      </c>
      <c r="L401" t="s">
        <v>750</v>
      </c>
      <c r="M401" t="s">
        <v>10</v>
      </c>
      <c r="N401" t="s">
        <v>10</v>
      </c>
      <c r="O401" t="s">
        <v>10</v>
      </c>
      <c r="P401" t="s">
        <v>10</v>
      </c>
      <c r="Q401" t="s">
        <v>10</v>
      </c>
      <c r="T401" t="s">
        <v>2243</v>
      </c>
      <c r="U401" t="s">
        <v>10</v>
      </c>
      <c r="V401" t="s">
        <v>10</v>
      </c>
      <c r="W401" t="s">
        <v>10</v>
      </c>
      <c r="X401" t="s">
        <v>10</v>
      </c>
      <c r="Y401" t="s">
        <v>10</v>
      </c>
    </row>
    <row r="402" spans="3:25" x14ac:dyDescent="0.25">
      <c r="C402" s="53" t="s">
        <v>293</v>
      </c>
      <c r="D402" s="53">
        <v>292</v>
      </c>
      <c r="E402" s="53">
        <v>283</v>
      </c>
      <c r="F402" s="53">
        <v>285</v>
      </c>
      <c r="G402" s="53">
        <v>285</v>
      </c>
      <c r="H402" s="53">
        <v>275</v>
      </c>
      <c r="L402" t="s">
        <v>749</v>
      </c>
      <c r="M402" t="s">
        <v>10</v>
      </c>
      <c r="N402" t="s">
        <v>10</v>
      </c>
      <c r="O402" t="s">
        <v>10</v>
      </c>
      <c r="P402" t="s">
        <v>10</v>
      </c>
      <c r="Q402" t="s">
        <v>10</v>
      </c>
      <c r="T402" t="s">
        <v>2242</v>
      </c>
      <c r="U402" t="s">
        <v>10</v>
      </c>
      <c r="V402" t="s">
        <v>10</v>
      </c>
      <c r="W402" t="s">
        <v>10</v>
      </c>
      <c r="X402" t="s">
        <v>10</v>
      </c>
      <c r="Y402" t="s">
        <v>10</v>
      </c>
    </row>
    <row r="403" spans="3:25" x14ac:dyDescent="0.25">
      <c r="C403" s="53" t="s">
        <v>341</v>
      </c>
      <c r="D403" s="53">
        <v>122</v>
      </c>
      <c r="E403" s="53">
        <v>93</v>
      </c>
      <c r="F403" s="53">
        <v>101</v>
      </c>
      <c r="G403" s="53">
        <v>101</v>
      </c>
      <c r="H403" s="53">
        <v>111</v>
      </c>
      <c r="L403" t="s">
        <v>748</v>
      </c>
      <c r="M403" t="s">
        <v>10</v>
      </c>
      <c r="N403" t="s">
        <v>10</v>
      </c>
      <c r="O403" t="s">
        <v>10</v>
      </c>
      <c r="P403" t="s">
        <v>10</v>
      </c>
      <c r="Q403" t="s">
        <v>10</v>
      </c>
      <c r="T403" t="s">
        <v>2241</v>
      </c>
      <c r="U403" t="s">
        <v>10</v>
      </c>
      <c r="V403" t="s">
        <v>10</v>
      </c>
      <c r="W403" t="s">
        <v>10</v>
      </c>
      <c r="X403" t="s">
        <v>10</v>
      </c>
      <c r="Y403" t="s">
        <v>10</v>
      </c>
    </row>
    <row r="404" spans="3:25" x14ac:dyDescent="0.25">
      <c r="C404" s="53" t="s">
        <v>311</v>
      </c>
      <c r="D404" s="53">
        <v>88</v>
      </c>
      <c r="E404" s="53">
        <v>83</v>
      </c>
      <c r="F404" s="53">
        <v>111</v>
      </c>
      <c r="G404" s="53">
        <v>122</v>
      </c>
      <c r="H404" s="53">
        <v>118</v>
      </c>
      <c r="L404" t="s">
        <v>747</v>
      </c>
      <c r="M404" t="s">
        <v>10</v>
      </c>
      <c r="N404" t="s">
        <v>10</v>
      </c>
      <c r="O404" t="s">
        <v>10</v>
      </c>
      <c r="P404" t="s">
        <v>10</v>
      </c>
      <c r="Q404" t="s">
        <v>10</v>
      </c>
      <c r="T404" t="s">
        <v>2240</v>
      </c>
      <c r="U404" t="s">
        <v>10</v>
      </c>
      <c r="V404" t="s">
        <v>10</v>
      </c>
      <c r="W404" t="s">
        <v>10</v>
      </c>
      <c r="X404" t="s">
        <v>10</v>
      </c>
      <c r="Y404" t="s">
        <v>10</v>
      </c>
    </row>
    <row r="405" spans="3:25" x14ac:dyDescent="0.25">
      <c r="C405" s="53" t="s">
        <v>340</v>
      </c>
      <c r="D405" s="53">
        <v>206</v>
      </c>
      <c r="E405" s="53">
        <v>204</v>
      </c>
      <c r="F405" s="53">
        <v>210</v>
      </c>
      <c r="G405" s="53">
        <v>202</v>
      </c>
      <c r="H405" s="53">
        <v>192</v>
      </c>
      <c r="L405" t="s">
        <v>746</v>
      </c>
      <c r="M405" t="s">
        <v>10</v>
      </c>
      <c r="N405" t="s">
        <v>10</v>
      </c>
      <c r="O405" t="s">
        <v>10</v>
      </c>
      <c r="P405" t="s">
        <v>10</v>
      </c>
      <c r="Q405" t="s">
        <v>10</v>
      </c>
      <c r="T405" t="s">
        <v>2239</v>
      </c>
      <c r="U405" t="s">
        <v>10</v>
      </c>
      <c r="V405" t="s">
        <v>10</v>
      </c>
      <c r="W405" t="s">
        <v>10</v>
      </c>
      <c r="X405" t="s">
        <v>10</v>
      </c>
      <c r="Y405" t="s">
        <v>10</v>
      </c>
    </row>
    <row r="406" spans="3:25" x14ac:dyDescent="0.25">
      <c r="C406" s="53" t="s">
        <v>363</v>
      </c>
      <c r="D406" s="53">
        <v>221</v>
      </c>
      <c r="E406" s="53">
        <v>212</v>
      </c>
      <c r="F406" s="53">
        <v>211</v>
      </c>
      <c r="G406" s="53">
        <v>206</v>
      </c>
      <c r="H406" s="53">
        <v>205</v>
      </c>
      <c r="L406" t="s">
        <v>745</v>
      </c>
      <c r="M406" t="s">
        <v>10</v>
      </c>
      <c r="N406" t="s">
        <v>10</v>
      </c>
      <c r="O406" t="s">
        <v>10</v>
      </c>
      <c r="P406" t="s">
        <v>10</v>
      </c>
      <c r="Q406" t="s">
        <v>10</v>
      </c>
      <c r="T406" t="s">
        <v>2238</v>
      </c>
      <c r="U406" t="s">
        <v>10</v>
      </c>
      <c r="V406" t="s">
        <v>10</v>
      </c>
      <c r="W406" t="s">
        <v>10</v>
      </c>
      <c r="X406" t="s">
        <v>10</v>
      </c>
      <c r="Y406" t="s">
        <v>10</v>
      </c>
    </row>
    <row r="407" spans="3:25" x14ac:dyDescent="0.25">
      <c r="C407" s="53" t="s">
        <v>329</v>
      </c>
      <c r="D407" s="53">
        <v>26</v>
      </c>
      <c r="E407" s="53">
        <v>25</v>
      </c>
      <c r="F407" s="53">
        <v>27</v>
      </c>
      <c r="G407" s="53">
        <v>25</v>
      </c>
      <c r="H407" s="53">
        <v>27</v>
      </c>
      <c r="L407" t="s">
        <v>744</v>
      </c>
      <c r="M407" t="s">
        <v>10</v>
      </c>
      <c r="N407" t="s">
        <v>10</v>
      </c>
      <c r="O407" t="s">
        <v>10</v>
      </c>
      <c r="P407" t="s">
        <v>10</v>
      </c>
      <c r="Q407" t="s">
        <v>10</v>
      </c>
      <c r="T407" t="s">
        <v>2237</v>
      </c>
      <c r="U407" t="s">
        <v>10</v>
      </c>
      <c r="V407" t="s">
        <v>10</v>
      </c>
      <c r="W407" t="s">
        <v>10</v>
      </c>
      <c r="X407" t="s">
        <v>10</v>
      </c>
      <c r="Y407" t="s">
        <v>10</v>
      </c>
    </row>
    <row r="408" spans="3:25" x14ac:dyDescent="0.25">
      <c r="C408" s="59" t="s">
        <v>390</v>
      </c>
      <c r="D408" s="59" t="s">
        <v>10</v>
      </c>
      <c r="E408" s="59" t="s">
        <v>10</v>
      </c>
      <c r="F408" s="59" t="s">
        <v>10</v>
      </c>
      <c r="G408" s="59" t="s">
        <v>10</v>
      </c>
      <c r="H408" s="59" t="s">
        <v>10</v>
      </c>
      <c r="L408" t="s">
        <v>743</v>
      </c>
      <c r="M408" t="s">
        <v>10</v>
      </c>
      <c r="N408" t="s">
        <v>10</v>
      </c>
      <c r="O408" t="s">
        <v>10</v>
      </c>
      <c r="P408" t="s">
        <v>10</v>
      </c>
      <c r="Q408" t="s">
        <v>10</v>
      </c>
      <c r="T408" t="s">
        <v>2236</v>
      </c>
      <c r="U408" t="s">
        <v>10</v>
      </c>
      <c r="V408" t="s">
        <v>10</v>
      </c>
      <c r="W408" t="s">
        <v>10</v>
      </c>
      <c r="X408" t="s">
        <v>10</v>
      </c>
      <c r="Y408" t="s">
        <v>10</v>
      </c>
    </row>
    <row r="409" spans="3:25" x14ac:dyDescent="0.25">
      <c r="C409" s="65" t="s">
        <v>428</v>
      </c>
      <c r="D409" s="65" t="s">
        <v>10</v>
      </c>
      <c r="E409" s="65" t="s">
        <v>10</v>
      </c>
      <c r="F409" s="65">
        <v>10</v>
      </c>
      <c r="G409" s="65">
        <v>12</v>
      </c>
      <c r="H409" s="65">
        <v>13</v>
      </c>
      <c r="L409" t="s">
        <v>742</v>
      </c>
      <c r="M409" t="s">
        <v>10</v>
      </c>
      <c r="N409" t="s">
        <v>10</v>
      </c>
      <c r="O409" t="s">
        <v>10</v>
      </c>
      <c r="P409" t="s">
        <v>10</v>
      </c>
      <c r="Q409" t="s">
        <v>10</v>
      </c>
      <c r="T409" t="s">
        <v>2235</v>
      </c>
      <c r="U409" t="s">
        <v>10</v>
      </c>
      <c r="V409" t="s">
        <v>10</v>
      </c>
      <c r="W409" t="s">
        <v>10</v>
      </c>
      <c r="X409" t="s">
        <v>10</v>
      </c>
      <c r="Y409" t="s">
        <v>10</v>
      </c>
    </row>
    <row r="410" spans="3:25" x14ac:dyDescent="0.25">
      <c r="C410" s="61" t="s">
        <v>427</v>
      </c>
      <c r="D410" s="61" t="s">
        <v>10</v>
      </c>
      <c r="E410" s="61" t="s">
        <v>10</v>
      </c>
      <c r="F410" s="61" t="s">
        <v>10</v>
      </c>
      <c r="G410" s="61" t="s">
        <v>10</v>
      </c>
      <c r="H410" s="61" t="s">
        <v>10</v>
      </c>
      <c r="L410" t="s">
        <v>741</v>
      </c>
      <c r="M410" t="s">
        <v>10</v>
      </c>
      <c r="N410" t="s">
        <v>10</v>
      </c>
      <c r="O410" t="s">
        <v>10</v>
      </c>
      <c r="P410" t="s">
        <v>10</v>
      </c>
      <c r="Q410" t="s">
        <v>10</v>
      </c>
      <c r="T410" t="s">
        <v>2234</v>
      </c>
      <c r="U410" t="s">
        <v>10</v>
      </c>
      <c r="V410" t="s">
        <v>10</v>
      </c>
      <c r="W410" t="s">
        <v>10</v>
      </c>
      <c r="X410" t="s">
        <v>10</v>
      </c>
      <c r="Y410" t="s">
        <v>10</v>
      </c>
    </row>
    <row r="411" spans="3:25" x14ac:dyDescent="0.25">
      <c r="C411" s="32" t="s">
        <v>426</v>
      </c>
      <c r="D411" s="32">
        <v>425</v>
      </c>
      <c r="E411" s="32">
        <v>434</v>
      </c>
      <c r="F411" s="32">
        <v>720</v>
      </c>
      <c r="G411" s="32">
        <v>726</v>
      </c>
      <c r="H411" s="32">
        <v>653</v>
      </c>
      <c r="L411" t="s">
        <v>740</v>
      </c>
      <c r="M411" t="s">
        <v>10</v>
      </c>
      <c r="N411" t="s">
        <v>10</v>
      </c>
      <c r="O411" t="s">
        <v>10</v>
      </c>
      <c r="P411" t="s">
        <v>10</v>
      </c>
      <c r="Q411" t="s">
        <v>10</v>
      </c>
      <c r="T411" t="s">
        <v>2233</v>
      </c>
      <c r="U411" t="s">
        <v>10</v>
      </c>
      <c r="V411" t="s">
        <v>10</v>
      </c>
      <c r="W411" t="s">
        <v>10</v>
      </c>
      <c r="X411" t="s">
        <v>10</v>
      </c>
      <c r="Y411" t="s">
        <v>10</v>
      </c>
    </row>
    <row r="412" spans="3:25" x14ac:dyDescent="0.25">
      <c r="C412" s="61" t="s">
        <v>425</v>
      </c>
      <c r="D412" s="61" t="s">
        <v>10</v>
      </c>
      <c r="E412" s="61" t="s">
        <v>10</v>
      </c>
      <c r="F412" s="61" t="s">
        <v>10</v>
      </c>
      <c r="G412" s="61" t="s">
        <v>10</v>
      </c>
      <c r="H412" s="61" t="s">
        <v>10</v>
      </c>
      <c r="L412" t="s">
        <v>739</v>
      </c>
      <c r="M412" t="s">
        <v>10</v>
      </c>
      <c r="N412" t="s">
        <v>10</v>
      </c>
      <c r="O412" t="s">
        <v>10</v>
      </c>
      <c r="P412" t="s">
        <v>10</v>
      </c>
      <c r="Q412" t="s">
        <v>10</v>
      </c>
      <c r="T412" t="s">
        <v>2232</v>
      </c>
      <c r="U412" t="s">
        <v>10</v>
      </c>
      <c r="V412" t="s">
        <v>10</v>
      </c>
      <c r="W412" t="s">
        <v>10</v>
      </c>
      <c r="X412" t="s">
        <v>10</v>
      </c>
      <c r="Y412" t="s">
        <v>10</v>
      </c>
    </row>
    <row r="413" spans="3:25" x14ac:dyDescent="0.25">
      <c r="C413" s="65" t="s">
        <v>424</v>
      </c>
      <c r="D413" s="65">
        <v>14</v>
      </c>
      <c r="E413" s="65">
        <v>13</v>
      </c>
      <c r="F413" s="65">
        <v>13</v>
      </c>
      <c r="G413" s="65">
        <v>14</v>
      </c>
      <c r="H413" s="65">
        <v>12</v>
      </c>
      <c r="L413" t="s">
        <v>738</v>
      </c>
      <c r="M413" t="s">
        <v>10</v>
      </c>
      <c r="N413" t="s">
        <v>10</v>
      </c>
      <c r="O413" t="s">
        <v>10</v>
      </c>
      <c r="P413" t="s">
        <v>10</v>
      </c>
      <c r="Q413" t="s">
        <v>10</v>
      </c>
      <c r="T413" t="s">
        <v>2231</v>
      </c>
      <c r="U413" t="s">
        <v>10</v>
      </c>
      <c r="V413" t="s">
        <v>10</v>
      </c>
      <c r="W413" t="s">
        <v>10</v>
      </c>
      <c r="X413" t="s">
        <v>10</v>
      </c>
      <c r="Y413" t="s">
        <v>10</v>
      </c>
    </row>
    <row r="414" spans="3:25" x14ac:dyDescent="0.25">
      <c r="C414" s="32" t="s">
        <v>423</v>
      </c>
      <c r="D414" s="32">
        <v>700</v>
      </c>
      <c r="E414" s="32">
        <v>770</v>
      </c>
      <c r="F414" s="32">
        <v>760</v>
      </c>
      <c r="G414" s="32">
        <v>770</v>
      </c>
      <c r="H414" s="32">
        <v>820</v>
      </c>
      <c r="L414" t="s">
        <v>737</v>
      </c>
      <c r="M414" t="s">
        <v>10</v>
      </c>
      <c r="N414" t="s">
        <v>10</v>
      </c>
      <c r="O414" t="s">
        <v>10</v>
      </c>
      <c r="P414" t="s">
        <v>10</v>
      </c>
      <c r="Q414" t="s">
        <v>10</v>
      </c>
      <c r="T414" t="s">
        <v>2230</v>
      </c>
      <c r="U414" t="s">
        <v>10</v>
      </c>
      <c r="V414" t="s">
        <v>10</v>
      </c>
      <c r="W414" t="s">
        <v>10</v>
      </c>
      <c r="X414" t="s">
        <v>10</v>
      </c>
      <c r="Y414" t="s">
        <v>10</v>
      </c>
    </row>
    <row r="415" spans="3:25" x14ac:dyDescent="0.25">
      <c r="C415" s="65" t="s">
        <v>422</v>
      </c>
      <c r="D415" s="65">
        <v>169</v>
      </c>
      <c r="E415" s="65">
        <v>170</v>
      </c>
      <c r="F415" s="65">
        <v>172</v>
      </c>
      <c r="G415" s="65">
        <v>168</v>
      </c>
      <c r="H415" s="65">
        <v>173</v>
      </c>
      <c r="L415" t="s">
        <v>736</v>
      </c>
      <c r="M415" t="s">
        <v>10</v>
      </c>
      <c r="N415" t="s">
        <v>10</v>
      </c>
      <c r="O415" t="s">
        <v>10</v>
      </c>
      <c r="P415" t="s">
        <v>10</v>
      </c>
      <c r="Q415" t="s">
        <v>10</v>
      </c>
      <c r="T415" t="s">
        <v>2229</v>
      </c>
      <c r="U415" t="s">
        <v>10</v>
      </c>
      <c r="V415" t="s">
        <v>10</v>
      </c>
      <c r="W415" t="s">
        <v>10</v>
      </c>
      <c r="X415" t="s">
        <v>10</v>
      </c>
      <c r="Y415" t="s">
        <v>10</v>
      </c>
    </row>
    <row r="416" spans="3:25" x14ac:dyDescent="0.25">
      <c r="C416" s="32" t="s">
        <v>421</v>
      </c>
      <c r="D416" s="32">
        <v>474</v>
      </c>
      <c r="E416" s="32">
        <v>298</v>
      </c>
      <c r="F416" s="32">
        <v>498</v>
      </c>
      <c r="G416" s="32">
        <v>439</v>
      </c>
      <c r="H416" s="32">
        <v>307</v>
      </c>
      <c r="L416" t="s">
        <v>735</v>
      </c>
      <c r="M416" t="s">
        <v>10</v>
      </c>
      <c r="N416" t="s">
        <v>10</v>
      </c>
      <c r="O416" t="s">
        <v>10</v>
      </c>
      <c r="P416" t="s">
        <v>10</v>
      </c>
      <c r="Q416" t="s">
        <v>10</v>
      </c>
      <c r="T416" t="s">
        <v>2228</v>
      </c>
      <c r="U416" t="s">
        <v>10</v>
      </c>
      <c r="V416" t="s">
        <v>10</v>
      </c>
      <c r="W416" t="s">
        <v>10</v>
      </c>
      <c r="X416" t="s">
        <v>10</v>
      </c>
      <c r="Y416" t="s">
        <v>10</v>
      </c>
    </row>
    <row r="417" spans="3:25" x14ac:dyDescent="0.25">
      <c r="C417" s="61" t="s">
        <v>420</v>
      </c>
      <c r="D417" s="61" t="s">
        <v>10</v>
      </c>
      <c r="E417" s="61" t="s">
        <v>10</v>
      </c>
      <c r="F417" s="61" t="s">
        <v>10</v>
      </c>
      <c r="G417" s="61" t="s">
        <v>10</v>
      </c>
      <c r="H417" s="61" t="s">
        <v>10</v>
      </c>
      <c r="L417" t="s">
        <v>734</v>
      </c>
      <c r="M417" t="s">
        <v>10</v>
      </c>
      <c r="N417" t="s">
        <v>10</v>
      </c>
      <c r="O417" t="s">
        <v>10</v>
      </c>
      <c r="P417" t="s">
        <v>10</v>
      </c>
      <c r="Q417" t="s">
        <v>10</v>
      </c>
      <c r="T417" t="s">
        <v>2227</v>
      </c>
      <c r="U417" t="s">
        <v>10</v>
      </c>
      <c r="V417" t="s">
        <v>10</v>
      </c>
      <c r="W417" t="s">
        <v>10</v>
      </c>
      <c r="X417" t="s">
        <v>10</v>
      </c>
      <c r="Y417" t="s">
        <v>10</v>
      </c>
    </row>
    <row r="418" spans="3:25" x14ac:dyDescent="0.25">
      <c r="C418" s="61" t="s">
        <v>419</v>
      </c>
      <c r="D418" s="61" t="s">
        <v>10</v>
      </c>
      <c r="E418" s="61" t="s">
        <v>10</v>
      </c>
      <c r="F418" s="61" t="s">
        <v>10</v>
      </c>
      <c r="G418" s="61" t="s">
        <v>10</v>
      </c>
      <c r="H418" s="61" t="s">
        <v>10</v>
      </c>
      <c r="L418" t="s">
        <v>733</v>
      </c>
      <c r="M418" t="s">
        <v>10</v>
      </c>
      <c r="N418" t="s">
        <v>10</v>
      </c>
      <c r="O418" t="s">
        <v>10</v>
      </c>
      <c r="P418" t="s">
        <v>10</v>
      </c>
      <c r="Q418" t="s">
        <v>10</v>
      </c>
      <c r="T418" t="s">
        <v>2226</v>
      </c>
      <c r="U418" t="s">
        <v>10</v>
      </c>
      <c r="V418" t="s">
        <v>10</v>
      </c>
      <c r="W418" t="s">
        <v>10</v>
      </c>
      <c r="X418" t="s">
        <v>10</v>
      </c>
      <c r="Y418" t="s">
        <v>10</v>
      </c>
    </row>
    <row r="419" spans="3:25" x14ac:dyDescent="0.25">
      <c r="C419" s="65" t="s">
        <v>418</v>
      </c>
      <c r="D419" s="65">
        <v>20</v>
      </c>
      <c r="E419" s="65">
        <v>25</v>
      </c>
      <c r="F419" s="65">
        <v>15</v>
      </c>
      <c r="G419" s="65">
        <v>14</v>
      </c>
      <c r="H419" s="65">
        <v>13</v>
      </c>
      <c r="L419" t="s">
        <v>732</v>
      </c>
      <c r="M419" t="s">
        <v>10</v>
      </c>
      <c r="N419" t="s">
        <v>10</v>
      </c>
      <c r="O419" t="s">
        <v>10</v>
      </c>
      <c r="P419" t="s">
        <v>10</v>
      </c>
      <c r="Q419" t="s">
        <v>10</v>
      </c>
      <c r="T419" t="s">
        <v>2225</v>
      </c>
      <c r="U419" t="s">
        <v>10</v>
      </c>
      <c r="V419" t="s">
        <v>10</v>
      </c>
      <c r="W419" t="s">
        <v>10</v>
      </c>
      <c r="X419" t="s">
        <v>10</v>
      </c>
      <c r="Y419" t="s">
        <v>10</v>
      </c>
    </row>
    <row r="420" spans="3:25" x14ac:dyDescent="0.25">
      <c r="C420" s="61" t="s">
        <v>417</v>
      </c>
      <c r="D420" s="61" t="s">
        <v>10</v>
      </c>
      <c r="E420" s="61" t="s">
        <v>10</v>
      </c>
      <c r="F420" s="61" t="s">
        <v>10</v>
      </c>
      <c r="G420" s="61" t="s">
        <v>10</v>
      </c>
      <c r="H420" s="61" t="s">
        <v>10</v>
      </c>
      <c r="L420" t="s">
        <v>731</v>
      </c>
      <c r="M420" t="s">
        <v>10</v>
      </c>
      <c r="N420" t="s">
        <v>10</v>
      </c>
      <c r="O420" t="s">
        <v>10</v>
      </c>
      <c r="P420" t="s">
        <v>10</v>
      </c>
      <c r="Q420" t="s">
        <v>10</v>
      </c>
      <c r="T420" t="s">
        <v>2224</v>
      </c>
      <c r="U420" t="s">
        <v>10</v>
      </c>
      <c r="V420" t="s">
        <v>10</v>
      </c>
      <c r="W420" t="s">
        <v>10</v>
      </c>
      <c r="X420" t="s">
        <v>10</v>
      </c>
      <c r="Y420" t="s">
        <v>10</v>
      </c>
    </row>
    <row r="421" spans="3:25" x14ac:dyDescent="0.25">
      <c r="C421" s="61" t="s">
        <v>416</v>
      </c>
      <c r="D421" s="61" t="s">
        <v>10</v>
      </c>
      <c r="E421" s="61" t="s">
        <v>10</v>
      </c>
      <c r="F421" s="61" t="s">
        <v>10</v>
      </c>
      <c r="G421" s="61" t="s">
        <v>10</v>
      </c>
      <c r="H421" s="61" t="s">
        <v>10</v>
      </c>
      <c r="L421" t="s">
        <v>730</v>
      </c>
      <c r="M421" t="s">
        <v>10</v>
      </c>
      <c r="N421" t="s">
        <v>10</v>
      </c>
      <c r="O421" t="s">
        <v>10</v>
      </c>
      <c r="P421" t="s">
        <v>10</v>
      </c>
      <c r="Q421" t="s">
        <v>10</v>
      </c>
      <c r="T421" t="s">
        <v>2223</v>
      </c>
      <c r="U421" t="s">
        <v>10</v>
      </c>
      <c r="V421" t="s">
        <v>10</v>
      </c>
      <c r="W421" t="s">
        <v>10</v>
      </c>
      <c r="X421" t="s">
        <v>10</v>
      </c>
      <c r="Y421" t="s">
        <v>10</v>
      </c>
    </row>
    <row r="422" spans="3:25" x14ac:dyDescent="0.25">
      <c r="C422" s="32" t="s">
        <v>415</v>
      </c>
      <c r="D422" s="32">
        <v>5</v>
      </c>
      <c r="E422" s="32">
        <v>5</v>
      </c>
      <c r="F422" s="32">
        <v>4</v>
      </c>
      <c r="G422" s="32">
        <v>5</v>
      </c>
      <c r="H422" s="32">
        <v>5</v>
      </c>
      <c r="L422" t="s">
        <v>729</v>
      </c>
      <c r="M422" t="s">
        <v>10</v>
      </c>
      <c r="N422" t="s">
        <v>10</v>
      </c>
      <c r="O422" t="s">
        <v>10</v>
      </c>
      <c r="P422" t="s">
        <v>10</v>
      </c>
      <c r="Q422" t="s">
        <v>10</v>
      </c>
      <c r="T422" t="s">
        <v>2222</v>
      </c>
      <c r="U422" t="s">
        <v>10</v>
      </c>
      <c r="V422" t="s">
        <v>10</v>
      </c>
      <c r="W422" t="s">
        <v>10</v>
      </c>
      <c r="X422" t="s">
        <v>10</v>
      </c>
      <c r="Y422" t="s">
        <v>10</v>
      </c>
    </row>
    <row r="423" spans="3:25" x14ac:dyDescent="0.25">
      <c r="C423" s="65" t="s">
        <v>414</v>
      </c>
      <c r="D423" s="65">
        <v>15</v>
      </c>
      <c r="E423" s="65">
        <v>16</v>
      </c>
      <c r="F423" s="65">
        <v>15</v>
      </c>
      <c r="G423" s="65">
        <v>12</v>
      </c>
      <c r="H423" s="65">
        <v>13</v>
      </c>
      <c r="L423" t="s">
        <v>728</v>
      </c>
      <c r="M423" t="s">
        <v>10</v>
      </c>
      <c r="N423" t="s">
        <v>10</v>
      </c>
      <c r="O423" t="s">
        <v>10</v>
      </c>
      <c r="P423" t="s">
        <v>10</v>
      </c>
      <c r="Q423" t="s">
        <v>10</v>
      </c>
      <c r="T423" t="s">
        <v>2221</v>
      </c>
      <c r="U423" t="s">
        <v>10</v>
      </c>
      <c r="V423" t="s">
        <v>10</v>
      </c>
      <c r="W423" t="s">
        <v>10</v>
      </c>
      <c r="X423" t="s">
        <v>10</v>
      </c>
      <c r="Y423" t="s">
        <v>10</v>
      </c>
    </row>
    <row r="424" spans="3:25" x14ac:dyDescent="0.25">
      <c r="C424" s="32" t="s">
        <v>413</v>
      </c>
      <c r="D424" s="32">
        <v>31</v>
      </c>
      <c r="E424" s="32">
        <v>29</v>
      </c>
      <c r="F424" s="32">
        <v>26</v>
      </c>
      <c r="G424" s="32">
        <v>28</v>
      </c>
      <c r="H424" s="32">
        <v>29</v>
      </c>
      <c r="L424" t="s">
        <v>727</v>
      </c>
      <c r="M424" t="s">
        <v>10</v>
      </c>
      <c r="N424" t="s">
        <v>10</v>
      </c>
      <c r="O424" t="s">
        <v>10</v>
      </c>
      <c r="P424" t="s">
        <v>10</v>
      </c>
      <c r="Q424" t="s">
        <v>10</v>
      </c>
      <c r="T424" t="s">
        <v>2220</v>
      </c>
      <c r="U424" t="s">
        <v>10</v>
      </c>
      <c r="V424" t="s">
        <v>10</v>
      </c>
      <c r="W424" t="s">
        <v>10</v>
      </c>
      <c r="X424" t="s">
        <v>10</v>
      </c>
      <c r="Y424" t="s">
        <v>10</v>
      </c>
    </row>
    <row r="425" spans="3:25" x14ac:dyDescent="0.25">
      <c r="C425" s="65" t="s">
        <v>412</v>
      </c>
      <c r="D425" s="65">
        <v>2</v>
      </c>
      <c r="E425" s="65">
        <v>2</v>
      </c>
      <c r="F425" s="65">
        <v>2</v>
      </c>
      <c r="G425" s="65">
        <v>2</v>
      </c>
      <c r="H425" s="65">
        <v>2</v>
      </c>
      <c r="L425" t="s">
        <v>726</v>
      </c>
      <c r="M425" t="s">
        <v>10</v>
      </c>
      <c r="N425" t="s">
        <v>10</v>
      </c>
      <c r="O425" t="s">
        <v>10</v>
      </c>
      <c r="P425" t="s">
        <v>10</v>
      </c>
      <c r="Q425" t="s">
        <v>10</v>
      </c>
      <c r="T425" t="s">
        <v>2219</v>
      </c>
      <c r="U425" t="s">
        <v>10</v>
      </c>
      <c r="V425" t="s">
        <v>10</v>
      </c>
      <c r="W425" t="s">
        <v>10</v>
      </c>
      <c r="X425" t="s">
        <v>10</v>
      </c>
      <c r="Y425" t="s">
        <v>10</v>
      </c>
    </row>
    <row r="426" spans="3:25" x14ac:dyDescent="0.25">
      <c r="C426" s="61" t="s">
        <v>411</v>
      </c>
      <c r="D426" s="61" t="s">
        <v>10</v>
      </c>
      <c r="E426" s="61" t="s">
        <v>10</v>
      </c>
      <c r="F426" s="61" t="s">
        <v>10</v>
      </c>
      <c r="G426" s="61" t="s">
        <v>10</v>
      </c>
      <c r="H426" s="61" t="s">
        <v>10</v>
      </c>
      <c r="L426" t="s">
        <v>725</v>
      </c>
      <c r="M426" t="s">
        <v>10</v>
      </c>
      <c r="N426" t="s">
        <v>10</v>
      </c>
      <c r="O426" t="s">
        <v>10</v>
      </c>
      <c r="P426" t="s">
        <v>10</v>
      </c>
      <c r="Q426" t="s">
        <v>10</v>
      </c>
      <c r="T426" t="s">
        <v>2218</v>
      </c>
      <c r="U426" t="s">
        <v>10</v>
      </c>
      <c r="V426" t="s">
        <v>10</v>
      </c>
      <c r="W426" t="s">
        <v>10</v>
      </c>
      <c r="X426" t="s">
        <v>10</v>
      </c>
      <c r="Y426" t="s">
        <v>10</v>
      </c>
    </row>
    <row r="427" spans="3:25" x14ac:dyDescent="0.25">
      <c r="C427" s="61" t="s">
        <v>410</v>
      </c>
      <c r="D427" s="61" t="s">
        <v>10</v>
      </c>
      <c r="E427" s="61" t="s">
        <v>10</v>
      </c>
      <c r="F427" s="61" t="s">
        <v>10</v>
      </c>
      <c r="G427" s="61" t="s">
        <v>10</v>
      </c>
      <c r="H427" s="61" t="s">
        <v>10</v>
      </c>
      <c r="L427" t="s">
        <v>724</v>
      </c>
      <c r="M427" t="s">
        <v>10</v>
      </c>
      <c r="N427" t="s">
        <v>10</v>
      </c>
      <c r="O427" t="s">
        <v>10</v>
      </c>
      <c r="P427" t="s">
        <v>10</v>
      </c>
      <c r="Q427" t="s">
        <v>10</v>
      </c>
      <c r="T427" t="s">
        <v>2217</v>
      </c>
      <c r="U427" t="s">
        <v>10</v>
      </c>
      <c r="V427" t="s">
        <v>10</v>
      </c>
      <c r="W427" t="s">
        <v>10</v>
      </c>
      <c r="X427" t="s">
        <v>10</v>
      </c>
      <c r="Y427" t="s">
        <v>10</v>
      </c>
    </row>
    <row r="428" spans="3:25" x14ac:dyDescent="0.25">
      <c r="C428" s="32" t="s">
        <v>409</v>
      </c>
      <c r="D428" s="32">
        <v>2</v>
      </c>
      <c r="E428" s="32">
        <v>2</v>
      </c>
      <c r="F428" s="32">
        <v>2</v>
      </c>
      <c r="G428" s="32">
        <v>2</v>
      </c>
      <c r="H428" s="32">
        <v>3</v>
      </c>
      <c r="L428" t="s">
        <v>723</v>
      </c>
      <c r="M428" t="s">
        <v>10</v>
      </c>
      <c r="N428" t="s">
        <v>10</v>
      </c>
      <c r="O428" t="s">
        <v>10</v>
      </c>
      <c r="P428" t="s">
        <v>10</v>
      </c>
      <c r="Q428" t="s">
        <v>10</v>
      </c>
      <c r="T428" t="s">
        <v>2216</v>
      </c>
      <c r="U428" t="s">
        <v>10</v>
      </c>
      <c r="V428" t="s">
        <v>10</v>
      </c>
      <c r="W428" t="s">
        <v>10</v>
      </c>
      <c r="X428" t="s">
        <v>10</v>
      </c>
      <c r="Y428" t="s">
        <v>10</v>
      </c>
    </row>
    <row r="429" spans="3:25" x14ac:dyDescent="0.25">
      <c r="C429" s="61" t="s">
        <v>408</v>
      </c>
      <c r="D429" s="61" t="s">
        <v>10</v>
      </c>
      <c r="E429" s="61" t="s">
        <v>10</v>
      </c>
      <c r="F429" s="61" t="s">
        <v>10</v>
      </c>
      <c r="G429" s="61" t="s">
        <v>10</v>
      </c>
      <c r="H429" s="61" t="s">
        <v>10</v>
      </c>
      <c r="L429" t="s">
        <v>722</v>
      </c>
      <c r="M429" t="s">
        <v>10</v>
      </c>
      <c r="N429" t="s">
        <v>10</v>
      </c>
      <c r="O429" t="s">
        <v>10</v>
      </c>
      <c r="P429" t="s">
        <v>10</v>
      </c>
      <c r="Q429" t="s">
        <v>10</v>
      </c>
      <c r="T429" t="s">
        <v>2215</v>
      </c>
      <c r="U429" t="s">
        <v>10</v>
      </c>
      <c r="V429" t="s">
        <v>10</v>
      </c>
      <c r="W429" t="s">
        <v>10</v>
      </c>
      <c r="X429" t="s">
        <v>10</v>
      </c>
      <c r="Y429" t="s">
        <v>10</v>
      </c>
    </row>
    <row r="430" spans="3:25" x14ac:dyDescent="0.25">
      <c r="C430" s="65" t="s">
        <v>407</v>
      </c>
      <c r="D430" s="65">
        <v>108</v>
      </c>
      <c r="E430" s="65">
        <v>80</v>
      </c>
      <c r="F430" s="65">
        <v>87</v>
      </c>
      <c r="G430" s="65">
        <v>86</v>
      </c>
      <c r="H430" s="65">
        <v>96</v>
      </c>
      <c r="L430" t="s">
        <v>721</v>
      </c>
      <c r="M430" t="s">
        <v>10</v>
      </c>
      <c r="N430" t="s">
        <v>10</v>
      </c>
      <c r="O430" t="s">
        <v>10</v>
      </c>
      <c r="P430" t="s">
        <v>10</v>
      </c>
      <c r="Q430" t="s">
        <v>10</v>
      </c>
      <c r="T430" t="s">
        <v>2214</v>
      </c>
      <c r="U430" t="s">
        <v>10</v>
      </c>
      <c r="V430" t="s">
        <v>10</v>
      </c>
      <c r="W430" t="s">
        <v>10</v>
      </c>
      <c r="X430" t="s">
        <v>10</v>
      </c>
      <c r="Y430" t="s">
        <v>10</v>
      </c>
    </row>
    <row r="431" spans="3:25" x14ac:dyDescent="0.25">
      <c r="C431" s="61" t="s">
        <v>406</v>
      </c>
      <c r="D431" s="61" t="s">
        <v>10</v>
      </c>
      <c r="E431" s="61" t="s">
        <v>10</v>
      </c>
      <c r="F431" s="61" t="s">
        <v>10</v>
      </c>
      <c r="G431" s="61" t="s">
        <v>10</v>
      </c>
      <c r="H431" s="61" t="s">
        <v>10</v>
      </c>
      <c r="L431" t="s">
        <v>720</v>
      </c>
      <c r="M431" t="s">
        <v>10</v>
      </c>
      <c r="N431" t="s">
        <v>10</v>
      </c>
      <c r="O431" t="s">
        <v>10</v>
      </c>
      <c r="P431" t="s">
        <v>10</v>
      </c>
      <c r="Q431" t="s">
        <v>10</v>
      </c>
      <c r="T431" t="s">
        <v>2213</v>
      </c>
      <c r="U431" t="s">
        <v>10</v>
      </c>
      <c r="V431" t="s">
        <v>10</v>
      </c>
      <c r="W431" t="s">
        <v>10</v>
      </c>
      <c r="X431" t="s">
        <v>10</v>
      </c>
      <c r="Y431" t="s">
        <v>10</v>
      </c>
    </row>
    <row r="432" spans="3:25" x14ac:dyDescent="0.25">
      <c r="C432" s="61" t="s">
        <v>405</v>
      </c>
      <c r="D432" s="61" t="s">
        <v>10</v>
      </c>
      <c r="E432" s="61" t="s">
        <v>10</v>
      </c>
      <c r="F432" s="61" t="s">
        <v>10</v>
      </c>
      <c r="G432" s="61" t="s">
        <v>10</v>
      </c>
      <c r="H432" s="61" t="s">
        <v>10</v>
      </c>
      <c r="L432" t="s">
        <v>719</v>
      </c>
      <c r="M432" t="s">
        <v>10</v>
      </c>
      <c r="N432" t="s">
        <v>10</v>
      </c>
      <c r="O432" t="s">
        <v>10</v>
      </c>
      <c r="P432" t="s">
        <v>10</v>
      </c>
      <c r="Q432" t="s">
        <v>10</v>
      </c>
      <c r="T432" t="s">
        <v>2212</v>
      </c>
      <c r="U432" t="s">
        <v>10</v>
      </c>
      <c r="V432" t="s">
        <v>10</v>
      </c>
      <c r="W432" t="s">
        <v>10</v>
      </c>
      <c r="X432" t="s">
        <v>10</v>
      </c>
      <c r="Y432" t="s">
        <v>10</v>
      </c>
    </row>
    <row r="433" spans="3:25" x14ac:dyDescent="0.25">
      <c r="C433" s="61" t="s">
        <v>404</v>
      </c>
      <c r="D433" s="61">
        <v>0</v>
      </c>
      <c r="E433" s="61">
        <v>0</v>
      </c>
      <c r="F433" s="61">
        <v>1</v>
      </c>
      <c r="G433" s="61">
        <v>0</v>
      </c>
      <c r="H433" s="61">
        <v>0</v>
      </c>
      <c r="L433" t="s">
        <v>718</v>
      </c>
      <c r="M433" t="s">
        <v>10</v>
      </c>
      <c r="N433" t="s">
        <v>10</v>
      </c>
      <c r="O433" t="s">
        <v>10</v>
      </c>
      <c r="P433" t="s">
        <v>10</v>
      </c>
      <c r="Q433" t="s">
        <v>10</v>
      </c>
      <c r="T433" t="s">
        <v>2211</v>
      </c>
      <c r="U433" t="s">
        <v>10</v>
      </c>
      <c r="V433" t="s">
        <v>10</v>
      </c>
      <c r="W433" t="s">
        <v>10</v>
      </c>
      <c r="X433" t="s">
        <v>10</v>
      </c>
      <c r="Y433" t="s">
        <v>10</v>
      </c>
    </row>
    <row r="434" spans="3:25" x14ac:dyDescent="0.25">
      <c r="C434" s="32" t="s">
        <v>403</v>
      </c>
      <c r="D434" s="32">
        <v>55</v>
      </c>
      <c r="E434" s="32">
        <v>50</v>
      </c>
      <c r="F434" s="32">
        <v>45</v>
      </c>
      <c r="G434" s="32">
        <v>46</v>
      </c>
      <c r="H434" s="32">
        <v>45</v>
      </c>
      <c r="L434" t="s">
        <v>717</v>
      </c>
      <c r="M434" t="s">
        <v>10</v>
      </c>
      <c r="N434" t="s">
        <v>10</v>
      </c>
      <c r="O434" t="s">
        <v>10</v>
      </c>
      <c r="P434" t="s">
        <v>10</v>
      </c>
      <c r="Q434" t="s">
        <v>10</v>
      </c>
      <c r="T434" t="s">
        <v>2210</v>
      </c>
      <c r="U434" t="s">
        <v>10</v>
      </c>
      <c r="V434" t="s">
        <v>10</v>
      </c>
      <c r="W434" t="s">
        <v>10</v>
      </c>
      <c r="X434" t="s">
        <v>10</v>
      </c>
      <c r="Y434" t="s">
        <v>10</v>
      </c>
    </row>
    <row r="435" spans="3:25" x14ac:dyDescent="0.25">
      <c r="C435" s="65" t="s">
        <v>402</v>
      </c>
      <c r="D435" s="65">
        <v>9</v>
      </c>
      <c r="E435" s="65">
        <v>7</v>
      </c>
      <c r="F435" s="65">
        <v>7</v>
      </c>
      <c r="G435" s="65">
        <v>5</v>
      </c>
      <c r="H435" s="65">
        <v>5</v>
      </c>
      <c r="L435" t="s">
        <v>716</v>
      </c>
      <c r="M435" t="s">
        <v>10</v>
      </c>
      <c r="N435" t="s">
        <v>10</v>
      </c>
      <c r="O435" t="s">
        <v>10</v>
      </c>
      <c r="P435" t="s">
        <v>10</v>
      </c>
      <c r="Q435" t="s">
        <v>10</v>
      </c>
      <c r="T435" t="s">
        <v>2209</v>
      </c>
      <c r="U435" t="s">
        <v>10</v>
      </c>
      <c r="V435" t="s">
        <v>10</v>
      </c>
      <c r="W435" t="s">
        <v>10</v>
      </c>
      <c r="X435" t="s">
        <v>10</v>
      </c>
      <c r="Y435" t="s">
        <v>10</v>
      </c>
    </row>
    <row r="436" spans="3:25" x14ac:dyDescent="0.25">
      <c r="C436" s="61" t="s">
        <v>401</v>
      </c>
      <c r="D436" s="61" t="s">
        <v>10</v>
      </c>
      <c r="E436" s="61" t="s">
        <v>10</v>
      </c>
      <c r="F436" s="61" t="s">
        <v>10</v>
      </c>
      <c r="G436" s="61" t="s">
        <v>10</v>
      </c>
      <c r="H436" s="61" t="s">
        <v>10</v>
      </c>
      <c r="L436" t="s">
        <v>715</v>
      </c>
      <c r="M436" t="s">
        <v>10</v>
      </c>
      <c r="N436" t="s">
        <v>10</v>
      </c>
      <c r="O436" t="s">
        <v>10</v>
      </c>
      <c r="P436" t="s">
        <v>10</v>
      </c>
      <c r="Q436" t="s">
        <v>10</v>
      </c>
      <c r="T436" t="s">
        <v>2208</v>
      </c>
      <c r="U436" t="s">
        <v>10</v>
      </c>
      <c r="V436" t="s">
        <v>10</v>
      </c>
      <c r="W436" t="s">
        <v>10</v>
      </c>
      <c r="X436" t="s">
        <v>10</v>
      </c>
      <c r="Y436" t="s">
        <v>10</v>
      </c>
    </row>
    <row r="437" spans="3:25" x14ac:dyDescent="0.25">
      <c r="C437" s="32" t="s">
        <v>400</v>
      </c>
      <c r="D437" s="32">
        <v>41</v>
      </c>
      <c r="E437" s="32">
        <v>43</v>
      </c>
      <c r="F437" s="32">
        <v>45</v>
      </c>
      <c r="G437" s="32">
        <v>50</v>
      </c>
      <c r="H437" s="32">
        <v>60</v>
      </c>
      <c r="L437" t="s">
        <v>714</v>
      </c>
      <c r="M437" t="s">
        <v>10</v>
      </c>
      <c r="N437" t="s">
        <v>10</v>
      </c>
      <c r="O437" t="s">
        <v>10</v>
      </c>
      <c r="P437" t="s">
        <v>10</v>
      </c>
      <c r="Q437" t="s">
        <v>10</v>
      </c>
      <c r="T437" t="s">
        <v>2207</v>
      </c>
      <c r="U437" t="s">
        <v>10</v>
      </c>
      <c r="V437" t="s">
        <v>10</v>
      </c>
      <c r="W437" t="s">
        <v>10</v>
      </c>
      <c r="X437" t="s">
        <v>10</v>
      </c>
      <c r="Y437" t="s">
        <v>10</v>
      </c>
    </row>
    <row r="438" spans="3:25" x14ac:dyDescent="0.25">
      <c r="C438" s="61" t="s">
        <v>399</v>
      </c>
      <c r="D438" s="61" t="s">
        <v>10</v>
      </c>
      <c r="E438" s="61" t="s">
        <v>10</v>
      </c>
      <c r="F438" s="61" t="s">
        <v>10</v>
      </c>
      <c r="G438" s="61" t="s">
        <v>10</v>
      </c>
      <c r="H438" s="61" t="s">
        <v>10</v>
      </c>
      <c r="L438" t="s">
        <v>713</v>
      </c>
      <c r="M438" t="s">
        <v>10</v>
      </c>
      <c r="N438" t="s">
        <v>10</v>
      </c>
      <c r="O438" t="s">
        <v>10</v>
      </c>
      <c r="P438" t="s">
        <v>10</v>
      </c>
      <c r="Q438" t="s">
        <v>10</v>
      </c>
      <c r="T438" t="s">
        <v>2206</v>
      </c>
      <c r="U438" t="s">
        <v>10</v>
      </c>
      <c r="V438" t="s">
        <v>10</v>
      </c>
      <c r="W438" t="s">
        <v>10</v>
      </c>
      <c r="X438" t="s">
        <v>10</v>
      </c>
      <c r="Y438" t="s">
        <v>10</v>
      </c>
    </row>
    <row r="439" spans="3:25" x14ac:dyDescent="0.25">
      <c r="C439" s="61" t="s">
        <v>398</v>
      </c>
      <c r="D439" s="61" t="s">
        <v>10</v>
      </c>
      <c r="E439" s="61" t="s">
        <v>10</v>
      </c>
      <c r="F439" s="61" t="s">
        <v>10</v>
      </c>
      <c r="G439" s="61" t="s">
        <v>10</v>
      </c>
      <c r="H439" s="61" t="s">
        <v>10</v>
      </c>
      <c r="L439" t="s">
        <v>712</v>
      </c>
      <c r="M439" t="s">
        <v>10</v>
      </c>
      <c r="N439" t="s">
        <v>10</v>
      </c>
      <c r="O439" t="s">
        <v>10</v>
      </c>
      <c r="P439" t="s">
        <v>10</v>
      </c>
      <c r="Q439" t="s">
        <v>10</v>
      </c>
      <c r="T439" t="s">
        <v>2205</v>
      </c>
      <c r="U439" t="s">
        <v>10</v>
      </c>
      <c r="V439" t="s">
        <v>10</v>
      </c>
      <c r="W439" t="s">
        <v>10</v>
      </c>
      <c r="X439" t="s">
        <v>10</v>
      </c>
      <c r="Y439" t="s">
        <v>10</v>
      </c>
    </row>
    <row r="440" spans="3:25" x14ac:dyDescent="0.25">
      <c r="C440" s="65" t="s">
        <v>397</v>
      </c>
      <c r="D440" s="65">
        <v>25</v>
      </c>
      <c r="E440" s="65">
        <v>22</v>
      </c>
      <c r="F440" s="65">
        <v>23</v>
      </c>
      <c r="G440" s="65">
        <v>24</v>
      </c>
      <c r="H440" s="65">
        <v>26</v>
      </c>
      <c r="L440" t="s">
        <v>711</v>
      </c>
      <c r="M440" t="s">
        <v>10</v>
      </c>
      <c r="N440" t="s">
        <v>10</v>
      </c>
      <c r="O440" t="s">
        <v>10</v>
      </c>
      <c r="P440" t="s">
        <v>10</v>
      </c>
      <c r="Q440" t="s">
        <v>10</v>
      </c>
      <c r="T440" t="s">
        <v>2204</v>
      </c>
      <c r="U440" t="s">
        <v>10</v>
      </c>
      <c r="V440" t="s">
        <v>10</v>
      </c>
      <c r="W440" t="s">
        <v>10</v>
      </c>
      <c r="X440" t="s">
        <v>10</v>
      </c>
      <c r="Y440" t="s">
        <v>10</v>
      </c>
    </row>
    <row r="441" spans="3:25" x14ac:dyDescent="0.25">
      <c r="C441" s="32" t="s">
        <v>396</v>
      </c>
      <c r="D441" s="32">
        <v>7</v>
      </c>
      <c r="E441" s="32">
        <v>7</v>
      </c>
      <c r="F441" s="32">
        <v>7</v>
      </c>
      <c r="G441" s="32">
        <v>6</v>
      </c>
      <c r="H441" s="32">
        <v>6</v>
      </c>
      <c r="L441" t="s">
        <v>710</v>
      </c>
      <c r="M441" t="s">
        <v>10</v>
      </c>
      <c r="N441" t="s">
        <v>10</v>
      </c>
      <c r="O441" t="s">
        <v>10</v>
      </c>
      <c r="P441" t="s">
        <v>10</v>
      </c>
      <c r="Q441" t="s">
        <v>10</v>
      </c>
      <c r="T441" t="s">
        <v>2203</v>
      </c>
      <c r="U441" t="s">
        <v>10</v>
      </c>
      <c r="V441" t="s">
        <v>10</v>
      </c>
      <c r="W441" t="s">
        <v>10</v>
      </c>
      <c r="X441" t="s">
        <v>10</v>
      </c>
      <c r="Y441" t="s">
        <v>10</v>
      </c>
    </row>
    <row r="442" spans="3:25" x14ac:dyDescent="0.25">
      <c r="C442" s="61" t="s">
        <v>395</v>
      </c>
      <c r="D442" s="61" t="s">
        <v>10</v>
      </c>
      <c r="E442" s="61" t="s">
        <v>10</v>
      </c>
      <c r="F442" s="61" t="s">
        <v>10</v>
      </c>
      <c r="G442" s="61" t="s">
        <v>10</v>
      </c>
      <c r="H442" s="61" t="s">
        <v>10</v>
      </c>
      <c r="L442" t="s">
        <v>709</v>
      </c>
      <c r="M442" t="s">
        <v>10</v>
      </c>
      <c r="N442" t="s">
        <v>10</v>
      </c>
      <c r="O442" t="s">
        <v>10</v>
      </c>
      <c r="P442" t="s">
        <v>10</v>
      </c>
      <c r="Q442" t="s">
        <v>10</v>
      </c>
      <c r="T442" t="s">
        <v>2202</v>
      </c>
      <c r="U442" t="s">
        <v>10</v>
      </c>
      <c r="V442" t="s">
        <v>10</v>
      </c>
      <c r="W442" t="s">
        <v>10</v>
      </c>
      <c r="X442" t="s">
        <v>10</v>
      </c>
      <c r="Y442" t="s">
        <v>10</v>
      </c>
    </row>
    <row r="443" spans="3:25" x14ac:dyDescent="0.25">
      <c r="C443" s="61" t="s">
        <v>394</v>
      </c>
      <c r="D443" s="61" t="s">
        <v>10</v>
      </c>
      <c r="E443" s="61" t="s">
        <v>10</v>
      </c>
      <c r="F443" s="61" t="s">
        <v>10</v>
      </c>
      <c r="G443" s="61" t="s">
        <v>10</v>
      </c>
      <c r="H443" s="61" t="s">
        <v>10</v>
      </c>
      <c r="L443" t="s">
        <v>708</v>
      </c>
      <c r="M443" t="s">
        <v>10</v>
      </c>
      <c r="N443" t="s">
        <v>10</v>
      </c>
      <c r="O443" t="s">
        <v>10</v>
      </c>
      <c r="P443" t="s">
        <v>10</v>
      </c>
      <c r="Q443" t="s">
        <v>10</v>
      </c>
      <c r="T443" t="s">
        <v>2201</v>
      </c>
      <c r="U443" t="s">
        <v>10</v>
      </c>
      <c r="V443" t="s">
        <v>10</v>
      </c>
      <c r="W443" t="s">
        <v>10</v>
      </c>
      <c r="X443" t="s">
        <v>10</v>
      </c>
      <c r="Y443" t="s">
        <v>10</v>
      </c>
    </row>
    <row r="444" spans="3:25" x14ac:dyDescent="0.25">
      <c r="C444" s="61" t="s">
        <v>393</v>
      </c>
      <c r="D444" s="61" t="s">
        <v>10</v>
      </c>
      <c r="E444" s="61" t="s">
        <v>10</v>
      </c>
      <c r="F444" s="61" t="s">
        <v>10</v>
      </c>
      <c r="G444" s="61" t="s">
        <v>10</v>
      </c>
      <c r="H444" s="61" t="s">
        <v>10</v>
      </c>
      <c r="L444" t="s">
        <v>707</v>
      </c>
      <c r="M444" t="s">
        <v>10</v>
      </c>
      <c r="N444" t="s">
        <v>10</v>
      </c>
      <c r="O444" t="s">
        <v>10</v>
      </c>
      <c r="P444" t="s">
        <v>10</v>
      </c>
      <c r="Q444" t="s">
        <v>10</v>
      </c>
      <c r="T444" t="s">
        <v>2200</v>
      </c>
      <c r="U444" t="s">
        <v>10</v>
      </c>
      <c r="V444" t="s">
        <v>10</v>
      </c>
      <c r="W444" t="s">
        <v>10</v>
      </c>
      <c r="X444" t="s">
        <v>10</v>
      </c>
      <c r="Y444" t="s">
        <v>10</v>
      </c>
    </row>
    <row r="445" spans="3:25" x14ac:dyDescent="0.25">
      <c r="C445" s="61" t="s">
        <v>392</v>
      </c>
      <c r="D445" s="61" t="s">
        <v>10</v>
      </c>
      <c r="E445" s="61" t="s">
        <v>10</v>
      </c>
      <c r="F445" s="61" t="s">
        <v>10</v>
      </c>
      <c r="G445" s="61" t="s">
        <v>10</v>
      </c>
      <c r="H445" s="61" t="s">
        <v>10</v>
      </c>
      <c r="L445" t="s">
        <v>706</v>
      </c>
      <c r="M445" t="s">
        <v>10</v>
      </c>
      <c r="N445" t="s">
        <v>10</v>
      </c>
      <c r="O445" t="s">
        <v>10</v>
      </c>
      <c r="P445" t="s">
        <v>10</v>
      </c>
      <c r="Q445" t="s">
        <v>10</v>
      </c>
      <c r="T445" t="s">
        <v>2199</v>
      </c>
      <c r="U445" t="s">
        <v>10</v>
      </c>
      <c r="V445" t="s">
        <v>10</v>
      </c>
      <c r="W445" t="s">
        <v>10</v>
      </c>
      <c r="X445" t="s">
        <v>10</v>
      </c>
      <c r="Y445" t="s">
        <v>10</v>
      </c>
    </row>
    <row r="446" spans="3:25" x14ac:dyDescent="0.25">
      <c r="C446" s="61" t="s">
        <v>391</v>
      </c>
      <c r="D446" s="61" t="s">
        <v>10</v>
      </c>
      <c r="E446" s="61" t="s">
        <v>10</v>
      </c>
      <c r="F446" s="61" t="s">
        <v>10</v>
      </c>
      <c r="G446" s="61" t="s">
        <v>10</v>
      </c>
      <c r="H446" s="61" t="s">
        <v>10</v>
      </c>
      <c r="L446" t="s">
        <v>705</v>
      </c>
      <c r="M446" t="s">
        <v>10</v>
      </c>
      <c r="N446" t="s">
        <v>10</v>
      </c>
      <c r="O446" t="s">
        <v>10</v>
      </c>
      <c r="P446" t="s">
        <v>10</v>
      </c>
      <c r="Q446" t="s">
        <v>10</v>
      </c>
      <c r="T446" t="s">
        <v>2198</v>
      </c>
      <c r="U446" t="s">
        <v>10</v>
      </c>
      <c r="V446" t="s">
        <v>10</v>
      </c>
      <c r="W446" t="s">
        <v>10</v>
      </c>
      <c r="X446" t="s">
        <v>10</v>
      </c>
      <c r="Y446" t="s">
        <v>10</v>
      </c>
    </row>
    <row r="447" spans="3:25" x14ac:dyDescent="0.25">
      <c r="C447" s="61" t="s">
        <v>390</v>
      </c>
      <c r="D447" s="61" t="s">
        <v>10</v>
      </c>
      <c r="E447" s="61" t="s">
        <v>10</v>
      </c>
      <c r="F447" s="61" t="s">
        <v>10</v>
      </c>
      <c r="G447" s="61" t="s">
        <v>10</v>
      </c>
      <c r="H447" s="61" t="s">
        <v>10</v>
      </c>
      <c r="L447" t="s">
        <v>704</v>
      </c>
      <c r="M447" t="s">
        <v>10</v>
      </c>
      <c r="N447" t="s">
        <v>10</v>
      </c>
      <c r="O447" t="s">
        <v>10</v>
      </c>
      <c r="P447" t="s">
        <v>10</v>
      </c>
      <c r="Q447" t="s">
        <v>10</v>
      </c>
      <c r="T447" t="s">
        <v>2197</v>
      </c>
      <c r="U447" t="s">
        <v>10</v>
      </c>
      <c r="V447" t="s">
        <v>10</v>
      </c>
      <c r="W447" t="s">
        <v>10</v>
      </c>
      <c r="X447" t="s">
        <v>10</v>
      </c>
      <c r="Y447" t="s">
        <v>10</v>
      </c>
    </row>
    <row r="448" spans="3:25" x14ac:dyDescent="0.25">
      <c r="C448" s="61" t="s">
        <v>389</v>
      </c>
      <c r="D448" s="61" t="s">
        <v>10</v>
      </c>
      <c r="E448" s="61" t="s">
        <v>10</v>
      </c>
      <c r="F448" s="61" t="s">
        <v>10</v>
      </c>
      <c r="G448" s="61" t="s">
        <v>10</v>
      </c>
      <c r="H448" s="61" t="s">
        <v>10</v>
      </c>
      <c r="L448" t="s">
        <v>703</v>
      </c>
      <c r="M448" t="s">
        <v>10</v>
      </c>
      <c r="N448" t="s">
        <v>10</v>
      </c>
      <c r="O448" t="s">
        <v>10</v>
      </c>
      <c r="P448" t="s">
        <v>10</v>
      </c>
      <c r="Q448" t="s">
        <v>10</v>
      </c>
      <c r="T448" t="s">
        <v>2196</v>
      </c>
      <c r="U448" t="s">
        <v>10</v>
      </c>
      <c r="V448" t="s">
        <v>10</v>
      </c>
      <c r="W448" t="s">
        <v>10</v>
      </c>
      <c r="X448" t="s">
        <v>10</v>
      </c>
      <c r="Y448" t="s">
        <v>10</v>
      </c>
    </row>
    <row r="449" spans="3:25" x14ac:dyDescent="0.25">
      <c r="C449" s="61" t="s">
        <v>388</v>
      </c>
      <c r="D449" s="61" t="s">
        <v>10</v>
      </c>
      <c r="E449" s="61" t="s">
        <v>10</v>
      </c>
      <c r="F449" s="61" t="s">
        <v>10</v>
      </c>
      <c r="G449" s="61" t="s">
        <v>10</v>
      </c>
      <c r="H449" s="61" t="s">
        <v>10</v>
      </c>
      <c r="L449" t="s">
        <v>702</v>
      </c>
      <c r="M449" t="s">
        <v>10</v>
      </c>
      <c r="N449" t="s">
        <v>10</v>
      </c>
      <c r="O449" t="s">
        <v>10</v>
      </c>
      <c r="P449" t="s">
        <v>10</v>
      </c>
      <c r="Q449" t="s">
        <v>10</v>
      </c>
      <c r="T449" t="s">
        <v>2195</v>
      </c>
      <c r="U449" t="s">
        <v>10</v>
      </c>
      <c r="V449" t="s">
        <v>10</v>
      </c>
      <c r="W449" t="s">
        <v>10</v>
      </c>
      <c r="X449" t="s">
        <v>10</v>
      </c>
      <c r="Y449" t="s">
        <v>10</v>
      </c>
    </row>
    <row r="450" spans="3:25" x14ac:dyDescent="0.25">
      <c r="C450" s="65" t="s">
        <v>387</v>
      </c>
      <c r="D450" s="65">
        <v>65</v>
      </c>
      <c r="E450" s="65">
        <v>62</v>
      </c>
      <c r="F450" s="65">
        <v>60</v>
      </c>
      <c r="G450" s="65">
        <v>55</v>
      </c>
      <c r="H450" s="65">
        <v>50</v>
      </c>
      <c r="L450" t="s">
        <v>701</v>
      </c>
      <c r="M450" t="s">
        <v>10</v>
      </c>
      <c r="N450" t="s">
        <v>10</v>
      </c>
      <c r="O450" t="s">
        <v>10</v>
      </c>
      <c r="P450" t="s">
        <v>10</v>
      </c>
      <c r="Q450" t="s">
        <v>10</v>
      </c>
      <c r="T450" t="s">
        <v>2194</v>
      </c>
      <c r="U450" t="s">
        <v>10</v>
      </c>
      <c r="V450" t="s">
        <v>10</v>
      </c>
      <c r="W450" t="s">
        <v>10</v>
      </c>
      <c r="X450" t="s">
        <v>10</v>
      </c>
      <c r="Y450" t="s">
        <v>10</v>
      </c>
    </row>
    <row r="451" spans="3:25" x14ac:dyDescent="0.25">
      <c r="C451" s="32" t="s">
        <v>386</v>
      </c>
      <c r="D451" s="32">
        <v>20</v>
      </c>
      <c r="E451" s="32">
        <v>18</v>
      </c>
      <c r="F451" s="32">
        <v>20</v>
      </c>
      <c r="G451" s="32">
        <v>19</v>
      </c>
      <c r="H451" s="32">
        <v>18</v>
      </c>
      <c r="L451" t="s">
        <v>700</v>
      </c>
      <c r="M451" t="s">
        <v>10</v>
      </c>
      <c r="N451" t="s">
        <v>10</v>
      </c>
      <c r="O451" t="s">
        <v>10</v>
      </c>
      <c r="P451" t="s">
        <v>10</v>
      </c>
      <c r="Q451" t="s">
        <v>10</v>
      </c>
      <c r="T451" t="s">
        <v>2193</v>
      </c>
      <c r="U451" t="s">
        <v>10</v>
      </c>
      <c r="V451" t="s">
        <v>10</v>
      </c>
      <c r="W451" t="s">
        <v>10</v>
      </c>
      <c r="X451" t="s">
        <v>10</v>
      </c>
      <c r="Y451" t="s">
        <v>10</v>
      </c>
    </row>
    <row r="452" spans="3:25" x14ac:dyDescent="0.25">
      <c r="C452" s="65" t="s">
        <v>385</v>
      </c>
      <c r="D452" s="65">
        <v>310</v>
      </c>
      <c r="E452" s="65">
        <v>105</v>
      </c>
      <c r="F452" s="65">
        <v>250</v>
      </c>
      <c r="G452" s="65">
        <v>125</v>
      </c>
      <c r="H452" s="65">
        <v>139</v>
      </c>
      <c r="L452" t="s">
        <v>699</v>
      </c>
      <c r="M452" t="s">
        <v>10</v>
      </c>
      <c r="N452" t="s">
        <v>10</v>
      </c>
      <c r="O452" t="s">
        <v>10</v>
      </c>
      <c r="P452" t="s">
        <v>10</v>
      </c>
      <c r="Q452" t="s">
        <v>10</v>
      </c>
      <c r="T452" t="s">
        <v>2192</v>
      </c>
      <c r="U452" t="s">
        <v>10</v>
      </c>
      <c r="V452" t="s">
        <v>10</v>
      </c>
      <c r="W452" t="s">
        <v>10</v>
      </c>
      <c r="X452" t="s">
        <v>10</v>
      </c>
      <c r="Y452" t="s">
        <v>10</v>
      </c>
    </row>
    <row r="453" spans="3:25" x14ac:dyDescent="0.25">
      <c r="C453" s="61" t="s">
        <v>384</v>
      </c>
      <c r="D453" s="61" t="s">
        <v>10</v>
      </c>
      <c r="E453" s="61" t="s">
        <v>10</v>
      </c>
      <c r="F453" s="61" t="s">
        <v>10</v>
      </c>
      <c r="G453" s="61" t="s">
        <v>10</v>
      </c>
      <c r="H453" s="61" t="s">
        <v>10</v>
      </c>
      <c r="L453" t="s">
        <v>698</v>
      </c>
      <c r="M453" t="s">
        <v>10</v>
      </c>
      <c r="N453" t="s">
        <v>10</v>
      </c>
      <c r="O453" t="s">
        <v>10</v>
      </c>
      <c r="P453" t="s">
        <v>10</v>
      </c>
      <c r="Q453" t="s">
        <v>10</v>
      </c>
      <c r="T453" t="s">
        <v>2191</v>
      </c>
      <c r="U453" t="s">
        <v>10</v>
      </c>
      <c r="V453" t="s">
        <v>10</v>
      </c>
      <c r="W453" t="s">
        <v>10</v>
      </c>
      <c r="X453" t="s">
        <v>10</v>
      </c>
      <c r="Y453" t="s">
        <v>10</v>
      </c>
    </row>
    <row r="454" spans="3:25" x14ac:dyDescent="0.25">
      <c r="C454" s="61" t="s">
        <v>383</v>
      </c>
      <c r="D454" s="61" t="s">
        <v>10</v>
      </c>
      <c r="E454" s="61" t="s">
        <v>10</v>
      </c>
      <c r="F454" s="61" t="s">
        <v>10</v>
      </c>
      <c r="G454" s="61" t="s">
        <v>10</v>
      </c>
      <c r="H454" s="61" t="s">
        <v>10</v>
      </c>
      <c r="L454" t="s">
        <v>697</v>
      </c>
      <c r="M454" t="s">
        <v>10</v>
      </c>
      <c r="N454" t="s">
        <v>10</v>
      </c>
      <c r="O454" t="s">
        <v>10</v>
      </c>
      <c r="P454" t="s">
        <v>10</v>
      </c>
      <c r="Q454" t="s">
        <v>10</v>
      </c>
      <c r="T454" t="s">
        <v>2190</v>
      </c>
      <c r="U454" t="s">
        <v>10</v>
      </c>
      <c r="V454" t="s">
        <v>10</v>
      </c>
      <c r="W454" t="s">
        <v>10</v>
      </c>
      <c r="X454" t="s">
        <v>10</v>
      </c>
      <c r="Y454" t="s">
        <v>10</v>
      </c>
    </row>
    <row r="455" spans="3:25" x14ac:dyDescent="0.25">
      <c r="C455" s="32" t="s">
        <v>382</v>
      </c>
      <c r="D455" s="32">
        <v>120</v>
      </c>
      <c r="E455" s="32">
        <v>115</v>
      </c>
      <c r="F455" s="32">
        <v>120</v>
      </c>
      <c r="G455" s="32">
        <v>118</v>
      </c>
      <c r="H455" s="32">
        <v>115</v>
      </c>
      <c r="L455" t="s">
        <v>696</v>
      </c>
      <c r="M455" t="s">
        <v>10</v>
      </c>
      <c r="N455" t="s">
        <v>10</v>
      </c>
      <c r="O455" t="s">
        <v>10</v>
      </c>
      <c r="P455" t="s">
        <v>10</v>
      </c>
      <c r="Q455" t="s">
        <v>10</v>
      </c>
      <c r="T455" t="s">
        <v>2189</v>
      </c>
      <c r="U455" t="s">
        <v>10</v>
      </c>
      <c r="V455" t="s">
        <v>10</v>
      </c>
      <c r="W455" t="s">
        <v>10</v>
      </c>
      <c r="X455" t="s">
        <v>10</v>
      </c>
      <c r="Y455" t="s">
        <v>10</v>
      </c>
    </row>
    <row r="456" spans="3:25" x14ac:dyDescent="0.25">
      <c r="C456" s="65" t="s">
        <v>381</v>
      </c>
      <c r="D456" s="65">
        <v>211</v>
      </c>
      <c r="E456" s="65">
        <v>110</v>
      </c>
      <c r="F456" s="65">
        <v>150</v>
      </c>
      <c r="G456" s="65">
        <v>105</v>
      </c>
      <c r="H456" s="65">
        <v>288</v>
      </c>
      <c r="L456" t="s">
        <v>695</v>
      </c>
      <c r="M456" t="s">
        <v>10</v>
      </c>
      <c r="N456" t="s">
        <v>10</v>
      </c>
      <c r="O456" t="s">
        <v>10</v>
      </c>
      <c r="P456" t="s">
        <v>10</v>
      </c>
      <c r="Q456" t="s">
        <v>10</v>
      </c>
      <c r="T456" t="s">
        <v>2188</v>
      </c>
      <c r="U456" t="s">
        <v>10</v>
      </c>
      <c r="V456" t="s">
        <v>10</v>
      </c>
      <c r="W456" t="s">
        <v>10</v>
      </c>
      <c r="X456" t="s">
        <v>10</v>
      </c>
      <c r="Y456" t="s">
        <v>10</v>
      </c>
    </row>
    <row r="457" spans="3:25" x14ac:dyDescent="0.25">
      <c r="C457" s="61" t="s">
        <v>380</v>
      </c>
      <c r="D457" s="61" t="s">
        <v>10</v>
      </c>
      <c r="E457" s="61" t="s">
        <v>10</v>
      </c>
      <c r="F457" s="61" t="s">
        <v>10</v>
      </c>
      <c r="G457" s="61" t="s">
        <v>10</v>
      </c>
      <c r="H457" s="61" t="s">
        <v>10</v>
      </c>
      <c r="L457" t="s">
        <v>694</v>
      </c>
      <c r="M457" t="s">
        <v>10</v>
      </c>
      <c r="N457" t="s">
        <v>10</v>
      </c>
      <c r="O457" t="s">
        <v>10</v>
      </c>
      <c r="P457" t="s">
        <v>10</v>
      </c>
      <c r="Q457" t="s">
        <v>10</v>
      </c>
      <c r="T457" t="s">
        <v>2187</v>
      </c>
      <c r="U457" t="s">
        <v>10</v>
      </c>
      <c r="V457" t="s">
        <v>10</v>
      </c>
      <c r="W457" t="s">
        <v>10</v>
      </c>
      <c r="X457" t="s">
        <v>10</v>
      </c>
      <c r="Y457" t="s">
        <v>10</v>
      </c>
    </row>
    <row r="458" spans="3:25" x14ac:dyDescent="0.25">
      <c r="C458" s="61" t="s">
        <v>379</v>
      </c>
      <c r="D458" s="61" t="s">
        <v>10</v>
      </c>
      <c r="E458" s="61" t="s">
        <v>10</v>
      </c>
      <c r="F458" s="61" t="s">
        <v>10</v>
      </c>
      <c r="G458" s="61" t="s">
        <v>10</v>
      </c>
      <c r="H458" s="61" t="s">
        <v>10</v>
      </c>
      <c r="L458" t="s">
        <v>693</v>
      </c>
      <c r="M458" t="s">
        <v>10</v>
      </c>
      <c r="N458" t="s">
        <v>10</v>
      </c>
      <c r="O458" t="s">
        <v>10</v>
      </c>
      <c r="P458" t="s">
        <v>10</v>
      </c>
      <c r="Q458" t="s">
        <v>10</v>
      </c>
      <c r="T458" t="s">
        <v>2186</v>
      </c>
      <c r="U458" t="s">
        <v>10</v>
      </c>
      <c r="V458" t="s">
        <v>10</v>
      </c>
      <c r="W458" t="s">
        <v>10</v>
      </c>
      <c r="X458" t="s">
        <v>10</v>
      </c>
      <c r="Y458" t="s">
        <v>10</v>
      </c>
    </row>
    <row r="459" spans="3:25" x14ac:dyDescent="0.25">
      <c r="C459" s="32" t="s">
        <v>378</v>
      </c>
      <c r="D459" s="32">
        <v>14</v>
      </c>
      <c r="E459" s="32">
        <v>13</v>
      </c>
      <c r="F459" s="32">
        <v>14</v>
      </c>
      <c r="G459" s="32">
        <v>15</v>
      </c>
      <c r="H459" s="32">
        <v>15</v>
      </c>
      <c r="L459" t="s">
        <v>692</v>
      </c>
      <c r="M459" t="s">
        <v>10</v>
      </c>
      <c r="N459" t="s">
        <v>10</v>
      </c>
      <c r="O459" t="s">
        <v>10</v>
      </c>
      <c r="P459" t="s">
        <v>10</v>
      </c>
      <c r="Q459" t="s">
        <v>10</v>
      </c>
      <c r="T459" t="s">
        <v>2185</v>
      </c>
      <c r="U459" t="s">
        <v>10</v>
      </c>
      <c r="V459" t="s">
        <v>10</v>
      </c>
      <c r="W459" t="s">
        <v>10</v>
      </c>
      <c r="X459" t="s">
        <v>10</v>
      </c>
      <c r="Y459" t="s">
        <v>10</v>
      </c>
    </row>
    <row r="460" spans="3:25" x14ac:dyDescent="0.25">
      <c r="C460" s="65" t="s">
        <v>377</v>
      </c>
      <c r="D460" s="65">
        <v>4</v>
      </c>
      <c r="E460" s="65">
        <v>5</v>
      </c>
      <c r="F460" s="65">
        <v>5</v>
      </c>
      <c r="G460" s="65">
        <v>6</v>
      </c>
      <c r="H460" s="65">
        <v>6</v>
      </c>
      <c r="L460" t="s">
        <v>691</v>
      </c>
      <c r="M460" t="s">
        <v>10</v>
      </c>
      <c r="N460" t="s">
        <v>10</v>
      </c>
      <c r="O460" t="s">
        <v>10</v>
      </c>
      <c r="P460" t="s">
        <v>10</v>
      </c>
      <c r="Q460" t="s">
        <v>10</v>
      </c>
      <c r="T460" t="s">
        <v>2184</v>
      </c>
      <c r="U460" t="s">
        <v>10</v>
      </c>
      <c r="V460" t="s">
        <v>10</v>
      </c>
      <c r="W460" t="s">
        <v>10</v>
      </c>
      <c r="X460" t="s">
        <v>10</v>
      </c>
      <c r="Y460" t="s">
        <v>10</v>
      </c>
    </row>
    <row r="461" spans="3:25" x14ac:dyDescent="0.25">
      <c r="C461" s="61" t="s">
        <v>376</v>
      </c>
      <c r="D461" s="61" t="s">
        <v>10</v>
      </c>
      <c r="E461" s="61" t="s">
        <v>10</v>
      </c>
      <c r="F461" s="61" t="s">
        <v>10</v>
      </c>
      <c r="G461" s="61" t="s">
        <v>10</v>
      </c>
      <c r="H461" s="61" t="s">
        <v>10</v>
      </c>
      <c r="L461" t="s">
        <v>690</v>
      </c>
      <c r="M461" t="s">
        <v>10</v>
      </c>
      <c r="N461" t="s">
        <v>10</v>
      </c>
      <c r="O461" t="s">
        <v>10</v>
      </c>
      <c r="P461" t="s">
        <v>10</v>
      </c>
      <c r="Q461" t="s">
        <v>10</v>
      </c>
      <c r="T461" t="s">
        <v>2183</v>
      </c>
      <c r="U461" t="s">
        <v>10</v>
      </c>
      <c r="V461" t="s">
        <v>10</v>
      </c>
      <c r="W461" t="s">
        <v>10</v>
      </c>
      <c r="X461" t="s">
        <v>10</v>
      </c>
      <c r="Y461" t="s">
        <v>10</v>
      </c>
    </row>
    <row r="462" spans="3:25" x14ac:dyDescent="0.25">
      <c r="C462" s="61" t="s">
        <v>375</v>
      </c>
      <c r="D462" s="61" t="s">
        <v>10</v>
      </c>
      <c r="E462" s="61" t="s">
        <v>10</v>
      </c>
      <c r="F462" s="61" t="s">
        <v>10</v>
      </c>
      <c r="G462" s="61" t="s">
        <v>10</v>
      </c>
      <c r="H462" s="61" t="s">
        <v>10</v>
      </c>
      <c r="L462" t="s">
        <v>689</v>
      </c>
      <c r="M462" t="s">
        <v>10</v>
      </c>
      <c r="N462" t="s">
        <v>10</v>
      </c>
      <c r="O462" t="s">
        <v>10</v>
      </c>
      <c r="P462" t="s">
        <v>10</v>
      </c>
      <c r="Q462" t="s">
        <v>10</v>
      </c>
      <c r="T462" t="s">
        <v>2182</v>
      </c>
      <c r="U462" t="s">
        <v>10</v>
      </c>
      <c r="V462" t="s">
        <v>10</v>
      </c>
      <c r="W462" t="s">
        <v>10</v>
      </c>
      <c r="X462" t="s">
        <v>10</v>
      </c>
      <c r="Y462" t="s">
        <v>10</v>
      </c>
    </row>
    <row r="463" spans="3:25" x14ac:dyDescent="0.25">
      <c r="C463" s="32" t="s">
        <v>374</v>
      </c>
      <c r="D463" s="32">
        <v>5</v>
      </c>
      <c r="E463" s="32">
        <v>51</v>
      </c>
      <c r="F463" s="32">
        <v>51</v>
      </c>
      <c r="G463" s="32">
        <v>51</v>
      </c>
      <c r="H463" s="32">
        <v>52</v>
      </c>
      <c r="L463" t="s">
        <v>688</v>
      </c>
      <c r="M463" t="s">
        <v>10</v>
      </c>
      <c r="N463" t="s">
        <v>10</v>
      </c>
      <c r="O463" t="s">
        <v>10</v>
      </c>
      <c r="P463" t="s">
        <v>10</v>
      </c>
      <c r="Q463" t="s">
        <v>10</v>
      </c>
      <c r="T463" t="s">
        <v>2181</v>
      </c>
      <c r="U463" t="s">
        <v>10</v>
      </c>
      <c r="V463" t="s">
        <v>10</v>
      </c>
      <c r="W463" t="s">
        <v>10</v>
      </c>
      <c r="X463" t="s">
        <v>10</v>
      </c>
      <c r="Y463" t="s">
        <v>10</v>
      </c>
    </row>
    <row r="464" spans="3:25" x14ac:dyDescent="0.25">
      <c r="C464" s="61" t="s">
        <v>373</v>
      </c>
      <c r="D464" s="61" t="s">
        <v>10</v>
      </c>
      <c r="E464" s="61" t="s">
        <v>10</v>
      </c>
      <c r="F464" s="61" t="s">
        <v>10</v>
      </c>
      <c r="G464" s="61" t="s">
        <v>10</v>
      </c>
      <c r="H464" s="61" t="s">
        <v>10</v>
      </c>
      <c r="L464" t="s">
        <v>687</v>
      </c>
      <c r="M464" t="s">
        <v>10</v>
      </c>
      <c r="N464" t="s">
        <v>10</v>
      </c>
      <c r="O464" t="s">
        <v>10</v>
      </c>
      <c r="P464" t="s">
        <v>10</v>
      </c>
      <c r="Q464" t="s">
        <v>10</v>
      </c>
      <c r="T464" t="s">
        <v>2180</v>
      </c>
      <c r="U464" t="s">
        <v>10</v>
      </c>
      <c r="V464" t="s">
        <v>10</v>
      </c>
      <c r="W464" t="s">
        <v>10</v>
      </c>
      <c r="X464" t="s">
        <v>10</v>
      </c>
      <c r="Y464" t="s">
        <v>10</v>
      </c>
    </row>
    <row r="465" spans="3:25" x14ac:dyDescent="0.25">
      <c r="C465" s="61" t="s">
        <v>372</v>
      </c>
      <c r="D465" s="61" t="s">
        <v>10</v>
      </c>
      <c r="E465" s="61" t="s">
        <v>10</v>
      </c>
      <c r="F465" s="61" t="s">
        <v>10</v>
      </c>
      <c r="G465" s="61" t="s">
        <v>10</v>
      </c>
      <c r="H465" s="61" t="s">
        <v>10</v>
      </c>
      <c r="L465" t="s">
        <v>686</v>
      </c>
      <c r="M465" t="s">
        <v>10</v>
      </c>
      <c r="N465" t="s">
        <v>10</v>
      </c>
      <c r="O465" t="s">
        <v>10</v>
      </c>
      <c r="P465" t="s">
        <v>10</v>
      </c>
      <c r="Q465" t="s">
        <v>10</v>
      </c>
      <c r="T465" t="s">
        <v>2179</v>
      </c>
      <c r="U465" t="s">
        <v>10</v>
      </c>
      <c r="V465" t="s">
        <v>10</v>
      </c>
      <c r="W465" t="s">
        <v>10</v>
      </c>
      <c r="X465" t="s">
        <v>10</v>
      </c>
      <c r="Y465" t="s">
        <v>10</v>
      </c>
    </row>
    <row r="466" spans="3:25" x14ac:dyDescent="0.25">
      <c r="C466" s="65" t="s">
        <v>371</v>
      </c>
      <c r="D466" s="65">
        <v>7</v>
      </c>
      <c r="E466" s="65">
        <v>8</v>
      </c>
      <c r="F466" s="65">
        <v>8</v>
      </c>
      <c r="G466" s="65">
        <v>8</v>
      </c>
      <c r="H466" s="65">
        <v>8</v>
      </c>
      <c r="L466" t="s">
        <v>685</v>
      </c>
      <c r="M466" t="s">
        <v>10</v>
      </c>
      <c r="N466" t="s">
        <v>10</v>
      </c>
      <c r="O466" t="s">
        <v>10</v>
      </c>
      <c r="P466" t="s">
        <v>10</v>
      </c>
      <c r="Q466" t="s">
        <v>10</v>
      </c>
      <c r="T466" t="s">
        <v>2178</v>
      </c>
      <c r="U466" t="s">
        <v>10</v>
      </c>
      <c r="V466" t="s">
        <v>10</v>
      </c>
      <c r="W466" t="s">
        <v>10</v>
      </c>
      <c r="X466" t="s">
        <v>10</v>
      </c>
      <c r="Y466" t="s">
        <v>10</v>
      </c>
    </row>
    <row r="467" spans="3:25" x14ac:dyDescent="0.25">
      <c r="C467" s="32" t="s">
        <v>370</v>
      </c>
      <c r="D467" s="32">
        <v>146</v>
      </c>
      <c r="E467" s="32">
        <v>140</v>
      </c>
      <c r="F467" s="32">
        <v>150</v>
      </c>
      <c r="G467" s="32">
        <v>150</v>
      </c>
      <c r="H467" s="32">
        <v>145</v>
      </c>
      <c r="L467" t="s">
        <v>684</v>
      </c>
      <c r="M467" t="s">
        <v>10</v>
      </c>
      <c r="N467" t="s">
        <v>10</v>
      </c>
      <c r="O467" t="s">
        <v>10</v>
      </c>
      <c r="P467" t="s">
        <v>10</v>
      </c>
      <c r="Q467" t="s">
        <v>10</v>
      </c>
      <c r="T467" t="s">
        <v>2177</v>
      </c>
      <c r="U467" t="s">
        <v>10</v>
      </c>
      <c r="V467" t="s">
        <v>10</v>
      </c>
      <c r="W467" t="s">
        <v>10</v>
      </c>
      <c r="X467" t="s">
        <v>10</v>
      </c>
      <c r="Y467" t="s">
        <v>10</v>
      </c>
    </row>
    <row r="468" spans="3:25" x14ac:dyDescent="0.25">
      <c r="C468" s="65" t="s">
        <v>369</v>
      </c>
      <c r="D468" s="65">
        <v>73</v>
      </c>
      <c r="E468" s="65">
        <v>70</v>
      </c>
      <c r="F468" s="65">
        <v>68</v>
      </c>
      <c r="G468" s="65">
        <v>65</v>
      </c>
      <c r="H468" s="65">
        <v>67</v>
      </c>
      <c r="L468" t="s">
        <v>683</v>
      </c>
      <c r="M468" t="s">
        <v>10</v>
      </c>
      <c r="N468" t="s">
        <v>10</v>
      </c>
      <c r="O468" t="s">
        <v>10</v>
      </c>
      <c r="P468" t="s">
        <v>10</v>
      </c>
      <c r="Q468" t="s">
        <v>10</v>
      </c>
      <c r="T468" t="s">
        <v>2176</v>
      </c>
      <c r="U468" t="s">
        <v>10</v>
      </c>
      <c r="V468" t="s">
        <v>10</v>
      </c>
      <c r="W468" t="s">
        <v>10</v>
      </c>
      <c r="X468" t="s">
        <v>10</v>
      </c>
      <c r="Y468" t="s">
        <v>10</v>
      </c>
    </row>
    <row r="469" spans="3:25" x14ac:dyDescent="0.25">
      <c r="C469" s="32" t="s">
        <v>368</v>
      </c>
      <c r="D469" s="32">
        <v>5</v>
      </c>
      <c r="E469" s="32">
        <v>5</v>
      </c>
      <c r="F469" s="32">
        <v>4</v>
      </c>
      <c r="G469" s="32">
        <v>4</v>
      </c>
      <c r="H469" s="32">
        <v>4</v>
      </c>
      <c r="L469" t="s">
        <v>682</v>
      </c>
      <c r="M469" t="s">
        <v>10</v>
      </c>
      <c r="N469" t="s">
        <v>10</v>
      </c>
      <c r="O469" t="s">
        <v>10</v>
      </c>
      <c r="P469" t="s">
        <v>10</v>
      </c>
      <c r="Q469" t="s">
        <v>10</v>
      </c>
      <c r="T469" t="s">
        <v>2175</v>
      </c>
      <c r="U469" t="s">
        <v>10</v>
      </c>
      <c r="V469" t="s">
        <v>10</v>
      </c>
      <c r="W469" t="s">
        <v>10</v>
      </c>
      <c r="X469" t="s">
        <v>10</v>
      </c>
      <c r="Y469" t="s">
        <v>10</v>
      </c>
    </row>
    <row r="470" spans="3:25" x14ac:dyDescent="0.25">
      <c r="C470" s="65" t="s">
        <v>367</v>
      </c>
      <c r="D470" s="65">
        <v>200</v>
      </c>
      <c r="E470" s="65">
        <v>60</v>
      </c>
      <c r="F470" s="65">
        <v>100</v>
      </c>
      <c r="G470" s="65">
        <v>60</v>
      </c>
      <c r="H470" s="65">
        <v>74</v>
      </c>
      <c r="L470" t="s">
        <v>681</v>
      </c>
      <c r="M470" t="s">
        <v>10</v>
      </c>
      <c r="N470" t="s">
        <v>10</v>
      </c>
      <c r="O470" t="s">
        <v>10</v>
      </c>
      <c r="P470" t="s">
        <v>10</v>
      </c>
      <c r="Q470" t="s">
        <v>10</v>
      </c>
      <c r="T470" t="s">
        <v>2174</v>
      </c>
      <c r="U470" t="s">
        <v>10</v>
      </c>
      <c r="V470" t="s">
        <v>10</v>
      </c>
      <c r="W470" t="s">
        <v>10</v>
      </c>
      <c r="X470" t="s">
        <v>10</v>
      </c>
      <c r="Y470" t="s">
        <v>10</v>
      </c>
    </row>
    <row r="471" spans="3:25" x14ac:dyDescent="0.25">
      <c r="C471" s="61" t="s">
        <v>366</v>
      </c>
      <c r="D471" s="61" t="s">
        <v>10</v>
      </c>
      <c r="E471" s="61" t="s">
        <v>10</v>
      </c>
      <c r="F471" s="61" t="s">
        <v>10</v>
      </c>
      <c r="G471" s="61" t="s">
        <v>10</v>
      </c>
      <c r="H471" s="61" t="s">
        <v>10</v>
      </c>
      <c r="L471" t="s">
        <v>680</v>
      </c>
      <c r="M471" t="s">
        <v>10</v>
      </c>
      <c r="N471" t="s">
        <v>10</v>
      </c>
      <c r="O471" t="s">
        <v>10</v>
      </c>
      <c r="P471" t="s">
        <v>10</v>
      </c>
      <c r="Q471" t="s">
        <v>10</v>
      </c>
      <c r="T471" t="s">
        <v>2173</v>
      </c>
      <c r="U471" t="s">
        <v>10</v>
      </c>
      <c r="V471" t="s">
        <v>10</v>
      </c>
      <c r="W471" t="s">
        <v>10</v>
      </c>
      <c r="X471" t="s">
        <v>10</v>
      </c>
      <c r="Y471" t="s">
        <v>10</v>
      </c>
    </row>
    <row r="472" spans="3:25" x14ac:dyDescent="0.25">
      <c r="C472" s="61" t="s">
        <v>365</v>
      </c>
      <c r="D472" s="61" t="s">
        <v>10</v>
      </c>
      <c r="E472" s="61" t="s">
        <v>10</v>
      </c>
      <c r="F472" s="61" t="s">
        <v>10</v>
      </c>
      <c r="G472" s="61" t="s">
        <v>10</v>
      </c>
      <c r="H472" s="61" t="s">
        <v>10</v>
      </c>
      <c r="L472" t="s">
        <v>679</v>
      </c>
      <c r="M472" t="s">
        <v>10</v>
      </c>
      <c r="N472" t="s">
        <v>10</v>
      </c>
      <c r="O472" t="s">
        <v>10</v>
      </c>
      <c r="P472" t="s">
        <v>10</v>
      </c>
      <c r="Q472" t="s">
        <v>10</v>
      </c>
      <c r="T472" t="s">
        <v>2172</v>
      </c>
      <c r="U472" t="s">
        <v>10</v>
      </c>
      <c r="V472" t="s">
        <v>10</v>
      </c>
      <c r="W472" t="s">
        <v>10</v>
      </c>
      <c r="X472" t="s">
        <v>10</v>
      </c>
      <c r="Y472" t="s">
        <v>10</v>
      </c>
    </row>
    <row r="473" spans="3:25" x14ac:dyDescent="0.25">
      <c r="C473" s="61" t="s">
        <v>364</v>
      </c>
      <c r="D473" s="61" t="s">
        <v>10</v>
      </c>
      <c r="E473" s="61" t="s">
        <v>10</v>
      </c>
      <c r="F473" s="61" t="s">
        <v>10</v>
      </c>
      <c r="G473" s="61" t="s">
        <v>10</v>
      </c>
      <c r="H473" s="61" t="s">
        <v>10</v>
      </c>
      <c r="L473" t="s">
        <v>678</v>
      </c>
      <c r="M473" t="s">
        <v>10</v>
      </c>
      <c r="N473" t="s">
        <v>10</v>
      </c>
      <c r="O473" t="s">
        <v>10</v>
      </c>
      <c r="P473" t="s">
        <v>10</v>
      </c>
      <c r="Q473" t="s">
        <v>10</v>
      </c>
      <c r="T473" t="s">
        <v>2171</v>
      </c>
      <c r="U473" t="s">
        <v>10</v>
      </c>
      <c r="V473" t="s">
        <v>10</v>
      </c>
      <c r="W473" t="s">
        <v>10</v>
      </c>
      <c r="X473" t="s">
        <v>10</v>
      </c>
      <c r="Y473" t="s">
        <v>10</v>
      </c>
    </row>
    <row r="474" spans="3:25" x14ac:dyDescent="0.25">
      <c r="C474" s="32" t="s">
        <v>363</v>
      </c>
      <c r="D474" s="32">
        <v>36</v>
      </c>
      <c r="E474" s="32">
        <v>33</v>
      </c>
      <c r="F474" s="32">
        <v>35</v>
      </c>
      <c r="G474" s="32">
        <v>34</v>
      </c>
      <c r="H474" s="32">
        <v>35</v>
      </c>
      <c r="L474" t="s">
        <v>677</v>
      </c>
      <c r="M474" t="s">
        <v>10</v>
      </c>
      <c r="N474" t="s">
        <v>10</v>
      </c>
      <c r="O474" t="s">
        <v>10</v>
      </c>
      <c r="P474" t="s">
        <v>10</v>
      </c>
      <c r="Q474" t="s">
        <v>10</v>
      </c>
      <c r="T474" t="s">
        <v>2170</v>
      </c>
      <c r="U474" t="s">
        <v>10</v>
      </c>
      <c r="V474" t="s">
        <v>10</v>
      </c>
      <c r="W474" t="s">
        <v>10</v>
      </c>
      <c r="X474" t="s">
        <v>10</v>
      </c>
      <c r="Y474" t="s">
        <v>10</v>
      </c>
    </row>
    <row r="475" spans="3:25" x14ac:dyDescent="0.25">
      <c r="C475" s="61" t="s">
        <v>362</v>
      </c>
      <c r="D475" s="61" t="s">
        <v>10</v>
      </c>
      <c r="E475" s="61" t="s">
        <v>10</v>
      </c>
      <c r="F475" s="61" t="s">
        <v>10</v>
      </c>
      <c r="G475" s="61" t="s">
        <v>10</v>
      </c>
      <c r="H475" s="61" t="s">
        <v>10</v>
      </c>
      <c r="L475" t="s">
        <v>676</v>
      </c>
      <c r="M475" t="s">
        <v>10</v>
      </c>
      <c r="N475" t="s">
        <v>10</v>
      </c>
      <c r="O475" t="s">
        <v>10</v>
      </c>
      <c r="P475" t="s">
        <v>10</v>
      </c>
      <c r="Q475" t="s">
        <v>10</v>
      </c>
      <c r="T475" t="s">
        <v>2169</v>
      </c>
      <c r="U475" t="s">
        <v>10</v>
      </c>
      <c r="V475" t="s">
        <v>10</v>
      </c>
      <c r="W475" t="s">
        <v>10</v>
      </c>
      <c r="X475" t="s">
        <v>10</v>
      </c>
      <c r="Y475" t="s">
        <v>10</v>
      </c>
    </row>
    <row r="476" spans="3:25" x14ac:dyDescent="0.25">
      <c r="C476" s="61" t="s">
        <v>361</v>
      </c>
      <c r="D476" s="61" t="s">
        <v>10</v>
      </c>
      <c r="E476" s="61" t="s">
        <v>10</v>
      </c>
      <c r="F476" s="61" t="s">
        <v>10</v>
      </c>
      <c r="G476" s="61" t="s">
        <v>10</v>
      </c>
      <c r="H476" s="61" t="s">
        <v>10</v>
      </c>
      <c r="L476" t="s">
        <v>675</v>
      </c>
      <c r="M476" t="s">
        <v>10</v>
      </c>
      <c r="N476" t="s">
        <v>10</v>
      </c>
      <c r="O476" t="s">
        <v>10</v>
      </c>
      <c r="P476" t="s">
        <v>10</v>
      </c>
      <c r="Q476" t="s">
        <v>10</v>
      </c>
      <c r="T476" t="s">
        <v>2168</v>
      </c>
      <c r="U476" t="s">
        <v>10</v>
      </c>
      <c r="V476" t="s">
        <v>10</v>
      </c>
      <c r="W476" t="s">
        <v>10</v>
      </c>
      <c r="X476" t="s">
        <v>10</v>
      </c>
      <c r="Y476" t="s">
        <v>10</v>
      </c>
    </row>
    <row r="477" spans="3:25" x14ac:dyDescent="0.25">
      <c r="C477" s="61" t="s">
        <v>360</v>
      </c>
      <c r="D477" s="61" t="s">
        <v>10</v>
      </c>
      <c r="E477" s="61" t="s">
        <v>10</v>
      </c>
      <c r="F477" s="61" t="s">
        <v>10</v>
      </c>
      <c r="G477" s="61" t="s">
        <v>10</v>
      </c>
      <c r="H477" s="61" t="s">
        <v>10</v>
      </c>
      <c r="L477" t="s">
        <v>674</v>
      </c>
      <c r="M477" t="s">
        <v>10</v>
      </c>
      <c r="N477" t="s">
        <v>10</v>
      </c>
      <c r="O477" t="s">
        <v>10</v>
      </c>
      <c r="P477" t="s">
        <v>10</v>
      </c>
      <c r="Q477" t="s">
        <v>10</v>
      </c>
      <c r="T477" t="s">
        <v>2167</v>
      </c>
      <c r="U477" t="s">
        <v>10</v>
      </c>
      <c r="V477" t="s">
        <v>10</v>
      </c>
      <c r="W477" t="s">
        <v>10</v>
      </c>
      <c r="X477" t="s">
        <v>10</v>
      </c>
      <c r="Y477" t="s">
        <v>10</v>
      </c>
    </row>
    <row r="478" spans="3:25" x14ac:dyDescent="0.25">
      <c r="C478" s="65" t="s">
        <v>359</v>
      </c>
      <c r="D478" s="65">
        <v>0</v>
      </c>
      <c r="E478" s="65">
        <v>1</v>
      </c>
      <c r="F478" s="65">
        <v>2</v>
      </c>
      <c r="G478" s="65">
        <v>2</v>
      </c>
      <c r="H478" s="65">
        <v>1</v>
      </c>
      <c r="L478" t="s">
        <v>673</v>
      </c>
      <c r="M478" t="s">
        <v>10</v>
      </c>
      <c r="N478" t="s">
        <v>10</v>
      </c>
      <c r="O478" t="s">
        <v>10</v>
      </c>
      <c r="P478" t="s">
        <v>10</v>
      </c>
      <c r="Q478" t="s">
        <v>10</v>
      </c>
      <c r="T478" t="s">
        <v>2166</v>
      </c>
      <c r="U478" t="s">
        <v>10</v>
      </c>
      <c r="V478" t="s">
        <v>10</v>
      </c>
      <c r="W478" t="s">
        <v>10</v>
      </c>
      <c r="X478" t="s">
        <v>10</v>
      </c>
      <c r="Y478" t="s">
        <v>10</v>
      </c>
    </row>
    <row r="479" spans="3:25" x14ac:dyDescent="0.25">
      <c r="C479" s="32" t="s">
        <v>358</v>
      </c>
      <c r="D479" s="32">
        <v>8</v>
      </c>
      <c r="E479" s="32">
        <v>7</v>
      </c>
      <c r="F479" s="32">
        <v>7</v>
      </c>
      <c r="G479" s="32">
        <v>7</v>
      </c>
      <c r="H479" s="32">
        <v>5</v>
      </c>
      <c r="L479" t="s">
        <v>672</v>
      </c>
      <c r="M479" t="s">
        <v>10</v>
      </c>
      <c r="N479" t="s">
        <v>10</v>
      </c>
      <c r="O479" t="s">
        <v>10</v>
      </c>
      <c r="P479" t="s">
        <v>10</v>
      </c>
      <c r="Q479" t="s">
        <v>10</v>
      </c>
      <c r="T479" t="s">
        <v>2165</v>
      </c>
      <c r="U479" t="s">
        <v>10</v>
      </c>
      <c r="V479" t="s">
        <v>10</v>
      </c>
      <c r="W479" t="s">
        <v>10</v>
      </c>
      <c r="X479" t="s">
        <v>10</v>
      </c>
      <c r="Y479" t="s">
        <v>10</v>
      </c>
    </row>
    <row r="480" spans="3:25" x14ac:dyDescent="0.25">
      <c r="C480" s="61" t="s">
        <v>357</v>
      </c>
      <c r="D480" s="61" t="s">
        <v>10</v>
      </c>
      <c r="E480" s="61" t="s">
        <v>10</v>
      </c>
      <c r="F480" s="61" t="s">
        <v>10</v>
      </c>
      <c r="G480" s="61" t="s">
        <v>10</v>
      </c>
      <c r="H480" s="61" t="s">
        <v>10</v>
      </c>
      <c r="L480" t="s">
        <v>671</v>
      </c>
      <c r="M480" t="s">
        <v>10</v>
      </c>
      <c r="N480" t="s">
        <v>10</v>
      </c>
      <c r="O480" t="s">
        <v>10</v>
      </c>
      <c r="P480" t="s">
        <v>10</v>
      </c>
      <c r="Q480" t="s">
        <v>10</v>
      </c>
      <c r="T480" t="s">
        <v>2164</v>
      </c>
      <c r="U480" t="s">
        <v>10</v>
      </c>
      <c r="V480" t="s">
        <v>10</v>
      </c>
      <c r="W480" t="s">
        <v>10</v>
      </c>
      <c r="X480" t="s">
        <v>10</v>
      </c>
      <c r="Y480" t="s">
        <v>10</v>
      </c>
    </row>
    <row r="481" spans="3:25" x14ac:dyDescent="0.25">
      <c r="C481" s="65" t="s">
        <v>356</v>
      </c>
      <c r="D481" s="65">
        <v>21</v>
      </c>
      <c r="E481" s="65">
        <v>20</v>
      </c>
      <c r="F481" s="65">
        <v>19</v>
      </c>
      <c r="G481" s="65">
        <v>21</v>
      </c>
      <c r="H481" s="65">
        <v>22</v>
      </c>
      <c r="L481" t="s">
        <v>670</v>
      </c>
      <c r="M481" t="s">
        <v>10</v>
      </c>
      <c r="N481" t="s">
        <v>10</v>
      </c>
      <c r="O481" t="s">
        <v>10</v>
      </c>
      <c r="P481" t="s">
        <v>10</v>
      </c>
      <c r="Q481" t="s">
        <v>10</v>
      </c>
      <c r="T481" t="s">
        <v>2163</v>
      </c>
      <c r="U481" t="s">
        <v>10</v>
      </c>
      <c r="V481" t="s">
        <v>10</v>
      </c>
      <c r="W481" t="s">
        <v>10</v>
      </c>
      <c r="X481" t="s">
        <v>10</v>
      </c>
      <c r="Y481" t="s">
        <v>10</v>
      </c>
    </row>
    <row r="482" spans="3:25" x14ac:dyDescent="0.25">
      <c r="C482" s="61" t="s">
        <v>355</v>
      </c>
      <c r="D482" s="61" t="s">
        <v>10</v>
      </c>
      <c r="E482" s="61" t="s">
        <v>10</v>
      </c>
      <c r="F482" s="61" t="s">
        <v>10</v>
      </c>
      <c r="G482" s="61" t="s">
        <v>10</v>
      </c>
      <c r="H482" s="61" t="s">
        <v>10</v>
      </c>
      <c r="L482" t="s">
        <v>669</v>
      </c>
      <c r="M482" t="s">
        <v>10</v>
      </c>
      <c r="N482" t="s">
        <v>10</v>
      </c>
      <c r="O482" t="s">
        <v>10</v>
      </c>
      <c r="P482" t="s">
        <v>10</v>
      </c>
      <c r="Q482" t="s">
        <v>10</v>
      </c>
      <c r="T482" t="s">
        <v>2162</v>
      </c>
      <c r="U482" t="s">
        <v>10</v>
      </c>
      <c r="V482" t="s">
        <v>10</v>
      </c>
      <c r="W482" t="s">
        <v>10</v>
      </c>
      <c r="X482" t="s">
        <v>10</v>
      </c>
      <c r="Y482" t="s">
        <v>10</v>
      </c>
    </row>
    <row r="483" spans="3:25" x14ac:dyDescent="0.25">
      <c r="C483" s="61" t="s">
        <v>354</v>
      </c>
      <c r="D483" s="61" t="s">
        <v>10</v>
      </c>
      <c r="E483" s="61" t="s">
        <v>10</v>
      </c>
      <c r="F483" s="61" t="s">
        <v>10</v>
      </c>
      <c r="G483" s="61" t="s">
        <v>10</v>
      </c>
      <c r="H483" s="61" t="s">
        <v>10</v>
      </c>
      <c r="L483" t="s">
        <v>668</v>
      </c>
      <c r="M483" t="s">
        <v>10</v>
      </c>
      <c r="N483" t="s">
        <v>10</v>
      </c>
      <c r="O483" t="s">
        <v>10</v>
      </c>
      <c r="P483" t="s">
        <v>10</v>
      </c>
      <c r="Q483" t="s">
        <v>10</v>
      </c>
      <c r="T483" t="s">
        <v>2161</v>
      </c>
      <c r="U483" t="s">
        <v>10</v>
      </c>
      <c r="V483" t="s">
        <v>10</v>
      </c>
      <c r="W483" t="s">
        <v>10</v>
      </c>
      <c r="X483" t="s">
        <v>10</v>
      </c>
      <c r="Y483" t="s">
        <v>10</v>
      </c>
    </row>
    <row r="484" spans="3:25" x14ac:dyDescent="0.25">
      <c r="C484" s="61" t="s">
        <v>353</v>
      </c>
      <c r="D484" s="61" t="s">
        <v>10</v>
      </c>
      <c r="E484" s="61" t="s">
        <v>10</v>
      </c>
      <c r="F484" s="61" t="s">
        <v>10</v>
      </c>
      <c r="G484" s="61" t="s">
        <v>10</v>
      </c>
      <c r="H484" s="61" t="s">
        <v>10</v>
      </c>
      <c r="L484" t="s">
        <v>667</v>
      </c>
      <c r="M484" t="s">
        <v>10</v>
      </c>
      <c r="N484" t="s">
        <v>10</v>
      </c>
      <c r="O484" t="s">
        <v>10</v>
      </c>
      <c r="P484" t="s">
        <v>10</v>
      </c>
      <c r="Q484" t="s">
        <v>10</v>
      </c>
      <c r="T484" t="s">
        <v>2160</v>
      </c>
      <c r="U484" t="s">
        <v>10</v>
      </c>
      <c r="V484" t="s">
        <v>10</v>
      </c>
      <c r="W484" t="s">
        <v>10</v>
      </c>
      <c r="X484" t="s">
        <v>10</v>
      </c>
      <c r="Y484" t="s">
        <v>10</v>
      </c>
    </row>
    <row r="485" spans="3:25" x14ac:dyDescent="0.25">
      <c r="C485" s="32" t="s">
        <v>352</v>
      </c>
      <c r="D485" s="32">
        <v>36</v>
      </c>
      <c r="E485" s="32">
        <v>34</v>
      </c>
      <c r="F485" s="32">
        <v>35</v>
      </c>
      <c r="G485" s="32">
        <v>33</v>
      </c>
      <c r="H485" s="32">
        <v>30</v>
      </c>
      <c r="L485" t="s">
        <v>666</v>
      </c>
      <c r="M485" t="s">
        <v>10</v>
      </c>
      <c r="N485" t="s">
        <v>10</v>
      </c>
      <c r="O485" t="s">
        <v>10</v>
      </c>
      <c r="P485" t="s">
        <v>10</v>
      </c>
      <c r="Q485" t="s">
        <v>10</v>
      </c>
      <c r="T485" t="s">
        <v>2159</v>
      </c>
      <c r="U485" t="s">
        <v>10</v>
      </c>
      <c r="V485" t="s">
        <v>10</v>
      </c>
      <c r="W485" t="s">
        <v>10</v>
      </c>
      <c r="X485" t="s">
        <v>10</v>
      </c>
      <c r="Y485" t="s">
        <v>10</v>
      </c>
    </row>
    <row r="486" spans="3:25" x14ac:dyDescent="0.25">
      <c r="C486" s="61" t="s">
        <v>351</v>
      </c>
      <c r="D486" s="61" t="s">
        <v>10</v>
      </c>
      <c r="E486" s="61" t="s">
        <v>10</v>
      </c>
      <c r="F486" s="61" t="s">
        <v>10</v>
      </c>
      <c r="G486" s="61" t="s">
        <v>10</v>
      </c>
      <c r="H486" s="61" t="s">
        <v>10</v>
      </c>
      <c r="L486" t="s">
        <v>665</v>
      </c>
      <c r="M486" t="s">
        <v>10</v>
      </c>
      <c r="N486" t="s">
        <v>10</v>
      </c>
      <c r="O486" t="s">
        <v>10</v>
      </c>
      <c r="P486" t="s">
        <v>10</v>
      </c>
      <c r="Q486" t="s">
        <v>10</v>
      </c>
      <c r="T486" t="s">
        <v>2158</v>
      </c>
      <c r="U486" t="s">
        <v>10</v>
      </c>
      <c r="V486" t="s">
        <v>10</v>
      </c>
      <c r="W486" t="s">
        <v>10</v>
      </c>
      <c r="X486" t="s">
        <v>10</v>
      </c>
      <c r="Y486" t="s">
        <v>10</v>
      </c>
    </row>
    <row r="487" spans="3:25" x14ac:dyDescent="0.25">
      <c r="C487" s="65" t="s">
        <v>350</v>
      </c>
      <c r="D487" s="65">
        <v>17</v>
      </c>
      <c r="E487" s="65">
        <v>18</v>
      </c>
      <c r="F487" s="65">
        <v>17</v>
      </c>
      <c r="G487" s="65">
        <v>16</v>
      </c>
      <c r="H487" s="65">
        <v>16</v>
      </c>
      <c r="L487" t="s">
        <v>664</v>
      </c>
      <c r="M487" t="s">
        <v>10</v>
      </c>
      <c r="N487" t="s">
        <v>10</v>
      </c>
      <c r="O487" t="s">
        <v>10</v>
      </c>
      <c r="P487" t="s">
        <v>10</v>
      </c>
      <c r="Q487" t="s">
        <v>10</v>
      </c>
      <c r="T487" t="s">
        <v>2157</v>
      </c>
      <c r="U487" t="s">
        <v>10</v>
      </c>
      <c r="V487" t="s">
        <v>10</v>
      </c>
      <c r="W487" t="s">
        <v>10</v>
      </c>
      <c r="X487" t="s">
        <v>10</v>
      </c>
      <c r="Y487" t="s">
        <v>10</v>
      </c>
    </row>
    <row r="488" spans="3:25" x14ac:dyDescent="0.25">
      <c r="C488" s="32" t="s">
        <v>349</v>
      </c>
      <c r="D488" s="32">
        <v>67</v>
      </c>
      <c r="E488" s="32">
        <v>72</v>
      </c>
      <c r="F488" s="32">
        <v>68</v>
      </c>
      <c r="G488" s="32">
        <v>71</v>
      </c>
      <c r="H488" s="32">
        <v>69</v>
      </c>
      <c r="L488" t="s">
        <v>663</v>
      </c>
      <c r="M488" t="s">
        <v>10</v>
      </c>
      <c r="N488" t="s">
        <v>10</v>
      </c>
      <c r="O488" t="s">
        <v>10</v>
      </c>
      <c r="P488" t="s">
        <v>10</v>
      </c>
      <c r="Q488" t="s">
        <v>10</v>
      </c>
      <c r="T488" t="s">
        <v>2156</v>
      </c>
      <c r="U488" t="s">
        <v>10</v>
      </c>
      <c r="V488" t="s">
        <v>10</v>
      </c>
      <c r="W488" t="s">
        <v>10</v>
      </c>
      <c r="X488" t="s">
        <v>10</v>
      </c>
      <c r="Y488" t="s">
        <v>10</v>
      </c>
    </row>
    <row r="489" spans="3:25" x14ac:dyDescent="0.25">
      <c r="C489" s="65" t="s">
        <v>348</v>
      </c>
      <c r="D489" s="65">
        <v>1200</v>
      </c>
      <c r="E489" s="65">
        <v>480</v>
      </c>
      <c r="F489" s="65">
        <v>1075</v>
      </c>
      <c r="G489" s="65">
        <v>800</v>
      </c>
      <c r="H489" s="65">
        <v>1120</v>
      </c>
      <c r="L489" t="s">
        <v>662</v>
      </c>
      <c r="M489" t="s">
        <v>10</v>
      </c>
      <c r="N489" t="s">
        <v>10</v>
      </c>
      <c r="O489" t="s">
        <v>10</v>
      </c>
      <c r="P489" t="s">
        <v>10</v>
      </c>
      <c r="Q489" t="s">
        <v>10</v>
      </c>
      <c r="T489" t="s">
        <v>2155</v>
      </c>
      <c r="U489" t="s">
        <v>10</v>
      </c>
      <c r="V489" t="s">
        <v>10</v>
      </c>
      <c r="W489" t="s">
        <v>10</v>
      </c>
      <c r="X489" t="s">
        <v>10</v>
      </c>
      <c r="Y489" t="s">
        <v>10</v>
      </c>
    </row>
    <row r="490" spans="3:25" x14ac:dyDescent="0.25">
      <c r="C490" s="32" t="s">
        <v>347</v>
      </c>
      <c r="D490" s="32">
        <v>15</v>
      </c>
      <c r="E490" s="32">
        <v>14</v>
      </c>
      <c r="F490" s="32">
        <v>14</v>
      </c>
      <c r="G490" s="32">
        <v>15</v>
      </c>
      <c r="H490" s="32">
        <v>16</v>
      </c>
      <c r="L490" t="s">
        <v>661</v>
      </c>
      <c r="M490" t="s">
        <v>10</v>
      </c>
      <c r="N490" t="s">
        <v>10</v>
      </c>
      <c r="O490" t="s">
        <v>10</v>
      </c>
      <c r="P490" t="s">
        <v>10</v>
      </c>
      <c r="Q490" t="s">
        <v>10</v>
      </c>
      <c r="T490" t="s">
        <v>2154</v>
      </c>
      <c r="U490" t="s">
        <v>10</v>
      </c>
      <c r="V490" t="s">
        <v>10</v>
      </c>
      <c r="W490" t="s">
        <v>10</v>
      </c>
      <c r="X490" t="s">
        <v>10</v>
      </c>
      <c r="Y490" t="s">
        <v>10</v>
      </c>
    </row>
    <row r="491" spans="3:25" x14ac:dyDescent="0.25">
      <c r="C491" s="65" t="s">
        <v>346</v>
      </c>
      <c r="D491" s="65">
        <v>1425</v>
      </c>
      <c r="E491" s="65">
        <v>1210</v>
      </c>
      <c r="F491" s="65">
        <v>2150</v>
      </c>
      <c r="G491" s="65">
        <v>1250</v>
      </c>
      <c r="H491" s="65">
        <v>1625</v>
      </c>
      <c r="L491" t="s">
        <v>660</v>
      </c>
      <c r="M491" t="s">
        <v>10</v>
      </c>
      <c r="N491" t="s">
        <v>10</v>
      </c>
      <c r="O491" t="s">
        <v>10</v>
      </c>
      <c r="P491" t="s">
        <v>10</v>
      </c>
      <c r="Q491" t="s">
        <v>10</v>
      </c>
      <c r="T491" t="s">
        <v>2153</v>
      </c>
      <c r="U491" t="s">
        <v>10</v>
      </c>
      <c r="V491" t="s">
        <v>10</v>
      </c>
      <c r="W491" t="s">
        <v>10</v>
      </c>
      <c r="X491" t="s">
        <v>10</v>
      </c>
      <c r="Y491" t="s">
        <v>10</v>
      </c>
    </row>
    <row r="492" spans="3:25" x14ac:dyDescent="0.25">
      <c r="C492" s="61" t="s">
        <v>345</v>
      </c>
      <c r="D492" s="61" t="s">
        <v>10</v>
      </c>
      <c r="E492" s="61" t="s">
        <v>10</v>
      </c>
      <c r="F492" s="61" t="s">
        <v>10</v>
      </c>
      <c r="G492" s="61" t="s">
        <v>10</v>
      </c>
      <c r="H492" s="61" t="s">
        <v>10</v>
      </c>
      <c r="L492" t="s">
        <v>659</v>
      </c>
      <c r="M492" t="s">
        <v>10</v>
      </c>
      <c r="N492" t="s">
        <v>10</v>
      </c>
      <c r="O492" t="s">
        <v>10</v>
      </c>
      <c r="P492" t="s">
        <v>10</v>
      </c>
      <c r="Q492" t="s">
        <v>10</v>
      </c>
      <c r="T492" t="s">
        <v>2152</v>
      </c>
      <c r="U492" t="s">
        <v>10</v>
      </c>
      <c r="V492" t="s">
        <v>10</v>
      </c>
      <c r="W492" t="s">
        <v>10</v>
      </c>
      <c r="X492" t="s">
        <v>10</v>
      </c>
      <c r="Y492" t="s">
        <v>10</v>
      </c>
    </row>
    <row r="493" spans="3:25" x14ac:dyDescent="0.25">
      <c r="C493" s="32" t="s">
        <v>344</v>
      </c>
      <c r="D493" s="32">
        <v>3</v>
      </c>
      <c r="E493" s="32">
        <v>3</v>
      </c>
      <c r="F493" s="32">
        <v>3</v>
      </c>
      <c r="G493" s="32">
        <v>3</v>
      </c>
      <c r="H493" s="32">
        <v>3</v>
      </c>
      <c r="L493" t="s">
        <v>658</v>
      </c>
      <c r="M493" t="s">
        <v>10</v>
      </c>
      <c r="N493" t="s">
        <v>10</v>
      </c>
      <c r="O493" t="s">
        <v>10</v>
      </c>
      <c r="P493" t="s">
        <v>10</v>
      </c>
      <c r="Q493" t="s">
        <v>10</v>
      </c>
      <c r="T493" t="s">
        <v>2151</v>
      </c>
      <c r="U493" t="s">
        <v>10</v>
      </c>
      <c r="V493" t="s">
        <v>10</v>
      </c>
      <c r="W493" t="s">
        <v>10</v>
      </c>
      <c r="X493" t="s">
        <v>10</v>
      </c>
      <c r="Y493" t="s">
        <v>10</v>
      </c>
    </row>
    <row r="494" spans="3:25" x14ac:dyDescent="0.25">
      <c r="C494" s="65" t="s">
        <v>343</v>
      </c>
      <c r="D494" s="65">
        <v>3</v>
      </c>
      <c r="E494" s="65">
        <v>3</v>
      </c>
      <c r="F494" s="65">
        <v>2</v>
      </c>
      <c r="G494" s="65">
        <v>2</v>
      </c>
      <c r="H494" s="65">
        <v>2</v>
      </c>
      <c r="L494" t="s">
        <v>657</v>
      </c>
      <c r="M494" t="s">
        <v>10</v>
      </c>
      <c r="N494" t="s">
        <v>10</v>
      </c>
      <c r="O494" t="s">
        <v>10</v>
      </c>
      <c r="P494" t="s">
        <v>10</v>
      </c>
      <c r="Q494" t="s">
        <v>10</v>
      </c>
      <c r="T494" t="s">
        <v>2150</v>
      </c>
      <c r="U494" t="s">
        <v>10</v>
      </c>
      <c r="V494" t="s">
        <v>10</v>
      </c>
      <c r="W494" t="s">
        <v>10</v>
      </c>
      <c r="X494" t="s">
        <v>10</v>
      </c>
      <c r="Y494" t="s">
        <v>10</v>
      </c>
    </row>
    <row r="495" spans="3:25" x14ac:dyDescent="0.25">
      <c r="C495" s="32" t="s">
        <v>342</v>
      </c>
      <c r="D495" s="32">
        <v>32</v>
      </c>
      <c r="E495" s="32">
        <v>30</v>
      </c>
      <c r="F495" s="32">
        <v>28</v>
      </c>
      <c r="G495" s="32">
        <v>30</v>
      </c>
      <c r="H495" s="32">
        <v>30</v>
      </c>
      <c r="L495" t="s">
        <v>656</v>
      </c>
      <c r="M495" t="s">
        <v>10</v>
      </c>
      <c r="N495" t="s">
        <v>10</v>
      </c>
      <c r="O495" t="s">
        <v>10</v>
      </c>
      <c r="P495" t="s">
        <v>10</v>
      </c>
      <c r="Q495" t="s">
        <v>10</v>
      </c>
      <c r="T495" t="s">
        <v>2149</v>
      </c>
      <c r="U495" t="s">
        <v>10</v>
      </c>
      <c r="V495" t="s">
        <v>10</v>
      </c>
      <c r="W495" t="s">
        <v>10</v>
      </c>
      <c r="X495" t="s">
        <v>10</v>
      </c>
      <c r="Y495" t="s">
        <v>10</v>
      </c>
    </row>
    <row r="496" spans="3:25" x14ac:dyDescent="0.25">
      <c r="C496" s="61" t="s">
        <v>341</v>
      </c>
      <c r="D496" s="61" t="s">
        <v>10</v>
      </c>
      <c r="E496" s="61" t="s">
        <v>10</v>
      </c>
      <c r="F496" s="61" t="s">
        <v>10</v>
      </c>
      <c r="G496" s="61" t="s">
        <v>10</v>
      </c>
      <c r="H496" s="61" t="s">
        <v>10</v>
      </c>
      <c r="L496" t="s">
        <v>655</v>
      </c>
      <c r="M496" t="s">
        <v>10</v>
      </c>
      <c r="N496" t="s">
        <v>10</v>
      </c>
      <c r="O496" t="s">
        <v>10</v>
      </c>
      <c r="P496" t="s">
        <v>10</v>
      </c>
      <c r="Q496" t="s">
        <v>10</v>
      </c>
      <c r="T496" t="s">
        <v>2148</v>
      </c>
      <c r="U496" t="s">
        <v>10</v>
      </c>
      <c r="V496" t="s">
        <v>10</v>
      </c>
      <c r="W496" t="s">
        <v>10</v>
      </c>
      <c r="X496" t="s">
        <v>10</v>
      </c>
      <c r="Y496" t="s">
        <v>10</v>
      </c>
    </row>
    <row r="497" spans="3:25" x14ac:dyDescent="0.25">
      <c r="C497" s="65" t="s">
        <v>340</v>
      </c>
      <c r="D497" s="65" t="s">
        <v>10</v>
      </c>
      <c r="E497" s="65">
        <v>8</v>
      </c>
      <c r="F497" s="65">
        <v>10</v>
      </c>
      <c r="G497" s="65">
        <v>9</v>
      </c>
      <c r="H497" s="65">
        <v>10</v>
      </c>
      <c r="L497" t="s">
        <v>654</v>
      </c>
      <c r="M497" t="s">
        <v>10</v>
      </c>
      <c r="N497" t="s">
        <v>10</v>
      </c>
      <c r="O497" t="s">
        <v>10</v>
      </c>
      <c r="P497" t="s">
        <v>10</v>
      </c>
      <c r="Q497" t="s">
        <v>10</v>
      </c>
      <c r="T497" t="s">
        <v>2147</v>
      </c>
      <c r="U497" t="s">
        <v>10</v>
      </c>
      <c r="V497" t="s">
        <v>10</v>
      </c>
      <c r="W497" t="s">
        <v>10</v>
      </c>
      <c r="X497" t="s">
        <v>10</v>
      </c>
      <c r="Y497" t="s">
        <v>10</v>
      </c>
    </row>
    <row r="498" spans="3:25" x14ac:dyDescent="0.25">
      <c r="C498" s="61" t="s">
        <v>339</v>
      </c>
      <c r="D498" s="61" t="s">
        <v>10</v>
      </c>
      <c r="E498" s="61" t="s">
        <v>10</v>
      </c>
      <c r="F498" s="61" t="s">
        <v>10</v>
      </c>
      <c r="G498" s="61" t="s">
        <v>10</v>
      </c>
      <c r="H498" s="61" t="s">
        <v>10</v>
      </c>
      <c r="L498" t="s">
        <v>653</v>
      </c>
      <c r="M498" t="s">
        <v>10</v>
      </c>
      <c r="N498" t="s">
        <v>10</v>
      </c>
      <c r="O498" t="s">
        <v>10</v>
      </c>
      <c r="P498" t="s">
        <v>10</v>
      </c>
      <c r="Q498" t="s">
        <v>10</v>
      </c>
      <c r="T498" t="s">
        <v>2146</v>
      </c>
      <c r="U498" t="s">
        <v>10</v>
      </c>
      <c r="V498" t="s">
        <v>10</v>
      </c>
      <c r="W498" t="s">
        <v>10</v>
      </c>
      <c r="X498" t="s">
        <v>10</v>
      </c>
      <c r="Y498" t="s">
        <v>10</v>
      </c>
    </row>
    <row r="499" spans="3:25" x14ac:dyDescent="0.25">
      <c r="C499" s="61" t="s">
        <v>338</v>
      </c>
      <c r="D499" s="61" t="s">
        <v>10</v>
      </c>
      <c r="E499" s="61" t="s">
        <v>10</v>
      </c>
      <c r="F499" s="61" t="s">
        <v>10</v>
      </c>
      <c r="G499" s="61" t="s">
        <v>10</v>
      </c>
      <c r="H499" s="61" t="s">
        <v>10</v>
      </c>
      <c r="L499" t="s">
        <v>652</v>
      </c>
      <c r="M499" t="s">
        <v>10</v>
      </c>
      <c r="N499" t="s">
        <v>10</v>
      </c>
      <c r="O499" t="s">
        <v>10</v>
      </c>
      <c r="P499" t="s">
        <v>10</v>
      </c>
      <c r="Q499" t="s">
        <v>10</v>
      </c>
      <c r="T499" t="s">
        <v>2145</v>
      </c>
      <c r="U499" t="s">
        <v>10</v>
      </c>
      <c r="V499" t="s">
        <v>10</v>
      </c>
      <c r="W499" t="s">
        <v>10</v>
      </c>
      <c r="X499" t="s">
        <v>10</v>
      </c>
      <c r="Y499" t="s">
        <v>10</v>
      </c>
    </row>
    <row r="500" spans="3:25" x14ac:dyDescent="0.25">
      <c r="C500" s="32" t="s">
        <v>337</v>
      </c>
      <c r="D500" s="32">
        <v>6</v>
      </c>
      <c r="E500" s="32">
        <v>5</v>
      </c>
      <c r="F500" s="32">
        <v>5</v>
      </c>
      <c r="G500" s="32">
        <v>5</v>
      </c>
      <c r="H500" s="32">
        <v>3</v>
      </c>
      <c r="L500" t="s">
        <v>651</v>
      </c>
      <c r="M500" t="s">
        <v>10</v>
      </c>
      <c r="N500" t="s">
        <v>10</v>
      </c>
      <c r="O500" t="s">
        <v>10</v>
      </c>
      <c r="P500" t="s">
        <v>10</v>
      </c>
      <c r="Q500" t="s">
        <v>10</v>
      </c>
      <c r="T500" t="s">
        <v>2144</v>
      </c>
      <c r="U500" t="s">
        <v>10</v>
      </c>
      <c r="V500" t="s">
        <v>10</v>
      </c>
      <c r="W500" t="s">
        <v>10</v>
      </c>
      <c r="X500" t="s">
        <v>10</v>
      </c>
      <c r="Y500" t="s">
        <v>10</v>
      </c>
    </row>
    <row r="501" spans="3:25" x14ac:dyDescent="0.25">
      <c r="C501" s="65" t="s">
        <v>336</v>
      </c>
      <c r="D501" s="65">
        <v>3</v>
      </c>
      <c r="E501" s="65">
        <v>4</v>
      </c>
      <c r="F501" s="65">
        <v>5</v>
      </c>
      <c r="G501" s="65">
        <v>6</v>
      </c>
      <c r="H501" s="65">
        <v>5</v>
      </c>
      <c r="L501" t="s">
        <v>650</v>
      </c>
      <c r="M501" t="s">
        <v>10</v>
      </c>
      <c r="N501" t="s">
        <v>10</v>
      </c>
      <c r="O501" t="s">
        <v>10</v>
      </c>
      <c r="P501" t="s">
        <v>10</v>
      </c>
      <c r="Q501" t="s">
        <v>10</v>
      </c>
      <c r="T501" t="s">
        <v>2143</v>
      </c>
      <c r="U501" t="s">
        <v>10</v>
      </c>
      <c r="V501" t="s">
        <v>10</v>
      </c>
      <c r="W501" t="s">
        <v>10</v>
      </c>
      <c r="X501" t="s">
        <v>10</v>
      </c>
      <c r="Y501" t="s">
        <v>10</v>
      </c>
    </row>
    <row r="502" spans="3:25" x14ac:dyDescent="0.25">
      <c r="C502" s="61" t="s">
        <v>335</v>
      </c>
      <c r="D502" s="61" t="s">
        <v>10</v>
      </c>
      <c r="E502" s="61" t="s">
        <v>10</v>
      </c>
      <c r="F502" s="61" t="s">
        <v>10</v>
      </c>
      <c r="G502" s="61" t="s">
        <v>10</v>
      </c>
      <c r="H502" s="61" t="s">
        <v>10</v>
      </c>
      <c r="L502" t="s">
        <v>649</v>
      </c>
      <c r="M502" t="s">
        <v>10</v>
      </c>
      <c r="N502" t="s">
        <v>10</v>
      </c>
      <c r="O502" t="s">
        <v>10</v>
      </c>
      <c r="P502" t="s">
        <v>10</v>
      </c>
      <c r="Q502" t="s">
        <v>10</v>
      </c>
      <c r="T502" t="s">
        <v>2142</v>
      </c>
      <c r="U502" t="s">
        <v>10</v>
      </c>
      <c r="V502" t="s">
        <v>10</v>
      </c>
      <c r="W502" t="s">
        <v>10</v>
      </c>
      <c r="X502" t="s">
        <v>10</v>
      </c>
      <c r="Y502" t="s">
        <v>10</v>
      </c>
    </row>
    <row r="503" spans="3:25" x14ac:dyDescent="0.25">
      <c r="C503" s="32" t="s">
        <v>334</v>
      </c>
      <c r="D503" s="32">
        <v>180</v>
      </c>
      <c r="E503" s="32">
        <v>170</v>
      </c>
      <c r="F503" s="32">
        <v>180</v>
      </c>
      <c r="G503" s="32">
        <v>200</v>
      </c>
      <c r="H503" s="32">
        <v>250</v>
      </c>
      <c r="L503" t="s">
        <v>648</v>
      </c>
      <c r="M503" t="s">
        <v>10</v>
      </c>
      <c r="N503" t="s">
        <v>10</v>
      </c>
      <c r="O503" t="s">
        <v>10</v>
      </c>
      <c r="P503" t="s">
        <v>10</v>
      </c>
      <c r="Q503" t="s">
        <v>10</v>
      </c>
      <c r="T503" t="s">
        <v>2141</v>
      </c>
      <c r="U503" t="s">
        <v>10</v>
      </c>
      <c r="V503" t="s">
        <v>10</v>
      </c>
      <c r="W503" t="s">
        <v>10</v>
      </c>
      <c r="X503" t="s">
        <v>10</v>
      </c>
      <c r="Y503" t="s">
        <v>10</v>
      </c>
    </row>
    <row r="504" spans="3:25" x14ac:dyDescent="0.25">
      <c r="C504" s="65" t="s">
        <v>333</v>
      </c>
      <c r="D504" s="65">
        <v>11</v>
      </c>
      <c r="E504" s="65">
        <v>11</v>
      </c>
      <c r="F504" s="65">
        <v>11</v>
      </c>
      <c r="G504" s="65">
        <v>10</v>
      </c>
      <c r="H504" s="65">
        <v>11</v>
      </c>
      <c r="L504" t="s">
        <v>647</v>
      </c>
      <c r="M504" t="s">
        <v>10</v>
      </c>
      <c r="N504" t="s">
        <v>10</v>
      </c>
      <c r="O504" t="s">
        <v>10</v>
      </c>
      <c r="P504" t="s">
        <v>10</v>
      </c>
      <c r="Q504" t="s">
        <v>10</v>
      </c>
      <c r="T504" t="s">
        <v>2140</v>
      </c>
      <c r="U504" t="s">
        <v>10</v>
      </c>
      <c r="V504" t="s">
        <v>10</v>
      </c>
      <c r="W504" t="s">
        <v>10</v>
      </c>
      <c r="X504" t="s">
        <v>10</v>
      </c>
      <c r="Y504" t="s">
        <v>10</v>
      </c>
    </row>
    <row r="505" spans="3:25" x14ac:dyDescent="0.25">
      <c r="C505" s="32" t="s">
        <v>332</v>
      </c>
      <c r="D505" s="32">
        <v>19</v>
      </c>
      <c r="E505" s="32">
        <v>25</v>
      </c>
      <c r="F505" s="32">
        <v>26</v>
      </c>
      <c r="G505" s="32">
        <v>26</v>
      </c>
      <c r="H505" s="32">
        <v>24</v>
      </c>
      <c r="L505" t="s">
        <v>646</v>
      </c>
      <c r="M505" t="s">
        <v>10</v>
      </c>
      <c r="N505" t="s">
        <v>10</v>
      </c>
      <c r="O505" t="s">
        <v>10</v>
      </c>
      <c r="P505" t="s">
        <v>10</v>
      </c>
      <c r="Q505" t="s">
        <v>10</v>
      </c>
      <c r="T505" t="s">
        <v>2139</v>
      </c>
      <c r="U505" t="s">
        <v>10</v>
      </c>
      <c r="V505" t="s">
        <v>10</v>
      </c>
      <c r="W505" t="s">
        <v>10</v>
      </c>
      <c r="X505" t="s">
        <v>10</v>
      </c>
      <c r="Y505" t="s">
        <v>10</v>
      </c>
    </row>
    <row r="506" spans="3:25" x14ac:dyDescent="0.25">
      <c r="C506" s="61" t="s">
        <v>331</v>
      </c>
      <c r="D506" s="61" t="s">
        <v>10</v>
      </c>
      <c r="E506" s="61" t="s">
        <v>10</v>
      </c>
      <c r="F506" s="61" t="s">
        <v>10</v>
      </c>
      <c r="G506" s="61" t="s">
        <v>10</v>
      </c>
      <c r="H506" s="61" t="s">
        <v>10</v>
      </c>
      <c r="L506" t="s">
        <v>645</v>
      </c>
      <c r="M506" t="s">
        <v>10</v>
      </c>
      <c r="N506" t="s">
        <v>10</v>
      </c>
      <c r="O506" t="s">
        <v>10</v>
      </c>
      <c r="P506" t="s">
        <v>10</v>
      </c>
      <c r="Q506" t="s">
        <v>10</v>
      </c>
      <c r="T506" t="s">
        <v>2138</v>
      </c>
      <c r="U506" t="s">
        <v>10</v>
      </c>
      <c r="V506" t="s">
        <v>10</v>
      </c>
      <c r="W506" t="s">
        <v>10</v>
      </c>
      <c r="X506" t="s">
        <v>10</v>
      </c>
      <c r="Y506" t="s">
        <v>10</v>
      </c>
    </row>
    <row r="507" spans="3:25" x14ac:dyDescent="0.25">
      <c r="C507" s="61" t="s">
        <v>330</v>
      </c>
      <c r="D507" s="61" t="s">
        <v>10</v>
      </c>
      <c r="E507" s="61" t="s">
        <v>10</v>
      </c>
      <c r="F507" s="61" t="s">
        <v>10</v>
      </c>
      <c r="G507" s="61" t="s">
        <v>10</v>
      </c>
      <c r="H507" s="61" t="s">
        <v>10</v>
      </c>
      <c r="L507" t="s">
        <v>644</v>
      </c>
      <c r="M507" t="s">
        <v>10</v>
      </c>
      <c r="N507" t="s">
        <v>10</v>
      </c>
      <c r="O507" t="s">
        <v>10</v>
      </c>
      <c r="P507" t="s">
        <v>10</v>
      </c>
      <c r="Q507" t="s">
        <v>10</v>
      </c>
      <c r="T507" t="s">
        <v>2137</v>
      </c>
      <c r="U507" t="s">
        <v>10</v>
      </c>
      <c r="V507" t="s">
        <v>10</v>
      </c>
      <c r="W507" t="s">
        <v>10</v>
      </c>
      <c r="X507" t="s">
        <v>10</v>
      </c>
      <c r="Y507" t="s">
        <v>10</v>
      </c>
    </row>
    <row r="508" spans="3:25" x14ac:dyDescent="0.25">
      <c r="C508" s="61" t="s">
        <v>329</v>
      </c>
      <c r="D508" s="61" t="s">
        <v>10</v>
      </c>
      <c r="E508" s="61" t="s">
        <v>10</v>
      </c>
      <c r="F508" s="61" t="s">
        <v>10</v>
      </c>
      <c r="G508" s="61" t="s">
        <v>10</v>
      </c>
      <c r="H508" s="61" t="s">
        <v>10</v>
      </c>
      <c r="L508" t="s">
        <v>643</v>
      </c>
      <c r="M508" t="s">
        <v>10</v>
      </c>
      <c r="N508" t="s">
        <v>10</v>
      </c>
      <c r="O508" t="s">
        <v>10</v>
      </c>
      <c r="P508" t="s">
        <v>10</v>
      </c>
      <c r="Q508" t="s">
        <v>10</v>
      </c>
      <c r="T508" t="s">
        <v>2136</v>
      </c>
      <c r="U508" t="s">
        <v>10</v>
      </c>
      <c r="V508" t="s">
        <v>10</v>
      </c>
      <c r="W508" t="s">
        <v>10</v>
      </c>
      <c r="X508" t="s">
        <v>10</v>
      </c>
      <c r="Y508" t="s">
        <v>10</v>
      </c>
    </row>
    <row r="509" spans="3:25" x14ac:dyDescent="0.25">
      <c r="C509" s="61" t="s">
        <v>328</v>
      </c>
      <c r="D509" s="61" t="s">
        <v>10</v>
      </c>
      <c r="E509" s="61" t="s">
        <v>10</v>
      </c>
      <c r="F509" s="61" t="s">
        <v>10</v>
      </c>
      <c r="G509" s="61" t="s">
        <v>10</v>
      </c>
      <c r="H509" s="61" t="s">
        <v>10</v>
      </c>
      <c r="L509" t="s">
        <v>642</v>
      </c>
      <c r="M509" t="s">
        <v>10</v>
      </c>
      <c r="N509" t="s">
        <v>10</v>
      </c>
      <c r="O509" t="s">
        <v>10</v>
      </c>
      <c r="P509" t="s">
        <v>10</v>
      </c>
      <c r="Q509" t="s">
        <v>10</v>
      </c>
      <c r="T509" t="s">
        <v>2135</v>
      </c>
      <c r="U509" t="s">
        <v>10</v>
      </c>
      <c r="V509" t="s">
        <v>10</v>
      </c>
      <c r="W509" t="s">
        <v>10</v>
      </c>
      <c r="X509" t="s">
        <v>10</v>
      </c>
      <c r="Y509" t="s">
        <v>10</v>
      </c>
    </row>
    <row r="510" spans="3:25" x14ac:dyDescent="0.25">
      <c r="C510" s="61" t="s">
        <v>327</v>
      </c>
      <c r="D510" s="61" t="s">
        <v>10</v>
      </c>
      <c r="E510" s="61" t="s">
        <v>10</v>
      </c>
      <c r="F510" s="61" t="s">
        <v>10</v>
      </c>
      <c r="G510" s="61" t="s">
        <v>10</v>
      </c>
      <c r="H510" s="61" t="s">
        <v>10</v>
      </c>
      <c r="L510" t="s">
        <v>641</v>
      </c>
      <c r="M510" t="s">
        <v>10</v>
      </c>
      <c r="N510" t="s">
        <v>10</v>
      </c>
      <c r="O510" t="s">
        <v>10</v>
      </c>
      <c r="P510" t="s">
        <v>10</v>
      </c>
      <c r="Q510" t="s">
        <v>10</v>
      </c>
      <c r="T510" t="s">
        <v>2134</v>
      </c>
      <c r="U510" t="s">
        <v>10</v>
      </c>
      <c r="V510" t="s">
        <v>10</v>
      </c>
      <c r="W510" t="s">
        <v>10</v>
      </c>
      <c r="X510" t="s">
        <v>10</v>
      </c>
      <c r="Y510" t="s">
        <v>10</v>
      </c>
    </row>
    <row r="511" spans="3:25" x14ac:dyDescent="0.25">
      <c r="C511" s="65" t="s">
        <v>326</v>
      </c>
      <c r="D511" s="65">
        <v>4</v>
      </c>
      <c r="E511" s="65">
        <v>3</v>
      </c>
      <c r="F511" s="65">
        <v>25</v>
      </c>
      <c r="G511" s="65">
        <v>27</v>
      </c>
      <c r="H511" s="65">
        <v>26</v>
      </c>
      <c r="L511" t="s">
        <v>640</v>
      </c>
      <c r="M511" t="s">
        <v>10</v>
      </c>
      <c r="N511" t="s">
        <v>10</v>
      </c>
      <c r="O511" t="s">
        <v>10</v>
      </c>
      <c r="P511" t="s">
        <v>10</v>
      </c>
      <c r="Q511" t="s">
        <v>10</v>
      </c>
      <c r="T511" t="s">
        <v>2133</v>
      </c>
      <c r="U511" t="s">
        <v>10</v>
      </c>
      <c r="V511" t="s">
        <v>10</v>
      </c>
      <c r="W511" t="s">
        <v>10</v>
      </c>
      <c r="X511" t="s">
        <v>10</v>
      </c>
      <c r="Y511" t="s">
        <v>10</v>
      </c>
    </row>
    <row r="512" spans="3:25" x14ac:dyDescent="0.25">
      <c r="C512" s="61" t="s">
        <v>325</v>
      </c>
      <c r="D512" s="61" t="s">
        <v>10</v>
      </c>
      <c r="E512" s="61" t="s">
        <v>10</v>
      </c>
      <c r="F512" s="61" t="s">
        <v>10</v>
      </c>
      <c r="G512" s="61" t="s">
        <v>10</v>
      </c>
      <c r="H512" s="61" t="s">
        <v>10</v>
      </c>
      <c r="L512" t="s">
        <v>639</v>
      </c>
      <c r="M512" t="s">
        <v>10</v>
      </c>
      <c r="N512" t="s">
        <v>10</v>
      </c>
      <c r="O512" t="s">
        <v>10</v>
      </c>
      <c r="P512" t="s">
        <v>10</v>
      </c>
      <c r="Q512" t="s">
        <v>10</v>
      </c>
      <c r="T512" t="s">
        <v>2132</v>
      </c>
      <c r="U512" t="s">
        <v>10</v>
      </c>
      <c r="V512" t="s">
        <v>10</v>
      </c>
      <c r="W512" t="s">
        <v>10</v>
      </c>
      <c r="X512" t="s">
        <v>10</v>
      </c>
      <c r="Y512" t="s">
        <v>10</v>
      </c>
    </row>
    <row r="513" spans="3:25" x14ac:dyDescent="0.25">
      <c r="C513" s="61" t="s">
        <v>324</v>
      </c>
      <c r="D513" s="61" t="s">
        <v>10</v>
      </c>
      <c r="E513" s="61" t="s">
        <v>10</v>
      </c>
      <c r="F513" s="61" t="s">
        <v>10</v>
      </c>
      <c r="G513" s="61" t="s">
        <v>10</v>
      </c>
      <c r="H513" s="61" t="s">
        <v>10</v>
      </c>
      <c r="L513" t="s">
        <v>638</v>
      </c>
      <c r="M513" t="s">
        <v>10</v>
      </c>
      <c r="N513" t="s">
        <v>10</v>
      </c>
      <c r="O513" t="s">
        <v>10</v>
      </c>
      <c r="P513" t="s">
        <v>10</v>
      </c>
      <c r="Q513" t="s">
        <v>10</v>
      </c>
      <c r="T513" t="s">
        <v>2131</v>
      </c>
      <c r="U513" t="s">
        <v>10</v>
      </c>
      <c r="V513" t="s">
        <v>10</v>
      </c>
      <c r="W513" t="s">
        <v>10</v>
      </c>
      <c r="X513" t="s">
        <v>10</v>
      </c>
      <c r="Y513" t="s">
        <v>10</v>
      </c>
    </row>
    <row r="514" spans="3:25" x14ac:dyDescent="0.25">
      <c r="C514" s="61" t="s">
        <v>323</v>
      </c>
      <c r="D514" s="61" t="s">
        <v>10</v>
      </c>
      <c r="E514" s="61" t="s">
        <v>10</v>
      </c>
      <c r="F514" s="61" t="s">
        <v>10</v>
      </c>
      <c r="G514" s="61" t="s">
        <v>10</v>
      </c>
      <c r="H514" s="61" t="s">
        <v>10</v>
      </c>
      <c r="L514" t="s">
        <v>637</v>
      </c>
      <c r="M514" t="s">
        <v>10</v>
      </c>
      <c r="N514" t="s">
        <v>10</v>
      </c>
      <c r="O514" t="s">
        <v>10</v>
      </c>
      <c r="P514" t="s">
        <v>10</v>
      </c>
      <c r="Q514" t="s">
        <v>10</v>
      </c>
      <c r="T514" t="s">
        <v>2130</v>
      </c>
      <c r="U514" t="s">
        <v>10</v>
      </c>
      <c r="V514" t="s">
        <v>10</v>
      </c>
      <c r="W514" t="s">
        <v>10</v>
      </c>
      <c r="X514" t="s">
        <v>10</v>
      </c>
      <c r="Y514" t="s">
        <v>10</v>
      </c>
    </row>
    <row r="515" spans="3:25" x14ac:dyDescent="0.25">
      <c r="C515" s="61" t="s">
        <v>322</v>
      </c>
      <c r="D515" s="61" t="s">
        <v>10</v>
      </c>
      <c r="E515" s="61" t="s">
        <v>10</v>
      </c>
      <c r="F515" s="61" t="s">
        <v>10</v>
      </c>
      <c r="G515" s="61" t="s">
        <v>10</v>
      </c>
      <c r="H515" s="61" t="s">
        <v>10</v>
      </c>
      <c r="L515" t="s">
        <v>636</v>
      </c>
      <c r="M515" t="s">
        <v>10</v>
      </c>
      <c r="N515" t="s">
        <v>10</v>
      </c>
      <c r="O515" t="s">
        <v>10</v>
      </c>
      <c r="P515" t="s">
        <v>10</v>
      </c>
      <c r="Q515" t="s">
        <v>10</v>
      </c>
      <c r="T515" t="s">
        <v>2129</v>
      </c>
      <c r="U515" t="s">
        <v>10</v>
      </c>
      <c r="V515" t="s">
        <v>10</v>
      </c>
      <c r="W515" t="s">
        <v>10</v>
      </c>
      <c r="X515" t="s">
        <v>10</v>
      </c>
      <c r="Y515" t="s">
        <v>10</v>
      </c>
    </row>
    <row r="516" spans="3:25" x14ac:dyDescent="0.25">
      <c r="C516" s="61" t="s">
        <v>321</v>
      </c>
      <c r="D516" s="61" t="s">
        <v>10</v>
      </c>
      <c r="E516" s="61" t="s">
        <v>10</v>
      </c>
      <c r="F516" s="61" t="s">
        <v>10</v>
      </c>
      <c r="G516" s="61" t="s">
        <v>10</v>
      </c>
      <c r="H516" s="61" t="s">
        <v>10</v>
      </c>
      <c r="L516" t="s">
        <v>635</v>
      </c>
      <c r="M516" t="s">
        <v>10</v>
      </c>
      <c r="N516" t="s">
        <v>10</v>
      </c>
      <c r="O516" t="s">
        <v>10</v>
      </c>
      <c r="P516" t="s">
        <v>10</v>
      </c>
      <c r="Q516" t="s">
        <v>10</v>
      </c>
      <c r="T516" t="s">
        <v>2128</v>
      </c>
      <c r="U516" t="s">
        <v>10</v>
      </c>
      <c r="V516" t="s">
        <v>10</v>
      </c>
      <c r="W516" t="s">
        <v>10</v>
      </c>
      <c r="X516" t="s">
        <v>10</v>
      </c>
      <c r="Y516" t="s">
        <v>10</v>
      </c>
    </row>
    <row r="517" spans="3:25" x14ac:dyDescent="0.25">
      <c r="C517" s="61" t="s">
        <v>320</v>
      </c>
      <c r="D517" s="61" t="s">
        <v>10</v>
      </c>
      <c r="E517" s="61" t="s">
        <v>10</v>
      </c>
      <c r="F517" s="61" t="s">
        <v>10</v>
      </c>
      <c r="G517" s="61" t="s">
        <v>10</v>
      </c>
      <c r="H517" s="61" t="s">
        <v>10</v>
      </c>
      <c r="L517" t="s">
        <v>634</v>
      </c>
      <c r="M517" t="s">
        <v>10</v>
      </c>
      <c r="N517" t="s">
        <v>10</v>
      </c>
      <c r="O517" t="s">
        <v>10</v>
      </c>
      <c r="P517" t="s">
        <v>10</v>
      </c>
      <c r="Q517" t="s">
        <v>10</v>
      </c>
      <c r="T517" t="s">
        <v>2127</v>
      </c>
      <c r="U517" t="s">
        <v>10</v>
      </c>
      <c r="V517" t="s">
        <v>10</v>
      </c>
      <c r="W517" t="s">
        <v>10</v>
      </c>
      <c r="X517" t="s">
        <v>10</v>
      </c>
      <c r="Y517" t="s">
        <v>10</v>
      </c>
    </row>
    <row r="518" spans="3:25" x14ac:dyDescent="0.25">
      <c r="C518" s="61" t="s">
        <v>319</v>
      </c>
      <c r="D518" s="61" t="s">
        <v>10</v>
      </c>
      <c r="E518" s="61" t="s">
        <v>10</v>
      </c>
      <c r="F518" s="61" t="s">
        <v>10</v>
      </c>
      <c r="G518" s="61" t="s">
        <v>10</v>
      </c>
      <c r="H518" s="61" t="s">
        <v>10</v>
      </c>
      <c r="L518" t="s">
        <v>633</v>
      </c>
      <c r="M518" t="s">
        <v>10</v>
      </c>
      <c r="N518" t="s">
        <v>10</v>
      </c>
      <c r="O518" t="s">
        <v>10</v>
      </c>
      <c r="P518" t="s">
        <v>10</v>
      </c>
      <c r="Q518" t="s">
        <v>10</v>
      </c>
      <c r="T518" t="s">
        <v>2126</v>
      </c>
      <c r="U518" t="s">
        <v>10</v>
      </c>
      <c r="V518" t="s">
        <v>10</v>
      </c>
      <c r="W518" t="s">
        <v>10</v>
      </c>
      <c r="X518" t="s">
        <v>10</v>
      </c>
      <c r="Y518" t="s">
        <v>10</v>
      </c>
    </row>
    <row r="519" spans="3:25" x14ac:dyDescent="0.25">
      <c r="C519" s="61" t="s">
        <v>318</v>
      </c>
      <c r="D519" s="61" t="s">
        <v>10</v>
      </c>
      <c r="E519" s="61" t="s">
        <v>10</v>
      </c>
      <c r="F519" s="61" t="s">
        <v>10</v>
      </c>
      <c r="G519" s="61" t="s">
        <v>10</v>
      </c>
      <c r="H519" s="61" t="s">
        <v>10</v>
      </c>
      <c r="L519" t="s">
        <v>632</v>
      </c>
      <c r="M519" t="s">
        <v>10</v>
      </c>
      <c r="N519" t="s">
        <v>10</v>
      </c>
      <c r="O519" t="s">
        <v>10</v>
      </c>
      <c r="P519" t="s">
        <v>10</v>
      </c>
      <c r="Q519" t="s">
        <v>10</v>
      </c>
      <c r="T519" t="s">
        <v>2125</v>
      </c>
      <c r="U519" t="s">
        <v>10</v>
      </c>
      <c r="V519" t="s">
        <v>10</v>
      </c>
      <c r="W519" t="s">
        <v>10</v>
      </c>
      <c r="X519" t="s">
        <v>10</v>
      </c>
      <c r="Y519" t="s">
        <v>10</v>
      </c>
    </row>
    <row r="520" spans="3:25" x14ac:dyDescent="0.25">
      <c r="C520" s="32" t="s">
        <v>317</v>
      </c>
      <c r="D520" s="32">
        <v>7</v>
      </c>
      <c r="E520" s="32">
        <v>6</v>
      </c>
      <c r="F520" s="32">
        <v>7</v>
      </c>
      <c r="G520" s="32">
        <v>6</v>
      </c>
      <c r="H520" s="32">
        <v>7</v>
      </c>
      <c r="L520" t="s">
        <v>631</v>
      </c>
      <c r="M520" t="s">
        <v>10</v>
      </c>
      <c r="N520" t="s">
        <v>10</v>
      </c>
      <c r="O520" t="s">
        <v>10</v>
      </c>
      <c r="P520" t="s">
        <v>10</v>
      </c>
      <c r="Q520" t="s">
        <v>10</v>
      </c>
      <c r="T520" t="s">
        <v>2124</v>
      </c>
      <c r="U520" t="s">
        <v>10</v>
      </c>
      <c r="V520" t="s">
        <v>10</v>
      </c>
      <c r="W520" t="s">
        <v>10</v>
      </c>
      <c r="X520" t="s">
        <v>10</v>
      </c>
      <c r="Y520" t="s">
        <v>10</v>
      </c>
    </row>
    <row r="521" spans="3:25" x14ac:dyDescent="0.25">
      <c r="C521" s="61" t="s">
        <v>316</v>
      </c>
      <c r="D521" s="61" t="s">
        <v>10</v>
      </c>
      <c r="E521" s="61" t="s">
        <v>10</v>
      </c>
      <c r="F521" s="61" t="s">
        <v>10</v>
      </c>
      <c r="G521" s="61" t="s">
        <v>10</v>
      </c>
      <c r="H521" s="61" t="s">
        <v>10</v>
      </c>
      <c r="L521" t="s">
        <v>630</v>
      </c>
      <c r="M521" t="s">
        <v>10</v>
      </c>
      <c r="N521" t="s">
        <v>10</v>
      </c>
      <c r="O521" t="s">
        <v>10</v>
      </c>
      <c r="P521" t="s">
        <v>10</v>
      </c>
      <c r="Q521" t="s">
        <v>10</v>
      </c>
      <c r="T521" t="s">
        <v>2123</v>
      </c>
      <c r="U521" t="s">
        <v>10</v>
      </c>
      <c r="V521" t="s">
        <v>10</v>
      </c>
      <c r="W521" t="s">
        <v>10</v>
      </c>
      <c r="X521" t="s">
        <v>10</v>
      </c>
      <c r="Y521" t="s">
        <v>10</v>
      </c>
    </row>
    <row r="522" spans="3:25" x14ac:dyDescent="0.25">
      <c r="C522" s="61" t="s">
        <v>315</v>
      </c>
      <c r="D522" s="61" t="s">
        <v>10</v>
      </c>
      <c r="E522" s="61" t="s">
        <v>10</v>
      </c>
      <c r="F522" s="61" t="s">
        <v>10</v>
      </c>
      <c r="G522" s="61" t="s">
        <v>10</v>
      </c>
      <c r="H522" s="61" t="s">
        <v>10</v>
      </c>
      <c r="L522" t="s">
        <v>629</v>
      </c>
      <c r="M522" t="s">
        <v>10</v>
      </c>
      <c r="N522" t="s">
        <v>10</v>
      </c>
      <c r="O522" t="s">
        <v>10</v>
      </c>
      <c r="P522" t="s">
        <v>10</v>
      </c>
      <c r="Q522" t="s">
        <v>10</v>
      </c>
      <c r="T522" t="s">
        <v>2122</v>
      </c>
      <c r="U522" t="s">
        <v>10</v>
      </c>
      <c r="V522" t="s">
        <v>10</v>
      </c>
      <c r="W522" t="s">
        <v>10</v>
      </c>
      <c r="X522" t="s">
        <v>10</v>
      </c>
      <c r="Y522" t="s">
        <v>10</v>
      </c>
    </row>
    <row r="523" spans="3:25" x14ac:dyDescent="0.25">
      <c r="C523" s="61" t="s">
        <v>314</v>
      </c>
      <c r="D523" s="61" t="s">
        <v>10</v>
      </c>
      <c r="E523" s="61" t="s">
        <v>10</v>
      </c>
      <c r="F523" s="61" t="s">
        <v>10</v>
      </c>
      <c r="G523" s="61" t="s">
        <v>10</v>
      </c>
      <c r="H523" s="61" t="s">
        <v>10</v>
      </c>
      <c r="L523" t="s">
        <v>628</v>
      </c>
      <c r="M523" t="s">
        <v>10</v>
      </c>
      <c r="N523" t="s">
        <v>10</v>
      </c>
      <c r="O523" t="s">
        <v>10</v>
      </c>
      <c r="P523" t="s">
        <v>10</v>
      </c>
      <c r="Q523" t="s">
        <v>10</v>
      </c>
      <c r="T523" t="s">
        <v>2121</v>
      </c>
      <c r="U523" t="s">
        <v>10</v>
      </c>
      <c r="V523" t="s">
        <v>10</v>
      </c>
      <c r="W523" t="s">
        <v>10</v>
      </c>
      <c r="X523" t="s">
        <v>10</v>
      </c>
      <c r="Y523" t="s">
        <v>10</v>
      </c>
    </row>
    <row r="524" spans="3:25" x14ac:dyDescent="0.25">
      <c r="C524" s="65" t="s">
        <v>313</v>
      </c>
      <c r="D524" s="65">
        <v>80</v>
      </c>
      <c r="E524" s="65">
        <v>82</v>
      </c>
      <c r="F524" s="65">
        <v>85</v>
      </c>
      <c r="G524" s="65">
        <v>80</v>
      </c>
      <c r="H524" s="65">
        <v>80</v>
      </c>
      <c r="L524" t="s">
        <v>627</v>
      </c>
      <c r="M524" t="s">
        <v>10</v>
      </c>
      <c r="N524" t="s">
        <v>10</v>
      </c>
      <c r="O524" t="s">
        <v>10</v>
      </c>
      <c r="P524" t="s">
        <v>10</v>
      </c>
      <c r="Q524" t="s">
        <v>10</v>
      </c>
      <c r="T524" t="s">
        <v>2120</v>
      </c>
      <c r="U524" t="s">
        <v>10</v>
      </c>
      <c r="V524" t="s">
        <v>10</v>
      </c>
      <c r="W524" t="s">
        <v>10</v>
      </c>
      <c r="X524" t="s">
        <v>10</v>
      </c>
      <c r="Y524" t="s">
        <v>10</v>
      </c>
    </row>
    <row r="525" spans="3:25" x14ac:dyDescent="0.25">
      <c r="C525" s="32" t="s">
        <v>312</v>
      </c>
      <c r="D525" s="32">
        <v>3</v>
      </c>
      <c r="E525" s="32">
        <v>3</v>
      </c>
      <c r="F525" s="32">
        <v>3</v>
      </c>
      <c r="G525" s="32">
        <v>3</v>
      </c>
      <c r="H525" s="32">
        <v>2</v>
      </c>
      <c r="L525" t="s">
        <v>626</v>
      </c>
      <c r="M525" t="s">
        <v>10</v>
      </c>
      <c r="N525" t="s">
        <v>10</v>
      </c>
      <c r="O525" t="s">
        <v>10</v>
      </c>
      <c r="P525" t="s">
        <v>10</v>
      </c>
      <c r="Q525" t="s">
        <v>10</v>
      </c>
      <c r="T525" t="s">
        <v>2119</v>
      </c>
      <c r="U525" t="s">
        <v>10</v>
      </c>
      <c r="V525" t="s">
        <v>10</v>
      </c>
      <c r="W525" t="s">
        <v>10</v>
      </c>
      <c r="X525" t="s">
        <v>10</v>
      </c>
      <c r="Y525" t="s">
        <v>10</v>
      </c>
    </row>
    <row r="526" spans="3:25" x14ac:dyDescent="0.25">
      <c r="C526" s="65" t="s">
        <v>311</v>
      </c>
      <c r="D526" s="65">
        <v>77</v>
      </c>
      <c r="E526" s="65">
        <v>73</v>
      </c>
      <c r="F526" s="65">
        <v>100</v>
      </c>
      <c r="G526" s="65">
        <v>110</v>
      </c>
      <c r="H526" s="65">
        <v>113</v>
      </c>
      <c r="L526" t="s">
        <v>625</v>
      </c>
      <c r="M526" t="s">
        <v>10</v>
      </c>
      <c r="N526" t="s">
        <v>10</v>
      </c>
      <c r="O526" t="s">
        <v>10</v>
      </c>
      <c r="P526" t="s">
        <v>10</v>
      </c>
      <c r="Q526" t="s">
        <v>10</v>
      </c>
      <c r="T526" t="s">
        <v>2118</v>
      </c>
      <c r="U526" t="s">
        <v>10</v>
      </c>
      <c r="V526" t="s">
        <v>10</v>
      </c>
      <c r="W526" t="s">
        <v>10</v>
      </c>
      <c r="X526" t="s">
        <v>10</v>
      </c>
      <c r="Y526" t="s">
        <v>10</v>
      </c>
    </row>
    <row r="527" spans="3:25" x14ac:dyDescent="0.25">
      <c r="C527" s="61" t="s">
        <v>310</v>
      </c>
      <c r="D527" s="61" t="s">
        <v>10</v>
      </c>
      <c r="E527" s="61" t="s">
        <v>10</v>
      </c>
      <c r="F527" s="61" t="s">
        <v>10</v>
      </c>
      <c r="G527" s="61" t="s">
        <v>10</v>
      </c>
      <c r="H527" s="61" t="s">
        <v>10</v>
      </c>
      <c r="L527" t="s">
        <v>624</v>
      </c>
      <c r="M527" t="s">
        <v>10</v>
      </c>
      <c r="N527" t="s">
        <v>10</v>
      </c>
      <c r="O527" t="s">
        <v>10</v>
      </c>
      <c r="P527" t="s">
        <v>10</v>
      </c>
      <c r="Q527" t="s">
        <v>10</v>
      </c>
      <c r="T527" t="s">
        <v>2117</v>
      </c>
      <c r="U527" t="s">
        <v>10</v>
      </c>
      <c r="V527" t="s">
        <v>10</v>
      </c>
      <c r="W527" t="s">
        <v>10</v>
      </c>
      <c r="X527" t="s">
        <v>10</v>
      </c>
      <c r="Y527" t="s">
        <v>10</v>
      </c>
    </row>
    <row r="528" spans="3:25" x14ac:dyDescent="0.25">
      <c r="C528" s="32" t="s">
        <v>309</v>
      </c>
      <c r="D528" s="32">
        <v>20</v>
      </c>
      <c r="E528" s="32">
        <v>20</v>
      </c>
      <c r="F528" s="32">
        <v>22</v>
      </c>
      <c r="G528" s="32">
        <v>20</v>
      </c>
      <c r="H528" s="32">
        <v>21</v>
      </c>
      <c r="L528" t="s">
        <v>623</v>
      </c>
      <c r="M528" t="s">
        <v>10</v>
      </c>
      <c r="N528" t="s">
        <v>10</v>
      </c>
      <c r="O528" t="s">
        <v>10</v>
      </c>
      <c r="P528" t="s">
        <v>10</v>
      </c>
      <c r="Q528" t="s">
        <v>10</v>
      </c>
      <c r="T528" t="s">
        <v>2116</v>
      </c>
      <c r="U528" t="s">
        <v>10</v>
      </c>
      <c r="V528" t="s">
        <v>10</v>
      </c>
      <c r="W528" t="s">
        <v>10</v>
      </c>
      <c r="X528" t="s">
        <v>10</v>
      </c>
      <c r="Y528" t="s">
        <v>10</v>
      </c>
    </row>
    <row r="529" spans="3:25" x14ac:dyDescent="0.25">
      <c r="C529" s="61" t="s">
        <v>308</v>
      </c>
      <c r="D529" s="61" t="s">
        <v>10</v>
      </c>
      <c r="E529" s="61" t="s">
        <v>10</v>
      </c>
      <c r="F529" s="61" t="s">
        <v>10</v>
      </c>
      <c r="G529" s="61" t="s">
        <v>10</v>
      </c>
      <c r="H529" s="61" t="s">
        <v>10</v>
      </c>
      <c r="L529" t="s">
        <v>622</v>
      </c>
      <c r="M529" t="s">
        <v>10</v>
      </c>
      <c r="N529" t="s">
        <v>10</v>
      </c>
      <c r="O529" t="s">
        <v>10</v>
      </c>
      <c r="P529" t="s">
        <v>10</v>
      </c>
      <c r="Q529" t="s">
        <v>10</v>
      </c>
      <c r="T529" t="s">
        <v>2115</v>
      </c>
      <c r="U529" t="s">
        <v>10</v>
      </c>
      <c r="V529" t="s">
        <v>10</v>
      </c>
      <c r="W529" t="s">
        <v>10</v>
      </c>
      <c r="X529" t="s">
        <v>10</v>
      </c>
      <c r="Y529" t="s">
        <v>10</v>
      </c>
    </row>
    <row r="530" spans="3:25" x14ac:dyDescent="0.25">
      <c r="C530" s="61" t="s">
        <v>307</v>
      </c>
      <c r="D530" s="61" t="s">
        <v>10</v>
      </c>
      <c r="E530" s="61" t="s">
        <v>10</v>
      </c>
      <c r="F530" s="61" t="s">
        <v>10</v>
      </c>
      <c r="G530" s="61" t="s">
        <v>10</v>
      </c>
      <c r="H530" s="61" t="s">
        <v>10</v>
      </c>
      <c r="L530" t="s">
        <v>621</v>
      </c>
      <c r="M530" t="s">
        <v>10</v>
      </c>
      <c r="N530" t="s">
        <v>10</v>
      </c>
      <c r="O530" t="s">
        <v>10</v>
      </c>
      <c r="P530" t="s">
        <v>10</v>
      </c>
      <c r="Q530" t="s">
        <v>10</v>
      </c>
      <c r="T530" t="s">
        <v>2114</v>
      </c>
      <c r="U530" t="s">
        <v>10</v>
      </c>
      <c r="V530" t="s">
        <v>10</v>
      </c>
      <c r="W530" t="s">
        <v>10</v>
      </c>
      <c r="X530" t="s">
        <v>10</v>
      </c>
      <c r="Y530" t="s">
        <v>10</v>
      </c>
    </row>
    <row r="531" spans="3:25" x14ac:dyDescent="0.25">
      <c r="C531" s="65" t="s">
        <v>306</v>
      </c>
      <c r="D531" s="65">
        <v>18</v>
      </c>
      <c r="E531" s="65">
        <v>17</v>
      </c>
      <c r="F531" s="65">
        <v>18</v>
      </c>
      <c r="G531" s="65">
        <v>16</v>
      </c>
      <c r="H531" s="65">
        <v>15</v>
      </c>
      <c r="L531" t="s">
        <v>620</v>
      </c>
      <c r="M531" t="s">
        <v>10</v>
      </c>
      <c r="N531" t="s">
        <v>10</v>
      </c>
      <c r="O531" t="s">
        <v>10</v>
      </c>
      <c r="P531" t="s">
        <v>10</v>
      </c>
      <c r="Q531" t="s">
        <v>10</v>
      </c>
      <c r="T531" t="s">
        <v>2113</v>
      </c>
      <c r="U531" t="s">
        <v>10</v>
      </c>
      <c r="V531" t="s">
        <v>10</v>
      </c>
      <c r="W531" t="s">
        <v>10</v>
      </c>
      <c r="X531" t="s">
        <v>10</v>
      </c>
      <c r="Y531" t="s">
        <v>10</v>
      </c>
    </row>
    <row r="532" spans="3:25" x14ac:dyDescent="0.25">
      <c r="C532" s="61" t="s">
        <v>305</v>
      </c>
      <c r="D532" s="61" t="s">
        <v>10</v>
      </c>
      <c r="E532" s="61" t="s">
        <v>10</v>
      </c>
      <c r="F532" s="61" t="s">
        <v>10</v>
      </c>
      <c r="G532" s="61" t="s">
        <v>10</v>
      </c>
      <c r="H532" s="61" t="s">
        <v>10</v>
      </c>
      <c r="L532" t="s">
        <v>619</v>
      </c>
      <c r="M532" t="s">
        <v>10</v>
      </c>
      <c r="N532" t="s">
        <v>10</v>
      </c>
      <c r="O532" t="s">
        <v>10</v>
      </c>
      <c r="P532" t="s">
        <v>10</v>
      </c>
      <c r="Q532" t="s">
        <v>10</v>
      </c>
      <c r="T532" t="s">
        <v>2112</v>
      </c>
      <c r="U532" t="s">
        <v>10</v>
      </c>
      <c r="V532" t="s">
        <v>10</v>
      </c>
      <c r="W532" t="s">
        <v>10</v>
      </c>
      <c r="X532" t="s">
        <v>10</v>
      </c>
      <c r="Y532" t="s">
        <v>10</v>
      </c>
    </row>
    <row r="533" spans="3:25" x14ac:dyDescent="0.25">
      <c r="C533" s="61" t="s">
        <v>304</v>
      </c>
      <c r="D533" s="61" t="s">
        <v>10</v>
      </c>
      <c r="E533" s="61" t="s">
        <v>10</v>
      </c>
      <c r="F533" s="61" t="s">
        <v>10</v>
      </c>
      <c r="G533" s="61" t="s">
        <v>10</v>
      </c>
      <c r="H533" s="61" t="s">
        <v>10</v>
      </c>
      <c r="L533" t="s">
        <v>618</v>
      </c>
      <c r="M533" t="s">
        <v>10</v>
      </c>
      <c r="N533" t="s">
        <v>10</v>
      </c>
      <c r="O533" t="s">
        <v>10</v>
      </c>
      <c r="P533" t="s">
        <v>10</v>
      </c>
      <c r="Q533" t="s">
        <v>10</v>
      </c>
      <c r="T533" t="s">
        <v>2111</v>
      </c>
      <c r="U533" t="s">
        <v>10</v>
      </c>
      <c r="V533" t="s">
        <v>10</v>
      </c>
      <c r="W533" t="s">
        <v>10</v>
      </c>
      <c r="X533" t="s">
        <v>10</v>
      </c>
      <c r="Y533" t="s">
        <v>10</v>
      </c>
    </row>
    <row r="534" spans="3:25" x14ac:dyDescent="0.25">
      <c r="C534" s="61" t="s">
        <v>303</v>
      </c>
      <c r="D534" s="61" t="s">
        <v>10</v>
      </c>
      <c r="E534" s="61" t="s">
        <v>10</v>
      </c>
      <c r="F534" s="61" t="s">
        <v>10</v>
      </c>
      <c r="G534" s="61" t="s">
        <v>10</v>
      </c>
      <c r="H534" s="61" t="s">
        <v>10</v>
      </c>
      <c r="L534" t="s">
        <v>617</v>
      </c>
      <c r="M534" t="s">
        <v>10</v>
      </c>
      <c r="N534" t="s">
        <v>10</v>
      </c>
      <c r="O534" t="s">
        <v>10</v>
      </c>
      <c r="P534" t="s">
        <v>10</v>
      </c>
      <c r="Q534" t="s">
        <v>10</v>
      </c>
      <c r="T534" t="s">
        <v>2110</v>
      </c>
      <c r="U534" t="s">
        <v>10</v>
      </c>
      <c r="V534" t="s">
        <v>10</v>
      </c>
      <c r="W534" t="s">
        <v>10</v>
      </c>
      <c r="X534" t="s">
        <v>10</v>
      </c>
      <c r="Y534" t="s">
        <v>10</v>
      </c>
    </row>
    <row r="535" spans="3:25" x14ac:dyDescent="0.25">
      <c r="C535" s="32" t="s">
        <v>302</v>
      </c>
      <c r="D535" s="32">
        <v>12</v>
      </c>
      <c r="E535" s="32">
        <v>13</v>
      </c>
      <c r="F535" s="32">
        <v>17</v>
      </c>
      <c r="G535" s="32">
        <v>14</v>
      </c>
      <c r="H535" s="32">
        <v>15</v>
      </c>
      <c r="L535" t="s">
        <v>616</v>
      </c>
      <c r="M535" t="s">
        <v>10</v>
      </c>
      <c r="N535" t="s">
        <v>10</v>
      </c>
      <c r="O535" t="s">
        <v>10</v>
      </c>
      <c r="P535" t="s">
        <v>10</v>
      </c>
      <c r="Q535" t="s">
        <v>10</v>
      </c>
      <c r="T535" t="s">
        <v>2109</v>
      </c>
      <c r="U535" t="s">
        <v>10</v>
      </c>
      <c r="V535" t="s">
        <v>10</v>
      </c>
      <c r="W535" t="s">
        <v>10</v>
      </c>
      <c r="X535" t="s">
        <v>10</v>
      </c>
      <c r="Y535" t="s">
        <v>10</v>
      </c>
    </row>
    <row r="536" spans="3:25" x14ac:dyDescent="0.25">
      <c r="C536" s="61" t="s">
        <v>301</v>
      </c>
      <c r="D536" s="61" t="s">
        <v>10</v>
      </c>
      <c r="E536" s="61" t="s">
        <v>10</v>
      </c>
      <c r="F536" s="61" t="s">
        <v>10</v>
      </c>
      <c r="G536" s="61" t="s">
        <v>10</v>
      </c>
      <c r="H536" s="61" t="s">
        <v>10</v>
      </c>
      <c r="L536" t="s">
        <v>615</v>
      </c>
      <c r="M536" t="s">
        <v>10</v>
      </c>
      <c r="N536" t="s">
        <v>10</v>
      </c>
      <c r="O536" t="s">
        <v>10</v>
      </c>
      <c r="P536" t="s">
        <v>10</v>
      </c>
      <c r="Q536" t="s">
        <v>10</v>
      </c>
      <c r="T536" t="s">
        <v>2108</v>
      </c>
      <c r="U536" t="s">
        <v>10</v>
      </c>
      <c r="V536" t="s">
        <v>10</v>
      </c>
      <c r="W536" t="s">
        <v>10</v>
      </c>
      <c r="X536" t="s">
        <v>10</v>
      </c>
      <c r="Y536" t="s">
        <v>10</v>
      </c>
    </row>
    <row r="537" spans="3:25" x14ac:dyDescent="0.25">
      <c r="C537" s="65" t="s">
        <v>300</v>
      </c>
      <c r="D537" s="65">
        <v>6</v>
      </c>
      <c r="E537" s="65">
        <v>6</v>
      </c>
      <c r="F537" s="65">
        <v>10</v>
      </c>
      <c r="G537" s="65">
        <v>11</v>
      </c>
      <c r="H537" s="65">
        <v>11</v>
      </c>
      <c r="L537" t="s">
        <v>614</v>
      </c>
      <c r="M537" t="s">
        <v>10</v>
      </c>
      <c r="N537" t="s">
        <v>10</v>
      </c>
      <c r="O537" t="s">
        <v>10</v>
      </c>
      <c r="P537" t="s">
        <v>10</v>
      </c>
      <c r="Q537" t="s">
        <v>10</v>
      </c>
      <c r="T537" t="s">
        <v>2107</v>
      </c>
      <c r="U537" t="s">
        <v>10</v>
      </c>
      <c r="V537" t="s">
        <v>10</v>
      </c>
      <c r="W537" t="s">
        <v>10</v>
      </c>
      <c r="X537" t="s">
        <v>10</v>
      </c>
      <c r="Y537" t="s">
        <v>10</v>
      </c>
    </row>
    <row r="538" spans="3:25" x14ac:dyDescent="0.25">
      <c r="C538" s="61" t="s">
        <v>299</v>
      </c>
      <c r="D538" s="61" t="s">
        <v>10</v>
      </c>
      <c r="E538" s="61" t="s">
        <v>10</v>
      </c>
      <c r="F538" s="61" t="s">
        <v>10</v>
      </c>
      <c r="G538" s="61" t="s">
        <v>10</v>
      </c>
      <c r="H538" s="61" t="s">
        <v>10</v>
      </c>
      <c r="L538" t="s">
        <v>613</v>
      </c>
      <c r="M538" t="s">
        <v>10</v>
      </c>
      <c r="N538" t="s">
        <v>10</v>
      </c>
      <c r="O538" t="s">
        <v>10</v>
      </c>
      <c r="P538" t="s">
        <v>10</v>
      </c>
      <c r="Q538" t="s">
        <v>10</v>
      </c>
      <c r="T538" t="s">
        <v>2106</v>
      </c>
      <c r="U538" t="s">
        <v>10</v>
      </c>
      <c r="V538" t="s">
        <v>10</v>
      </c>
      <c r="W538" t="s">
        <v>10</v>
      </c>
      <c r="X538" t="s">
        <v>10</v>
      </c>
      <c r="Y538" t="s">
        <v>10</v>
      </c>
    </row>
    <row r="539" spans="3:25" x14ac:dyDescent="0.25">
      <c r="C539" s="32" t="s">
        <v>298</v>
      </c>
      <c r="D539" s="32">
        <v>90</v>
      </c>
      <c r="E539" s="32">
        <v>55</v>
      </c>
      <c r="F539" s="32">
        <v>75</v>
      </c>
      <c r="G539" s="32">
        <v>53</v>
      </c>
      <c r="H539" s="32">
        <v>68</v>
      </c>
      <c r="L539" t="s">
        <v>612</v>
      </c>
      <c r="M539" t="s">
        <v>10</v>
      </c>
      <c r="N539" t="s">
        <v>10</v>
      </c>
      <c r="O539" t="s">
        <v>10</v>
      </c>
      <c r="P539" t="s">
        <v>10</v>
      </c>
      <c r="Q539" t="s">
        <v>10</v>
      </c>
      <c r="T539" t="s">
        <v>2105</v>
      </c>
      <c r="U539" t="s">
        <v>10</v>
      </c>
      <c r="V539" t="s">
        <v>10</v>
      </c>
      <c r="W539" t="s">
        <v>10</v>
      </c>
      <c r="X539" t="s">
        <v>10</v>
      </c>
      <c r="Y539" t="s">
        <v>10</v>
      </c>
    </row>
    <row r="540" spans="3:25" x14ac:dyDescent="0.25">
      <c r="C540" s="65" t="s">
        <v>297</v>
      </c>
      <c r="D540" s="65">
        <v>85</v>
      </c>
      <c r="E540" s="65">
        <v>90</v>
      </c>
      <c r="F540" s="65">
        <v>90</v>
      </c>
      <c r="G540" s="65">
        <v>93</v>
      </c>
      <c r="H540" s="65">
        <v>84</v>
      </c>
      <c r="L540" t="s">
        <v>611</v>
      </c>
      <c r="M540" t="s">
        <v>10</v>
      </c>
      <c r="N540" t="s">
        <v>10</v>
      </c>
      <c r="O540" t="s">
        <v>10</v>
      </c>
      <c r="P540" t="s">
        <v>10</v>
      </c>
      <c r="Q540" t="s">
        <v>10</v>
      </c>
      <c r="T540" t="s">
        <v>2104</v>
      </c>
      <c r="U540" t="s">
        <v>10</v>
      </c>
      <c r="V540" t="s">
        <v>10</v>
      </c>
      <c r="W540" t="s">
        <v>10</v>
      </c>
      <c r="X540" t="s">
        <v>10</v>
      </c>
      <c r="Y540" t="s">
        <v>10</v>
      </c>
    </row>
    <row r="541" spans="3:25" x14ac:dyDescent="0.25">
      <c r="C541" s="61" t="s">
        <v>296</v>
      </c>
      <c r="D541" s="61" t="s">
        <v>10</v>
      </c>
      <c r="E541" s="61" t="s">
        <v>10</v>
      </c>
      <c r="F541" s="61" t="s">
        <v>10</v>
      </c>
      <c r="G541" s="61" t="s">
        <v>10</v>
      </c>
      <c r="H541" s="61" t="s">
        <v>10</v>
      </c>
      <c r="L541" t="s">
        <v>610</v>
      </c>
      <c r="M541" t="s">
        <v>10</v>
      </c>
      <c r="N541" t="s">
        <v>10</v>
      </c>
      <c r="O541" t="s">
        <v>10</v>
      </c>
      <c r="P541" t="s">
        <v>10</v>
      </c>
      <c r="Q541" t="s">
        <v>10</v>
      </c>
      <c r="T541" t="s">
        <v>2103</v>
      </c>
      <c r="U541" t="s">
        <v>10</v>
      </c>
      <c r="V541" t="s">
        <v>10</v>
      </c>
      <c r="W541" t="s">
        <v>10</v>
      </c>
      <c r="X541" t="s">
        <v>10</v>
      </c>
      <c r="Y541" t="s">
        <v>10</v>
      </c>
    </row>
    <row r="542" spans="3:25" x14ac:dyDescent="0.25">
      <c r="C542" s="32" t="s">
        <v>295</v>
      </c>
      <c r="D542" s="32">
        <v>2</v>
      </c>
      <c r="E542" s="32">
        <v>2</v>
      </c>
      <c r="F542" s="32">
        <v>2</v>
      </c>
      <c r="G542" s="32">
        <v>2</v>
      </c>
      <c r="H542" s="32">
        <v>2</v>
      </c>
      <c r="L542" t="s">
        <v>609</v>
      </c>
      <c r="M542" t="s">
        <v>10</v>
      </c>
      <c r="N542" t="s">
        <v>10</v>
      </c>
      <c r="O542" t="s">
        <v>10</v>
      </c>
      <c r="P542" t="s">
        <v>10</v>
      </c>
      <c r="Q542" t="s">
        <v>10</v>
      </c>
      <c r="T542" t="s">
        <v>2102</v>
      </c>
      <c r="U542" t="s">
        <v>10</v>
      </c>
      <c r="V542" t="s">
        <v>10</v>
      </c>
      <c r="W542" t="s">
        <v>10</v>
      </c>
      <c r="X542" t="s">
        <v>10</v>
      </c>
      <c r="Y542" t="s">
        <v>10</v>
      </c>
    </row>
    <row r="543" spans="3:25" x14ac:dyDescent="0.25">
      <c r="C543" s="61" t="s">
        <v>294</v>
      </c>
      <c r="D543" s="61">
        <v>5</v>
      </c>
      <c r="E543" s="61">
        <v>5</v>
      </c>
      <c r="F543" s="61">
        <v>6</v>
      </c>
      <c r="G543" s="61">
        <v>6</v>
      </c>
      <c r="H543" s="61" t="s">
        <v>10</v>
      </c>
      <c r="L543" t="s">
        <v>608</v>
      </c>
      <c r="M543" t="s">
        <v>10</v>
      </c>
      <c r="N543" t="s">
        <v>10</v>
      </c>
      <c r="O543" t="s">
        <v>10</v>
      </c>
      <c r="P543" t="s">
        <v>10</v>
      </c>
      <c r="Q543" t="s">
        <v>10</v>
      </c>
      <c r="T543" t="s">
        <v>2101</v>
      </c>
      <c r="U543" t="s">
        <v>10</v>
      </c>
      <c r="V543" t="s">
        <v>10</v>
      </c>
      <c r="W543" t="s">
        <v>10</v>
      </c>
      <c r="X543" t="s">
        <v>10</v>
      </c>
      <c r="Y543" t="s">
        <v>10</v>
      </c>
    </row>
    <row r="544" spans="3:25" x14ac:dyDescent="0.25">
      <c r="C544" s="65" t="s">
        <v>293</v>
      </c>
      <c r="D544" s="65">
        <v>29</v>
      </c>
      <c r="E544" s="65">
        <v>25</v>
      </c>
      <c r="F544" s="65">
        <v>20</v>
      </c>
      <c r="G544" s="65">
        <v>21</v>
      </c>
      <c r="H544" s="65">
        <v>22</v>
      </c>
      <c r="L544" t="s">
        <v>607</v>
      </c>
      <c r="M544" t="s">
        <v>10</v>
      </c>
      <c r="N544" t="s">
        <v>10</v>
      </c>
      <c r="O544" t="s">
        <v>10</v>
      </c>
      <c r="P544" t="s">
        <v>10</v>
      </c>
      <c r="Q544" t="s">
        <v>10</v>
      </c>
      <c r="T544" t="s">
        <v>2100</v>
      </c>
      <c r="U544" t="s">
        <v>10</v>
      </c>
      <c r="V544" t="s">
        <v>10</v>
      </c>
      <c r="W544" t="s">
        <v>10</v>
      </c>
      <c r="X544" t="s">
        <v>10</v>
      </c>
      <c r="Y544" t="s">
        <v>10</v>
      </c>
    </row>
    <row r="545" spans="3:25" x14ac:dyDescent="0.25">
      <c r="C545" s="61" t="s">
        <v>292</v>
      </c>
      <c r="D545" s="61" t="s">
        <v>10</v>
      </c>
      <c r="E545" s="61" t="s">
        <v>10</v>
      </c>
      <c r="F545" s="61" t="s">
        <v>10</v>
      </c>
      <c r="G545" s="61" t="s">
        <v>10</v>
      </c>
      <c r="H545" s="61" t="s">
        <v>10</v>
      </c>
      <c r="L545" t="s">
        <v>606</v>
      </c>
      <c r="M545" t="s">
        <v>10</v>
      </c>
      <c r="N545" t="s">
        <v>10</v>
      </c>
      <c r="O545" t="s">
        <v>10</v>
      </c>
      <c r="P545" t="s">
        <v>10</v>
      </c>
      <c r="Q545" t="s">
        <v>10</v>
      </c>
      <c r="T545" t="s">
        <v>2099</v>
      </c>
      <c r="U545" t="s">
        <v>10</v>
      </c>
      <c r="V545" t="s">
        <v>10</v>
      </c>
      <c r="W545" t="s">
        <v>10</v>
      </c>
      <c r="X545" t="s">
        <v>10</v>
      </c>
      <c r="Y545" t="s">
        <v>10</v>
      </c>
    </row>
    <row r="546" spans="3:25" x14ac:dyDescent="0.25">
      <c r="C546" s="32" t="s">
        <v>291</v>
      </c>
      <c r="D546" s="32">
        <v>4</v>
      </c>
      <c r="E546" s="32">
        <v>4</v>
      </c>
      <c r="F546" s="32">
        <v>10</v>
      </c>
      <c r="G546" s="32">
        <v>8</v>
      </c>
      <c r="H546" s="32">
        <v>7</v>
      </c>
      <c r="L546" t="s">
        <v>605</v>
      </c>
      <c r="M546" t="s">
        <v>10</v>
      </c>
      <c r="N546" t="s">
        <v>10</v>
      </c>
      <c r="O546" t="s">
        <v>10</v>
      </c>
      <c r="P546" t="s">
        <v>10</v>
      </c>
      <c r="Q546" t="s">
        <v>10</v>
      </c>
      <c r="T546" t="s">
        <v>2098</v>
      </c>
      <c r="U546" t="s">
        <v>10</v>
      </c>
      <c r="V546" t="s">
        <v>10</v>
      </c>
      <c r="W546" t="s">
        <v>10</v>
      </c>
      <c r="X546" t="s">
        <v>10</v>
      </c>
      <c r="Y546" t="s">
        <v>10</v>
      </c>
    </row>
    <row r="547" spans="3:25" x14ac:dyDescent="0.25">
      <c r="C547" s="61" t="s">
        <v>290</v>
      </c>
      <c r="D547" s="61" t="s">
        <v>10</v>
      </c>
      <c r="E547" s="61" t="s">
        <v>10</v>
      </c>
      <c r="F547" s="61" t="s">
        <v>10</v>
      </c>
      <c r="G547" s="61" t="s">
        <v>10</v>
      </c>
      <c r="H547" s="61" t="s">
        <v>10</v>
      </c>
      <c r="L547" t="s">
        <v>604</v>
      </c>
      <c r="M547" t="s">
        <v>10</v>
      </c>
      <c r="N547" t="s">
        <v>10</v>
      </c>
      <c r="O547" t="s">
        <v>10</v>
      </c>
      <c r="P547" t="s">
        <v>10</v>
      </c>
      <c r="Q547" t="s">
        <v>10</v>
      </c>
      <c r="T547" t="s">
        <v>2097</v>
      </c>
      <c r="U547" t="s">
        <v>10</v>
      </c>
      <c r="V547" t="s">
        <v>10</v>
      </c>
      <c r="W547" t="s">
        <v>10</v>
      </c>
      <c r="X547" t="s">
        <v>10</v>
      </c>
      <c r="Y547" t="s">
        <v>10</v>
      </c>
    </row>
    <row r="548" spans="3:25" x14ac:dyDescent="0.25">
      <c r="C548" s="61" t="s">
        <v>289</v>
      </c>
      <c r="D548" s="61" t="s">
        <v>10</v>
      </c>
      <c r="E548" s="61" t="s">
        <v>10</v>
      </c>
      <c r="F548" s="61" t="s">
        <v>10</v>
      </c>
      <c r="G548" s="61" t="s">
        <v>10</v>
      </c>
      <c r="H548" s="61" t="s">
        <v>10</v>
      </c>
      <c r="L548" t="s">
        <v>603</v>
      </c>
      <c r="M548" t="s">
        <v>10</v>
      </c>
      <c r="N548" t="s">
        <v>10</v>
      </c>
      <c r="O548" t="s">
        <v>10</v>
      </c>
      <c r="P548" t="s">
        <v>10</v>
      </c>
      <c r="Q548" t="s">
        <v>10</v>
      </c>
      <c r="T548" t="s">
        <v>2096</v>
      </c>
      <c r="U548" t="s">
        <v>10</v>
      </c>
      <c r="V548" t="s">
        <v>10</v>
      </c>
      <c r="W548" t="s">
        <v>10</v>
      </c>
      <c r="X548" t="s">
        <v>10</v>
      </c>
      <c r="Y548" t="s">
        <v>10</v>
      </c>
    </row>
    <row r="549" spans="3:25" x14ac:dyDescent="0.25">
      <c r="C549" s="65" t="s">
        <v>288</v>
      </c>
      <c r="D549" s="65">
        <v>6</v>
      </c>
      <c r="E549" s="65">
        <v>6</v>
      </c>
      <c r="F549" s="65">
        <v>6</v>
      </c>
      <c r="G549" s="65">
        <v>5</v>
      </c>
      <c r="H549" s="65">
        <v>5</v>
      </c>
      <c r="L549" t="s">
        <v>602</v>
      </c>
      <c r="M549" t="s">
        <v>10</v>
      </c>
      <c r="N549" t="s">
        <v>10</v>
      </c>
      <c r="O549" t="s">
        <v>10</v>
      </c>
      <c r="P549" t="s">
        <v>10</v>
      </c>
      <c r="Q549" t="s">
        <v>10</v>
      </c>
      <c r="T549" t="s">
        <v>2095</v>
      </c>
      <c r="U549" t="s">
        <v>10</v>
      </c>
      <c r="V549" t="s">
        <v>10</v>
      </c>
      <c r="W549" t="s">
        <v>10</v>
      </c>
      <c r="X549" t="s">
        <v>10</v>
      </c>
      <c r="Y549" t="s">
        <v>10</v>
      </c>
    </row>
    <row r="550" spans="3:25" x14ac:dyDescent="0.25">
      <c r="C550" s="15" t="s">
        <v>287</v>
      </c>
      <c r="D550" s="15" t="s">
        <v>10</v>
      </c>
      <c r="E550" s="15" t="s">
        <v>10</v>
      </c>
      <c r="F550" s="15" t="s">
        <v>10</v>
      </c>
      <c r="G550" s="15" t="s">
        <v>10</v>
      </c>
      <c r="H550" s="15">
        <v>3</v>
      </c>
      <c r="L550" t="s">
        <v>601</v>
      </c>
      <c r="M550" t="s">
        <v>10</v>
      </c>
      <c r="N550" t="s">
        <v>10</v>
      </c>
      <c r="O550" t="s">
        <v>10</v>
      </c>
      <c r="P550" t="s">
        <v>10</v>
      </c>
      <c r="Q550" t="s">
        <v>10</v>
      </c>
      <c r="T550" t="s">
        <v>2094</v>
      </c>
      <c r="U550" t="s">
        <v>10</v>
      </c>
      <c r="V550" t="s">
        <v>10</v>
      </c>
      <c r="W550" t="s">
        <v>10</v>
      </c>
      <c r="X550" t="s">
        <v>10</v>
      </c>
      <c r="Y550" t="s">
        <v>10</v>
      </c>
    </row>
    <row r="551" spans="3:25" x14ac:dyDescent="0.25">
      <c r="C551" s="1"/>
      <c r="L551" t="s">
        <v>600</v>
      </c>
      <c r="M551" t="s">
        <v>10</v>
      </c>
      <c r="N551" t="s">
        <v>10</v>
      </c>
      <c r="O551" t="s">
        <v>10</v>
      </c>
      <c r="P551" t="s">
        <v>10</v>
      </c>
      <c r="Q551" t="s">
        <v>10</v>
      </c>
      <c r="T551" t="s">
        <v>2093</v>
      </c>
      <c r="U551" t="s">
        <v>10</v>
      </c>
      <c r="V551" t="s">
        <v>10</v>
      </c>
      <c r="W551" t="s">
        <v>10</v>
      </c>
      <c r="X551" t="s">
        <v>10</v>
      </c>
      <c r="Y551" t="s">
        <v>10</v>
      </c>
    </row>
    <row r="552" spans="3:25" x14ac:dyDescent="0.25">
      <c r="C552" t="s">
        <v>8</v>
      </c>
      <c r="L552" t="s">
        <v>599</v>
      </c>
      <c r="M552" t="s">
        <v>10</v>
      </c>
      <c r="N552" t="s">
        <v>10</v>
      </c>
      <c r="O552" t="s">
        <v>10</v>
      </c>
      <c r="P552" t="s">
        <v>10</v>
      </c>
      <c r="Q552" t="s">
        <v>10</v>
      </c>
      <c r="T552" t="s">
        <v>2092</v>
      </c>
      <c r="U552" t="s">
        <v>10</v>
      </c>
      <c r="V552" t="s">
        <v>10</v>
      </c>
      <c r="W552" t="s">
        <v>10</v>
      </c>
      <c r="X552" t="s">
        <v>10</v>
      </c>
      <c r="Y552" t="s">
        <v>10</v>
      </c>
    </row>
    <row r="553" spans="3:25" x14ac:dyDescent="0.25">
      <c r="L553" t="s">
        <v>598</v>
      </c>
      <c r="M553" t="s">
        <v>10</v>
      </c>
      <c r="N553" t="s">
        <v>10</v>
      </c>
      <c r="O553" t="s">
        <v>10</v>
      </c>
      <c r="P553" t="s">
        <v>10</v>
      </c>
      <c r="Q553" t="s">
        <v>10</v>
      </c>
      <c r="T553" t="s">
        <v>2091</v>
      </c>
      <c r="U553" t="s">
        <v>10</v>
      </c>
      <c r="V553" t="s">
        <v>10</v>
      </c>
      <c r="W553" t="s">
        <v>10</v>
      </c>
      <c r="X553" t="s">
        <v>10</v>
      </c>
      <c r="Y553" t="s">
        <v>10</v>
      </c>
    </row>
    <row r="554" spans="3:25" x14ac:dyDescent="0.25">
      <c r="C554" t="s">
        <v>0</v>
      </c>
      <c r="L554" t="s">
        <v>597</v>
      </c>
      <c r="M554" t="s">
        <v>10</v>
      </c>
      <c r="N554" t="s">
        <v>10</v>
      </c>
      <c r="O554" t="s">
        <v>10</v>
      </c>
      <c r="P554" t="s">
        <v>10</v>
      </c>
      <c r="Q554" t="s">
        <v>10</v>
      </c>
      <c r="T554" t="s">
        <v>2090</v>
      </c>
      <c r="U554" t="s">
        <v>10</v>
      </c>
      <c r="V554" t="s">
        <v>10</v>
      </c>
      <c r="W554" t="s">
        <v>10</v>
      </c>
      <c r="X554" t="s">
        <v>10</v>
      </c>
      <c r="Y554" t="s">
        <v>10</v>
      </c>
    </row>
    <row r="555" spans="3:25" x14ac:dyDescent="0.25">
      <c r="C555" t="s">
        <v>2</v>
      </c>
      <c r="D555" t="s">
        <v>3</v>
      </c>
      <c r="L555" t="s">
        <v>596</v>
      </c>
      <c r="M555" t="s">
        <v>10</v>
      </c>
      <c r="N555" t="s">
        <v>10</v>
      </c>
      <c r="O555" t="s">
        <v>10</v>
      </c>
      <c r="P555" t="s">
        <v>10</v>
      </c>
      <c r="Q555" t="s">
        <v>10</v>
      </c>
      <c r="T555" t="s">
        <v>2089</v>
      </c>
      <c r="U555" t="s">
        <v>10</v>
      </c>
      <c r="V555" t="s">
        <v>10</v>
      </c>
      <c r="W555" t="s">
        <v>10</v>
      </c>
      <c r="X555" t="s">
        <v>10</v>
      </c>
      <c r="Y555" t="s">
        <v>10</v>
      </c>
    </row>
    <row r="556" spans="3:25" x14ac:dyDescent="0.25">
      <c r="C556" t="s">
        <v>4</v>
      </c>
      <c r="D556" t="s">
        <v>5</v>
      </c>
      <c r="L556" t="s">
        <v>595</v>
      </c>
      <c r="M556" t="s">
        <v>10</v>
      </c>
      <c r="N556" t="s">
        <v>10</v>
      </c>
      <c r="O556" t="s">
        <v>10</v>
      </c>
      <c r="P556" t="s">
        <v>10</v>
      </c>
      <c r="Q556" t="s">
        <v>10</v>
      </c>
      <c r="T556" t="s">
        <v>2088</v>
      </c>
      <c r="U556" t="s">
        <v>10</v>
      </c>
      <c r="V556" t="s">
        <v>10</v>
      </c>
      <c r="W556" t="s">
        <v>10</v>
      </c>
      <c r="X556" t="s">
        <v>10</v>
      </c>
      <c r="Y556" t="s">
        <v>10</v>
      </c>
    </row>
    <row r="557" spans="3:25" x14ac:dyDescent="0.25">
      <c r="C557" s="3" t="s">
        <v>63</v>
      </c>
      <c r="D557" t="s">
        <v>6</v>
      </c>
      <c r="L557" t="s">
        <v>594</v>
      </c>
      <c r="M557" t="s">
        <v>10</v>
      </c>
      <c r="N557" t="s">
        <v>10</v>
      </c>
      <c r="O557" t="s">
        <v>10</v>
      </c>
      <c r="P557" t="s">
        <v>10</v>
      </c>
      <c r="Q557" t="s">
        <v>10</v>
      </c>
      <c r="T557" t="s">
        <v>2087</v>
      </c>
      <c r="U557" t="s">
        <v>10</v>
      </c>
      <c r="V557" t="s">
        <v>10</v>
      </c>
      <c r="W557" t="s">
        <v>10</v>
      </c>
      <c r="X557" t="s">
        <v>10</v>
      </c>
      <c r="Y557" t="s">
        <v>10</v>
      </c>
    </row>
    <row r="558" spans="3:25" x14ac:dyDescent="0.25">
      <c r="D558" s="10">
        <v>2005</v>
      </c>
      <c r="E558" s="10">
        <v>2006</v>
      </c>
      <c r="F558" s="10">
        <v>2007</v>
      </c>
      <c r="G558" s="10">
        <v>2008</v>
      </c>
      <c r="H558" s="10">
        <v>2009</v>
      </c>
      <c r="L558" t="s">
        <v>593</v>
      </c>
      <c r="M558" t="s">
        <v>10</v>
      </c>
      <c r="N558" t="s">
        <v>10</v>
      </c>
      <c r="O558" t="s">
        <v>10</v>
      </c>
      <c r="P558" t="s">
        <v>10</v>
      </c>
      <c r="Q558" t="s">
        <v>10</v>
      </c>
      <c r="T558" t="s">
        <v>2086</v>
      </c>
      <c r="U558" t="s">
        <v>10</v>
      </c>
      <c r="V558" t="s">
        <v>10</v>
      </c>
      <c r="W558" t="s">
        <v>10</v>
      </c>
      <c r="X558" t="s">
        <v>10</v>
      </c>
      <c r="Y558" t="s">
        <v>10</v>
      </c>
    </row>
    <row r="559" spans="3:25" ht="15.75" thickBot="1" x14ac:dyDescent="0.3">
      <c r="C559" s="67" t="s">
        <v>2379</v>
      </c>
      <c r="D559" s="67">
        <v>2710</v>
      </c>
      <c r="E559" s="67">
        <v>2652</v>
      </c>
      <c r="F559" s="67">
        <v>2105</v>
      </c>
      <c r="G559" s="67">
        <v>1927</v>
      </c>
      <c r="H559" s="67">
        <v>2107</v>
      </c>
      <c r="L559" t="s">
        <v>592</v>
      </c>
      <c r="M559" t="s">
        <v>10</v>
      </c>
      <c r="N559" t="s">
        <v>10</v>
      </c>
      <c r="O559" t="s">
        <v>10</v>
      </c>
      <c r="P559" t="s">
        <v>10</v>
      </c>
      <c r="Q559" t="s">
        <v>10</v>
      </c>
      <c r="T559" t="s">
        <v>2085</v>
      </c>
      <c r="U559" t="s">
        <v>10</v>
      </c>
      <c r="V559" t="s">
        <v>10</v>
      </c>
      <c r="W559" t="s">
        <v>10</v>
      </c>
      <c r="X559" t="s">
        <v>10</v>
      </c>
      <c r="Y559" t="s">
        <v>10</v>
      </c>
    </row>
    <row r="560" spans="3:25" ht="15.75" thickTop="1" x14ac:dyDescent="0.25">
      <c r="C560" s="90" t="s">
        <v>493</v>
      </c>
      <c r="D560" s="90">
        <v>2599</v>
      </c>
      <c r="E560" s="90">
        <v>2541</v>
      </c>
      <c r="F560" s="90">
        <v>1974</v>
      </c>
      <c r="G560" s="90">
        <v>1803</v>
      </c>
      <c r="H560" s="90">
        <v>1977</v>
      </c>
      <c r="L560" t="s">
        <v>591</v>
      </c>
      <c r="M560" t="s">
        <v>10</v>
      </c>
      <c r="N560" t="s">
        <v>10</v>
      </c>
      <c r="O560" t="s">
        <v>10</v>
      </c>
      <c r="P560" t="s">
        <v>10</v>
      </c>
      <c r="Q560" t="s">
        <v>10</v>
      </c>
      <c r="T560" t="s">
        <v>2084</v>
      </c>
      <c r="U560" t="s">
        <v>10</v>
      </c>
      <c r="V560" t="s">
        <v>10</v>
      </c>
      <c r="W560" t="s">
        <v>10</v>
      </c>
      <c r="X560" t="s">
        <v>10</v>
      </c>
      <c r="Y560" t="s">
        <v>10</v>
      </c>
    </row>
    <row r="561" spans="3:25" x14ac:dyDescent="0.25">
      <c r="C561" s="64" t="s">
        <v>492</v>
      </c>
      <c r="D561" s="64">
        <v>111</v>
      </c>
      <c r="E561" s="64">
        <v>110</v>
      </c>
      <c r="F561" s="64">
        <v>131</v>
      </c>
      <c r="G561" s="64">
        <v>124</v>
      </c>
      <c r="H561" s="64">
        <v>130</v>
      </c>
      <c r="L561" t="s">
        <v>590</v>
      </c>
      <c r="M561" t="s">
        <v>10</v>
      </c>
      <c r="N561" t="s">
        <v>10</v>
      </c>
      <c r="O561" t="s">
        <v>10</v>
      </c>
      <c r="P561" t="s">
        <v>10</v>
      </c>
      <c r="Q561" t="s">
        <v>10</v>
      </c>
      <c r="T561" t="s">
        <v>2083</v>
      </c>
      <c r="U561" t="s">
        <v>10</v>
      </c>
      <c r="V561" t="s">
        <v>10</v>
      </c>
      <c r="W561" t="s">
        <v>10</v>
      </c>
      <c r="X561" t="s">
        <v>10</v>
      </c>
      <c r="Y561" t="s">
        <v>10</v>
      </c>
    </row>
    <row r="562" spans="3:25" x14ac:dyDescent="0.25">
      <c r="C562" s="91" t="s">
        <v>475</v>
      </c>
      <c r="D562" s="91">
        <v>2382</v>
      </c>
      <c r="E562" s="91">
        <v>2319</v>
      </c>
      <c r="F562" s="91">
        <v>1711</v>
      </c>
      <c r="G562" s="91">
        <v>1565</v>
      </c>
      <c r="H562" s="91">
        <v>1724</v>
      </c>
      <c r="L562" t="s">
        <v>589</v>
      </c>
      <c r="M562" t="s">
        <v>10</v>
      </c>
      <c r="N562" t="s">
        <v>10</v>
      </c>
      <c r="O562" t="s">
        <v>10</v>
      </c>
      <c r="P562" t="s">
        <v>10</v>
      </c>
      <c r="Q562" t="s">
        <v>10</v>
      </c>
      <c r="T562" t="s">
        <v>2082</v>
      </c>
      <c r="U562" t="s">
        <v>10</v>
      </c>
      <c r="V562" t="s">
        <v>10</v>
      </c>
      <c r="W562" t="s">
        <v>10</v>
      </c>
      <c r="X562" t="s">
        <v>10</v>
      </c>
      <c r="Y562" t="s">
        <v>10</v>
      </c>
    </row>
    <row r="563" spans="3:25" x14ac:dyDescent="0.25">
      <c r="C563" s="92" t="s">
        <v>482</v>
      </c>
      <c r="D563" s="92">
        <v>217</v>
      </c>
      <c r="E563" s="92">
        <v>222</v>
      </c>
      <c r="F563" s="92">
        <v>263</v>
      </c>
      <c r="G563" s="92">
        <v>238</v>
      </c>
      <c r="H563" s="92">
        <v>253</v>
      </c>
      <c r="L563" t="s">
        <v>588</v>
      </c>
      <c r="M563" t="s">
        <v>10</v>
      </c>
      <c r="N563" t="s">
        <v>10</v>
      </c>
      <c r="O563" t="s">
        <v>10</v>
      </c>
      <c r="P563" t="s">
        <v>10</v>
      </c>
      <c r="Q563" t="s">
        <v>10</v>
      </c>
      <c r="T563" t="s">
        <v>2081</v>
      </c>
      <c r="U563" t="s">
        <v>10</v>
      </c>
      <c r="V563" t="s">
        <v>10</v>
      </c>
      <c r="W563" t="s">
        <v>10</v>
      </c>
      <c r="X563" t="s">
        <v>10</v>
      </c>
      <c r="Y563" t="s">
        <v>10</v>
      </c>
    </row>
    <row r="564" spans="3:25" x14ac:dyDescent="0.25">
      <c r="C564" s="60" t="s">
        <v>490</v>
      </c>
      <c r="D564" s="60">
        <v>29</v>
      </c>
      <c r="E564" s="60">
        <v>29</v>
      </c>
      <c r="F564" s="60">
        <v>28</v>
      </c>
      <c r="G564" s="60">
        <v>25</v>
      </c>
      <c r="H564" s="60">
        <v>28</v>
      </c>
      <c r="L564" t="s">
        <v>587</v>
      </c>
      <c r="M564" t="s">
        <v>10</v>
      </c>
      <c r="N564" t="s">
        <v>10</v>
      </c>
      <c r="O564" t="s">
        <v>10</v>
      </c>
      <c r="P564" t="s">
        <v>10</v>
      </c>
      <c r="Q564" t="s">
        <v>10</v>
      </c>
      <c r="T564" t="s">
        <v>2080</v>
      </c>
      <c r="U564" t="s">
        <v>10</v>
      </c>
      <c r="V564" t="s">
        <v>10</v>
      </c>
      <c r="W564" t="s">
        <v>10</v>
      </c>
      <c r="X564" t="s">
        <v>10</v>
      </c>
      <c r="Y564" t="s">
        <v>10</v>
      </c>
    </row>
    <row r="565" spans="3:25" x14ac:dyDescent="0.25">
      <c r="C565" s="60" t="s">
        <v>480</v>
      </c>
      <c r="D565" s="60">
        <v>47</v>
      </c>
      <c r="E565" s="60">
        <v>48</v>
      </c>
      <c r="F565" s="60">
        <v>65</v>
      </c>
      <c r="G565" s="60">
        <v>63</v>
      </c>
      <c r="H565" s="60">
        <v>65</v>
      </c>
      <c r="L565" t="s">
        <v>586</v>
      </c>
      <c r="M565" t="s">
        <v>10</v>
      </c>
      <c r="N565" t="s">
        <v>10</v>
      </c>
      <c r="O565" t="s">
        <v>10</v>
      </c>
      <c r="P565" t="s">
        <v>10</v>
      </c>
      <c r="Q565" t="s">
        <v>10</v>
      </c>
      <c r="T565" t="s">
        <v>2079</v>
      </c>
      <c r="U565" t="s">
        <v>10</v>
      </c>
      <c r="V565" t="s">
        <v>10</v>
      </c>
      <c r="W565" t="s">
        <v>10</v>
      </c>
      <c r="X565" t="s">
        <v>10</v>
      </c>
      <c r="Y565" t="s">
        <v>10</v>
      </c>
    </row>
    <row r="566" spans="3:25" x14ac:dyDescent="0.25">
      <c r="C566" s="60" t="s">
        <v>467</v>
      </c>
      <c r="D566" s="60">
        <v>14</v>
      </c>
      <c r="E566" s="60">
        <v>13</v>
      </c>
      <c r="F566" s="60">
        <v>13</v>
      </c>
      <c r="G566" s="60">
        <v>13</v>
      </c>
      <c r="H566" s="60">
        <v>13</v>
      </c>
      <c r="L566" t="s">
        <v>585</v>
      </c>
      <c r="M566" t="s">
        <v>10</v>
      </c>
      <c r="N566" t="s">
        <v>10</v>
      </c>
      <c r="O566" t="s">
        <v>10</v>
      </c>
      <c r="P566" t="s">
        <v>10</v>
      </c>
      <c r="Q566" t="s">
        <v>10</v>
      </c>
      <c r="T566" t="s">
        <v>2078</v>
      </c>
      <c r="U566" t="s">
        <v>10</v>
      </c>
      <c r="V566" t="s">
        <v>10</v>
      </c>
      <c r="W566" t="s">
        <v>10</v>
      </c>
      <c r="X566" t="s">
        <v>10</v>
      </c>
      <c r="Y566" t="s">
        <v>10</v>
      </c>
    </row>
    <row r="567" spans="3:25" x14ac:dyDescent="0.25">
      <c r="C567" s="60" t="s">
        <v>488</v>
      </c>
      <c r="D567" s="60">
        <v>15</v>
      </c>
      <c r="E567" s="60">
        <v>15</v>
      </c>
      <c r="F567" s="60">
        <v>20</v>
      </c>
      <c r="G567" s="60">
        <v>18</v>
      </c>
      <c r="H567" s="60">
        <v>17</v>
      </c>
      <c r="L567" t="s">
        <v>584</v>
      </c>
      <c r="M567" t="s">
        <v>10</v>
      </c>
      <c r="N567" t="s">
        <v>10</v>
      </c>
      <c r="O567" t="s">
        <v>10</v>
      </c>
      <c r="P567" t="s">
        <v>10</v>
      </c>
      <c r="Q567" t="s">
        <v>10</v>
      </c>
      <c r="T567" t="s">
        <v>2077</v>
      </c>
      <c r="U567" t="s">
        <v>10</v>
      </c>
      <c r="V567" t="s">
        <v>10</v>
      </c>
      <c r="W567" t="s">
        <v>10</v>
      </c>
      <c r="X567" t="s">
        <v>10</v>
      </c>
      <c r="Y567" t="s">
        <v>10</v>
      </c>
    </row>
    <row r="568" spans="3:25" x14ac:dyDescent="0.25">
      <c r="C568" s="60" t="s">
        <v>470</v>
      </c>
      <c r="D568" s="60" t="s">
        <v>10</v>
      </c>
      <c r="E568" s="60" t="s">
        <v>10</v>
      </c>
      <c r="F568" s="60">
        <v>1</v>
      </c>
      <c r="G568" s="60">
        <v>1</v>
      </c>
      <c r="H568" s="60">
        <v>1</v>
      </c>
      <c r="L568" t="s">
        <v>583</v>
      </c>
      <c r="M568" t="s">
        <v>10</v>
      </c>
      <c r="N568" t="s">
        <v>10</v>
      </c>
      <c r="O568" t="s">
        <v>10</v>
      </c>
      <c r="P568" t="s">
        <v>10</v>
      </c>
      <c r="Q568" t="s">
        <v>10</v>
      </c>
      <c r="T568" t="s">
        <v>2076</v>
      </c>
      <c r="U568" t="s">
        <v>10</v>
      </c>
      <c r="V568" t="s">
        <v>10</v>
      </c>
      <c r="W568" t="s">
        <v>10</v>
      </c>
      <c r="X568" t="s">
        <v>10</v>
      </c>
      <c r="Y568" t="s">
        <v>10</v>
      </c>
    </row>
    <row r="569" spans="3:25" x14ac:dyDescent="0.25">
      <c r="C569" s="59" t="s">
        <v>486</v>
      </c>
      <c r="D569" s="59">
        <v>6</v>
      </c>
      <c r="E569" s="59">
        <v>6</v>
      </c>
      <c r="F569" s="59">
        <v>5</v>
      </c>
      <c r="G569" s="59">
        <v>5</v>
      </c>
      <c r="H569" s="59">
        <v>6</v>
      </c>
      <c r="L569" t="s">
        <v>582</v>
      </c>
      <c r="M569" t="s">
        <v>10</v>
      </c>
      <c r="N569" t="s">
        <v>10</v>
      </c>
      <c r="O569" t="s">
        <v>10</v>
      </c>
      <c r="P569" t="s">
        <v>10</v>
      </c>
      <c r="Q569" t="s">
        <v>10</v>
      </c>
      <c r="T569" t="s">
        <v>2075</v>
      </c>
      <c r="U569" t="s">
        <v>10</v>
      </c>
      <c r="V569" t="s">
        <v>10</v>
      </c>
      <c r="W569" t="s">
        <v>10</v>
      </c>
      <c r="X569" t="s">
        <v>10</v>
      </c>
      <c r="Y569" t="s">
        <v>10</v>
      </c>
    </row>
    <row r="570" spans="3:25" x14ac:dyDescent="0.25">
      <c r="C570" s="65" t="s">
        <v>491</v>
      </c>
      <c r="D570" s="65">
        <v>4</v>
      </c>
      <c r="E570" s="65">
        <v>4</v>
      </c>
      <c r="F570" s="65">
        <v>6</v>
      </c>
      <c r="G570" s="65">
        <v>5</v>
      </c>
      <c r="H570" s="65">
        <v>5</v>
      </c>
      <c r="L570" t="s">
        <v>581</v>
      </c>
      <c r="M570" t="s">
        <v>10</v>
      </c>
      <c r="N570" t="s">
        <v>10</v>
      </c>
      <c r="O570" t="s">
        <v>10</v>
      </c>
      <c r="P570" t="s">
        <v>10</v>
      </c>
      <c r="Q570" t="s">
        <v>10</v>
      </c>
      <c r="T570" t="s">
        <v>2074</v>
      </c>
      <c r="U570" t="s">
        <v>10</v>
      </c>
      <c r="V570" t="s">
        <v>10</v>
      </c>
      <c r="W570" t="s">
        <v>10</v>
      </c>
      <c r="X570" t="s">
        <v>10</v>
      </c>
      <c r="Y570" t="s">
        <v>10</v>
      </c>
    </row>
    <row r="571" spans="3:25" x14ac:dyDescent="0.25">
      <c r="C571" s="61" t="s">
        <v>490</v>
      </c>
      <c r="D571" s="61" t="s">
        <v>10</v>
      </c>
      <c r="E571" s="61" t="s">
        <v>10</v>
      </c>
      <c r="F571" s="61" t="s">
        <v>10</v>
      </c>
      <c r="G571" s="61" t="s">
        <v>10</v>
      </c>
      <c r="H571" s="61" t="s">
        <v>10</v>
      </c>
      <c r="L571" t="s">
        <v>580</v>
      </c>
      <c r="M571" t="s">
        <v>10</v>
      </c>
      <c r="N571" t="s">
        <v>10</v>
      </c>
      <c r="O571" t="s">
        <v>10</v>
      </c>
      <c r="P571" t="s">
        <v>10</v>
      </c>
      <c r="Q571" t="s">
        <v>10</v>
      </c>
      <c r="T571" t="s">
        <v>2073</v>
      </c>
      <c r="U571" t="s">
        <v>10</v>
      </c>
      <c r="V571" t="s">
        <v>10</v>
      </c>
      <c r="W571" t="s">
        <v>10</v>
      </c>
      <c r="X571" t="s">
        <v>10</v>
      </c>
      <c r="Y571" t="s">
        <v>10</v>
      </c>
    </row>
    <row r="572" spans="3:25" x14ac:dyDescent="0.25">
      <c r="C572" s="32" t="s">
        <v>489</v>
      </c>
      <c r="D572" s="32">
        <v>3</v>
      </c>
      <c r="E572" s="32">
        <v>3</v>
      </c>
      <c r="F572" s="32">
        <v>2</v>
      </c>
      <c r="G572" s="32">
        <v>2</v>
      </c>
      <c r="H572" s="32">
        <v>2</v>
      </c>
      <c r="L572" t="s">
        <v>579</v>
      </c>
      <c r="M572" t="s">
        <v>10</v>
      </c>
      <c r="N572" t="s">
        <v>10</v>
      </c>
      <c r="O572" t="s">
        <v>10</v>
      </c>
      <c r="P572" t="s">
        <v>10</v>
      </c>
      <c r="Q572" t="s">
        <v>10</v>
      </c>
      <c r="T572" t="s">
        <v>2072</v>
      </c>
      <c r="U572" t="s">
        <v>10</v>
      </c>
      <c r="V572" t="s">
        <v>10</v>
      </c>
      <c r="W572" t="s">
        <v>10</v>
      </c>
      <c r="X572" t="s">
        <v>10</v>
      </c>
      <c r="Y572" t="s">
        <v>10</v>
      </c>
    </row>
    <row r="573" spans="3:25" x14ac:dyDescent="0.25">
      <c r="C573" s="65" t="s">
        <v>488</v>
      </c>
      <c r="D573" s="65">
        <v>7</v>
      </c>
      <c r="E573" s="65">
        <v>7</v>
      </c>
      <c r="F573" s="65">
        <v>9</v>
      </c>
      <c r="G573" s="65">
        <v>8</v>
      </c>
      <c r="H573" s="65">
        <v>8</v>
      </c>
      <c r="L573" t="s">
        <v>578</v>
      </c>
      <c r="M573" t="s">
        <v>10</v>
      </c>
      <c r="N573" t="s">
        <v>10</v>
      </c>
      <c r="O573" t="s">
        <v>10</v>
      </c>
      <c r="P573" t="s">
        <v>10</v>
      </c>
      <c r="Q573" t="s">
        <v>10</v>
      </c>
      <c r="T573" t="s">
        <v>2071</v>
      </c>
      <c r="U573" t="s">
        <v>10</v>
      </c>
      <c r="V573" t="s">
        <v>10</v>
      </c>
      <c r="W573" t="s">
        <v>10</v>
      </c>
      <c r="X573" t="s">
        <v>10</v>
      </c>
      <c r="Y573" t="s">
        <v>10</v>
      </c>
    </row>
    <row r="574" spans="3:25" x14ac:dyDescent="0.25">
      <c r="C574" s="61" t="s">
        <v>487</v>
      </c>
      <c r="D574" s="61" t="s">
        <v>10</v>
      </c>
      <c r="E574" s="61" t="s">
        <v>10</v>
      </c>
      <c r="F574" s="61" t="s">
        <v>10</v>
      </c>
      <c r="G574" s="61" t="s">
        <v>10</v>
      </c>
      <c r="H574" s="61" t="s">
        <v>10</v>
      </c>
      <c r="L574" t="s">
        <v>577</v>
      </c>
      <c r="M574" t="s">
        <v>10</v>
      </c>
      <c r="N574" t="s">
        <v>10</v>
      </c>
      <c r="O574" t="s">
        <v>10</v>
      </c>
      <c r="P574" t="s">
        <v>10</v>
      </c>
      <c r="Q574" t="s">
        <v>10</v>
      </c>
      <c r="T574" t="s">
        <v>2070</v>
      </c>
      <c r="U574" t="s">
        <v>10</v>
      </c>
      <c r="V574" t="s">
        <v>10</v>
      </c>
      <c r="W574" t="s">
        <v>10</v>
      </c>
      <c r="X574" t="s">
        <v>10</v>
      </c>
      <c r="Y574" t="s">
        <v>10</v>
      </c>
    </row>
    <row r="575" spans="3:25" x14ac:dyDescent="0.25">
      <c r="C575" s="61" t="s">
        <v>486</v>
      </c>
      <c r="D575" s="61" t="s">
        <v>10</v>
      </c>
      <c r="E575" s="61" t="s">
        <v>10</v>
      </c>
      <c r="F575" s="61" t="s">
        <v>10</v>
      </c>
      <c r="G575" s="61" t="s">
        <v>10</v>
      </c>
      <c r="H575" s="61" t="s">
        <v>10</v>
      </c>
      <c r="L575" t="s">
        <v>576</v>
      </c>
      <c r="M575" t="s">
        <v>10</v>
      </c>
      <c r="N575" t="s">
        <v>10</v>
      </c>
      <c r="O575" t="s">
        <v>10</v>
      </c>
      <c r="P575" t="s">
        <v>10</v>
      </c>
      <c r="Q575" t="s">
        <v>10</v>
      </c>
      <c r="T575" t="s">
        <v>2069</v>
      </c>
      <c r="U575" t="s">
        <v>10</v>
      </c>
      <c r="V575" t="s">
        <v>10</v>
      </c>
      <c r="W575" t="s">
        <v>10</v>
      </c>
      <c r="X575" t="s">
        <v>10</v>
      </c>
      <c r="Y575" t="s">
        <v>10</v>
      </c>
    </row>
    <row r="576" spans="3:25" x14ac:dyDescent="0.25">
      <c r="C576" s="61" t="s">
        <v>485</v>
      </c>
      <c r="D576" s="61" t="s">
        <v>10</v>
      </c>
      <c r="E576" s="61" t="s">
        <v>10</v>
      </c>
      <c r="F576" s="61" t="s">
        <v>10</v>
      </c>
      <c r="G576" s="61" t="s">
        <v>10</v>
      </c>
      <c r="H576" s="61" t="s">
        <v>10</v>
      </c>
      <c r="L576" t="s">
        <v>575</v>
      </c>
      <c r="M576" t="s">
        <v>10</v>
      </c>
      <c r="N576" t="s">
        <v>10</v>
      </c>
      <c r="O576" t="s">
        <v>10</v>
      </c>
      <c r="P576" t="s">
        <v>10</v>
      </c>
      <c r="Q576" t="s">
        <v>10</v>
      </c>
      <c r="T576" t="s">
        <v>2068</v>
      </c>
      <c r="U576" t="s">
        <v>10</v>
      </c>
      <c r="V576" t="s">
        <v>10</v>
      </c>
      <c r="W576" t="s">
        <v>10</v>
      </c>
      <c r="X576" t="s">
        <v>10</v>
      </c>
      <c r="Y576" t="s">
        <v>10</v>
      </c>
    </row>
    <row r="577" spans="3:25" x14ac:dyDescent="0.25">
      <c r="C577" s="32" t="s">
        <v>484</v>
      </c>
      <c r="D577" s="32">
        <v>39</v>
      </c>
      <c r="E577" s="32">
        <v>38</v>
      </c>
      <c r="F577" s="32">
        <v>69</v>
      </c>
      <c r="G577" s="32">
        <v>64</v>
      </c>
      <c r="H577" s="32">
        <v>68</v>
      </c>
      <c r="L577" t="s">
        <v>574</v>
      </c>
      <c r="M577" t="s">
        <v>10</v>
      </c>
      <c r="N577" t="s">
        <v>10</v>
      </c>
      <c r="O577" t="s">
        <v>10</v>
      </c>
      <c r="P577" t="s">
        <v>10</v>
      </c>
      <c r="Q577" t="s">
        <v>10</v>
      </c>
      <c r="T577" t="s">
        <v>2067</v>
      </c>
      <c r="U577" t="s">
        <v>10</v>
      </c>
      <c r="V577" t="s">
        <v>10</v>
      </c>
      <c r="W577" t="s">
        <v>10</v>
      </c>
      <c r="X577" t="s">
        <v>10</v>
      </c>
      <c r="Y577" t="s">
        <v>10</v>
      </c>
    </row>
    <row r="578" spans="3:25" x14ac:dyDescent="0.25">
      <c r="C578" s="65" t="s">
        <v>483</v>
      </c>
      <c r="D578" s="65">
        <v>4</v>
      </c>
      <c r="E578" s="65">
        <v>3</v>
      </c>
      <c r="F578" s="65">
        <v>4</v>
      </c>
      <c r="G578" s="65">
        <v>3</v>
      </c>
      <c r="H578" s="65">
        <v>3</v>
      </c>
      <c r="L578" t="s">
        <v>573</v>
      </c>
      <c r="M578" t="s">
        <v>10</v>
      </c>
      <c r="N578" t="s">
        <v>10</v>
      </c>
      <c r="O578" t="s">
        <v>10</v>
      </c>
      <c r="P578" t="s">
        <v>10</v>
      </c>
      <c r="Q578" t="s">
        <v>10</v>
      </c>
      <c r="T578" t="s">
        <v>2066</v>
      </c>
      <c r="U578" t="s">
        <v>10</v>
      </c>
      <c r="V578" t="s">
        <v>10</v>
      </c>
      <c r="W578" t="s">
        <v>10</v>
      </c>
      <c r="X578" t="s">
        <v>10</v>
      </c>
      <c r="Y578" t="s">
        <v>10</v>
      </c>
    </row>
    <row r="579" spans="3:25" x14ac:dyDescent="0.25">
      <c r="C579" s="32" t="s">
        <v>482</v>
      </c>
      <c r="D579" s="32">
        <v>94</v>
      </c>
      <c r="E579" s="32">
        <v>92</v>
      </c>
      <c r="F579" s="32">
        <v>108</v>
      </c>
      <c r="G579" s="32">
        <v>95</v>
      </c>
      <c r="H579" s="32">
        <v>106</v>
      </c>
      <c r="L579" t="s">
        <v>572</v>
      </c>
      <c r="M579" t="s">
        <v>10</v>
      </c>
      <c r="N579" t="s">
        <v>10</v>
      </c>
      <c r="O579" t="s">
        <v>10</v>
      </c>
      <c r="P579" t="s">
        <v>10</v>
      </c>
      <c r="Q579" t="s">
        <v>10</v>
      </c>
      <c r="T579" t="s">
        <v>2065</v>
      </c>
      <c r="U579" t="s">
        <v>10</v>
      </c>
      <c r="V579" t="s">
        <v>10</v>
      </c>
      <c r="W579" t="s">
        <v>10</v>
      </c>
      <c r="X579" t="s">
        <v>10</v>
      </c>
      <c r="Y579" t="s">
        <v>10</v>
      </c>
    </row>
    <row r="580" spans="3:25" x14ac:dyDescent="0.25">
      <c r="C580" s="65" t="s">
        <v>481</v>
      </c>
      <c r="D580" s="65" t="s">
        <v>10</v>
      </c>
      <c r="E580" s="65" t="s">
        <v>10</v>
      </c>
      <c r="F580" s="65">
        <v>14</v>
      </c>
      <c r="G580" s="65">
        <v>13</v>
      </c>
      <c r="H580" s="65">
        <v>14</v>
      </c>
      <c r="L580" t="s">
        <v>571</v>
      </c>
      <c r="M580" t="s">
        <v>10</v>
      </c>
      <c r="N580" t="s">
        <v>10</v>
      </c>
      <c r="O580" t="s">
        <v>10</v>
      </c>
      <c r="P580" t="s">
        <v>10</v>
      </c>
      <c r="Q580" t="s">
        <v>10</v>
      </c>
      <c r="T580" t="s">
        <v>2064</v>
      </c>
      <c r="U580" t="s">
        <v>10</v>
      </c>
      <c r="V580" t="s">
        <v>10</v>
      </c>
      <c r="W580" t="s">
        <v>10</v>
      </c>
      <c r="X580" t="s">
        <v>10</v>
      </c>
      <c r="Y580" t="s">
        <v>10</v>
      </c>
    </row>
    <row r="581" spans="3:25" x14ac:dyDescent="0.25">
      <c r="C581" s="32" t="s">
        <v>480</v>
      </c>
      <c r="D581" s="32">
        <v>39</v>
      </c>
      <c r="E581" s="32">
        <v>41</v>
      </c>
      <c r="F581" s="32">
        <v>38</v>
      </c>
      <c r="G581" s="32">
        <v>38</v>
      </c>
      <c r="H581" s="32">
        <v>38</v>
      </c>
      <c r="L581" t="s">
        <v>570</v>
      </c>
      <c r="M581" t="s">
        <v>10</v>
      </c>
      <c r="N581" t="s">
        <v>10</v>
      </c>
      <c r="O581" t="s">
        <v>10</v>
      </c>
      <c r="P581" t="s">
        <v>10</v>
      </c>
      <c r="Q581" t="s">
        <v>10</v>
      </c>
      <c r="T581" t="s">
        <v>2063</v>
      </c>
      <c r="U581" t="s">
        <v>10</v>
      </c>
      <c r="V581" t="s">
        <v>10</v>
      </c>
      <c r="W581" t="s">
        <v>10</v>
      </c>
      <c r="X581" t="s">
        <v>10</v>
      </c>
      <c r="Y581" t="s">
        <v>10</v>
      </c>
    </row>
    <row r="582" spans="3:25" x14ac:dyDescent="0.25">
      <c r="C582" s="65" t="s">
        <v>479</v>
      </c>
      <c r="D582" s="65">
        <v>29</v>
      </c>
      <c r="E582" s="65">
        <v>29</v>
      </c>
      <c r="F582" s="65">
        <v>25</v>
      </c>
      <c r="G582" s="65">
        <v>23</v>
      </c>
      <c r="H582" s="65">
        <v>25</v>
      </c>
      <c r="L582" t="s">
        <v>569</v>
      </c>
      <c r="M582" t="s">
        <v>10</v>
      </c>
      <c r="N582" t="s">
        <v>10</v>
      </c>
      <c r="O582" t="s">
        <v>10</v>
      </c>
      <c r="P582" t="s">
        <v>10</v>
      </c>
      <c r="Q582" t="s">
        <v>10</v>
      </c>
      <c r="T582" t="s">
        <v>2062</v>
      </c>
      <c r="U582" t="s">
        <v>10</v>
      </c>
      <c r="V582" t="s">
        <v>10</v>
      </c>
      <c r="W582" t="s">
        <v>10</v>
      </c>
      <c r="X582" t="s">
        <v>10</v>
      </c>
      <c r="Y582" t="s">
        <v>10</v>
      </c>
    </row>
    <row r="583" spans="3:25" x14ac:dyDescent="0.25">
      <c r="C583" s="32" t="s">
        <v>478</v>
      </c>
      <c r="D583" s="32">
        <v>5</v>
      </c>
      <c r="E583" s="32">
        <v>5</v>
      </c>
      <c r="F583" s="32">
        <v>4</v>
      </c>
      <c r="G583" s="32">
        <v>4</v>
      </c>
      <c r="H583" s="32">
        <v>4</v>
      </c>
      <c r="L583" t="s">
        <v>568</v>
      </c>
      <c r="M583" t="s">
        <v>10</v>
      </c>
      <c r="N583" t="s">
        <v>10</v>
      </c>
      <c r="O583" t="s">
        <v>10</v>
      </c>
      <c r="P583" t="s">
        <v>10</v>
      </c>
      <c r="Q583" t="s">
        <v>10</v>
      </c>
      <c r="T583" t="s">
        <v>2061</v>
      </c>
      <c r="U583" t="s">
        <v>10</v>
      </c>
      <c r="V583" t="s">
        <v>10</v>
      </c>
      <c r="W583" t="s">
        <v>10</v>
      </c>
      <c r="X583" t="s">
        <v>10</v>
      </c>
      <c r="Y583" t="s">
        <v>10</v>
      </c>
    </row>
    <row r="584" spans="3:25" x14ac:dyDescent="0.25">
      <c r="C584" s="65" t="s">
        <v>477</v>
      </c>
      <c r="D584" s="65" t="s">
        <v>10</v>
      </c>
      <c r="E584" s="65" t="s">
        <v>10</v>
      </c>
      <c r="F584" s="65">
        <v>2</v>
      </c>
      <c r="G584" s="65">
        <v>1</v>
      </c>
      <c r="H584" s="65">
        <v>1</v>
      </c>
      <c r="L584" t="s">
        <v>567</v>
      </c>
      <c r="M584" t="s">
        <v>10</v>
      </c>
      <c r="N584" t="s">
        <v>10</v>
      </c>
      <c r="O584" t="s">
        <v>10</v>
      </c>
      <c r="P584" t="s">
        <v>10</v>
      </c>
      <c r="Q584" t="s">
        <v>10</v>
      </c>
      <c r="T584" t="s">
        <v>2060</v>
      </c>
      <c r="U584" t="s">
        <v>10</v>
      </c>
      <c r="V584" t="s">
        <v>10</v>
      </c>
      <c r="W584" t="s">
        <v>10</v>
      </c>
      <c r="X584" t="s">
        <v>10</v>
      </c>
      <c r="Y584" t="s">
        <v>10</v>
      </c>
    </row>
    <row r="585" spans="3:25" x14ac:dyDescent="0.25">
      <c r="C585" s="61" t="s">
        <v>476</v>
      </c>
      <c r="D585" s="61" t="s">
        <v>10</v>
      </c>
      <c r="E585" s="61" t="s">
        <v>10</v>
      </c>
      <c r="F585" s="61" t="s">
        <v>10</v>
      </c>
      <c r="G585" s="61" t="s">
        <v>10</v>
      </c>
      <c r="H585" s="61" t="s">
        <v>10</v>
      </c>
      <c r="L585" t="s">
        <v>566</v>
      </c>
      <c r="M585" t="s">
        <v>10</v>
      </c>
      <c r="N585" t="s">
        <v>10</v>
      </c>
      <c r="O585" t="s">
        <v>10</v>
      </c>
      <c r="P585" t="s">
        <v>10</v>
      </c>
      <c r="Q585" t="s">
        <v>10</v>
      </c>
      <c r="T585" t="s">
        <v>2059</v>
      </c>
      <c r="U585" t="s">
        <v>10</v>
      </c>
      <c r="V585" t="s">
        <v>10</v>
      </c>
      <c r="W585" t="s">
        <v>10</v>
      </c>
      <c r="X585" t="s">
        <v>10</v>
      </c>
      <c r="Y585" t="s">
        <v>10</v>
      </c>
    </row>
    <row r="586" spans="3:25" x14ac:dyDescent="0.25">
      <c r="C586" s="32" t="s">
        <v>475</v>
      </c>
      <c r="D586" s="32">
        <v>2354</v>
      </c>
      <c r="E586" s="32">
        <v>2290</v>
      </c>
      <c r="F586" s="32">
        <v>1690</v>
      </c>
      <c r="G586" s="32">
        <v>1545</v>
      </c>
      <c r="H586" s="32">
        <v>1701</v>
      </c>
      <c r="L586" t="s">
        <v>565</v>
      </c>
      <c r="M586" t="s">
        <v>10</v>
      </c>
      <c r="N586" t="s">
        <v>10</v>
      </c>
      <c r="O586" t="s">
        <v>10</v>
      </c>
      <c r="P586" t="s">
        <v>10</v>
      </c>
      <c r="Q586" t="s">
        <v>10</v>
      </c>
      <c r="T586" t="s">
        <v>2058</v>
      </c>
      <c r="U586" t="s">
        <v>10</v>
      </c>
      <c r="V586" t="s">
        <v>10</v>
      </c>
      <c r="W586" t="s">
        <v>10</v>
      </c>
      <c r="X586" t="s">
        <v>10</v>
      </c>
      <c r="Y586" t="s">
        <v>10</v>
      </c>
    </row>
    <row r="587" spans="3:25" x14ac:dyDescent="0.25">
      <c r="C587" s="65" t="s">
        <v>474</v>
      </c>
      <c r="D587" s="65">
        <v>8</v>
      </c>
      <c r="E587" s="65">
        <v>7</v>
      </c>
      <c r="F587" s="65">
        <v>5</v>
      </c>
      <c r="G587" s="65">
        <v>5</v>
      </c>
      <c r="H587" s="65">
        <v>5</v>
      </c>
      <c r="L587" t="s">
        <v>564</v>
      </c>
      <c r="M587" t="s">
        <v>10</v>
      </c>
      <c r="N587" t="s">
        <v>10</v>
      </c>
      <c r="O587" t="s">
        <v>10</v>
      </c>
      <c r="P587" t="s">
        <v>10</v>
      </c>
      <c r="Q587" t="s">
        <v>10</v>
      </c>
      <c r="T587" t="s">
        <v>2057</v>
      </c>
      <c r="U587" t="s">
        <v>10</v>
      </c>
      <c r="V587" t="s">
        <v>10</v>
      </c>
      <c r="W587" t="s">
        <v>10</v>
      </c>
      <c r="X587" t="s">
        <v>10</v>
      </c>
      <c r="Y587" t="s">
        <v>10</v>
      </c>
    </row>
    <row r="588" spans="3:25" x14ac:dyDescent="0.25">
      <c r="C588" s="61" t="s">
        <v>473</v>
      </c>
      <c r="D588" s="61" t="s">
        <v>10</v>
      </c>
      <c r="E588" s="61" t="s">
        <v>10</v>
      </c>
      <c r="F588" s="61" t="s">
        <v>10</v>
      </c>
      <c r="G588" s="61" t="s">
        <v>10</v>
      </c>
      <c r="H588" s="61" t="s">
        <v>10</v>
      </c>
      <c r="L588" t="s">
        <v>563</v>
      </c>
      <c r="M588" t="s">
        <v>10</v>
      </c>
      <c r="N588" t="s">
        <v>10</v>
      </c>
      <c r="O588" t="s">
        <v>10</v>
      </c>
      <c r="P588" t="s">
        <v>10</v>
      </c>
      <c r="Q588" t="s">
        <v>10</v>
      </c>
      <c r="T588" t="s">
        <v>2056</v>
      </c>
      <c r="U588" t="s">
        <v>10</v>
      </c>
      <c r="V588" t="s">
        <v>10</v>
      </c>
      <c r="W588" t="s">
        <v>10</v>
      </c>
      <c r="X588" t="s">
        <v>10</v>
      </c>
      <c r="Y588" t="s">
        <v>10</v>
      </c>
    </row>
    <row r="589" spans="3:25" x14ac:dyDescent="0.25">
      <c r="C589" s="61" t="s">
        <v>472</v>
      </c>
      <c r="D589" s="61" t="s">
        <v>10</v>
      </c>
      <c r="E589" s="61" t="s">
        <v>10</v>
      </c>
      <c r="F589" s="61" t="s">
        <v>10</v>
      </c>
      <c r="G589" s="61" t="s">
        <v>10</v>
      </c>
      <c r="H589" s="61" t="s">
        <v>10</v>
      </c>
      <c r="L589" t="s">
        <v>562</v>
      </c>
      <c r="M589" t="s">
        <v>10</v>
      </c>
      <c r="N589" t="s">
        <v>10</v>
      </c>
      <c r="O589" t="s">
        <v>10</v>
      </c>
      <c r="P589" t="s">
        <v>10</v>
      </c>
      <c r="Q589" t="s">
        <v>10</v>
      </c>
      <c r="T589" t="s">
        <v>2055</v>
      </c>
      <c r="U589" t="s">
        <v>10</v>
      </c>
      <c r="V589" t="s">
        <v>10</v>
      </c>
      <c r="W589" t="s">
        <v>10</v>
      </c>
      <c r="X589" t="s">
        <v>10</v>
      </c>
      <c r="Y589" t="s">
        <v>10</v>
      </c>
    </row>
    <row r="590" spans="3:25" x14ac:dyDescent="0.25">
      <c r="C590" s="61" t="s">
        <v>471</v>
      </c>
      <c r="D590" s="61" t="s">
        <v>10</v>
      </c>
      <c r="E590" s="61" t="s">
        <v>10</v>
      </c>
      <c r="F590" s="61" t="s">
        <v>10</v>
      </c>
      <c r="G590" s="61" t="s">
        <v>10</v>
      </c>
      <c r="H590" s="61" t="s">
        <v>10</v>
      </c>
      <c r="L590" t="s">
        <v>561</v>
      </c>
      <c r="M590" t="s">
        <v>10</v>
      </c>
      <c r="N590" t="s">
        <v>10</v>
      </c>
      <c r="O590" t="s">
        <v>10</v>
      </c>
      <c r="P590" t="s">
        <v>10</v>
      </c>
      <c r="Q590" t="s">
        <v>10</v>
      </c>
      <c r="T590" t="s">
        <v>2054</v>
      </c>
      <c r="U590" t="s">
        <v>10</v>
      </c>
      <c r="V590" t="s">
        <v>10</v>
      </c>
      <c r="W590" t="s">
        <v>10</v>
      </c>
      <c r="X590" t="s">
        <v>10</v>
      </c>
      <c r="Y590" t="s">
        <v>10</v>
      </c>
    </row>
    <row r="591" spans="3:25" x14ac:dyDescent="0.25">
      <c r="C591" s="61" t="s">
        <v>470</v>
      </c>
      <c r="D591" s="61" t="s">
        <v>10</v>
      </c>
      <c r="E591" s="61" t="s">
        <v>10</v>
      </c>
      <c r="F591" s="61" t="s">
        <v>10</v>
      </c>
      <c r="G591" s="61" t="s">
        <v>10</v>
      </c>
      <c r="H591" s="61" t="s">
        <v>10</v>
      </c>
      <c r="L591" t="s">
        <v>560</v>
      </c>
      <c r="M591" t="s">
        <v>10</v>
      </c>
      <c r="N591" t="s">
        <v>10</v>
      </c>
      <c r="O591" t="s">
        <v>10</v>
      </c>
      <c r="P591" t="s">
        <v>10</v>
      </c>
      <c r="Q591" t="s">
        <v>10</v>
      </c>
      <c r="T591" t="s">
        <v>2053</v>
      </c>
      <c r="U591" t="s">
        <v>10</v>
      </c>
      <c r="V591" t="s">
        <v>10</v>
      </c>
      <c r="W591" t="s">
        <v>10</v>
      </c>
      <c r="X591" t="s">
        <v>10</v>
      </c>
      <c r="Y591" t="s">
        <v>10</v>
      </c>
    </row>
    <row r="592" spans="3:25" x14ac:dyDescent="0.25">
      <c r="C592" s="32" t="s">
        <v>469</v>
      </c>
      <c r="D592" s="32">
        <v>9</v>
      </c>
      <c r="E592" s="32">
        <v>8</v>
      </c>
      <c r="F592" s="32">
        <v>8</v>
      </c>
      <c r="G592" s="32">
        <v>8</v>
      </c>
      <c r="H592" s="32">
        <v>8</v>
      </c>
      <c r="L592" t="s">
        <v>559</v>
      </c>
      <c r="M592" t="s">
        <v>10</v>
      </c>
      <c r="N592" t="s">
        <v>10</v>
      </c>
      <c r="O592" t="s">
        <v>10</v>
      </c>
      <c r="P592" t="s">
        <v>10</v>
      </c>
      <c r="Q592" t="s">
        <v>10</v>
      </c>
      <c r="T592" t="s">
        <v>2052</v>
      </c>
      <c r="U592" t="s">
        <v>10</v>
      </c>
      <c r="V592" t="s">
        <v>10</v>
      </c>
      <c r="W592" t="s">
        <v>10</v>
      </c>
      <c r="X592" t="s">
        <v>10</v>
      </c>
      <c r="Y592" t="s">
        <v>10</v>
      </c>
    </row>
    <row r="593" spans="3:25" x14ac:dyDescent="0.25">
      <c r="C593" s="65" t="s">
        <v>468</v>
      </c>
      <c r="D593" s="65">
        <v>27</v>
      </c>
      <c r="E593" s="65">
        <v>27</v>
      </c>
      <c r="F593" s="65">
        <v>19</v>
      </c>
      <c r="G593" s="65">
        <v>18</v>
      </c>
      <c r="H593" s="65">
        <v>20</v>
      </c>
      <c r="L593" t="s">
        <v>558</v>
      </c>
      <c r="M593" t="s">
        <v>10</v>
      </c>
      <c r="N593" t="s">
        <v>10</v>
      </c>
      <c r="O593" t="s">
        <v>10</v>
      </c>
      <c r="P593" t="s">
        <v>10</v>
      </c>
      <c r="Q593" t="s">
        <v>10</v>
      </c>
      <c r="T593" t="s">
        <v>2051</v>
      </c>
      <c r="U593" t="s">
        <v>10</v>
      </c>
      <c r="V593" t="s">
        <v>10</v>
      </c>
      <c r="W593" t="s">
        <v>10</v>
      </c>
      <c r="X593" t="s">
        <v>10</v>
      </c>
      <c r="Y593" t="s">
        <v>10</v>
      </c>
    </row>
    <row r="594" spans="3:25" x14ac:dyDescent="0.25">
      <c r="C594" s="61" t="s">
        <v>467</v>
      </c>
      <c r="D594" s="61" t="s">
        <v>10</v>
      </c>
      <c r="E594" s="61" t="s">
        <v>10</v>
      </c>
      <c r="F594" s="61" t="s">
        <v>10</v>
      </c>
      <c r="G594" s="61" t="s">
        <v>10</v>
      </c>
      <c r="H594" s="61" t="s">
        <v>10</v>
      </c>
      <c r="L594" t="s">
        <v>557</v>
      </c>
      <c r="M594" t="s">
        <v>10</v>
      </c>
      <c r="N594" t="s">
        <v>10</v>
      </c>
      <c r="O594" t="s">
        <v>10</v>
      </c>
      <c r="P594" t="s">
        <v>10</v>
      </c>
      <c r="Q594" t="s">
        <v>10</v>
      </c>
      <c r="T594" t="s">
        <v>2050</v>
      </c>
      <c r="U594" t="s">
        <v>10</v>
      </c>
      <c r="V594" t="s">
        <v>10</v>
      </c>
      <c r="W594" t="s">
        <v>10</v>
      </c>
      <c r="X594" t="s">
        <v>10</v>
      </c>
      <c r="Y594" t="s">
        <v>10</v>
      </c>
    </row>
    <row r="595" spans="3:25" x14ac:dyDescent="0.25">
      <c r="C595" s="61" t="s">
        <v>466</v>
      </c>
      <c r="D595" s="61" t="s">
        <v>10</v>
      </c>
      <c r="E595" s="61" t="s">
        <v>10</v>
      </c>
      <c r="F595" s="61" t="s">
        <v>10</v>
      </c>
      <c r="G595" s="61" t="s">
        <v>10</v>
      </c>
      <c r="H595" s="61" t="s">
        <v>10</v>
      </c>
      <c r="L595" t="s">
        <v>556</v>
      </c>
      <c r="M595" t="s">
        <v>10</v>
      </c>
      <c r="N595" t="s">
        <v>10</v>
      </c>
      <c r="O595" t="s">
        <v>10</v>
      </c>
      <c r="P595" t="s">
        <v>10</v>
      </c>
      <c r="Q595" t="s">
        <v>10</v>
      </c>
      <c r="T595" t="s">
        <v>2049</v>
      </c>
      <c r="U595" t="s">
        <v>10</v>
      </c>
      <c r="V595" t="s">
        <v>10</v>
      </c>
      <c r="W595" t="s">
        <v>10</v>
      </c>
      <c r="X595" t="s">
        <v>10</v>
      </c>
      <c r="Y595" t="s">
        <v>10</v>
      </c>
    </row>
    <row r="596" spans="3:25" x14ac:dyDescent="0.25">
      <c r="C596" s="61" t="s">
        <v>465</v>
      </c>
      <c r="D596" s="61" t="s">
        <v>10</v>
      </c>
      <c r="E596" s="61" t="s">
        <v>10</v>
      </c>
      <c r="F596" s="61" t="s">
        <v>10</v>
      </c>
      <c r="G596" s="61" t="s">
        <v>10</v>
      </c>
      <c r="H596" s="61" t="s">
        <v>10</v>
      </c>
      <c r="L596" t="s">
        <v>555</v>
      </c>
      <c r="M596" t="s">
        <v>10</v>
      </c>
      <c r="N596" t="s">
        <v>10</v>
      </c>
      <c r="O596" t="s">
        <v>10</v>
      </c>
      <c r="P596" t="s">
        <v>10</v>
      </c>
      <c r="Q596" t="s">
        <v>10</v>
      </c>
      <c r="T596" t="s">
        <v>2048</v>
      </c>
      <c r="U596" t="s">
        <v>10</v>
      </c>
      <c r="V596" t="s">
        <v>10</v>
      </c>
      <c r="W596" t="s">
        <v>10</v>
      </c>
      <c r="X596" t="s">
        <v>10</v>
      </c>
      <c r="Y596" t="s">
        <v>10</v>
      </c>
    </row>
    <row r="597" spans="3:25" x14ac:dyDescent="0.25">
      <c r="C597" s="32" t="s">
        <v>464</v>
      </c>
      <c r="D597" s="32">
        <v>2</v>
      </c>
      <c r="E597" s="32">
        <v>2</v>
      </c>
      <c r="F597" s="32">
        <v>2</v>
      </c>
      <c r="G597" s="32">
        <v>2</v>
      </c>
      <c r="H597" s="32">
        <v>3</v>
      </c>
      <c r="L597" t="s">
        <v>554</v>
      </c>
      <c r="M597" t="s">
        <v>10</v>
      </c>
      <c r="N597" t="s">
        <v>10</v>
      </c>
      <c r="O597" t="s">
        <v>10</v>
      </c>
      <c r="P597" t="s">
        <v>10</v>
      </c>
      <c r="Q597" t="s">
        <v>10</v>
      </c>
      <c r="T597" t="s">
        <v>2047</v>
      </c>
      <c r="U597" t="s">
        <v>10</v>
      </c>
      <c r="V597" t="s">
        <v>10</v>
      </c>
      <c r="W597" t="s">
        <v>10</v>
      </c>
      <c r="X597" t="s">
        <v>10</v>
      </c>
      <c r="Y597" t="s">
        <v>10</v>
      </c>
    </row>
    <row r="598" spans="3:25" x14ac:dyDescent="0.25">
      <c r="C598" s="61" t="s">
        <v>463</v>
      </c>
      <c r="D598" s="61" t="s">
        <v>10</v>
      </c>
      <c r="E598" s="61" t="s">
        <v>10</v>
      </c>
      <c r="F598" s="61" t="s">
        <v>10</v>
      </c>
      <c r="G598" s="61" t="s">
        <v>10</v>
      </c>
      <c r="H598" s="61" t="s">
        <v>10</v>
      </c>
      <c r="L598" t="s">
        <v>553</v>
      </c>
      <c r="M598" t="s">
        <v>10</v>
      </c>
      <c r="N598" t="s">
        <v>10</v>
      </c>
      <c r="O598" t="s">
        <v>10</v>
      </c>
      <c r="P598" t="s">
        <v>10</v>
      </c>
      <c r="Q598" t="s">
        <v>10</v>
      </c>
      <c r="T598" t="s">
        <v>2046</v>
      </c>
      <c r="U598" t="s">
        <v>10</v>
      </c>
      <c r="V598" t="s">
        <v>10</v>
      </c>
      <c r="W598" t="s">
        <v>10</v>
      </c>
      <c r="X598" t="s">
        <v>10</v>
      </c>
      <c r="Y598" t="s">
        <v>10</v>
      </c>
    </row>
    <row r="599" spans="3:25" x14ac:dyDescent="0.25">
      <c r="C599" s="61" t="s">
        <v>462</v>
      </c>
      <c r="D599" s="61" t="s">
        <v>10</v>
      </c>
      <c r="E599" s="61" t="s">
        <v>10</v>
      </c>
      <c r="F599" s="61" t="s">
        <v>10</v>
      </c>
      <c r="G599" s="61" t="s">
        <v>10</v>
      </c>
      <c r="H599" s="61" t="s">
        <v>10</v>
      </c>
      <c r="L599" t="s">
        <v>552</v>
      </c>
      <c r="M599" t="s">
        <v>10</v>
      </c>
      <c r="N599" t="s">
        <v>10</v>
      </c>
      <c r="O599" t="s">
        <v>10</v>
      </c>
      <c r="P599" t="s">
        <v>10</v>
      </c>
      <c r="Q599" t="s">
        <v>10</v>
      </c>
      <c r="T599" t="s">
        <v>2045</v>
      </c>
      <c r="U599" t="s">
        <v>10</v>
      </c>
      <c r="V599" t="s">
        <v>10</v>
      </c>
      <c r="W599" t="s">
        <v>10</v>
      </c>
      <c r="X599" t="s">
        <v>10</v>
      </c>
      <c r="Y599" t="s">
        <v>10</v>
      </c>
    </row>
    <row r="600" spans="3:25" x14ac:dyDescent="0.25">
      <c r="C600" s="61" t="s">
        <v>461</v>
      </c>
      <c r="D600" s="61" t="s">
        <v>10</v>
      </c>
      <c r="E600" s="61" t="s">
        <v>10</v>
      </c>
      <c r="F600" s="61" t="s">
        <v>10</v>
      </c>
      <c r="G600" s="61" t="s">
        <v>10</v>
      </c>
      <c r="H600" s="61" t="s">
        <v>10</v>
      </c>
      <c r="L600" t="s">
        <v>551</v>
      </c>
      <c r="M600" t="s">
        <v>10</v>
      </c>
      <c r="N600" t="s">
        <v>10</v>
      </c>
      <c r="O600" t="s">
        <v>10</v>
      </c>
      <c r="P600" t="s">
        <v>10</v>
      </c>
      <c r="Q600" t="s">
        <v>10</v>
      </c>
      <c r="T600" t="s">
        <v>2044</v>
      </c>
      <c r="U600" t="s">
        <v>10</v>
      </c>
      <c r="V600" t="s">
        <v>10</v>
      </c>
      <c r="W600" t="s">
        <v>10</v>
      </c>
      <c r="X600" t="s">
        <v>10</v>
      </c>
      <c r="Y600" t="s">
        <v>10</v>
      </c>
    </row>
    <row r="601" spans="3:25" x14ac:dyDescent="0.25">
      <c r="C601" s="61" t="s">
        <v>460</v>
      </c>
      <c r="D601" s="61" t="s">
        <v>10</v>
      </c>
      <c r="E601" s="61" t="s">
        <v>10</v>
      </c>
      <c r="F601" s="61" t="s">
        <v>10</v>
      </c>
      <c r="G601" s="61" t="s">
        <v>10</v>
      </c>
      <c r="H601" s="61" t="s">
        <v>10</v>
      </c>
      <c r="L601" t="s">
        <v>550</v>
      </c>
      <c r="M601" t="s">
        <v>10</v>
      </c>
      <c r="N601" t="s">
        <v>10</v>
      </c>
      <c r="O601" t="s">
        <v>10</v>
      </c>
      <c r="P601" t="s">
        <v>10</v>
      </c>
      <c r="Q601" t="s">
        <v>10</v>
      </c>
      <c r="T601" t="s">
        <v>2043</v>
      </c>
      <c r="U601" t="s">
        <v>10</v>
      </c>
      <c r="V601" t="s">
        <v>10</v>
      </c>
      <c r="W601" t="s">
        <v>10</v>
      </c>
      <c r="X601" t="s">
        <v>10</v>
      </c>
      <c r="Y601" t="s">
        <v>10</v>
      </c>
    </row>
    <row r="602" spans="3:25" x14ac:dyDescent="0.25">
      <c r="C602" s="65" t="s">
        <v>459</v>
      </c>
      <c r="D602" s="65" t="s">
        <v>10</v>
      </c>
      <c r="E602" s="65" t="s">
        <v>10</v>
      </c>
      <c r="F602" s="65">
        <v>1</v>
      </c>
      <c r="G602" s="65">
        <v>1</v>
      </c>
      <c r="H602" s="65">
        <v>1</v>
      </c>
      <c r="L602" t="s">
        <v>549</v>
      </c>
      <c r="M602" t="s">
        <v>10</v>
      </c>
      <c r="N602" t="s">
        <v>10</v>
      </c>
      <c r="O602" t="s">
        <v>10</v>
      </c>
      <c r="P602" t="s">
        <v>10</v>
      </c>
      <c r="Q602" t="s">
        <v>10</v>
      </c>
      <c r="T602" t="s">
        <v>2042</v>
      </c>
      <c r="U602" t="s">
        <v>10</v>
      </c>
      <c r="V602" t="s">
        <v>10</v>
      </c>
      <c r="W602" t="s">
        <v>10</v>
      </c>
      <c r="X602" t="s">
        <v>10</v>
      </c>
      <c r="Y602" t="s">
        <v>10</v>
      </c>
    </row>
    <row r="603" spans="3:25" x14ac:dyDescent="0.25">
      <c r="C603" s="32" t="s">
        <v>458</v>
      </c>
      <c r="D603" s="32" t="s">
        <v>10</v>
      </c>
      <c r="E603" s="32" t="s">
        <v>10</v>
      </c>
      <c r="F603" s="32">
        <v>1</v>
      </c>
      <c r="G603" s="32">
        <v>1</v>
      </c>
      <c r="H603" s="32">
        <v>1</v>
      </c>
      <c r="L603" t="s">
        <v>548</v>
      </c>
      <c r="M603" t="s">
        <v>10</v>
      </c>
      <c r="N603" t="s">
        <v>10</v>
      </c>
      <c r="O603" t="s">
        <v>10</v>
      </c>
      <c r="P603" t="s">
        <v>10</v>
      </c>
      <c r="Q603" t="s">
        <v>10</v>
      </c>
      <c r="T603" t="s">
        <v>2041</v>
      </c>
      <c r="U603" t="s">
        <v>10</v>
      </c>
      <c r="V603" t="s">
        <v>10</v>
      </c>
      <c r="W603" t="s">
        <v>10</v>
      </c>
      <c r="X603" t="s">
        <v>10</v>
      </c>
      <c r="Y603" t="s">
        <v>10</v>
      </c>
    </row>
    <row r="604" spans="3:25" x14ac:dyDescent="0.25">
      <c r="C604" s="61" t="s">
        <v>457</v>
      </c>
      <c r="D604" s="61" t="s">
        <v>10</v>
      </c>
      <c r="E604" s="61" t="s">
        <v>10</v>
      </c>
      <c r="F604" s="61" t="s">
        <v>10</v>
      </c>
      <c r="G604" s="61" t="s">
        <v>10</v>
      </c>
      <c r="H604" s="61" t="s">
        <v>10</v>
      </c>
      <c r="L604" t="s">
        <v>547</v>
      </c>
      <c r="M604" t="s">
        <v>10</v>
      </c>
      <c r="N604" t="s">
        <v>10</v>
      </c>
      <c r="O604" t="s">
        <v>10</v>
      </c>
      <c r="P604" t="s">
        <v>10</v>
      </c>
      <c r="Q604" t="s">
        <v>10</v>
      </c>
      <c r="T604" t="s">
        <v>2040</v>
      </c>
      <c r="U604" t="s">
        <v>10</v>
      </c>
      <c r="V604" t="s">
        <v>10</v>
      </c>
      <c r="W604" t="s">
        <v>10</v>
      </c>
      <c r="X604" t="s">
        <v>10</v>
      </c>
      <c r="Y604" t="s">
        <v>10</v>
      </c>
    </row>
    <row r="605" spans="3:25" x14ac:dyDescent="0.25">
      <c r="C605" s="65" t="s">
        <v>456</v>
      </c>
      <c r="D605" s="65" t="s">
        <v>10</v>
      </c>
      <c r="E605" s="65" t="s">
        <v>10</v>
      </c>
      <c r="F605" s="65">
        <v>2</v>
      </c>
      <c r="G605" s="65">
        <v>1</v>
      </c>
      <c r="H605" s="65">
        <v>2</v>
      </c>
      <c r="L605" t="s">
        <v>546</v>
      </c>
      <c r="M605" t="s">
        <v>10</v>
      </c>
      <c r="N605" t="s">
        <v>10</v>
      </c>
      <c r="O605" t="s">
        <v>10</v>
      </c>
      <c r="P605" t="s">
        <v>10</v>
      </c>
      <c r="Q605" t="s">
        <v>10</v>
      </c>
      <c r="T605" t="s">
        <v>2039</v>
      </c>
      <c r="U605" t="s">
        <v>10</v>
      </c>
      <c r="V605" t="s">
        <v>10</v>
      </c>
      <c r="W605" t="s">
        <v>10</v>
      </c>
      <c r="X605" t="s">
        <v>10</v>
      </c>
      <c r="Y605" t="s">
        <v>10</v>
      </c>
    </row>
    <row r="606" spans="3:25" x14ac:dyDescent="0.25">
      <c r="C606" s="61" t="s">
        <v>455</v>
      </c>
      <c r="D606" s="61" t="s">
        <v>10</v>
      </c>
      <c r="E606" s="61" t="s">
        <v>10</v>
      </c>
      <c r="F606" s="61" t="s">
        <v>10</v>
      </c>
      <c r="G606" s="61" t="s">
        <v>10</v>
      </c>
      <c r="H606" s="61" t="s">
        <v>10</v>
      </c>
      <c r="L606" t="s">
        <v>545</v>
      </c>
      <c r="M606" t="s">
        <v>10</v>
      </c>
      <c r="N606" t="s">
        <v>10</v>
      </c>
      <c r="O606" t="s">
        <v>10</v>
      </c>
      <c r="P606" t="s">
        <v>10</v>
      </c>
      <c r="Q606" t="s">
        <v>10</v>
      </c>
      <c r="T606" t="s">
        <v>2038</v>
      </c>
      <c r="U606" t="s">
        <v>10</v>
      </c>
      <c r="V606" t="s">
        <v>10</v>
      </c>
      <c r="W606" t="s">
        <v>10</v>
      </c>
      <c r="X606" t="s">
        <v>10</v>
      </c>
      <c r="Y606" t="s">
        <v>10</v>
      </c>
    </row>
    <row r="607" spans="3:25" x14ac:dyDescent="0.25">
      <c r="C607" s="61" t="s">
        <v>454</v>
      </c>
      <c r="D607" s="61" t="s">
        <v>10</v>
      </c>
      <c r="E607" s="61" t="s">
        <v>10</v>
      </c>
      <c r="F607" s="61" t="s">
        <v>10</v>
      </c>
      <c r="G607" s="61" t="s">
        <v>10</v>
      </c>
      <c r="H607" s="61" t="s">
        <v>10</v>
      </c>
      <c r="L607" t="s">
        <v>544</v>
      </c>
      <c r="M607" t="s">
        <v>10</v>
      </c>
      <c r="N607" t="s">
        <v>10</v>
      </c>
      <c r="O607" t="s">
        <v>10</v>
      </c>
      <c r="P607" t="s">
        <v>10</v>
      </c>
      <c r="Q607" t="s">
        <v>10</v>
      </c>
      <c r="T607" t="s">
        <v>2037</v>
      </c>
      <c r="U607" t="s">
        <v>10</v>
      </c>
      <c r="V607" t="s">
        <v>10</v>
      </c>
      <c r="W607" t="s">
        <v>10</v>
      </c>
      <c r="X607" t="s">
        <v>10</v>
      </c>
      <c r="Y607" t="s">
        <v>10</v>
      </c>
    </row>
    <row r="608" spans="3:25" x14ac:dyDescent="0.25">
      <c r="C608" s="32" t="s">
        <v>453</v>
      </c>
      <c r="D608" s="32" t="s">
        <v>10</v>
      </c>
      <c r="E608" s="32" t="s">
        <v>10</v>
      </c>
      <c r="F608" s="32">
        <v>4</v>
      </c>
      <c r="G608" s="32">
        <v>4</v>
      </c>
      <c r="H608" s="32">
        <v>4</v>
      </c>
      <c r="L608" t="s">
        <v>543</v>
      </c>
      <c r="M608" t="s">
        <v>10</v>
      </c>
      <c r="N608" t="s">
        <v>10</v>
      </c>
      <c r="O608" t="s">
        <v>10</v>
      </c>
      <c r="P608" t="s">
        <v>10</v>
      </c>
      <c r="Q608" t="s">
        <v>10</v>
      </c>
      <c r="T608" t="s">
        <v>2036</v>
      </c>
      <c r="U608" t="s">
        <v>10</v>
      </c>
      <c r="V608" t="s">
        <v>10</v>
      </c>
      <c r="W608" t="s">
        <v>10</v>
      </c>
      <c r="X608" t="s">
        <v>10</v>
      </c>
      <c r="Y608" t="s">
        <v>10</v>
      </c>
    </row>
    <row r="609" spans="3:25" x14ac:dyDescent="0.25">
      <c r="C609" s="61" t="s">
        <v>452</v>
      </c>
      <c r="D609" s="61" t="s">
        <v>10</v>
      </c>
      <c r="E609" s="61" t="s">
        <v>10</v>
      </c>
      <c r="F609" s="61" t="s">
        <v>10</v>
      </c>
      <c r="G609" s="61" t="s">
        <v>10</v>
      </c>
      <c r="H609" s="61" t="s">
        <v>10</v>
      </c>
      <c r="L609" t="s">
        <v>542</v>
      </c>
      <c r="M609" t="s">
        <v>10</v>
      </c>
      <c r="N609" t="s">
        <v>10</v>
      </c>
      <c r="O609" t="s">
        <v>10</v>
      </c>
      <c r="P609" t="s">
        <v>10</v>
      </c>
      <c r="Q609" t="s">
        <v>10</v>
      </c>
      <c r="T609" t="s">
        <v>2035</v>
      </c>
      <c r="U609" t="s">
        <v>10</v>
      </c>
      <c r="V609" t="s">
        <v>10</v>
      </c>
      <c r="W609" t="s">
        <v>10</v>
      </c>
      <c r="X609" t="s">
        <v>10</v>
      </c>
      <c r="Y609" t="s">
        <v>10</v>
      </c>
    </row>
    <row r="610" spans="3:25" x14ac:dyDescent="0.25">
      <c r="C610" s="61" t="s">
        <v>451</v>
      </c>
      <c r="D610" s="61" t="s">
        <v>10</v>
      </c>
      <c r="E610" s="61" t="s">
        <v>10</v>
      </c>
      <c r="F610" s="61" t="s">
        <v>10</v>
      </c>
      <c r="G610" s="61" t="s">
        <v>10</v>
      </c>
      <c r="H610" s="61" t="s">
        <v>10</v>
      </c>
      <c r="L610" t="s">
        <v>541</v>
      </c>
      <c r="M610" t="s">
        <v>10</v>
      </c>
      <c r="N610" t="s">
        <v>10</v>
      </c>
      <c r="O610" t="s">
        <v>10</v>
      </c>
      <c r="P610" t="s">
        <v>10</v>
      </c>
      <c r="Q610" t="s">
        <v>10</v>
      </c>
      <c r="T610" t="s">
        <v>2034</v>
      </c>
      <c r="U610" t="s">
        <v>10</v>
      </c>
      <c r="V610" t="s">
        <v>10</v>
      </c>
      <c r="W610" t="s">
        <v>10</v>
      </c>
      <c r="X610" t="s">
        <v>10</v>
      </c>
      <c r="Y610" t="s">
        <v>10</v>
      </c>
    </row>
    <row r="611" spans="3:25" x14ac:dyDescent="0.25">
      <c r="C611" s="61" t="s">
        <v>450</v>
      </c>
      <c r="D611" s="61" t="s">
        <v>10</v>
      </c>
      <c r="E611" s="61" t="s">
        <v>10</v>
      </c>
      <c r="F611" s="61" t="s">
        <v>10</v>
      </c>
      <c r="G611" s="61" t="s">
        <v>10</v>
      </c>
      <c r="H611" s="61" t="s">
        <v>10</v>
      </c>
      <c r="L611" t="s">
        <v>540</v>
      </c>
      <c r="M611" t="s">
        <v>10</v>
      </c>
      <c r="N611" t="s">
        <v>10</v>
      </c>
      <c r="O611" t="s">
        <v>10</v>
      </c>
      <c r="P611" t="s">
        <v>10</v>
      </c>
      <c r="Q611" t="s">
        <v>10</v>
      </c>
      <c r="T611" t="s">
        <v>2033</v>
      </c>
      <c r="U611" t="s">
        <v>10</v>
      </c>
      <c r="V611" t="s">
        <v>10</v>
      </c>
      <c r="W611" t="s">
        <v>10</v>
      </c>
      <c r="X611" t="s">
        <v>10</v>
      </c>
      <c r="Y611" t="s">
        <v>10</v>
      </c>
    </row>
    <row r="612" spans="3:25" x14ac:dyDescent="0.25">
      <c r="C612" s="65" t="s">
        <v>449</v>
      </c>
      <c r="D612" s="65">
        <v>3</v>
      </c>
      <c r="E612" s="65">
        <v>3</v>
      </c>
      <c r="F612" s="65">
        <v>3</v>
      </c>
      <c r="G612" s="65">
        <v>3</v>
      </c>
      <c r="H612" s="65">
        <v>3</v>
      </c>
      <c r="L612" t="s">
        <v>539</v>
      </c>
      <c r="M612" t="s">
        <v>10</v>
      </c>
      <c r="N612" t="s">
        <v>10</v>
      </c>
      <c r="O612" t="s">
        <v>10</v>
      </c>
      <c r="P612" t="s">
        <v>10</v>
      </c>
      <c r="Q612" t="s">
        <v>10</v>
      </c>
      <c r="T612" t="s">
        <v>2032</v>
      </c>
      <c r="U612" t="s">
        <v>10</v>
      </c>
      <c r="V612" t="s">
        <v>10</v>
      </c>
      <c r="W612" t="s">
        <v>10</v>
      </c>
      <c r="X612" t="s">
        <v>10</v>
      </c>
      <c r="Y612" t="s">
        <v>10</v>
      </c>
    </row>
    <row r="613" spans="3:25" x14ac:dyDescent="0.25">
      <c r="C613" s="61" t="s">
        <v>448</v>
      </c>
      <c r="D613" s="61" t="s">
        <v>10</v>
      </c>
      <c r="E613" s="61" t="s">
        <v>10</v>
      </c>
      <c r="F613" s="61" t="s">
        <v>10</v>
      </c>
      <c r="G613" s="61" t="s">
        <v>10</v>
      </c>
      <c r="H613" s="61" t="s">
        <v>10</v>
      </c>
      <c r="L613" t="s">
        <v>538</v>
      </c>
      <c r="M613" t="s">
        <v>10</v>
      </c>
      <c r="N613" t="s">
        <v>10</v>
      </c>
      <c r="O613" t="s">
        <v>10</v>
      </c>
      <c r="P613" t="s">
        <v>10</v>
      </c>
      <c r="Q613" t="s">
        <v>10</v>
      </c>
      <c r="T613" t="s">
        <v>2031</v>
      </c>
      <c r="U613" t="s">
        <v>10</v>
      </c>
      <c r="V613" t="s">
        <v>10</v>
      </c>
      <c r="W613" t="s">
        <v>10</v>
      </c>
      <c r="X613" t="s">
        <v>10</v>
      </c>
      <c r="Y613" t="s">
        <v>10</v>
      </c>
    </row>
    <row r="614" spans="3:25" x14ac:dyDescent="0.25">
      <c r="C614" s="61" t="s">
        <v>447</v>
      </c>
      <c r="D614" s="61" t="s">
        <v>10</v>
      </c>
      <c r="E614" s="61" t="s">
        <v>10</v>
      </c>
      <c r="F614" s="61" t="s">
        <v>10</v>
      </c>
      <c r="G614" s="61" t="s">
        <v>10</v>
      </c>
      <c r="H614" s="61" t="s">
        <v>10</v>
      </c>
      <c r="L614" t="s">
        <v>537</v>
      </c>
      <c r="M614" t="s">
        <v>10</v>
      </c>
      <c r="N614" t="s">
        <v>10</v>
      </c>
      <c r="O614" t="s">
        <v>10</v>
      </c>
      <c r="P614" t="s">
        <v>10</v>
      </c>
      <c r="Q614" t="s">
        <v>10</v>
      </c>
      <c r="T614" t="s">
        <v>2030</v>
      </c>
      <c r="U614" t="s">
        <v>10</v>
      </c>
      <c r="V614" t="s">
        <v>10</v>
      </c>
      <c r="W614" t="s">
        <v>10</v>
      </c>
      <c r="X614" t="s">
        <v>10</v>
      </c>
      <c r="Y614" t="s">
        <v>10</v>
      </c>
    </row>
    <row r="615" spans="3:25" x14ac:dyDescent="0.25">
      <c r="C615" s="32" t="s">
        <v>446</v>
      </c>
      <c r="D615" s="32">
        <v>84</v>
      </c>
      <c r="E615" s="32">
        <v>92</v>
      </c>
      <c r="F615" s="32">
        <v>86</v>
      </c>
      <c r="G615" s="32">
        <v>79</v>
      </c>
      <c r="H615" s="32">
        <v>79</v>
      </c>
      <c r="L615" t="s">
        <v>536</v>
      </c>
      <c r="M615" t="s">
        <v>10</v>
      </c>
      <c r="N615" t="s">
        <v>10</v>
      </c>
      <c r="O615" t="s">
        <v>10</v>
      </c>
      <c r="P615" t="s">
        <v>10</v>
      </c>
      <c r="Q615" t="s">
        <v>10</v>
      </c>
      <c r="T615" t="s">
        <v>2029</v>
      </c>
      <c r="U615" t="s">
        <v>10</v>
      </c>
      <c r="V615" t="s">
        <v>10</v>
      </c>
      <c r="W615" t="s">
        <v>10</v>
      </c>
      <c r="X615" t="s">
        <v>10</v>
      </c>
      <c r="Y615" t="s">
        <v>10</v>
      </c>
    </row>
    <row r="616" spans="3:25" x14ac:dyDescent="0.25">
      <c r="C616" s="65" t="s">
        <v>445</v>
      </c>
      <c r="D616" s="65" t="s">
        <v>10</v>
      </c>
      <c r="E616" s="65" t="s">
        <v>10</v>
      </c>
      <c r="F616" s="65">
        <v>1</v>
      </c>
      <c r="G616" s="65">
        <v>1</v>
      </c>
      <c r="H616" s="65">
        <v>1</v>
      </c>
      <c r="L616" t="s">
        <v>535</v>
      </c>
      <c r="M616" t="s">
        <v>10</v>
      </c>
      <c r="N616" t="s">
        <v>10</v>
      </c>
      <c r="O616" t="s">
        <v>10</v>
      </c>
      <c r="P616" t="s">
        <v>10</v>
      </c>
      <c r="Q616" t="s">
        <v>10</v>
      </c>
      <c r="T616" t="s">
        <v>2028</v>
      </c>
      <c r="U616" t="s">
        <v>10</v>
      </c>
      <c r="V616" t="s">
        <v>10</v>
      </c>
      <c r="W616" t="s">
        <v>10</v>
      </c>
      <c r="X616" t="s">
        <v>10</v>
      </c>
      <c r="Y616" t="s">
        <v>10</v>
      </c>
    </row>
    <row r="617" spans="3:25" x14ac:dyDescent="0.25">
      <c r="C617" s="61" t="s">
        <v>444</v>
      </c>
      <c r="D617" s="61" t="s">
        <v>10</v>
      </c>
      <c r="E617" s="61" t="s">
        <v>10</v>
      </c>
      <c r="F617" s="61" t="s">
        <v>10</v>
      </c>
      <c r="G617" s="61" t="s">
        <v>10</v>
      </c>
      <c r="H617" s="61" t="s">
        <v>10</v>
      </c>
      <c r="L617" t="s">
        <v>534</v>
      </c>
      <c r="M617" t="s">
        <v>10</v>
      </c>
      <c r="N617" t="s">
        <v>10</v>
      </c>
      <c r="O617" t="s">
        <v>10</v>
      </c>
      <c r="P617" t="s">
        <v>10</v>
      </c>
      <c r="Q617" t="s">
        <v>10</v>
      </c>
      <c r="T617" t="s">
        <v>2027</v>
      </c>
      <c r="U617" t="s">
        <v>10</v>
      </c>
      <c r="V617" t="s">
        <v>10</v>
      </c>
      <c r="W617" t="s">
        <v>10</v>
      </c>
      <c r="X617" t="s">
        <v>10</v>
      </c>
      <c r="Y617" t="s">
        <v>10</v>
      </c>
    </row>
    <row r="618" spans="3:25" x14ac:dyDescent="0.25">
      <c r="C618" s="61" t="s">
        <v>443</v>
      </c>
      <c r="D618" s="61" t="s">
        <v>10</v>
      </c>
      <c r="E618" s="61" t="s">
        <v>10</v>
      </c>
      <c r="F618" s="61" t="s">
        <v>10</v>
      </c>
      <c r="G618" s="61" t="s">
        <v>10</v>
      </c>
      <c r="H618" s="61" t="s">
        <v>10</v>
      </c>
      <c r="L618" t="s">
        <v>533</v>
      </c>
      <c r="M618" t="s">
        <v>10</v>
      </c>
      <c r="N618" t="s">
        <v>10</v>
      </c>
      <c r="O618" t="s">
        <v>10</v>
      </c>
      <c r="P618" t="s">
        <v>10</v>
      </c>
      <c r="Q618" t="s">
        <v>10</v>
      </c>
      <c r="T618" t="s">
        <v>2026</v>
      </c>
      <c r="U618" t="s">
        <v>10</v>
      </c>
      <c r="V618" t="s">
        <v>10</v>
      </c>
      <c r="W618" t="s">
        <v>10</v>
      </c>
      <c r="X618" t="s">
        <v>10</v>
      </c>
      <c r="Y618" t="s">
        <v>10</v>
      </c>
    </row>
    <row r="619" spans="3:25" x14ac:dyDescent="0.25">
      <c r="C619" s="61" t="s">
        <v>442</v>
      </c>
      <c r="D619" s="61" t="s">
        <v>10</v>
      </c>
      <c r="E619" s="61" t="s">
        <v>10</v>
      </c>
      <c r="F619" s="61" t="s">
        <v>10</v>
      </c>
      <c r="G619" s="61" t="s">
        <v>10</v>
      </c>
      <c r="H619" s="61" t="s">
        <v>10</v>
      </c>
      <c r="L619" t="s">
        <v>532</v>
      </c>
      <c r="M619" t="s">
        <v>10</v>
      </c>
      <c r="N619" t="s">
        <v>10</v>
      </c>
      <c r="O619" t="s">
        <v>10</v>
      </c>
      <c r="P619" t="s">
        <v>10</v>
      </c>
      <c r="Q619" t="s">
        <v>10</v>
      </c>
      <c r="T619" t="s">
        <v>2025</v>
      </c>
      <c r="U619" t="s">
        <v>10</v>
      </c>
      <c r="V619" t="s">
        <v>10</v>
      </c>
      <c r="W619" t="s">
        <v>10</v>
      </c>
      <c r="X619" t="s">
        <v>10</v>
      </c>
      <c r="Y619" t="s">
        <v>10</v>
      </c>
    </row>
    <row r="620" spans="3:25" x14ac:dyDescent="0.25">
      <c r="C620" s="15" t="s">
        <v>441</v>
      </c>
      <c r="D620" s="15" t="s">
        <v>10</v>
      </c>
      <c r="E620" s="15" t="s">
        <v>10</v>
      </c>
      <c r="F620" s="15">
        <v>2</v>
      </c>
      <c r="G620" s="15">
        <v>2</v>
      </c>
      <c r="H620" s="15">
        <v>3</v>
      </c>
      <c r="L620" t="s">
        <v>531</v>
      </c>
      <c r="M620" t="s">
        <v>10</v>
      </c>
      <c r="N620" t="s">
        <v>10</v>
      </c>
      <c r="O620" t="s">
        <v>10</v>
      </c>
      <c r="P620" t="s">
        <v>10</v>
      </c>
      <c r="Q620" t="s">
        <v>10</v>
      </c>
      <c r="T620" t="s">
        <v>2024</v>
      </c>
      <c r="U620" t="s">
        <v>10</v>
      </c>
      <c r="V620" t="s">
        <v>10</v>
      </c>
      <c r="W620" t="s">
        <v>10</v>
      </c>
      <c r="X620" t="s">
        <v>10</v>
      </c>
      <c r="Y620" t="s">
        <v>10</v>
      </c>
    </row>
    <row r="621" spans="3:25" x14ac:dyDescent="0.25">
      <c r="C621" s="61" t="s">
        <v>440</v>
      </c>
      <c r="D621" s="61" t="s">
        <v>10</v>
      </c>
      <c r="E621" s="61" t="s">
        <v>10</v>
      </c>
      <c r="F621" s="61">
        <v>0</v>
      </c>
      <c r="G621" s="61">
        <v>0</v>
      </c>
      <c r="H621" s="61">
        <v>0</v>
      </c>
      <c r="L621" t="s">
        <v>530</v>
      </c>
      <c r="M621" t="s">
        <v>10</v>
      </c>
      <c r="N621" t="s">
        <v>10</v>
      </c>
      <c r="O621" t="s">
        <v>10</v>
      </c>
      <c r="P621" t="s">
        <v>10</v>
      </c>
      <c r="Q621" t="s">
        <v>10</v>
      </c>
      <c r="T621" t="s">
        <v>2023</v>
      </c>
      <c r="U621" t="s">
        <v>10</v>
      </c>
      <c r="V621" t="s">
        <v>10</v>
      </c>
      <c r="W621" t="s">
        <v>10</v>
      </c>
      <c r="X621" t="s">
        <v>10</v>
      </c>
      <c r="Y621" t="s">
        <v>10</v>
      </c>
    </row>
    <row r="622" spans="3:25" x14ac:dyDescent="0.25">
      <c r="C622" s="93"/>
      <c r="D622" s="9"/>
      <c r="E622" s="9"/>
      <c r="F622" s="9"/>
      <c r="G622" s="9"/>
      <c r="H622" s="9"/>
      <c r="L622" t="s">
        <v>529</v>
      </c>
      <c r="M622" t="s">
        <v>10</v>
      </c>
      <c r="N622" t="s">
        <v>10</v>
      </c>
      <c r="O622" t="s">
        <v>10</v>
      </c>
      <c r="P622" t="s">
        <v>10</v>
      </c>
      <c r="Q622" t="s">
        <v>10</v>
      </c>
      <c r="T622" t="s">
        <v>2022</v>
      </c>
      <c r="U622" t="s">
        <v>10</v>
      </c>
      <c r="V622" t="s">
        <v>10</v>
      </c>
      <c r="W622" t="s">
        <v>10</v>
      </c>
      <c r="X622" t="s">
        <v>10</v>
      </c>
      <c r="Y622" t="s">
        <v>10</v>
      </c>
    </row>
    <row r="623" spans="3:25" x14ac:dyDescent="0.25">
      <c r="C623" s="9" t="s">
        <v>8</v>
      </c>
      <c r="D623" s="9"/>
      <c r="E623" s="9"/>
      <c r="F623" s="9"/>
      <c r="G623" s="9"/>
      <c r="H623" s="9"/>
      <c r="L623" t="s">
        <v>528</v>
      </c>
      <c r="M623" t="s">
        <v>10</v>
      </c>
      <c r="N623" t="s">
        <v>10</v>
      </c>
      <c r="O623" t="s">
        <v>10</v>
      </c>
      <c r="P623" t="s">
        <v>10</v>
      </c>
      <c r="Q623" t="s">
        <v>10</v>
      </c>
      <c r="T623" t="s">
        <v>2021</v>
      </c>
      <c r="U623" t="s">
        <v>10</v>
      </c>
      <c r="V623" t="s">
        <v>10</v>
      </c>
      <c r="W623" t="s">
        <v>10</v>
      </c>
      <c r="X623" t="s">
        <v>10</v>
      </c>
      <c r="Y623" t="s">
        <v>10</v>
      </c>
    </row>
    <row r="624" spans="3:25" x14ac:dyDescent="0.25">
      <c r="L624" t="s">
        <v>527</v>
      </c>
      <c r="M624" t="s">
        <v>10</v>
      </c>
      <c r="N624" t="s">
        <v>10</v>
      </c>
      <c r="O624" t="s">
        <v>10</v>
      </c>
      <c r="P624" t="s">
        <v>10</v>
      </c>
      <c r="Q624" t="s">
        <v>10</v>
      </c>
      <c r="T624" t="s">
        <v>2020</v>
      </c>
      <c r="U624" t="s">
        <v>10</v>
      </c>
      <c r="V624" t="s">
        <v>10</v>
      </c>
      <c r="W624" t="s">
        <v>10</v>
      </c>
      <c r="X624" t="s">
        <v>10</v>
      </c>
      <c r="Y624" t="s">
        <v>10</v>
      </c>
    </row>
    <row r="625" spans="3:25" x14ac:dyDescent="0.25">
      <c r="C625" t="s">
        <v>0</v>
      </c>
      <c r="L625" t="s">
        <v>526</v>
      </c>
      <c r="M625" t="s">
        <v>10</v>
      </c>
      <c r="N625" t="s">
        <v>10</v>
      </c>
      <c r="O625" t="s">
        <v>10</v>
      </c>
      <c r="P625" t="s">
        <v>10</v>
      </c>
      <c r="Q625" t="s">
        <v>10</v>
      </c>
      <c r="T625" t="s">
        <v>2019</v>
      </c>
      <c r="U625" t="s">
        <v>10</v>
      </c>
      <c r="V625" t="s">
        <v>10</v>
      </c>
      <c r="W625" t="s">
        <v>10</v>
      </c>
      <c r="X625" t="s">
        <v>10</v>
      </c>
      <c r="Y625" t="s">
        <v>10</v>
      </c>
    </row>
    <row r="626" spans="3:25" x14ac:dyDescent="0.25">
      <c r="C626" t="s">
        <v>2</v>
      </c>
      <c r="D626" t="s">
        <v>3</v>
      </c>
      <c r="L626" t="s">
        <v>525</v>
      </c>
      <c r="M626" t="s">
        <v>10</v>
      </c>
      <c r="N626" t="s">
        <v>10</v>
      </c>
      <c r="O626" t="s">
        <v>10</v>
      </c>
      <c r="P626" t="s">
        <v>10</v>
      </c>
      <c r="Q626" t="s">
        <v>10</v>
      </c>
      <c r="T626" t="s">
        <v>2018</v>
      </c>
      <c r="U626" t="s">
        <v>10</v>
      </c>
      <c r="V626" t="s">
        <v>10</v>
      </c>
      <c r="W626" t="s">
        <v>10</v>
      </c>
      <c r="X626" t="s">
        <v>10</v>
      </c>
      <c r="Y626" t="s">
        <v>10</v>
      </c>
    </row>
    <row r="627" spans="3:25" x14ac:dyDescent="0.25">
      <c r="C627" t="s">
        <v>4</v>
      </c>
      <c r="D627" t="s">
        <v>5</v>
      </c>
      <c r="L627" t="s">
        <v>524</v>
      </c>
      <c r="M627" t="s">
        <v>10</v>
      </c>
      <c r="N627" t="s">
        <v>10</v>
      </c>
      <c r="O627" t="s">
        <v>10</v>
      </c>
      <c r="P627" t="s">
        <v>10</v>
      </c>
      <c r="Q627" t="s">
        <v>10</v>
      </c>
      <c r="T627" t="s">
        <v>2017</v>
      </c>
      <c r="U627" t="s">
        <v>10</v>
      </c>
      <c r="V627" t="s">
        <v>10</v>
      </c>
      <c r="W627" t="s">
        <v>10</v>
      </c>
      <c r="X627" t="s">
        <v>10</v>
      </c>
      <c r="Y627" t="s">
        <v>10</v>
      </c>
    </row>
    <row r="628" spans="3:25" x14ac:dyDescent="0.25">
      <c r="C628" s="3" t="s">
        <v>63</v>
      </c>
      <c r="D628" t="s">
        <v>6</v>
      </c>
      <c r="L628" t="s">
        <v>523</v>
      </c>
      <c r="M628" t="s">
        <v>10</v>
      </c>
      <c r="N628" t="s">
        <v>10</v>
      </c>
      <c r="O628" t="s">
        <v>10</v>
      </c>
      <c r="P628" t="s">
        <v>10</v>
      </c>
      <c r="Q628" t="s">
        <v>10</v>
      </c>
      <c r="T628" t="s">
        <v>2016</v>
      </c>
      <c r="U628" t="s">
        <v>10</v>
      </c>
      <c r="V628" t="s">
        <v>10</v>
      </c>
      <c r="W628" t="s">
        <v>10</v>
      </c>
      <c r="X628" t="s">
        <v>10</v>
      </c>
      <c r="Y628" t="s">
        <v>10</v>
      </c>
    </row>
    <row r="629" spans="3:25" x14ac:dyDescent="0.25">
      <c r="D629" s="10">
        <v>2005</v>
      </c>
      <c r="E629" s="10">
        <v>2006</v>
      </c>
      <c r="F629" s="10">
        <v>2007</v>
      </c>
      <c r="G629" s="10">
        <v>2008</v>
      </c>
      <c r="H629" s="10">
        <v>2009</v>
      </c>
      <c r="L629" t="s">
        <v>522</v>
      </c>
      <c r="M629" t="s">
        <v>10</v>
      </c>
      <c r="N629" t="s">
        <v>10</v>
      </c>
      <c r="O629" t="s">
        <v>10</v>
      </c>
      <c r="P629" t="s">
        <v>10</v>
      </c>
      <c r="Q629" t="s">
        <v>10</v>
      </c>
      <c r="T629" t="s">
        <v>2015</v>
      </c>
      <c r="U629" t="s">
        <v>10</v>
      </c>
      <c r="V629" t="s">
        <v>10</v>
      </c>
      <c r="W629" t="s">
        <v>10</v>
      </c>
      <c r="X629" t="s">
        <v>10</v>
      </c>
      <c r="Y629" t="s">
        <v>10</v>
      </c>
    </row>
    <row r="630" spans="3:25" ht="15.75" thickBot="1" x14ac:dyDescent="0.3">
      <c r="C630" s="66" t="s">
        <v>2380</v>
      </c>
      <c r="D630" s="68">
        <v>91</v>
      </c>
      <c r="E630" s="68">
        <v>91</v>
      </c>
      <c r="F630" s="68">
        <v>90</v>
      </c>
      <c r="G630" s="68">
        <v>102</v>
      </c>
      <c r="H630" s="68">
        <v>104</v>
      </c>
      <c r="L630" t="s">
        <v>521</v>
      </c>
      <c r="M630" t="s">
        <v>10</v>
      </c>
      <c r="N630" t="s">
        <v>10</v>
      </c>
      <c r="O630" t="s">
        <v>10</v>
      </c>
      <c r="P630" t="s">
        <v>10</v>
      </c>
      <c r="Q630" t="s">
        <v>10</v>
      </c>
      <c r="T630" t="s">
        <v>2014</v>
      </c>
      <c r="U630" t="s">
        <v>10</v>
      </c>
      <c r="V630" t="s">
        <v>10</v>
      </c>
      <c r="W630" t="s">
        <v>10</v>
      </c>
      <c r="X630" t="s">
        <v>10</v>
      </c>
      <c r="Y630" t="s">
        <v>10</v>
      </c>
    </row>
    <row r="631" spans="3:25" ht="15.75" thickTop="1" x14ac:dyDescent="0.25">
      <c r="C631" s="60" t="s">
        <v>512</v>
      </c>
      <c r="D631" s="60" t="s">
        <v>10</v>
      </c>
      <c r="E631" s="60" t="s">
        <v>10</v>
      </c>
      <c r="F631" s="60" t="s">
        <v>10</v>
      </c>
      <c r="G631" s="60" t="s">
        <v>10</v>
      </c>
      <c r="H631" s="60" t="s">
        <v>10</v>
      </c>
      <c r="L631" t="s">
        <v>520</v>
      </c>
      <c r="M631" t="s">
        <v>10</v>
      </c>
      <c r="N631" t="s">
        <v>10</v>
      </c>
      <c r="O631" t="s">
        <v>10</v>
      </c>
      <c r="P631" t="s">
        <v>10</v>
      </c>
      <c r="Q631" t="s">
        <v>10</v>
      </c>
      <c r="T631" t="s">
        <v>2013</v>
      </c>
      <c r="U631" t="s">
        <v>10</v>
      </c>
      <c r="V631" t="s">
        <v>10</v>
      </c>
      <c r="W631" t="s">
        <v>10</v>
      </c>
      <c r="X631" t="s">
        <v>10</v>
      </c>
      <c r="Y631" t="s">
        <v>10</v>
      </c>
    </row>
    <row r="632" spans="3:25" x14ac:dyDescent="0.25">
      <c r="C632" s="63" t="s">
        <v>511</v>
      </c>
      <c r="D632" s="69">
        <v>91</v>
      </c>
      <c r="E632" s="69">
        <v>91</v>
      </c>
      <c r="F632" s="69">
        <v>90</v>
      </c>
      <c r="G632" s="69">
        <v>102</v>
      </c>
      <c r="H632" s="69">
        <v>104</v>
      </c>
      <c r="L632" t="s">
        <v>519</v>
      </c>
      <c r="M632" t="s">
        <v>10</v>
      </c>
      <c r="N632" t="s">
        <v>10</v>
      </c>
      <c r="O632" t="s">
        <v>10</v>
      </c>
      <c r="P632" t="s">
        <v>10</v>
      </c>
      <c r="Q632" t="s">
        <v>10</v>
      </c>
      <c r="T632" t="s">
        <v>2012</v>
      </c>
      <c r="U632" t="s">
        <v>10</v>
      </c>
      <c r="V632" t="s">
        <v>10</v>
      </c>
      <c r="W632" t="s">
        <v>10</v>
      </c>
      <c r="X632" t="s">
        <v>10</v>
      </c>
      <c r="Y632" t="s">
        <v>10</v>
      </c>
    </row>
    <row r="633" spans="3:25" x14ac:dyDescent="0.25">
      <c r="C633" s="83" t="s">
        <v>506</v>
      </c>
      <c r="D633" s="83" t="s">
        <v>10</v>
      </c>
      <c r="E633" s="83" t="s">
        <v>10</v>
      </c>
      <c r="F633" s="83" t="s">
        <v>10</v>
      </c>
      <c r="G633" s="83" t="s">
        <v>10</v>
      </c>
      <c r="H633" s="83" t="s">
        <v>10</v>
      </c>
      <c r="L633" t="s">
        <v>518</v>
      </c>
      <c r="M633" t="s">
        <v>10</v>
      </c>
      <c r="N633" t="s">
        <v>10</v>
      </c>
      <c r="O633" t="s">
        <v>10</v>
      </c>
      <c r="P633" t="s">
        <v>10</v>
      </c>
      <c r="Q633" t="s">
        <v>10</v>
      </c>
      <c r="T633" t="s">
        <v>2011</v>
      </c>
      <c r="U633" t="s">
        <v>10</v>
      </c>
      <c r="V633" t="s">
        <v>10</v>
      </c>
      <c r="W633" t="s">
        <v>10</v>
      </c>
      <c r="X633" t="s">
        <v>10</v>
      </c>
      <c r="Y633" t="s">
        <v>10</v>
      </c>
    </row>
    <row r="634" spans="3:25" x14ac:dyDescent="0.25">
      <c r="C634" s="60" t="s">
        <v>510</v>
      </c>
      <c r="D634" s="60" t="s">
        <v>10</v>
      </c>
      <c r="E634" s="60" t="s">
        <v>10</v>
      </c>
      <c r="F634" s="60" t="s">
        <v>10</v>
      </c>
      <c r="G634" s="60" t="s">
        <v>10</v>
      </c>
      <c r="H634" s="60" t="s">
        <v>10</v>
      </c>
      <c r="L634" t="s">
        <v>517</v>
      </c>
      <c r="M634" t="s">
        <v>10</v>
      </c>
      <c r="N634" t="s">
        <v>10</v>
      </c>
      <c r="O634" t="s">
        <v>10</v>
      </c>
      <c r="P634" t="s">
        <v>10</v>
      </c>
      <c r="Q634" t="s">
        <v>10</v>
      </c>
      <c r="T634" t="s">
        <v>2010</v>
      </c>
      <c r="U634" t="s">
        <v>10</v>
      </c>
      <c r="V634" t="s">
        <v>10</v>
      </c>
      <c r="W634" t="s">
        <v>10</v>
      </c>
      <c r="X634" t="s">
        <v>10</v>
      </c>
      <c r="Y634" t="s">
        <v>10</v>
      </c>
    </row>
    <row r="635" spans="3:25" x14ac:dyDescent="0.25">
      <c r="C635" s="60" t="s">
        <v>503</v>
      </c>
      <c r="D635" s="60" t="s">
        <v>10</v>
      </c>
      <c r="E635" s="60" t="s">
        <v>10</v>
      </c>
      <c r="F635" s="60" t="s">
        <v>10</v>
      </c>
      <c r="G635" s="60" t="s">
        <v>10</v>
      </c>
      <c r="H635" s="60" t="s">
        <v>10</v>
      </c>
      <c r="L635" t="s">
        <v>516</v>
      </c>
      <c r="M635" t="s">
        <v>10</v>
      </c>
      <c r="N635" t="s">
        <v>10</v>
      </c>
      <c r="O635" t="s">
        <v>10</v>
      </c>
      <c r="P635" t="s">
        <v>10</v>
      </c>
      <c r="Q635" t="s">
        <v>10</v>
      </c>
      <c r="T635" t="s">
        <v>2009</v>
      </c>
      <c r="U635" t="s">
        <v>10</v>
      </c>
      <c r="V635" t="s">
        <v>10</v>
      </c>
      <c r="W635" t="s">
        <v>10</v>
      </c>
      <c r="X635" t="s">
        <v>10</v>
      </c>
      <c r="Y635" t="s">
        <v>10</v>
      </c>
    </row>
    <row r="636" spans="3:25" x14ac:dyDescent="0.25">
      <c r="C636" s="59" t="s">
        <v>509</v>
      </c>
      <c r="D636" s="59">
        <v>91</v>
      </c>
      <c r="E636" s="59">
        <v>91</v>
      </c>
      <c r="F636" s="59">
        <v>90</v>
      </c>
      <c r="G636" s="59">
        <v>102</v>
      </c>
      <c r="H636" s="59">
        <v>104</v>
      </c>
      <c r="L636" t="s">
        <v>515</v>
      </c>
      <c r="M636" t="s">
        <v>10</v>
      </c>
      <c r="N636" t="s">
        <v>10</v>
      </c>
      <c r="O636" t="s">
        <v>10</v>
      </c>
      <c r="P636" t="s">
        <v>10</v>
      </c>
      <c r="Q636" t="s">
        <v>10</v>
      </c>
      <c r="T636" t="s">
        <v>2008</v>
      </c>
      <c r="U636" t="s">
        <v>10</v>
      </c>
      <c r="V636" t="s">
        <v>10</v>
      </c>
      <c r="W636" t="s">
        <v>10</v>
      </c>
      <c r="X636" t="s">
        <v>10</v>
      </c>
      <c r="Y636" t="s">
        <v>10</v>
      </c>
    </row>
    <row r="637" spans="3:25" x14ac:dyDescent="0.25">
      <c r="C637" s="61" t="s">
        <v>508</v>
      </c>
      <c r="D637" s="61" t="s">
        <v>10</v>
      </c>
      <c r="E637" s="61" t="s">
        <v>10</v>
      </c>
      <c r="F637" s="61" t="s">
        <v>10</v>
      </c>
      <c r="G637" s="61" t="s">
        <v>10</v>
      </c>
      <c r="H637" s="61" t="s">
        <v>10</v>
      </c>
      <c r="L637" t="s">
        <v>514</v>
      </c>
      <c r="M637" t="s">
        <v>10</v>
      </c>
      <c r="N637" t="s">
        <v>10</v>
      </c>
      <c r="O637" t="s">
        <v>10</v>
      </c>
      <c r="P637" t="s">
        <v>10</v>
      </c>
      <c r="Q637" t="s">
        <v>10</v>
      </c>
      <c r="T637" t="s">
        <v>2007</v>
      </c>
      <c r="U637" t="s">
        <v>10</v>
      </c>
      <c r="V637" t="s">
        <v>10</v>
      </c>
      <c r="W637" t="s">
        <v>10</v>
      </c>
      <c r="X637" t="s">
        <v>10</v>
      </c>
      <c r="Y637" t="s">
        <v>10</v>
      </c>
    </row>
    <row r="638" spans="3:25" x14ac:dyDescent="0.25">
      <c r="C638" s="61" t="s">
        <v>507</v>
      </c>
      <c r="D638" s="61" t="s">
        <v>10</v>
      </c>
      <c r="E638" s="61" t="s">
        <v>10</v>
      </c>
      <c r="F638" s="61" t="s">
        <v>10</v>
      </c>
      <c r="G638" s="61" t="s">
        <v>10</v>
      </c>
      <c r="H638" s="61" t="s">
        <v>10</v>
      </c>
      <c r="L638" t="s">
        <v>513</v>
      </c>
      <c r="M638" t="s">
        <v>10</v>
      </c>
      <c r="N638" t="s">
        <v>10</v>
      </c>
      <c r="O638" t="s">
        <v>10</v>
      </c>
      <c r="P638" t="s">
        <v>10</v>
      </c>
      <c r="Q638" t="s">
        <v>10</v>
      </c>
      <c r="T638" t="s">
        <v>2006</v>
      </c>
      <c r="U638" t="s">
        <v>10</v>
      </c>
      <c r="V638" t="s">
        <v>10</v>
      </c>
      <c r="W638" t="s">
        <v>10</v>
      </c>
      <c r="X638" t="s">
        <v>10</v>
      </c>
      <c r="Y638" t="s">
        <v>10</v>
      </c>
    </row>
    <row r="639" spans="3:25" x14ac:dyDescent="0.25">
      <c r="C639" s="61" t="s">
        <v>506</v>
      </c>
      <c r="D639" s="61" t="s">
        <v>10</v>
      </c>
      <c r="E639" s="61" t="s">
        <v>10</v>
      </c>
      <c r="F639" s="61" t="s">
        <v>10</v>
      </c>
      <c r="G639" s="61" t="s">
        <v>10</v>
      </c>
      <c r="H639" s="61" t="s">
        <v>10</v>
      </c>
      <c r="L639" t="s">
        <v>161</v>
      </c>
      <c r="M639" t="s">
        <v>10</v>
      </c>
      <c r="N639" t="s">
        <v>10</v>
      </c>
      <c r="O639" t="s">
        <v>10</v>
      </c>
      <c r="P639" t="s">
        <v>10</v>
      </c>
      <c r="Q639" t="s">
        <v>10</v>
      </c>
      <c r="T639" t="s">
        <v>2005</v>
      </c>
      <c r="U639" t="s">
        <v>10</v>
      </c>
      <c r="V639" t="s">
        <v>10</v>
      </c>
      <c r="W639" t="s">
        <v>10</v>
      </c>
      <c r="X639" t="s">
        <v>10</v>
      </c>
      <c r="Y639" t="s">
        <v>10</v>
      </c>
    </row>
    <row r="640" spans="3:25" x14ac:dyDescent="0.25">
      <c r="C640" s="61" t="s">
        <v>505</v>
      </c>
      <c r="D640" s="61" t="s">
        <v>10</v>
      </c>
      <c r="E640" s="61" t="s">
        <v>10</v>
      </c>
      <c r="F640" s="61" t="s">
        <v>10</v>
      </c>
      <c r="G640" s="61" t="s">
        <v>10</v>
      </c>
      <c r="H640" s="61" t="s">
        <v>10</v>
      </c>
      <c r="L640" t="s">
        <v>162</v>
      </c>
      <c r="M640" t="s">
        <v>10</v>
      </c>
      <c r="N640" t="s">
        <v>10</v>
      </c>
      <c r="O640" t="s">
        <v>10</v>
      </c>
      <c r="P640" t="s">
        <v>10</v>
      </c>
      <c r="Q640" t="s">
        <v>10</v>
      </c>
      <c r="T640" t="s">
        <v>2004</v>
      </c>
      <c r="U640" t="s">
        <v>10</v>
      </c>
      <c r="V640" t="s">
        <v>10</v>
      </c>
      <c r="W640" t="s">
        <v>10</v>
      </c>
      <c r="X640" t="s">
        <v>10</v>
      </c>
      <c r="Y640" t="s">
        <v>10</v>
      </c>
    </row>
    <row r="641" spans="3:25" x14ac:dyDescent="0.25">
      <c r="C641" s="61" t="s">
        <v>504</v>
      </c>
      <c r="D641" s="61" t="s">
        <v>10</v>
      </c>
      <c r="E641" s="61" t="s">
        <v>10</v>
      </c>
      <c r="F641" s="61" t="s">
        <v>10</v>
      </c>
      <c r="G641" s="61" t="s">
        <v>10</v>
      </c>
      <c r="H641" s="61" t="s">
        <v>10</v>
      </c>
      <c r="L641" t="s">
        <v>140</v>
      </c>
      <c r="M641">
        <v>18</v>
      </c>
      <c r="N641">
        <v>19</v>
      </c>
      <c r="O641">
        <v>17</v>
      </c>
      <c r="P641">
        <v>200</v>
      </c>
      <c r="Q641">
        <v>86</v>
      </c>
      <c r="T641" t="s">
        <v>2003</v>
      </c>
      <c r="U641" t="s">
        <v>10</v>
      </c>
      <c r="V641" t="s">
        <v>10</v>
      </c>
      <c r="W641" t="s">
        <v>10</v>
      </c>
      <c r="X641" t="s">
        <v>10</v>
      </c>
      <c r="Y641" t="s">
        <v>10</v>
      </c>
    </row>
    <row r="642" spans="3:25" x14ac:dyDescent="0.25">
      <c r="C642" s="61" t="s">
        <v>503</v>
      </c>
      <c r="D642" s="61" t="s">
        <v>10</v>
      </c>
      <c r="E642" s="61" t="s">
        <v>10</v>
      </c>
      <c r="F642" s="61" t="s">
        <v>10</v>
      </c>
      <c r="G642" s="61" t="s">
        <v>10</v>
      </c>
      <c r="H642" s="61" t="s">
        <v>10</v>
      </c>
      <c r="L642" t="s">
        <v>160</v>
      </c>
      <c r="M642" t="s">
        <v>10</v>
      </c>
      <c r="N642" t="s">
        <v>10</v>
      </c>
      <c r="O642" t="s">
        <v>10</v>
      </c>
      <c r="P642" t="s">
        <v>10</v>
      </c>
      <c r="Q642" t="s">
        <v>10</v>
      </c>
      <c r="T642" t="s">
        <v>2002</v>
      </c>
      <c r="U642" t="s">
        <v>10</v>
      </c>
      <c r="V642" t="s">
        <v>10</v>
      </c>
      <c r="W642" t="s">
        <v>10</v>
      </c>
      <c r="X642" t="s">
        <v>10</v>
      </c>
      <c r="Y642" t="s">
        <v>10</v>
      </c>
    </row>
    <row r="643" spans="3:25" x14ac:dyDescent="0.25">
      <c r="C643" s="61" t="s">
        <v>502</v>
      </c>
      <c r="D643" s="70">
        <v>15</v>
      </c>
      <c r="E643" s="70">
        <v>15</v>
      </c>
      <c r="F643" s="70">
        <v>15</v>
      </c>
      <c r="G643" s="70">
        <v>17</v>
      </c>
      <c r="H643" s="70">
        <v>18</v>
      </c>
      <c r="L643" t="s">
        <v>163</v>
      </c>
      <c r="M643" t="s">
        <v>10</v>
      </c>
      <c r="N643" t="s">
        <v>10</v>
      </c>
      <c r="O643" t="s">
        <v>10</v>
      </c>
      <c r="P643" t="s">
        <v>10</v>
      </c>
      <c r="Q643" t="s">
        <v>10</v>
      </c>
      <c r="T643" t="s">
        <v>2001</v>
      </c>
      <c r="U643" t="s">
        <v>10</v>
      </c>
      <c r="V643" t="s">
        <v>10</v>
      </c>
      <c r="W643" t="s">
        <v>10</v>
      </c>
      <c r="X643" t="s">
        <v>10</v>
      </c>
      <c r="Y643" t="s">
        <v>10</v>
      </c>
    </row>
    <row r="644" spans="3:25" x14ac:dyDescent="0.25">
      <c r="C644" s="61" t="s">
        <v>501</v>
      </c>
      <c r="D644" s="61" t="s">
        <v>10</v>
      </c>
      <c r="E644" s="61" t="s">
        <v>10</v>
      </c>
      <c r="F644" s="61" t="s">
        <v>10</v>
      </c>
      <c r="G644" s="61" t="s">
        <v>10</v>
      </c>
      <c r="H644" s="61" t="s">
        <v>10</v>
      </c>
      <c r="L644" t="s">
        <v>164</v>
      </c>
      <c r="M644" t="s">
        <v>10</v>
      </c>
      <c r="N644" t="s">
        <v>10</v>
      </c>
      <c r="O644" t="s">
        <v>10</v>
      </c>
      <c r="P644" t="s">
        <v>10</v>
      </c>
      <c r="Q644" t="s">
        <v>10</v>
      </c>
      <c r="T644" t="s">
        <v>2000</v>
      </c>
      <c r="U644" t="s">
        <v>10</v>
      </c>
      <c r="V644" t="s">
        <v>10</v>
      </c>
      <c r="W644" t="s">
        <v>10</v>
      </c>
      <c r="X644" t="s">
        <v>10</v>
      </c>
      <c r="Y644" t="s">
        <v>10</v>
      </c>
    </row>
    <row r="645" spans="3:25" x14ac:dyDescent="0.25">
      <c r="C645" s="61" t="s">
        <v>500</v>
      </c>
      <c r="D645" s="61" t="s">
        <v>10</v>
      </c>
      <c r="E645" s="61" t="s">
        <v>10</v>
      </c>
      <c r="F645" s="61" t="s">
        <v>10</v>
      </c>
      <c r="G645" s="61" t="s">
        <v>10</v>
      </c>
      <c r="H645" s="61" t="s">
        <v>10</v>
      </c>
      <c r="L645" t="s">
        <v>153</v>
      </c>
      <c r="M645" t="s">
        <v>10</v>
      </c>
      <c r="N645" t="s">
        <v>10</v>
      </c>
      <c r="O645" t="s">
        <v>10</v>
      </c>
      <c r="P645" t="s">
        <v>10</v>
      </c>
      <c r="Q645" t="s">
        <v>10</v>
      </c>
      <c r="T645" t="s">
        <v>1999</v>
      </c>
      <c r="U645" t="s">
        <v>10</v>
      </c>
      <c r="V645" t="s">
        <v>10</v>
      </c>
      <c r="W645" t="s">
        <v>10</v>
      </c>
      <c r="X645" t="s">
        <v>10</v>
      </c>
      <c r="Y645" t="s">
        <v>10</v>
      </c>
    </row>
    <row r="646" spans="3:25" x14ac:dyDescent="0.25">
      <c r="C646" s="61" t="s">
        <v>499</v>
      </c>
      <c r="D646" s="61" t="s">
        <v>10</v>
      </c>
      <c r="E646" s="61" t="s">
        <v>10</v>
      </c>
      <c r="F646" s="61" t="s">
        <v>10</v>
      </c>
      <c r="G646" s="61" t="s">
        <v>10</v>
      </c>
      <c r="H646" s="61" t="s">
        <v>10</v>
      </c>
      <c r="L646" t="s">
        <v>165</v>
      </c>
      <c r="M646" t="s">
        <v>10</v>
      </c>
      <c r="N646" t="s">
        <v>10</v>
      </c>
      <c r="O646" t="s">
        <v>10</v>
      </c>
      <c r="P646" t="s">
        <v>10</v>
      </c>
      <c r="Q646" t="s">
        <v>10</v>
      </c>
      <c r="T646" t="s">
        <v>1998</v>
      </c>
      <c r="U646" t="s">
        <v>10</v>
      </c>
      <c r="V646" t="s">
        <v>10</v>
      </c>
      <c r="W646" t="s">
        <v>10</v>
      </c>
      <c r="X646" t="s">
        <v>10</v>
      </c>
      <c r="Y646" t="s">
        <v>10</v>
      </c>
    </row>
    <row r="647" spans="3:25" x14ac:dyDescent="0.25">
      <c r="C647" s="61" t="s">
        <v>498</v>
      </c>
      <c r="D647" s="61" t="s">
        <v>10</v>
      </c>
      <c r="E647" s="61" t="s">
        <v>10</v>
      </c>
      <c r="F647" s="61" t="s">
        <v>10</v>
      </c>
      <c r="G647" s="61" t="s">
        <v>10</v>
      </c>
      <c r="H647" s="61" t="s">
        <v>10</v>
      </c>
      <c r="L647" t="s">
        <v>166</v>
      </c>
      <c r="M647">
        <v>1</v>
      </c>
      <c r="N647">
        <v>1</v>
      </c>
      <c r="O647">
        <v>1</v>
      </c>
      <c r="P647">
        <v>120</v>
      </c>
      <c r="Q647">
        <v>161</v>
      </c>
      <c r="T647" t="s">
        <v>1997</v>
      </c>
      <c r="U647" t="s">
        <v>10</v>
      </c>
      <c r="V647" t="s">
        <v>10</v>
      </c>
      <c r="W647" t="s">
        <v>10</v>
      </c>
      <c r="X647" t="s">
        <v>10</v>
      </c>
      <c r="Y647" t="s">
        <v>10</v>
      </c>
    </row>
    <row r="648" spans="3:25" x14ac:dyDescent="0.25">
      <c r="C648" s="42" t="s">
        <v>497</v>
      </c>
      <c r="D648" s="94">
        <v>51</v>
      </c>
      <c r="E648" s="94">
        <v>51</v>
      </c>
      <c r="F648" s="94">
        <v>50</v>
      </c>
      <c r="G648" s="94">
        <v>57</v>
      </c>
      <c r="H648" s="94">
        <v>57</v>
      </c>
      <c r="L648" t="s">
        <v>167</v>
      </c>
      <c r="M648" t="s">
        <v>10</v>
      </c>
      <c r="N648" t="s">
        <v>10</v>
      </c>
      <c r="O648" t="s">
        <v>10</v>
      </c>
      <c r="P648" t="s">
        <v>10</v>
      </c>
      <c r="Q648" t="s">
        <v>10</v>
      </c>
      <c r="T648" t="s">
        <v>1996</v>
      </c>
      <c r="U648" t="s">
        <v>10</v>
      </c>
      <c r="V648" t="s">
        <v>10</v>
      </c>
      <c r="W648" t="s">
        <v>10</v>
      </c>
      <c r="X648" t="s">
        <v>10</v>
      </c>
      <c r="Y648" t="s">
        <v>10</v>
      </c>
    </row>
    <row r="649" spans="3:25" x14ac:dyDescent="0.25">
      <c r="C649" s="61" t="s">
        <v>496</v>
      </c>
      <c r="D649" s="70">
        <v>9</v>
      </c>
      <c r="E649" s="70">
        <v>9</v>
      </c>
      <c r="F649" s="70">
        <v>9</v>
      </c>
      <c r="G649" s="70">
        <v>10</v>
      </c>
      <c r="H649" s="70">
        <v>11</v>
      </c>
      <c r="L649" t="s">
        <v>168</v>
      </c>
      <c r="M649" t="s">
        <v>10</v>
      </c>
      <c r="N649" t="s">
        <v>10</v>
      </c>
      <c r="O649" t="s">
        <v>10</v>
      </c>
      <c r="P649" t="s">
        <v>10</v>
      </c>
      <c r="Q649" t="s">
        <v>10</v>
      </c>
      <c r="T649" t="s">
        <v>1995</v>
      </c>
      <c r="U649" t="s">
        <v>10</v>
      </c>
      <c r="V649" t="s">
        <v>10</v>
      </c>
      <c r="W649" t="s">
        <v>10</v>
      </c>
      <c r="X649" t="s">
        <v>10</v>
      </c>
      <c r="Y649" t="s">
        <v>10</v>
      </c>
    </row>
    <row r="650" spans="3:25" x14ac:dyDescent="0.25">
      <c r="C650" s="14" t="s">
        <v>495</v>
      </c>
      <c r="D650" s="95">
        <v>16</v>
      </c>
      <c r="E650" s="95">
        <v>16</v>
      </c>
      <c r="F650" s="95">
        <v>16</v>
      </c>
      <c r="G650" s="95">
        <v>18</v>
      </c>
      <c r="H650" s="95">
        <v>18</v>
      </c>
      <c r="L650" t="s">
        <v>169</v>
      </c>
      <c r="M650" t="s">
        <v>10</v>
      </c>
      <c r="N650" t="s">
        <v>10</v>
      </c>
      <c r="O650" t="s">
        <v>10</v>
      </c>
      <c r="P650" t="s">
        <v>10</v>
      </c>
      <c r="Q650" t="s">
        <v>10</v>
      </c>
      <c r="T650" t="s">
        <v>1994</v>
      </c>
      <c r="U650" t="s">
        <v>10</v>
      </c>
      <c r="V650" t="s">
        <v>10</v>
      </c>
      <c r="W650" t="s">
        <v>10</v>
      </c>
      <c r="X650" t="s">
        <v>10</v>
      </c>
      <c r="Y650" t="s">
        <v>10</v>
      </c>
    </row>
    <row r="651" spans="3:25" x14ac:dyDescent="0.25">
      <c r="C651" s="61" t="s">
        <v>494</v>
      </c>
      <c r="D651" s="61" t="s">
        <v>10</v>
      </c>
      <c r="E651" s="61" t="s">
        <v>10</v>
      </c>
      <c r="F651" s="61" t="s">
        <v>10</v>
      </c>
      <c r="G651" s="61" t="s">
        <v>10</v>
      </c>
      <c r="H651" s="61" t="s">
        <v>10</v>
      </c>
      <c r="L651" t="s">
        <v>170</v>
      </c>
      <c r="M651" t="s">
        <v>10</v>
      </c>
      <c r="N651" t="s">
        <v>10</v>
      </c>
      <c r="O651" t="s">
        <v>10</v>
      </c>
      <c r="P651" t="s">
        <v>10</v>
      </c>
      <c r="Q651" t="s">
        <v>10</v>
      </c>
      <c r="T651" t="s">
        <v>1993</v>
      </c>
      <c r="U651" t="s">
        <v>10</v>
      </c>
      <c r="V651" t="s">
        <v>10</v>
      </c>
      <c r="W651" t="s">
        <v>10</v>
      </c>
      <c r="X651" t="s">
        <v>10</v>
      </c>
      <c r="Y651" t="s">
        <v>10</v>
      </c>
    </row>
    <row r="652" spans="3:25" x14ac:dyDescent="0.25">
      <c r="C652" s="1"/>
      <c r="L652" t="s">
        <v>139</v>
      </c>
      <c r="M652">
        <v>66</v>
      </c>
      <c r="N652">
        <v>85</v>
      </c>
      <c r="O652">
        <v>70</v>
      </c>
      <c r="P652">
        <v>65</v>
      </c>
      <c r="Q652">
        <v>46</v>
      </c>
      <c r="T652" t="s">
        <v>1992</v>
      </c>
      <c r="U652" t="s">
        <v>10</v>
      </c>
      <c r="V652" t="s">
        <v>10</v>
      </c>
      <c r="W652" t="s">
        <v>10</v>
      </c>
      <c r="X652" t="s">
        <v>10</v>
      </c>
      <c r="Y652" t="s">
        <v>10</v>
      </c>
    </row>
    <row r="653" spans="3:25" x14ac:dyDescent="0.25">
      <c r="C653" t="s">
        <v>8</v>
      </c>
      <c r="L653" t="s">
        <v>171</v>
      </c>
      <c r="M653" t="s">
        <v>10</v>
      </c>
      <c r="N653" t="s">
        <v>10</v>
      </c>
      <c r="O653" t="s">
        <v>10</v>
      </c>
      <c r="P653" t="s">
        <v>10</v>
      </c>
      <c r="Q653" t="s">
        <v>10</v>
      </c>
      <c r="T653" t="s">
        <v>1991</v>
      </c>
      <c r="U653" t="s">
        <v>10</v>
      </c>
      <c r="V653" t="s">
        <v>10</v>
      </c>
      <c r="W653" t="s">
        <v>10</v>
      </c>
      <c r="X653" t="s">
        <v>10</v>
      </c>
      <c r="Y653" t="s">
        <v>10</v>
      </c>
    </row>
    <row r="654" spans="3:25" x14ac:dyDescent="0.25">
      <c r="L654" t="s">
        <v>172</v>
      </c>
      <c r="M654" t="s">
        <v>10</v>
      </c>
      <c r="N654" t="s">
        <v>10</v>
      </c>
      <c r="O654" t="s">
        <v>10</v>
      </c>
      <c r="P654" t="s">
        <v>10</v>
      </c>
      <c r="Q654" t="s">
        <v>10</v>
      </c>
      <c r="T654" t="s">
        <v>1990</v>
      </c>
      <c r="U654" t="s">
        <v>10</v>
      </c>
      <c r="V654" t="s">
        <v>10</v>
      </c>
      <c r="W654" t="s">
        <v>10</v>
      </c>
      <c r="X654" t="s">
        <v>10</v>
      </c>
      <c r="Y654" t="s">
        <v>10</v>
      </c>
    </row>
    <row r="655" spans="3:25" x14ac:dyDescent="0.25">
      <c r="L655" t="s">
        <v>173</v>
      </c>
      <c r="M655" t="s">
        <v>10</v>
      </c>
      <c r="N655" t="s">
        <v>10</v>
      </c>
      <c r="O655" t="s">
        <v>10</v>
      </c>
      <c r="P655" t="s">
        <v>10</v>
      </c>
      <c r="Q655" t="s">
        <v>10</v>
      </c>
      <c r="T655" t="s">
        <v>1989</v>
      </c>
      <c r="U655" t="s">
        <v>10</v>
      </c>
      <c r="V655" t="s">
        <v>10</v>
      </c>
      <c r="W655" t="s">
        <v>10</v>
      </c>
      <c r="X655" t="s">
        <v>10</v>
      </c>
      <c r="Y655" t="s">
        <v>10</v>
      </c>
    </row>
    <row r="656" spans="3:25" x14ac:dyDescent="0.25">
      <c r="L656" t="s">
        <v>174</v>
      </c>
      <c r="M656" t="s">
        <v>10</v>
      </c>
      <c r="N656" t="s">
        <v>10</v>
      </c>
      <c r="O656" t="s">
        <v>10</v>
      </c>
      <c r="P656" t="s">
        <v>10</v>
      </c>
      <c r="Q656" t="s">
        <v>10</v>
      </c>
      <c r="T656" t="s">
        <v>1988</v>
      </c>
      <c r="U656" t="s">
        <v>10</v>
      </c>
      <c r="V656" t="s">
        <v>10</v>
      </c>
      <c r="W656" t="s">
        <v>10</v>
      </c>
      <c r="X656" t="s">
        <v>10</v>
      </c>
      <c r="Y656" t="s">
        <v>10</v>
      </c>
    </row>
    <row r="657" spans="12:25" x14ac:dyDescent="0.25">
      <c r="L657" t="s">
        <v>175</v>
      </c>
      <c r="M657">
        <v>17</v>
      </c>
      <c r="N657">
        <v>18</v>
      </c>
      <c r="O657">
        <v>8</v>
      </c>
      <c r="P657">
        <v>7</v>
      </c>
      <c r="Q657">
        <v>5</v>
      </c>
      <c r="T657" t="s">
        <v>1987</v>
      </c>
      <c r="U657" t="s">
        <v>10</v>
      </c>
      <c r="V657" t="s">
        <v>10</v>
      </c>
      <c r="W657" t="s">
        <v>10</v>
      </c>
      <c r="X657" t="s">
        <v>10</v>
      </c>
      <c r="Y657" t="s">
        <v>10</v>
      </c>
    </row>
    <row r="658" spans="12:25" x14ac:dyDescent="0.25">
      <c r="L658" t="s">
        <v>176</v>
      </c>
      <c r="M658" t="s">
        <v>10</v>
      </c>
      <c r="N658" t="s">
        <v>10</v>
      </c>
      <c r="O658" t="s">
        <v>10</v>
      </c>
      <c r="P658" t="s">
        <v>10</v>
      </c>
      <c r="Q658" t="s">
        <v>10</v>
      </c>
      <c r="T658" t="s">
        <v>1986</v>
      </c>
      <c r="U658" t="s">
        <v>10</v>
      </c>
      <c r="V658" t="s">
        <v>10</v>
      </c>
      <c r="W658" t="s">
        <v>10</v>
      </c>
      <c r="X658" t="s">
        <v>10</v>
      </c>
      <c r="Y658" t="s">
        <v>10</v>
      </c>
    </row>
    <row r="659" spans="12:25" x14ac:dyDescent="0.25">
      <c r="L659" t="s">
        <v>177</v>
      </c>
      <c r="M659" t="s">
        <v>10</v>
      </c>
      <c r="N659" t="s">
        <v>10</v>
      </c>
      <c r="O659" t="s">
        <v>10</v>
      </c>
      <c r="P659" t="s">
        <v>10</v>
      </c>
      <c r="Q659" t="s">
        <v>10</v>
      </c>
      <c r="T659" t="s">
        <v>1985</v>
      </c>
      <c r="U659" t="s">
        <v>10</v>
      </c>
      <c r="V659" t="s">
        <v>10</v>
      </c>
      <c r="W659" t="s">
        <v>10</v>
      </c>
      <c r="X659" t="s">
        <v>10</v>
      </c>
      <c r="Y659" t="s">
        <v>10</v>
      </c>
    </row>
    <row r="660" spans="12:25" x14ac:dyDescent="0.25">
      <c r="L660" t="s">
        <v>178</v>
      </c>
      <c r="M660" t="s">
        <v>10</v>
      </c>
      <c r="N660" t="s">
        <v>10</v>
      </c>
      <c r="O660" t="s">
        <v>10</v>
      </c>
      <c r="P660" t="s">
        <v>10</v>
      </c>
      <c r="Q660" t="s">
        <v>10</v>
      </c>
      <c r="T660" t="s">
        <v>1984</v>
      </c>
      <c r="U660" t="s">
        <v>10</v>
      </c>
      <c r="V660" t="s">
        <v>10</v>
      </c>
      <c r="W660" t="s">
        <v>10</v>
      </c>
      <c r="X660" t="s">
        <v>10</v>
      </c>
      <c r="Y660" t="s">
        <v>10</v>
      </c>
    </row>
    <row r="661" spans="12:25" x14ac:dyDescent="0.25">
      <c r="L661" t="s">
        <v>179</v>
      </c>
      <c r="M661" t="s">
        <v>10</v>
      </c>
      <c r="N661" t="s">
        <v>10</v>
      </c>
      <c r="O661" t="s">
        <v>10</v>
      </c>
      <c r="P661" t="s">
        <v>10</v>
      </c>
      <c r="Q661" t="s">
        <v>10</v>
      </c>
      <c r="T661" t="s">
        <v>1983</v>
      </c>
      <c r="U661" t="s">
        <v>10</v>
      </c>
      <c r="V661" t="s">
        <v>10</v>
      </c>
      <c r="W661" t="s">
        <v>10</v>
      </c>
      <c r="X661" t="s">
        <v>10</v>
      </c>
      <c r="Y661" t="s">
        <v>10</v>
      </c>
    </row>
    <row r="662" spans="12:25" x14ac:dyDescent="0.25">
      <c r="L662" t="s">
        <v>180</v>
      </c>
      <c r="M662" t="s">
        <v>10</v>
      </c>
      <c r="N662" t="s">
        <v>10</v>
      </c>
      <c r="O662" t="s">
        <v>10</v>
      </c>
      <c r="P662" t="s">
        <v>10</v>
      </c>
      <c r="Q662" t="s">
        <v>10</v>
      </c>
      <c r="T662" t="s">
        <v>1982</v>
      </c>
      <c r="U662" t="s">
        <v>10</v>
      </c>
      <c r="V662" t="s">
        <v>10</v>
      </c>
      <c r="W662" t="s">
        <v>10</v>
      </c>
      <c r="X662" t="s">
        <v>10</v>
      </c>
      <c r="Y662" t="s">
        <v>10</v>
      </c>
    </row>
    <row r="663" spans="12:25" x14ac:dyDescent="0.25">
      <c r="L663" t="s">
        <v>181</v>
      </c>
      <c r="M663" t="s">
        <v>10</v>
      </c>
      <c r="N663" t="s">
        <v>10</v>
      </c>
      <c r="O663" t="s">
        <v>10</v>
      </c>
      <c r="P663" t="s">
        <v>10</v>
      </c>
      <c r="Q663" t="s">
        <v>10</v>
      </c>
      <c r="T663" t="s">
        <v>1981</v>
      </c>
      <c r="U663" t="s">
        <v>10</v>
      </c>
      <c r="V663" t="s">
        <v>10</v>
      </c>
      <c r="W663" t="s">
        <v>10</v>
      </c>
      <c r="X663" t="s">
        <v>10</v>
      </c>
      <c r="Y663" t="s">
        <v>10</v>
      </c>
    </row>
    <row r="664" spans="12:25" x14ac:dyDescent="0.25">
      <c r="L664" t="s">
        <v>148</v>
      </c>
      <c r="M664" t="s">
        <v>10</v>
      </c>
      <c r="N664" t="s">
        <v>10</v>
      </c>
      <c r="O664" t="s">
        <v>10</v>
      </c>
      <c r="P664" t="s">
        <v>10</v>
      </c>
      <c r="Q664" t="s">
        <v>10</v>
      </c>
      <c r="T664" t="s">
        <v>1980</v>
      </c>
      <c r="U664" t="s">
        <v>10</v>
      </c>
      <c r="V664" t="s">
        <v>10</v>
      </c>
      <c r="W664" t="s">
        <v>10</v>
      </c>
      <c r="X664" t="s">
        <v>10</v>
      </c>
      <c r="Y664" t="s">
        <v>10</v>
      </c>
    </row>
    <row r="665" spans="12:25" x14ac:dyDescent="0.25">
      <c r="L665" t="s">
        <v>182</v>
      </c>
      <c r="M665">
        <v>7</v>
      </c>
      <c r="N665">
        <v>6</v>
      </c>
      <c r="O665">
        <v>6</v>
      </c>
      <c r="P665">
        <v>76</v>
      </c>
      <c r="Q665">
        <v>70</v>
      </c>
      <c r="T665" t="s">
        <v>1979</v>
      </c>
      <c r="U665" t="s">
        <v>10</v>
      </c>
      <c r="V665" t="s">
        <v>10</v>
      </c>
      <c r="W665" t="s">
        <v>10</v>
      </c>
      <c r="X665" t="s">
        <v>10</v>
      </c>
      <c r="Y665" t="s">
        <v>10</v>
      </c>
    </row>
    <row r="666" spans="12:25" x14ac:dyDescent="0.25">
      <c r="L666" t="s">
        <v>183</v>
      </c>
      <c r="M666">
        <v>6</v>
      </c>
      <c r="N666">
        <v>7</v>
      </c>
      <c r="O666">
        <v>3</v>
      </c>
      <c r="P666">
        <v>5</v>
      </c>
      <c r="Q666">
        <v>3</v>
      </c>
      <c r="T666" t="s">
        <v>1978</v>
      </c>
      <c r="U666" t="s">
        <v>10</v>
      </c>
      <c r="V666" t="s">
        <v>10</v>
      </c>
      <c r="W666" t="s">
        <v>10</v>
      </c>
      <c r="X666" t="s">
        <v>10</v>
      </c>
      <c r="Y666" t="s">
        <v>10</v>
      </c>
    </row>
    <row r="667" spans="12:25" x14ac:dyDescent="0.25">
      <c r="L667" t="s">
        <v>184</v>
      </c>
      <c r="M667" t="s">
        <v>10</v>
      </c>
      <c r="N667" t="s">
        <v>10</v>
      </c>
      <c r="O667" t="s">
        <v>10</v>
      </c>
      <c r="P667" t="s">
        <v>10</v>
      </c>
      <c r="Q667" t="s">
        <v>10</v>
      </c>
      <c r="T667" t="s">
        <v>1977</v>
      </c>
      <c r="U667" t="s">
        <v>10</v>
      </c>
      <c r="V667" t="s">
        <v>10</v>
      </c>
      <c r="W667" t="s">
        <v>10</v>
      </c>
      <c r="X667" t="s">
        <v>10</v>
      </c>
      <c r="Y667" t="s">
        <v>10</v>
      </c>
    </row>
    <row r="668" spans="12:25" x14ac:dyDescent="0.25">
      <c r="L668" t="s">
        <v>185</v>
      </c>
      <c r="M668">
        <v>6</v>
      </c>
      <c r="N668">
        <v>6</v>
      </c>
      <c r="O668">
        <v>5</v>
      </c>
      <c r="P668">
        <v>80</v>
      </c>
      <c r="Q668">
        <v>108</v>
      </c>
      <c r="T668" t="s">
        <v>1976</v>
      </c>
      <c r="U668" t="s">
        <v>10</v>
      </c>
      <c r="V668" t="s">
        <v>10</v>
      </c>
      <c r="W668" t="s">
        <v>10</v>
      </c>
      <c r="X668" t="s">
        <v>10</v>
      </c>
      <c r="Y668" t="s">
        <v>10</v>
      </c>
    </row>
    <row r="669" spans="12:25" x14ac:dyDescent="0.25">
      <c r="L669" t="s">
        <v>186</v>
      </c>
      <c r="M669" t="s">
        <v>10</v>
      </c>
      <c r="N669" t="s">
        <v>10</v>
      </c>
      <c r="O669" t="s">
        <v>10</v>
      </c>
      <c r="P669" t="s">
        <v>10</v>
      </c>
      <c r="Q669" t="s">
        <v>10</v>
      </c>
      <c r="T669" t="s">
        <v>1975</v>
      </c>
      <c r="U669" t="s">
        <v>10</v>
      </c>
      <c r="V669" t="s">
        <v>10</v>
      </c>
      <c r="W669" t="s">
        <v>10</v>
      </c>
      <c r="X669" t="s">
        <v>10</v>
      </c>
      <c r="Y669" t="s">
        <v>10</v>
      </c>
    </row>
    <row r="670" spans="12:25" x14ac:dyDescent="0.25">
      <c r="L670" t="s">
        <v>141</v>
      </c>
      <c r="M670" t="s">
        <v>10</v>
      </c>
      <c r="N670" t="s">
        <v>10</v>
      </c>
      <c r="O670" t="s">
        <v>10</v>
      </c>
      <c r="P670" t="s">
        <v>10</v>
      </c>
      <c r="Q670" t="s">
        <v>10</v>
      </c>
      <c r="T670" t="s">
        <v>1974</v>
      </c>
      <c r="U670" t="s">
        <v>10</v>
      </c>
      <c r="V670" t="s">
        <v>10</v>
      </c>
      <c r="W670" t="s">
        <v>10</v>
      </c>
      <c r="X670" t="s">
        <v>10</v>
      </c>
      <c r="Y670" t="s">
        <v>10</v>
      </c>
    </row>
    <row r="671" spans="12:25" x14ac:dyDescent="0.25">
      <c r="L671" t="s">
        <v>187</v>
      </c>
      <c r="M671">
        <v>50</v>
      </c>
      <c r="N671">
        <v>75</v>
      </c>
      <c r="O671">
        <v>70</v>
      </c>
      <c r="P671">
        <v>30</v>
      </c>
      <c r="Q671">
        <v>46</v>
      </c>
      <c r="T671" t="s">
        <v>1973</v>
      </c>
      <c r="U671" t="s">
        <v>10</v>
      </c>
      <c r="V671" t="s">
        <v>10</v>
      </c>
      <c r="W671" t="s">
        <v>10</v>
      </c>
      <c r="X671" t="s">
        <v>10</v>
      </c>
      <c r="Y671" t="s">
        <v>10</v>
      </c>
    </row>
    <row r="672" spans="12:25" x14ac:dyDescent="0.25">
      <c r="L672" t="s">
        <v>188</v>
      </c>
      <c r="M672" t="s">
        <v>10</v>
      </c>
      <c r="N672" t="s">
        <v>10</v>
      </c>
      <c r="O672" t="s">
        <v>10</v>
      </c>
      <c r="P672" t="s">
        <v>10</v>
      </c>
      <c r="Q672" t="s">
        <v>10</v>
      </c>
      <c r="T672" t="s">
        <v>1972</v>
      </c>
      <c r="U672" t="s">
        <v>10</v>
      </c>
      <c r="V672" t="s">
        <v>10</v>
      </c>
      <c r="W672" t="s">
        <v>10</v>
      </c>
      <c r="X672" t="s">
        <v>10</v>
      </c>
      <c r="Y672" t="s">
        <v>10</v>
      </c>
    </row>
    <row r="673" spans="12:25" x14ac:dyDescent="0.25">
      <c r="L673" t="s">
        <v>189</v>
      </c>
      <c r="M673" t="s">
        <v>10</v>
      </c>
      <c r="N673" t="s">
        <v>10</v>
      </c>
      <c r="O673" t="s">
        <v>10</v>
      </c>
      <c r="P673" t="s">
        <v>10</v>
      </c>
      <c r="Q673" t="s">
        <v>10</v>
      </c>
      <c r="T673" t="s">
        <v>1971</v>
      </c>
      <c r="U673" t="s">
        <v>10</v>
      </c>
      <c r="V673" t="s">
        <v>10</v>
      </c>
      <c r="W673" t="s">
        <v>10</v>
      </c>
      <c r="X673" t="s">
        <v>10</v>
      </c>
      <c r="Y673" t="s">
        <v>10</v>
      </c>
    </row>
    <row r="674" spans="12:25" x14ac:dyDescent="0.25">
      <c r="L674" t="s">
        <v>190</v>
      </c>
      <c r="M674" t="s">
        <v>10</v>
      </c>
      <c r="N674" t="s">
        <v>10</v>
      </c>
      <c r="O674" t="s">
        <v>10</v>
      </c>
      <c r="P674" t="s">
        <v>10</v>
      </c>
      <c r="Q674" t="s">
        <v>10</v>
      </c>
      <c r="T674" t="s">
        <v>1970</v>
      </c>
      <c r="U674" t="s">
        <v>10</v>
      </c>
      <c r="V674" t="s">
        <v>10</v>
      </c>
      <c r="W674" t="s">
        <v>10</v>
      </c>
      <c r="X674" t="s">
        <v>10</v>
      </c>
      <c r="Y674" t="s">
        <v>10</v>
      </c>
    </row>
    <row r="675" spans="12:25" x14ac:dyDescent="0.25">
      <c r="L675" t="s">
        <v>191</v>
      </c>
      <c r="M675">
        <v>14</v>
      </c>
      <c r="N675">
        <v>15</v>
      </c>
      <c r="O675">
        <v>16</v>
      </c>
      <c r="P675">
        <v>9</v>
      </c>
      <c r="Q675">
        <v>6</v>
      </c>
      <c r="T675" t="s">
        <v>1969</v>
      </c>
      <c r="U675" t="s">
        <v>10</v>
      </c>
      <c r="V675" t="s">
        <v>10</v>
      </c>
      <c r="W675" t="s">
        <v>10</v>
      </c>
      <c r="X675" t="s">
        <v>10</v>
      </c>
      <c r="Y675" t="s">
        <v>10</v>
      </c>
    </row>
    <row r="676" spans="12:25" x14ac:dyDescent="0.25">
      <c r="L676" t="s">
        <v>155</v>
      </c>
      <c r="M676" t="s">
        <v>10</v>
      </c>
      <c r="N676" t="s">
        <v>10</v>
      </c>
      <c r="O676" t="s">
        <v>10</v>
      </c>
      <c r="P676" t="s">
        <v>10</v>
      </c>
      <c r="Q676" t="s">
        <v>10</v>
      </c>
      <c r="T676" t="s">
        <v>1968</v>
      </c>
      <c r="U676" t="s">
        <v>10</v>
      </c>
      <c r="V676" t="s">
        <v>10</v>
      </c>
      <c r="W676" t="s">
        <v>10</v>
      </c>
      <c r="X676" t="s">
        <v>10</v>
      </c>
      <c r="Y676" t="s">
        <v>10</v>
      </c>
    </row>
    <row r="677" spans="12:25" x14ac:dyDescent="0.25">
      <c r="L677" t="s">
        <v>192</v>
      </c>
      <c r="M677" t="s">
        <v>10</v>
      </c>
      <c r="N677" t="s">
        <v>10</v>
      </c>
      <c r="O677" t="s">
        <v>10</v>
      </c>
      <c r="P677" t="s">
        <v>10</v>
      </c>
      <c r="Q677" t="s">
        <v>10</v>
      </c>
      <c r="T677" t="s">
        <v>1967</v>
      </c>
      <c r="U677" t="s">
        <v>10</v>
      </c>
      <c r="V677" t="s">
        <v>10</v>
      </c>
      <c r="W677" t="s">
        <v>10</v>
      </c>
      <c r="X677" t="s">
        <v>10</v>
      </c>
      <c r="Y677" t="s">
        <v>10</v>
      </c>
    </row>
    <row r="678" spans="12:25" x14ac:dyDescent="0.25">
      <c r="L678" t="s">
        <v>193</v>
      </c>
      <c r="M678" t="s">
        <v>10</v>
      </c>
      <c r="N678" t="s">
        <v>10</v>
      </c>
      <c r="O678" t="s">
        <v>10</v>
      </c>
      <c r="P678" t="s">
        <v>10</v>
      </c>
      <c r="Q678" t="s">
        <v>10</v>
      </c>
      <c r="T678" t="s">
        <v>1966</v>
      </c>
      <c r="U678" t="s">
        <v>10</v>
      </c>
      <c r="V678" t="s">
        <v>10</v>
      </c>
      <c r="W678" t="s">
        <v>10</v>
      </c>
      <c r="X678" t="s">
        <v>10</v>
      </c>
      <c r="Y678" t="s">
        <v>10</v>
      </c>
    </row>
    <row r="679" spans="12:25" x14ac:dyDescent="0.25">
      <c r="L679" t="s">
        <v>194</v>
      </c>
      <c r="M679" t="s">
        <v>10</v>
      </c>
      <c r="N679" t="s">
        <v>10</v>
      </c>
      <c r="O679" t="s">
        <v>10</v>
      </c>
      <c r="P679" t="s">
        <v>10</v>
      </c>
      <c r="Q679" t="s">
        <v>10</v>
      </c>
      <c r="T679" t="s">
        <v>1965</v>
      </c>
      <c r="U679" t="s">
        <v>10</v>
      </c>
      <c r="V679" t="s">
        <v>10</v>
      </c>
      <c r="W679" t="s">
        <v>10</v>
      </c>
      <c r="X679" t="s">
        <v>10</v>
      </c>
      <c r="Y679" t="s">
        <v>10</v>
      </c>
    </row>
    <row r="680" spans="12:25" x14ac:dyDescent="0.25">
      <c r="L680" t="s">
        <v>195</v>
      </c>
      <c r="M680" t="s">
        <v>10</v>
      </c>
      <c r="N680" t="s">
        <v>10</v>
      </c>
      <c r="O680" t="s">
        <v>10</v>
      </c>
      <c r="P680" t="s">
        <v>10</v>
      </c>
      <c r="Q680" t="s">
        <v>10</v>
      </c>
      <c r="T680" t="s">
        <v>1964</v>
      </c>
      <c r="U680" t="s">
        <v>10</v>
      </c>
      <c r="V680" t="s">
        <v>10</v>
      </c>
      <c r="W680" t="s">
        <v>10</v>
      </c>
      <c r="X680" t="s">
        <v>10</v>
      </c>
      <c r="Y680" t="s">
        <v>10</v>
      </c>
    </row>
    <row r="681" spans="12:25" x14ac:dyDescent="0.25">
      <c r="L681" t="s">
        <v>196</v>
      </c>
      <c r="M681" t="s">
        <v>10</v>
      </c>
      <c r="N681" t="s">
        <v>10</v>
      </c>
      <c r="O681" t="s">
        <v>10</v>
      </c>
      <c r="P681" t="s">
        <v>10</v>
      </c>
      <c r="Q681" t="s">
        <v>10</v>
      </c>
      <c r="T681" t="s">
        <v>1963</v>
      </c>
      <c r="U681" t="s">
        <v>10</v>
      </c>
      <c r="V681" t="s">
        <v>10</v>
      </c>
      <c r="W681" t="s">
        <v>10</v>
      </c>
      <c r="X681" t="s">
        <v>10</v>
      </c>
      <c r="Y681" t="s">
        <v>10</v>
      </c>
    </row>
    <row r="682" spans="12:25" x14ac:dyDescent="0.25">
      <c r="L682" t="s">
        <v>197</v>
      </c>
      <c r="M682" t="s">
        <v>10</v>
      </c>
      <c r="N682" t="s">
        <v>10</v>
      </c>
      <c r="O682" t="s">
        <v>10</v>
      </c>
      <c r="P682" t="s">
        <v>10</v>
      </c>
      <c r="Q682" t="s">
        <v>10</v>
      </c>
      <c r="T682" t="s">
        <v>1962</v>
      </c>
      <c r="U682" t="s">
        <v>10</v>
      </c>
      <c r="V682" t="s">
        <v>10</v>
      </c>
      <c r="W682" t="s">
        <v>10</v>
      </c>
      <c r="X682" t="s">
        <v>10</v>
      </c>
      <c r="Y682" t="s">
        <v>10</v>
      </c>
    </row>
    <row r="683" spans="12:25" x14ac:dyDescent="0.25">
      <c r="L683" t="s">
        <v>198</v>
      </c>
      <c r="M683" t="s">
        <v>10</v>
      </c>
      <c r="N683" t="s">
        <v>10</v>
      </c>
      <c r="O683" t="s">
        <v>10</v>
      </c>
      <c r="P683" t="s">
        <v>10</v>
      </c>
      <c r="Q683" t="s">
        <v>10</v>
      </c>
      <c r="T683" t="s">
        <v>1961</v>
      </c>
      <c r="U683" t="s">
        <v>10</v>
      </c>
      <c r="V683" t="s">
        <v>10</v>
      </c>
      <c r="W683" t="s">
        <v>10</v>
      </c>
      <c r="X683" t="s">
        <v>10</v>
      </c>
      <c r="Y683" t="s">
        <v>10</v>
      </c>
    </row>
    <row r="684" spans="12:25" x14ac:dyDescent="0.25">
      <c r="L684" t="s">
        <v>199</v>
      </c>
      <c r="M684" t="s">
        <v>10</v>
      </c>
      <c r="N684" t="s">
        <v>10</v>
      </c>
      <c r="O684" t="s">
        <v>10</v>
      </c>
      <c r="P684" t="s">
        <v>10</v>
      </c>
      <c r="Q684" t="s">
        <v>10</v>
      </c>
      <c r="T684" t="s">
        <v>1960</v>
      </c>
      <c r="U684" t="s">
        <v>10</v>
      </c>
      <c r="V684" t="s">
        <v>10</v>
      </c>
      <c r="W684" t="s">
        <v>10</v>
      </c>
      <c r="X684" t="s">
        <v>10</v>
      </c>
      <c r="Y684" t="s">
        <v>10</v>
      </c>
    </row>
    <row r="685" spans="12:25" x14ac:dyDescent="0.25">
      <c r="L685" t="s">
        <v>200</v>
      </c>
      <c r="M685" t="s">
        <v>10</v>
      </c>
      <c r="N685" t="s">
        <v>10</v>
      </c>
      <c r="O685" t="s">
        <v>10</v>
      </c>
      <c r="P685" t="s">
        <v>10</v>
      </c>
      <c r="Q685" t="s">
        <v>10</v>
      </c>
      <c r="T685" t="s">
        <v>1959</v>
      </c>
      <c r="U685" t="s">
        <v>10</v>
      </c>
      <c r="V685" t="s">
        <v>10</v>
      </c>
      <c r="W685" t="s">
        <v>10</v>
      </c>
      <c r="X685" t="s">
        <v>10</v>
      </c>
      <c r="Y685" t="s">
        <v>10</v>
      </c>
    </row>
    <row r="686" spans="12:25" x14ac:dyDescent="0.25">
      <c r="L686" t="s">
        <v>201</v>
      </c>
      <c r="M686">
        <v>2</v>
      </c>
      <c r="N686">
        <v>2</v>
      </c>
      <c r="O686">
        <v>2</v>
      </c>
      <c r="P686">
        <v>20</v>
      </c>
      <c r="Q686">
        <v>16</v>
      </c>
      <c r="T686" t="s">
        <v>1958</v>
      </c>
      <c r="U686" t="s">
        <v>10</v>
      </c>
      <c r="V686" t="s">
        <v>10</v>
      </c>
      <c r="W686" t="s">
        <v>10</v>
      </c>
      <c r="X686" t="s">
        <v>10</v>
      </c>
      <c r="Y686" t="s">
        <v>10</v>
      </c>
    </row>
    <row r="687" spans="12:25" x14ac:dyDescent="0.25">
      <c r="L687" t="s">
        <v>202</v>
      </c>
      <c r="M687" t="s">
        <v>10</v>
      </c>
      <c r="N687" t="s">
        <v>10</v>
      </c>
      <c r="O687" t="s">
        <v>10</v>
      </c>
      <c r="P687" t="s">
        <v>10</v>
      </c>
      <c r="Q687" t="s">
        <v>10</v>
      </c>
      <c r="T687" t="s">
        <v>1957</v>
      </c>
      <c r="U687" t="s">
        <v>10</v>
      </c>
      <c r="V687" t="s">
        <v>10</v>
      </c>
      <c r="W687" t="s">
        <v>10</v>
      </c>
      <c r="X687" t="s">
        <v>10</v>
      </c>
      <c r="Y687" t="s">
        <v>10</v>
      </c>
    </row>
    <row r="688" spans="12:25" x14ac:dyDescent="0.25">
      <c r="L688" t="s">
        <v>203</v>
      </c>
      <c r="M688" t="s">
        <v>10</v>
      </c>
      <c r="N688" t="s">
        <v>10</v>
      </c>
      <c r="O688" t="s">
        <v>10</v>
      </c>
      <c r="P688" t="s">
        <v>10</v>
      </c>
      <c r="Q688" t="s">
        <v>10</v>
      </c>
      <c r="T688" t="s">
        <v>1956</v>
      </c>
      <c r="U688" t="s">
        <v>10</v>
      </c>
      <c r="V688" t="s">
        <v>10</v>
      </c>
      <c r="W688" t="s">
        <v>10</v>
      </c>
      <c r="X688" t="s">
        <v>10</v>
      </c>
      <c r="Y688" t="s">
        <v>10</v>
      </c>
    </row>
    <row r="689" spans="12:25" x14ac:dyDescent="0.25">
      <c r="L689" t="s">
        <v>206</v>
      </c>
      <c r="M689">
        <v>12</v>
      </c>
      <c r="N689">
        <v>12</v>
      </c>
      <c r="O689" t="s">
        <v>10</v>
      </c>
      <c r="P689">
        <v>260</v>
      </c>
      <c r="Q689">
        <v>300</v>
      </c>
      <c r="T689" t="s">
        <v>1955</v>
      </c>
      <c r="U689" t="s">
        <v>10</v>
      </c>
      <c r="V689" t="s">
        <v>10</v>
      </c>
      <c r="W689" t="s">
        <v>10</v>
      </c>
      <c r="X689" t="s">
        <v>10</v>
      </c>
      <c r="Y689" t="s">
        <v>10</v>
      </c>
    </row>
    <row r="690" spans="12:25" x14ac:dyDescent="0.25">
      <c r="L690" t="s">
        <v>207</v>
      </c>
      <c r="M690" t="s">
        <v>10</v>
      </c>
      <c r="N690" t="s">
        <v>10</v>
      </c>
      <c r="O690" t="s">
        <v>10</v>
      </c>
      <c r="P690" t="s">
        <v>10</v>
      </c>
      <c r="Q690" t="s">
        <v>10</v>
      </c>
      <c r="T690" t="s">
        <v>1954</v>
      </c>
      <c r="U690" t="s">
        <v>10</v>
      </c>
      <c r="V690" t="s">
        <v>10</v>
      </c>
      <c r="W690" t="s">
        <v>10</v>
      </c>
      <c r="X690" t="s">
        <v>10</v>
      </c>
      <c r="Y690" t="s">
        <v>10</v>
      </c>
    </row>
    <row r="691" spans="12:25" x14ac:dyDescent="0.25">
      <c r="L691" t="s">
        <v>208</v>
      </c>
      <c r="M691" t="s">
        <v>10</v>
      </c>
      <c r="N691" t="s">
        <v>10</v>
      </c>
      <c r="O691" t="s">
        <v>10</v>
      </c>
      <c r="P691" t="s">
        <v>10</v>
      </c>
      <c r="Q691" t="s">
        <v>10</v>
      </c>
      <c r="T691" t="s">
        <v>1953</v>
      </c>
      <c r="U691" t="s">
        <v>10</v>
      </c>
      <c r="V691" t="s">
        <v>10</v>
      </c>
      <c r="W691" t="s">
        <v>10</v>
      </c>
      <c r="X691" t="s">
        <v>10</v>
      </c>
      <c r="Y691" t="s">
        <v>10</v>
      </c>
    </row>
    <row r="692" spans="12:25" x14ac:dyDescent="0.25">
      <c r="L692" t="s">
        <v>209</v>
      </c>
      <c r="M692" t="s">
        <v>10</v>
      </c>
      <c r="N692" t="s">
        <v>10</v>
      </c>
      <c r="O692" t="s">
        <v>10</v>
      </c>
      <c r="P692" t="s">
        <v>10</v>
      </c>
      <c r="Q692" t="s">
        <v>10</v>
      </c>
      <c r="T692" t="s">
        <v>1952</v>
      </c>
      <c r="U692" t="s">
        <v>10</v>
      </c>
      <c r="V692" t="s">
        <v>10</v>
      </c>
      <c r="W692" t="s">
        <v>10</v>
      </c>
      <c r="X692" t="s">
        <v>10</v>
      </c>
      <c r="Y692" t="s">
        <v>10</v>
      </c>
    </row>
    <row r="693" spans="12:25" x14ac:dyDescent="0.25">
      <c r="L693" t="s">
        <v>152</v>
      </c>
      <c r="M693" t="s">
        <v>10</v>
      </c>
      <c r="N693" t="s">
        <v>10</v>
      </c>
      <c r="O693" t="s">
        <v>10</v>
      </c>
      <c r="P693" t="s">
        <v>10</v>
      </c>
      <c r="Q693" t="s">
        <v>10</v>
      </c>
      <c r="T693" t="s">
        <v>1951</v>
      </c>
      <c r="U693" t="s">
        <v>10</v>
      </c>
      <c r="V693" t="s">
        <v>10</v>
      </c>
      <c r="W693" t="s">
        <v>10</v>
      </c>
      <c r="X693" t="s">
        <v>10</v>
      </c>
      <c r="Y693" t="s">
        <v>10</v>
      </c>
    </row>
    <row r="694" spans="12:25" x14ac:dyDescent="0.25">
      <c r="L694" t="s">
        <v>210</v>
      </c>
      <c r="M694">
        <v>1</v>
      </c>
      <c r="N694">
        <v>0</v>
      </c>
      <c r="O694">
        <v>0</v>
      </c>
      <c r="P694">
        <v>10</v>
      </c>
      <c r="Q694">
        <v>36</v>
      </c>
      <c r="T694" t="s">
        <v>1950</v>
      </c>
      <c r="U694" t="s">
        <v>10</v>
      </c>
      <c r="V694" t="s">
        <v>10</v>
      </c>
      <c r="W694" t="s">
        <v>10</v>
      </c>
      <c r="X694" t="s">
        <v>10</v>
      </c>
      <c r="Y694" t="s">
        <v>10</v>
      </c>
    </row>
    <row r="695" spans="12:25" x14ac:dyDescent="0.25">
      <c r="L695" t="s">
        <v>211</v>
      </c>
      <c r="M695">
        <v>41</v>
      </c>
      <c r="N695">
        <v>70</v>
      </c>
      <c r="O695">
        <v>100</v>
      </c>
      <c r="P695">
        <v>60</v>
      </c>
      <c r="Q695">
        <v>42</v>
      </c>
      <c r="T695" t="s">
        <v>1949</v>
      </c>
      <c r="U695" t="s">
        <v>10</v>
      </c>
      <c r="V695" t="s">
        <v>10</v>
      </c>
      <c r="W695" t="s">
        <v>10</v>
      </c>
      <c r="X695" t="s">
        <v>10</v>
      </c>
      <c r="Y695" t="s">
        <v>10</v>
      </c>
    </row>
    <row r="696" spans="12:25" x14ac:dyDescent="0.25">
      <c r="L696" t="s">
        <v>212</v>
      </c>
      <c r="M696">
        <v>11</v>
      </c>
      <c r="N696">
        <v>12</v>
      </c>
      <c r="O696">
        <v>3</v>
      </c>
      <c r="P696">
        <v>5</v>
      </c>
      <c r="Q696">
        <v>3</v>
      </c>
      <c r="T696" t="s">
        <v>1948</v>
      </c>
      <c r="U696" t="s">
        <v>10</v>
      </c>
      <c r="V696" t="s">
        <v>10</v>
      </c>
      <c r="W696" t="s">
        <v>10</v>
      </c>
      <c r="X696" t="s">
        <v>10</v>
      </c>
      <c r="Y696" t="s">
        <v>10</v>
      </c>
    </row>
    <row r="697" spans="12:25" x14ac:dyDescent="0.25">
      <c r="L697" t="s">
        <v>213</v>
      </c>
      <c r="M697" t="s">
        <v>10</v>
      </c>
      <c r="N697" t="s">
        <v>10</v>
      </c>
      <c r="O697" t="s">
        <v>10</v>
      </c>
      <c r="P697" t="s">
        <v>10</v>
      </c>
      <c r="Q697" t="s">
        <v>10</v>
      </c>
      <c r="T697" t="s">
        <v>1947</v>
      </c>
      <c r="U697" t="s">
        <v>10</v>
      </c>
      <c r="V697" t="s">
        <v>10</v>
      </c>
      <c r="W697" t="s">
        <v>10</v>
      </c>
      <c r="X697" t="s">
        <v>10</v>
      </c>
      <c r="Y697" t="s">
        <v>10</v>
      </c>
    </row>
    <row r="698" spans="12:25" x14ac:dyDescent="0.25">
      <c r="L698" t="s">
        <v>214</v>
      </c>
      <c r="M698" t="s">
        <v>10</v>
      </c>
      <c r="N698" t="s">
        <v>10</v>
      </c>
      <c r="O698" t="s">
        <v>10</v>
      </c>
      <c r="P698" t="s">
        <v>10</v>
      </c>
      <c r="Q698" t="s">
        <v>10</v>
      </c>
      <c r="T698" t="s">
        <v>1946</v>
      </c>
      <c r="U698" t="s">
        <v>10</v>
      </c>
      <c r="V698" t="s">
        <v>10</v>
      </c>
      <c r="W698" t="s">
        <v>10</v>
      </c>
      <c r="X698" t="s">
        <v>10</v>
      </c>
      <c r="Y698" t="s">
        <v>10</v>
      </c>
    </row>
    <row r="699" spans="12:25" x14ac:dyDescent="0.25">
      <c r="L699" t="s">
        <v>215</v>
      </c>
      <c r="M699" t="s">
        <v>10</v>
      </c>
      <c r="N699" t="s">
        <v>10</v>
      </c>
      <c r="O699" t="s">
        <v>10</v>
      </c>
      <c r="P699" t="s">
        <v>10</v>
      </c>
      <c r="Q699" t="s">
        <v>10</v>
      </c>
      <c r="T699" t="s">
        <v>1945</v>
      </c>
      <c r="U699" t="s">
        <v>10</v>
      </c>
      <c r="V699" t="s">
        <v>10</v>
      </c>
      <c r="W699" t="s">
        <v>10</v>
      </c>
      <c r="X699" t="s">
        <v>10</v>
      </c>
      <c r="Y699" t="s">
        <v>10</v>
      </c>
    </row>
    <row r="700" spans="12:25" x14ac:dyDescent="0.25">
      <c r="L700" t="s">
        <v>216</v>
      </c>
      <c r="M700" t="s">
        <v>10</v>
      </c>
      <c r="N700" t="s">
        <v>10</v>
      </c>
      <c r="O700" t="s">
        <v>10</v>
      </c>
      <c r="P700" t="s">
        <v>10</v>
      </c>
      <c r="Q700" t="s">
        <v>10</v>
      </c>
      <c r="T700" t="s">
        <v>1944</v>
      </c>
      <c r="U700" t="s">
        <v>10</v>
      </c>
      <c r="V700" t="s">
        <v>10</v>
      </c>
      <c r="W700" t="s">
        <v>10</v>
      </c>
      <c r="X700" t="s">
        <v>10</v>
      </c>
      <c r="Y700" t="s">
        <v>10</v>
      </c>
    </row>
    <row r="701" spans="12:25" x14ac:dyDescent="0.25">
      <c r="L701" t="s">
        <v>218</v>
      </c>
      <c r="M701" t="s">
        <v>10</v>
      </c>
      <c r="N701" t="s">
        <v>10</v>
      </c>
      <c r="O701" t="s">
        <v>10</v>
      </c>
      <c r="P701" t="s">
        <v>10</v>
      </c>
      <c r="Q701">
        <v>28</v>
      </c>
      <c r="T701" t="s">
        <v>1943</v>
      </c>
      <c r="U701" t="s">
        <v>10</v>
      </c>
      <c r="V701" t="s">
        <v>10</v>
      </c>
      <c r="W701" t="s">
        <v>10</v>
      </c>
      <c r="X701" t="s">
        <v>10</v>
      </c>
      <c r="Y701" t="s">
        <v>10</v>
      </c>
    </row>
    <row r="702" spans="12:25" x14ac:dyDescent="0.25">
      <c r="L702" t="s">
        <v>219</v>
      </c>
      <c r="M702" t="s">
        <v>10</v>
      </c>
      <c r="N702" t="s">
        <v>10</v>
      </c>
      <c r="O702" t="s">
        <v>10</v>
      </c>
      <c r="P702" t="s">
        <v>10</v>
      </c>
      <c r="Q702" t="s">
        <v>10</v>
      </c>
      <c r="T702" t="s">
        <v>1942</v>
      </c>
      <c r="U702" t="s">
        <v>10</v>
      </c>
      <c r="V702" t="s">
        <v>10</v>
      </c>
      <c r="W702" t="s">
        <v>10</v>
      </c>
      <c r="X702" t="s">
        <v>10</v>
      </c>
      <c r="Y702" t="s">
        <v>10</v>
      </c>
    </row>
    <row r="703" spans="12:25" x14ac:dyDescent="0.25">
      <c r="L703" t="s">
        <v>220</v>
      </c>
      <c r="M703" t="s">
        <v>10</v>
      </c>
      <c r="N703" t="s">
        <v>10</v>
      </c>
      <c r="O703" t="s">
        <v>10</v>
      </c>
      <c r="P703" t="s">
        <v>10</v>
      </c>
      <c r="Q703" t="s">
        <v>10</v>
      </c>
      <c r="T703" t="s">
        <v>1941</v>
      </c>
      <c r="U703" t="s">
        <v>10</v>
      </c>
      <c r="V703" t="s">
        <v>10</v>
      </c>
      <c r="W703" t="s">
        <v>10</v>
      </c>
      <c r="X703" t="s">
        <v>10</v>
      </c>
      <c r="Y703" t="s">
        <v>10</v>
      </c>
    </row>
    <row r="704" spans="12:25" x14ac:dyDescent="0.25">
      <c r="L704" t="s">
        <v>221</v>
      </c>
      <c r="M704" t="s">
        <v>10</v>
      </c>
      <c r="N704" t="s">
        <v>10</v>
      </c>
      <c r="O704" t="s">
        <v>10</v>
      </c>
      <c r="P704" t="s">
        <v>10</v>
      </c>
      <c r="Q704" t="s">
        <v>10</v>
      </c>
      <c r="T704" t="s">
        <v>1940</v>
      </c>
      <c r="U704" t="s">
        <v>10</v>
      </c>
      <c r="V704" t="s">
        <v>10</v>
      </c>
      <c r="W704" t="s">
        <v>10</v>
      </c>
      <c r="X704" t="s">
        <v>10</v>
      </c>
      <c r="Y704" t="s">
        <v>10</v>
      </c>
    </row>
    <row r="705" spans="12:25" x14ac:dyDescent="0.25">
      <c r="L705" t="s">
        <v>222</v>
      </c>
      <c r="M705" t="s">
        <v>10</v>
      </c>
      <c r="N705" t="s">
        <v>10</v>
      </c>
      <c r="O705" t="s">
        <v>10</v>
      </c>
      <c r="P705" t="s">
        <v>10</v>
      </c>
      <c r="Q705" t="s">
        <v>10</v>
      </c>
      <c r="T705" t="s">
        <v>1939</v>
      </c>
      <c r="U705" t="s">
        <v>10</v>
      </c>
      <c r="V705" t="s">
        <v>10</v>
      </c>
      <c r="W705" t="s">
        <v>10</v>
      </c>
      <c r="X705" t="s">
        <v>10</v>
      </c>
      <c r="Y705" t="s">
        <v>10</v>
      </c>
    </row>
    <row r="706" spans="12:25" x14ac:dyDescent="0.25">
      <c r="L706" t="s">
        <v>223</v>
      </c>
      <c r="M706" t="s">
        <v>10</v>
      </c>
      <c r="N706" t="s">
        <v>10</v>
      </c>
      <c r="O706" t="s">
        <v>10</v>
      </c>
      <c r="P706" t="s">
        <v>10</v>
      </c>
      <c r="Q706" t="s">
        <v>10</v>
      </c>
      <c r="T706" t="s">
        <v>1938</v>
      </c>
      <c r="U706" t="s">
        <v>10</v>
      </c>
      <c r="V706" t="s">
        <v>10</v>
      </c>
      <c r="W706" t="s">
        <v>10</v>
      </c>
      <c r="X706" t="s">
        <v>10</v>
      </c>
      <c r="Y706" t="s">
        <v>10</v>
      </c>
    </row>
    <row r="707" spans="12:25" x14ac:dyDescent="0.25">
      <c r="L707" t="s">
        <v>224</v>
      </c>
      <c r="M707">
        <v>7</v>
      </c>
      <c r="N707">
        <v>6</v>
      </c>
      <c r="O707">
        <v>6</v>
      </c>
      <c r="P707">
        <v>100</v>
      </c>
      <c r="Q707">
        <v>100</v>
      </c>
      <c r="T707" t="s">
        <v>1937</v>
      </c>
      <c r="U707" t="s">
        <v>10</v>
      </c>
      <c r="V707" t="s">
        <v>10</v>
      </c>
      <c r="W707" t="s">
        <v>10</v>
      </c>
      <c r="X707" t="s">
        <v>10</v>
      </c>
      <c r="Y707" t="s">
        <v>10</v>
      </c>
    </row>
    <row r="708" spans="12:25" x14ac:dyDescent="0.25">
      <c r="L708" t="s">
        <v>228</v>
      </c>
      <c r="M708" t="s">
        <v>10</v>
      </c>
      <c r="N708" t="s">
        <v>10</v>
      </c>
      <c r="O708" t="s">
        <v>10</v>
      </c>
      <c r="P708" t="s">
        <v>10</v>
      </c>
      <c r="Q708" t="s">
        <v>10</v>
      </c>
      <c r="T708" t="s">
        <v>1936</v>
      </c>
      <c r="U708" t="s">
        <v>10</v>
      </c>
      <c r="V708" t="s">
        <v>10</v>
      </c>
      <c r="W708" t="s">
        <v>10</v>
      </c>
      <c r="X708" t="s">
        <v>10</v>
      </c>
      <c r="Y708" t="s">
        <v>10</v>
      </c>
    </row>
    <row r="709" spans="12:25" x14ac:dyDescent="0.25">
      <c r="L709" t="s">
        <v>229</v>
      </c>
      <c r="M709" t="s">
        <v>10</v>
      </c>
      <c r="N709" t="s">
        <v>10</v>
      </c>
      <c r="O709" t="s">
        <v>10</v>
      </c>
      <c r="P709" t="s">
        <v>10</v>
      </c>
      <c r="Q709" t="s">
        <v>10</v>
      </c>
      <c r="T709" t="s">
        <v>1935</v>
      </c>
      <c r="U709" t="s">
        <v>10</v>
      </c>
      <c r="V709" t="s">
        <v>10</v>
      </c>
      <c r="W709" t="s">
        <v>10</v>
      </c>
      <c r="X709" t="s">
        <v>10</v>
      </c>
      <c r="Y709" t="s">
        <v>10</v>
      </c>
    </row>
    <row r="710" spans="12:25" x14ac:dyDescent="0.25">
      <c r="L710" t="s">
        <v>283</v>
      </c>
      <c r="M710" t="s">
        <v>10</v>
      </c>
      <c r="N710" t="s">
        <v>10</v>
      </c>
      <c r="O710" t="s">
        <v>10</v>
      </c>
      <c r="P710" t="s">
        <v>10</v>
      </c>
      <c r="Q710" t="s">
        <v>10</v>
      </c>
      <c r="T710" t="s">
        <v>1934</v>
      </c>
      <c r="U710" t="s">
        <v>10</v>
      </c>
      <c r="V710" t="s">
        <v>10</v>
      </c>
      <c r="W710" t="s">
        <v>10</v>
      </c>
      <c r="X710" t="s">
        <v>10</v>
      </c>
      <c r="Y710" t="s">
        <v>10</v>
      </c>
    </row>
    <row r="711" spans="12:25" x14ac:dyDescent="0.25">
      <c r="L711" t="s">
        <v>226</v>
      </c>
      <c r="M711" t="s">
        <v>10</v>
      </c>
      <c r="N711" t="s">
        <v>10</v>
      </c>
      <c r="O711" t="s">
        <v>10</v>
      </c>
      <c r="P711" t="s">
        <v>10</v>
      </c>
      <c r="Q711" t="s">
        <v>10</v>
      </c>
      <c r="T711" t="s">
        <v>1933</v>
      </c>
      <c r="U711" t="s">
        <v>10</v>
      </c>
      <c r="V711" t="s">
        <v>10</v>
      </c>
      <c r="W711" t="s">
        <v>10</v>
      </c>
      <c r="X711" t="s">
        <v>10</v>
      </c>
      <c r="Y711" t="s">
        <v>10</v>
      </c>
    </row>
    <row r="712" spans="12:25" x14ac:dyDescent="0.25">
      <c r="L712" t="s">
        <v>284</v>
      </c>
      <c r="M712" t="s">
        <v>10</v>
      </c>
      <c r="N712" t="s">
        <v>10</v>
      </c>
      <c r="O712" t="s">
        <v>10</v>
      </c>
      <c r="P712" t="s">
        <v>10</v>
      </c>
      <c r="Q712" t="s">
        <v>10</v>
      </c>
      <c r="T712" t="s">
        <v>1932</v>
      </c>
      <c r="U712" t="s">
        <v>10</v>
      </c>
      <c r="V712" t="s">
        <v>10</v>
      </c>
      <c r="W712" t="s">
        <v>10</v>
      </c>
      <c r="X712" t="s">
        <v>10</v>
      </c>
      <c r="Y712" t="s">
        <v>10</v>
      </c>
    </row>
    <row r="713" spans="12:25" x14ac:dyDescent="0.25">
      <c r="L713" t="s">
        <v>285</v>
      </c>
      <c r="M713" t="s">
        <v>10</v>
      </c>
      <c r="N713" t="s">
        <v>10</v>
      </c>
      <c r="O713" t="s">
        <v>10</v>
      </c>
      <c r="P713" t="s">
        <v>10</v>
      </c>
      <c r="Q713" t="s">
        <v>10</v>
      </c>
      <c r="T713" t="s">
        <v>1931</v>
      </c>
      <c r="U713" t="s">
        <v>10</v>
      </c>
      <c r="V713" t="s">
        <v>10</v>
      </c>
      <c r="W713" t="s">
        <v>10</v>
      </c>
      <c r="X713" t="s">
        <v>10</v>
      </c>
      <c r="Y713" t="s">
        <v>10</v>
      </c>
    </row>
    <row r="714" spans="12:25" x14ac:dyDescent="0.25">
      <c r="L714" t="s">
        <v>286</v>
      </c>
      <c r="M714">
        <v>1</v>
      </c>
      <c r="N714">
        <v>1</v>
      </c>
      <c r="O714">
        <v>1</v>
      </c>
      <c r="P714">
        <v>70</v>
      </c>
      <c r="Q714">
        <v>86</v>
      </c>
      <c r="T714" t="s">
        <v>1930</v>
      </c>
      <c r="U714" t="s">
        <v>10</v>
      </c>
      <c r="V714" t="s">
        <v>10</v>
      </c>
      <c r="W714" t="s">
        <v>10</v>
      </c>
      <c r="X714" t="s">
        <v>10</v>
      </c>
      <c r="Y714" t="s">
        <v>10</v>
      </c>
    </row>
    <row r="715" spans="12:25" x14ac:dyDescent="0.25">
      <c r="L715" t="s">
        <v>230</v>
      </c>
      <c r="M715" t="s">
        <v>10</v>
      </c>
      <c r="N715" t="s">
        <v>10</v>
      </c>
      <c r="O715" t="s">
        <v>10</v>
      </c>
      <c r="P715" t="s">
        <v>10</v>
      </c>
      <c r="Q715" t="s">
        <v>10</v>
      </c>
      <c r="T715" t="s">
        <v>1929</v>
      </c>
      <c r="U715" t="s">
        <v>10</v>
      </c>
      <c r="V715" t="s">
        <v>10</v>
      </c>
      <c r="W715" t="s">
        <v>10</v>
      </c>
      <c r="X715" t="s">
        <v>10</v>
      </c>
      <c r="Y715" t="s">
        <v>10</v>
      </c>
    </row>
    <row r="716" spans="12:25" x14ac:dyDescent="0.25">
      <c r="L716" t="s">
        <v>225</v>
      </c>
      <c r="M716" t="s">
        <v>10</v>
      </c>
      <c r="N716" t="s">
        <v>10</v>
      </c>
      <c r="O716" t="s">
        <v>10</v>
      </c>
      <c r="P716" t="s">
        <v>10</v>
      </c>
      <c r="Q716" t="s">
        <v>10</v>
      </c>
      <c r="T716" t="s">
        <v>1928</v>
      </c>
      <c r="U716" t="s">
        <v>10</v>
      </c>
      <c r="V716" t="s">
        <v>10</v>
      </c>
      <c r="W716" t="s">
        <v>10</v>
      </c>
      <c r="X716" t="s">
        <v>10</v>
      </c>
      <c r="Y716" t="s">
        <v>10</v>
      </c>
    </row>
    <row r="717" spans="12:25" x14ac:dyDescent="0.25">
      <c r="L717" t="s">
        <v>231</v>
      </c>
      <c r="M717" t="s">
        <v>10</v>
      </c>
      <c r="N717" t="s">
        <v>10</v>
      </c>
      <c r="O717" t="s">
        <v>10</v>
      </c>
      <c r="P717" t="s">
        <v>10</v>
      </c>
      <c r="Q717" t="s">
        <v>10</v>
      </c>
      <c r="T717" t="s">
        <v>1927</v>
      </c>
      <c r="U717" t="s">
        <v>10</v>
      </c>
      <c r="V717" t="s">
        <v>10</v>
      </c>
      <c r="W717" t="s">
        <v>10</v>
      </c>
      <c r="X717" t="s">
        <v>10</v>
      </c>
      <c r="Y717" t="s">
        <v>10</v>
      </c>
    </row>
    <row r="718" spans="12:25" x14ac:dyDescent="0.25">
      <c r="L718" t="s">
        <v>227</v>
      </c>
      <c r="M718">
        <v>10</v>
      </c>
      <c r="N718">
        <v>9</v>
      </c>
      <c r="O718">
        <v>9</v>
      </c>
      <c r="P718">
        <v>50</v>
      </c>
      <c r="Q718">
        <v>60</v>
      </c>
      <c r="T718" t="s">
        <v>1926</v>
      </c>
      <c r="U718" t="s">
        <v>10</v>
      </c>
      <c r="V718" t="s">
        <v>10</v>
      </c>
      <c r="W718" t="s">
        <v>10</v>
      </c>
      <c r="X718" t="s">
        <v>10</v>
      </c>
      <c r="Y718" t="s">
        <v>10</v>
      </c>
    </row>
    <row r="719" spans="12:25" x14ac:dyDescent="0.25">
      <c r="L719" t="s">
        <v>232</v>
      </c>
      <c r="M719" t="s">
        <v>10</v>
      </c>
      <c r="N719" t="s">
        <v>10</v>
      </c>
      <c r="O719" t="s">
        <v>10</v>
      </c>
      <c r="P719" t="s">
        <v>10</v>
      </c>
      <c r="Q719" t="s">
        <v>10</v>
      </c>
      <c r="T719" t="s">
        <v>1925</v>
      </c>
      <c r="U719" t="s">
        <v>10</v>
      </c>
      <c r="V719" t="s">
        <v>10</v>
      </c>
      <c r="W719" t="s">
        <v>10</v>
      </c>
      <c r="X719" t="s">
        <v>10</v>
      </c>
      <c r="Y719" t="s">
        <v>10</v>
      </c>
    </row>
    <row r="720" spans="12:25" x14ac:dyDescent="0.25">
      <c r="L720" t="s">
        <v>233</v>
      </c>
      <c r="M720" t="s">
        <v>10</v>
      </c>
      <c r="N720" t="s">
        <v>10</v>
      </c>
      <c r="O720" t="s">
        <v>10</v>
      </c>
      <c r="P720" t="s">
        <v>10</v>
      </c>
      <c r="Q720" t="s">
        <v>10</v>
      </c>
      <c r="T720" t="s">
        <v>1924</v>
      </c>
      <c r="U720" t="s">
        <v>10</v>
      </c>
      <c r="V720" t="s">
        <v>10</v>
      </c>
      <c r="W720" t="s">
        <v>10</v>
      </c>
      <c r="X720" t="s">
        <v>10</v>
      </c>
      <c r="Y720" t="s">
        <v>10</v>
      </c>
    </row>
    <row r="721" spans="12:25" x14ac:dyDescent="0.25">
      <c r="L721" t="s">
        <v>235</v>
      </c>
      <c r="M721" t="s">
        <v>10</v>
      </c>
      <c r="N721" t="s">
        <v>10</v>
      </c>
      <c r="O721" t="s">
        <v>10</v>
      </c>
      <c r="P721" t="s">
        <v>10</v>
      </c>
      <c r="Q721" t="s">
        <v>10</v>
      </c>
      <c r="T721" t="s">
        <v>1923</v>
      </c>
      <c r="U721" t="s">
        <v>10</v>
      </c>
      <c r="V721" t="s">
        <v>10</v>
      </c>
      <c r="W721" t="s">
        <v>10</v>
      </c>
      <c r="X721" t="s">
        <v>10</v>
      </c>
      <c r="Y721" t="s">
        <v>10</v>
      </c>
    </row>
    <row r="722" spans="12:25" x14ac:dyDescent="0.25">
      <c r="L722" t="s">
        <v>234</v>
      </c>
      <c r="M722">
        <v>1</v>
      </c>
      <c r="N722">
        <v>1</v>
      </c>
      <c r="O722">
        <v>1</v>
      </c>
      <c r="P722">
        <v>24</v>
      </c>
      <c r="Q722" t="s">
        <v>10</v>
      </c>
      <c r="T722" t="s">
        <v>1922</v>
      </c>
      <c r="U722" t="s">
        <v>10</v>
      </c>
      <c r="V722" t="s">
        <v>10</v>
      </c>
      <c r="W722" t="s">
        <v>10</v>
      </c>
      <c r="X722" t="s">
        <v>10</v>
      </c>
      <c r="Y722" t="s">
        <v>10</v>
      </c>
    </row>
    <row r="723" spans="12:25" x14ac:dyDescent="0.25">
      <c r="L723" t="s">
        <v>238</v>
      </c>
      <c r="M723" t="s">
        <v>10</v>
      </c>
      <c r="N723" t="s">
        <v>10</v>
      </c>
      <c r="O723" t="s">
        <v>10</v>
      </c>
      <c r="P723" t="s">
        <v>10</v>
      </c>
      <c r="Q723" t="s">
        <v>10</v>
      </c>
      <c r="T723" t="s">
        <v>1921</v>
      </c>
      <c r="U723" t="s">
        <v>10</v>
      </c>
      <c r="V723" t="s">
        <v>10</v>
      </c>
      <c r="W723" t="s">
        <v>10</v>
      </c>
      <c r="X723" t="s">
        <v>10</v>
      </c>
      <c r="Y723" t="s">
        <v>10</v>
      </c>
    </row>
    <row r="724" spans="12:25" x14ac:dyDescent="0.25">
      <c r="L724" t="s">
        <v>236</v>
      </c>
      <c r="M724" t="s">
        <v>10</v>
      </c>
      <c r="N724" t="s">
        <v>10</v>
      </c>
      <c r="O724" t="s">
        <v>10</v>
      </c>
      <c r="P724" t="s">
        <v>10</v>
      </c>
      <c r="Q724" t="s">
        <v>10</v>
      </c>
      <c r="T724" t="s">
        <v>1920</v>
      </c>
      <c r="U724" t="s">
        <v>10</v>
      </c>
      <c r="V724" t="s">
        <v>10</v>
      </c>
      <c r="W724" t="s">
        <v>10</v>
      </c>
      <c r="X724" t="s">
        <v>10</v>
      </c>
      <c r="Y724" t="s">
        <v>10</v>
      </c>
    </row>
    <row r="725" spans="12:25" x14ac:dyDescent="0.25">
      <c r="L725" t="s">
        <v>237</v>
      </c>
      <c r="M725">
        <v>4</v>
      </c>
      <c r="N725">
        <v>3</v>
      </c>
      <c r="O725">
        <v>3</v>
      </c>
      <c r="P725">
        <v>80</v>
      </c>
      <c r="Q725">
        <v>106</v>
      </c>
      <c r="T725" t="s">
        <v>1919</v>
      </c>
      <c r="U725" t="s">
        <v>10</v>
      </c>
      <c r="V725" t="s">
        <v>10</v>
      </c>
      <c r="W725" t="s">
        <v>10</v>
      </c>
      <c r="X725" t="s">
        <v>10</v>
      </c>
      <c r="Y725" t="s">
        <v>10</v>
      </c>
    </row>
    <row r="726" spans="12:25" x14ac:dyDescent="0.25">
      <c r="L726" t="s">
        <v>146</v>
      </c>
      <c r="M726" t="s">
        <v>10</v>
      </c>
      <c r="N726" t="s">
        <v>10</v>
      </c>
      <c r="O726" t="s">
        <v>10</v>
      </c>
      <c r="P726" t="s">
        <v>10</v>
      </c>
      <c r="Q726" t="s">
        <v>10</v>
      </c>
      <c r="T726" t="s">
        <v>1918</v>
      </c>
      <c r="U726" t="s">
        <v>10</v>
      </c>
      <c r="V726" t="s">
        <v>10</v>
      </c>
      <c r="W726" t="s">
        <v>10</v>
      </c>
      <c r="X726" t="s">
        <v>10</v>
      </c>
      <c r="Y726" t="s">
        <v>10</v>
      </c>
    </row>
    <row r="727" spans="12:25" x14ac:dyDescent="0.25">
      <c r="L727" t="s">
        <v>239</v>
      </c>
      <c r="M727" t="s">
        <v>10</v>
      </c>
      <c r="N727" t="s">
        <v>10</v>
      </c>
      <c r="O727" t="s">
        <v>10</v>
      </c>
      <c r="P727" t="s">
        <v>10</v>
      </c>
      <c r="Q727" t="s">
        <v>10</v>
      </c>
      <c r="T727" t="s">
        <v>1917</v>
      </c>
      <c r="U727" t="s">
        <v>10</v>
      </c>
      <c r="V727" t="s">
        <v>10</v>
      </c>
      <c r="W727" t="s">
        <v>10</v>
      </c>
      <c r="X727" t="s">
        <v>10</v>
      </c>
      <c r="Y727" t="s">
        <v>10</v>
      </c>
    </row>
    <row r="728" spans="12:25" x14ac:dyDescent="0.25">
      <c r="L728" t="s">
        <v>240</v>
      </c>
      <c r="M728" t="s">
        <v>10</v>
      </c>
      <c r="N728" t="s">
        <v>10</v>
      </c>
      <c r="O728" t="s">
        <v>10</v>
      </c>
      <c r="P728" t="s">
        <v>10</v>
      </c>
      <c r="Q728" t="s">
        <v>10</v>
      </c>
      <c r="T728" t="s">
        <v>1916</v>
      </c>
      <c r="U728" t="s">
        <v>10</v>
      </c>
      <c r="V728" t="s">
        <v>10</v>
      </c>
      <c r="W728" t="s">
        <v>10</v>
      </c>
      <c r="X728" t="s">
        <v>10</v>
      </c>
      <c r="Y728" t="s">
        <v>10</v>
      </c>
    </row>
    <row r="729" spans="12:25" x14ac:dyDescent="0.25">
      <c r="L729" t="s">
        <v>241</v>
      </c>
      <c r="M729" t="s">
        <v>10</v>
      </c>
      <c r="N729" t="s">
        <v>10</v>
      </c>
      <c r="O729" t="s">
        <v>10</v>
      </c>
      <c r="P729" t="s">
        <v>10</v>
      </c>
      <c r="Q729" t="s">
        <v>10</v>
      </c>
      <c r="T729" t="s">
        <v>1915</v>
      </c>
      <c r="U729" t="s">
        <v>10</v>
      </c>
      <c r="V729" t="s">
        <v>10</v>
      </c>
      <c r="W729" t="s">
        <v>10</v>
      </c>
      <c r="X729" t="s">
        <v>10</v>
      </c>
      <c r="Y729" t="s">
        <v>10</v>
      </c>
    </row>
    <row r="730" spans="12:25" x14ac:dyDescent="0.25">
      <c r="L730" t="s">
        <v>242</v>
      </c>
      <c r="M730" t="s">
        <v>10</v>
      </c>
      <c r="N730" t="s">
        <v>10</v>
      </c>
      <c r="O730" t="s">
        <v>10</v>
      </c>
      <c r="P730" t="s">
        <v>10</v>
      </c>
      <c r="Q730" t="s">
        <v>10</v>
      </c>
      <c r="T730" t="s">
        <v>1914</v>
      </c>
      <c r="U730" t="s">
        <v>10</v>
      </c>
      <c r="V730" t="s">
        <v>10</v>
      </c>
      <c r="W730" t="s">
        <v>10</v>
      </c>
      <c r="X730" t="s">
        <v>10</v>
      </c>
      <c r="Y730" t="s">
        <v>10</v>
      </c>
    </row>
    <row r="731" spans="12:25" x14ac:dyDescent="0.25">
      <c r="L731" t="s">
        <v>243</v>
      </c>
      <c r="M731" t="s">
        <v>10</v>
      </c>
      <c r="N731" t="s">
        <v>10</v>
      </c>
      <c r="O731" t="s">
        <v>10</v>
      </c>
      <c r="P731" t="s">
        <v>10</v>
      </c>
      <c r="Q731" t="s">
        <v>10</v>
      </c>
      <c r="T731" t="s">
        <v>1913</v>
      </c>
      <c r="U731" t="s">
        <v>10</v>
      </c>
      <c r="V731" t="s">
        <v>10</v>
      </c>
      <c r="W731" t="s">
        <v>10</v>
      </c>
      <c r="X731" t="s">
        <v>10</v>
      </c>
      <c r="Y731" t="s">
        <v>10</v>
      </c>
    </row>
    <row r="732" spans="12:25" x14ac:dyDescent="0.25">
      <c r="L732" t="s">
        <v>244</v>
      </c>
      <c r="M732" t="s">
        <v>10</v>
      </c>
      <c r="N732" t="s">
        <v>10</v>
      </c>
      <c r="O732" t="s">
        <v>10</v>
      </c>
      <c r="P732" t="s">
        <v>10</v>
      </c>
      <c r="Q732" t="s">
        <v>10</v>
      </c>
      <c r="T732" t="s">
        <v>1912</v>
      </c>
      <c r="U732" t="s">
        <v>10</v>
      </c>
      <c r="V732" t="s">
        <v>10</v>
      </c>
      <c r="W732" t="s">
        <v>10</v>
      </c>
      <c r="X732" t="s">
        <v>10</v>
      </c>
      <c r="Y732" t="s">
        <v>10</v>
      </c>
    </row>
    <row r="733" spans="12:25" x14ac:dyDescent="0.25">
      <c r="L733" t="s">
        <v>245</v>
      </c>
      <c r="M733" t="s">
        <v>10</v>
      </c>
      <c r="N733" t="s">
        <v>10</v>
      </c>
      <c r="O733" t="s">
        <v>10</v>
      </c>
      <c r="P733" t="s">
        <v>10</v>
      </c>
      <c r="Q733" t="s">
        <v>10</v>
      </c>
      <c r="T733" t="s">
        <v>1911</v>
      </c>
      <c r="U733" t="s">
        <v>10</v>
      </c>
      <c r="V733" t="s">
        <v>10</v>
      </c>
      <c r="W733" t="s">
        <v>10</v>
      </c>
      <c r="X733" t="s">
        <v>10</v>
      </c>
      <c r="Y733" t="s">
        <v>10</v>
      </c>
    </row>
    <row r="734" spans="12:25" x14ac:dyDescent="0.25">
      <c r="L734" t="s">
        <v>246</v>
      </c>
      <c r="M734" t="s">
        <v>10</v>
      </c>
      <c r="N734" t="s">
        <v>10</v>
      </c>
      <c r="O734" t="s">
        <v>10</v>
      </c>
      <c r="P734" t="s">
        <v>10</v>
      </c>
      <c r="Q734" t="s">
        <v>10</v>
      </c>
      <c r="T734" t="s">
        <v>1910</v>
      </c>
      <c r="U734" t="s">
        <v>10</v>
      </c>
      <c r="V734" t="s">
        <v>10</v>
      </c>
      <c r="W734" t="s">
        <v>10</v>
      </c>
      <c r="X734" t="s">
        <v>10</v>
      </c>
      <c r="Y734" t="s">
        <v>10</v>
      </c>
    </row>
    <row r="735" spans="12:25" x14ac:dyDescent="0.25">
      <c r="L735" t="s">
        <v>247</v>
      </c>
      <c r="M735" t="s">
        <v>10</v>
      </c>
      <c r="N735" t="s">
        <v>10</v>
      </c>
      <c r="O735" t="s">
        <v>10</v>
      </c>
      <c r="P735" t="s">
        <v>10</v>
      </c>
      <c r="Q735" t="s">
        <v>10</v>
      </c>
      <c r="T735" t="s">
        <v>1909</v>
      </c>
      <c r="U735" t="s">
        <v>10</v>
      </c>
      <c r="V735" t="s">
        <v>10</v>
      </c>
      <c r="W735" t="s">
        <v>10</v>
      </c>
      <c r="X735" t="s">
        <v>10</v>
      </c>
      <c r="Y735" t="s">
        <v>10</v>
      </c>
    </row>
    <row r="736" spans="12:25" x14ac:dyDescent="0.25">
      <c r="L736" t="s">
        <v>248</v>
      </c>
      <c r="M736" t="s">
        <v>10</v>
      </c>
      <c r="N736" t="s">
        <v>10</v>
      </c>
      <c r="O736" t="s">
        <v>10</v>
      </c>
      <c r="P736" t="s">
        <v>10</v>
      </c>
      <c r="Q736" t="s">
        <v>10</v>
      </c>
      <c r="T736" t="s">
        <v>1908</v>
      </c>
      <c r="U736" t="s">
        <v>10</v>
      </c>
      <c r="V736" t="s">
        <v>10</v>
      </c>
      <c r="W736" t="s">
        <v>10</v>
      </c>
      <c r="X736" t="s">
        <v>10</v>
      </c>
      <c r="Y736" t="s">
        <v>10</v>
      </c>
    </row>
    <row r="737" spans="12:25" x14ac:dyDescent="0.25">
      <c r="L737" t="s">
        <v>249</v>
      </c>
      <c r="M737" t="s">
        <v>10</v>
      </c>
      <c r="N737" t="s">
        <v>10</v>
      </c>
      <c r="O737" t="s">
        <v>10</v>
      </c>
      <c r="P737" t="s">
        <v>10</v>
      </c>
      <c r="Q737" t="s">
        <v>10</v>
      </c>
      <c r="T737" t="s">
        <v>1907</v>
      </c>
      <c r="U737" t="s">
        <v>10</v>
      </c>
      <c r="V737" t="s">
        <v>10</v>
      </c>
      <c r="W737" t="s">
        <v>10</v>
      </c>
      <c r="X737" t="s">
        <v>10</v>
      </c>
      <c r="Y737" t="s">
        <v>10</v>
      </c>
    </row>
    <row r="738" spans="12:25" x14ac:dyDescent="0.25">
      <c r="L738" t="s">
        <v>250</v>
      </c>
      <c r="M738" t="s">
        <v>10</v>
      </c>
      <c r="N738" t="s">
        <v>10</v>
      </c>
      <c r="O738" t="s">
        <v>10</v>
      </c>
      <c r="P738" t="s">
        <v>10</v>
      </c>
      <c r="Q738" t="s">
        <v>10</v>
      </c>
      <c r="T738" t="s">
        <v>1906</v>
      </c>
      <c r="U738" t="s">
        <v>10</v>
      </c>
      <c r="V738" t="s">
        <v>10</v>
      </c>
      <c r="W738" t="s">
        <v>10</v>
      </c>
      <c r="X738" t="s">
        <v>10</v>
      </c>
      <c r="Y738" t="s">
        <v>10</v>
      </c>
    </row>
    <row r="739" spans="12:25" x14ac:dyDescent="0.25">
      <c r="L739" t="s">
        <v>157</v>
      </c>
      <c r="M739" t="s">
        <v>10</v>
      </c>
      <c r="N739" t="s">
        <v>10</v>
      </c>
      <c r="O739" t="s">
        <v>10</v>
      </c>
      <c r="P739" t="s">
        <v>10</v>
      </c>
      <c r="Q739" t="s">
        <v>10</v>
      </c>
      <c r="T739" t="s">
        <v>1905</v>
      </c>
      <c r="U739" t="s">
        <v>10</v>
      </c>
      <c r="V739" t="s">
        <v>10</v>
      </c>
      <c r="W739" t="s">
        <v>10</v>
      </c>
      <c r="X739" t="s">
        <v>10</v>
      </c>
      <c r="Y739" t="s">
        <v>10</v>
      </c>
    </row>
    <row r="740" spans="12:25" x14ac:dyDescent="0.25">
      <c r="L740" t="s">
        <v>251</v>
      </c>
      <c r="M740" t="s">
        <v>10</v>
      </c>
      <c r="N740" t="s">
        <v>10</v>
      </c>
      <c r="O740" t="s">
        <v>10</v>
      </c>
      <c r="P740" t="s">
        <v>10</v>
      </c>
      <c r="Q740" t="s">
        <v>10</v>
      </c>
      <c r="T740" t="s">
        <v>1904</v>
      </c>
      <c r="U740" t="s">
        <v>10</v>
      </c>
      <c r="V740" t="s">
        <v>10</v>
      </c>
      <c r="W740" t="s">
        <v>10</v>
      </c>
      <c r="X740" t="s">
        <v>10</v>
      </c>
      <c r="Y740" t="s">
        <v>10</v>
      </c>
    </row>
    <row r="741" spans="12:25" x14ac:dyDescent="0.25">
      <c r="L741" t="s">
        <v>253</v>
      </c>
      <c r="M741" t="s">
        <v>10</v>
      </c>
      <c r="N741" t="s">
        <v>10</v>
      </c>
      <c r="O741" t="s">
        <v>10</v>
      </c>
      <c r="P741" t="s">
        <v>10</v>
      </c>
      <c r="Q741" t="s">
        <v>10</v>
      </c>
      <c r="T741" t="s">
        <v>1903</v>
      </c>
      <c r="U741" t="s">
        <v>10</v>
      </c>
      <c r="V741" t="s">
        <v>10</v>
      </c>
      <c r="W741" t="s">
        <v>10</v>
      </c>
      <c r="X741" t="s">
        <v>10</v>
      </c>
      <c r="Y741" t="s">
        <v>10</v>
      </c>
    </row>
    <row r="742" spans="12:25" x14ac:dyDescent="0.25">
      <c r="L742" t="s">
        <v>254</v>
      </c>
      <c r="M742" t="s">
        <v>10</v>
      </c>
      <c r="N742" t="s">
        <v>10</v>
      </c>
      <c r="O742" t="s">
        <v>10</v>
      </c>
      <c r="P742" t="s">
        <v>10</v>
      </c>
      <c r="Q742" t="s">
        <v>10</v>
      </c>
      <c r="T742" t="s">
        <v>1902</v>
      </c>
      <c r="U742" t="s">
        <v>10</v>
      </c>
      <c r="V742" t="s">
        <v>10</v>
      </c>
      <c r="W742" t="s">
        <v>10</v>
      </c>
      <c r="X742" t="s">
        <v>10</v>
      </c>
      <c r="Y742" t="s">
        <v>10</v>
      </c>
    </row>
    <row r="743" spans="12:25" x14ac:dyDescent="0.25">
      <c r="L743" t="s">
        <v>255</v>
      </c>
      <c r="M743" t="s">
        <v>10</v>
      </c>
      <c r="N743" t="s">
        <v>10</v>
      </c>
      <c r="O743" t="s">
        <v>10</v>
      </c>
      <c r="P743" t="s">
        <v>10</v>
      </c>
      <c r="Q743" t="s">
        <v>10</v>
      </c>
      <c r="T743" t="s">
        <v>1901</v>
      </c>
      <c r="U743" t="s">
        <v>10</v>
      </c>
      <c r="V743" t="s">
        <v>10</v>
      </c>
      <c r="W743" t="s">
        <v>10</v>
      </c>
      <c r="X743" t="s">
        <v>10</v>
      </c>
      <c r="Y743" t="s">
        <v>10</v>
      </c>
    </row>
    <row r="744" spans="12:25" x14ac:dyDescent="0.25">
      <c r="L744" t="s">
        <v>256</v>
      </c>
      <c r="M744" t="s">
        <v>10</v>
      </c>
      <c r="N744" t="s">
        <v>10</v>
      </c>
      <c r="O744" t="s">
        <v>10</v>
      </c>
      <c r="P744" t="s">
        <v>10</v>
      </c>
      <c r="Q744" t="s">
        <v>10</v>
      </c>
      <c r="T744" t="s">
        <v>1900</v>
      </c>
      <c r="U744" t="s">
        <v>10</v>
      </c>
      <c r="V744" t="s">
        <v>10</v>
      </c>
      <c r="W744" t="s">
        <v>10</v>
      </c>
      <c r="X744" t="s">
        <v>10</v>
      </c>
      <c r="Y744" t="s">
        <v>10</v>
      </c>
    </row>
    <row r="745" spans="12:25" x14ac:dyDescent="0.25">
      <c r="L745" t="s">
        <v>263</v>
      </c>
      <c r="M745">
        <v>95</v>
      </c>
      <c r="N745">
        <v>120</v>
      </c>
      <c r="O745">
        <v>150</v>
      </c>
      <c r="P745">
        <v>80</v>
      </c>
      <c r="Q745">
        <v>150</v>
      </c>
      <c r="T745" t="s">
        <v>1899</v>
      </c>
      <c r="U745" t="s">
        <v>10</v>
      </c>
      <c r="V745" t="s">
        <v>10</v>
      </c>
      <c r="W745" t="s">
        <v>10</v>
      </c>
      <c r="X745" t="s">
        <v>10</v>
      </c>
      <c r="Y745" t="s">
        <v>10</v>
      </c>
    </row>
    <row r="746" spans="12:25" x14ac:dyDescent="0.25">
      <c r="L746" t="s">
        <v>159</v>
      </c>
      <c r="M746" t="s">
        <v>10</v>
      </c>
      <c r="N746" t="s">
        <v>10</v>
      </c>
      <c r="O746" t="s">
        <v>10</v>
      </c>
      <c r="P746" t="s">
        <v>10</v>
      </c>
      <c r="Q746" t="s">
        <v>10</v>
      </c>
      <c r="T746" t="s">
        <v>1898</v>
      </c>
      <c r="U746" t="s">
        <v>10</v>
      </c>
      <c r="V746" t="s">
        <v>10</v>
      </c>
      <c r="W746" t="s">
        <v>10</v>
      </c>
      <c r="X746" t="s">
        <v>10</v>
      </c>
      <c r="Y746" t="s">
        <v>10</v>
      </c>
    </row>
    <row r="747" spans="12:25" x14ac:dyDescent="0.25">
      <c r="L747" t="s">
        <v>154</v>
      </c>
      <c r="M747" t="s">
        <v>10</v>
      </c>
      <c r="N747" t="s">
        <v>10</v>
      </c>
      <c r="O747" t="s">
        <v>10</v>
      </c>
      <c r="P747" t="s">
        <v>10</v>
      </c>
      <c r="Q747" t="s">
        <v>10</v>
      </c>
      <c r="T747" t="s">
        <v>1897</v>
      </c>
      <c r="U747" t="s">
        <v>10</v>
      </c>
      <c r="V747" t="s">
        <v>10</v>
      </c>
      <c r="W747" t="s">
        <v>10</v>
      </c>
      <c r="X747" t="s">
        <v>10</v>
      </c>
      <c r="Y747" t="s">
        <v>10</v>
      </c>
    </row>
    <row r="748" spans="12:25" x14ac:dyDescent="0.25">
      <c r="L748" t="s">
        <v>265</v>
      </c>
      <c r="M748" t="s">
        <v>10</v>
      </c>
      <c r="N748" t="s">
        <v>10</v>
      </c>
      <c r="O748" t="s">
        <v>10</v>
      </c>
      <c r="P748" t="s">
        <v>10</v>
      </c>
      <c r="Q748" t="s">
        <v>10</v>
      </c>
      <c r="T748" t="s">
        <v>1896</v>
      </c>
      <c r="U748" t="s">
        <v>10</v>
      </c>
      <c r="V748" t="s">
        <v>10</v>
      </c>
      <c r="W748" t="s">
        <v>10</v>
      </c>
      <c r="X748" t="s">
        <v>10</v>
      </c>
      <c r="Y748" t="s">
        <v>10</v>
      </c>
    </row>
    <row r="749" spans="12:25" x14ac:dyDescent="0.25">
      <c r="L749" t="s">
        <v>257</v>
      </c>
      <c r="M749">
        <v>1</v>
      </c>
      <c r="N749">
        <v>1</v>
      </c>
      <c r="O749">
        <v>0</v>
      </c>
      <c r="P749">
        <v>10</v>
      </c>
      <c r="Q749" t="s">
        <v>10</v>
      </c>
      <c r="T749" t="s">
        <v>1895</v>
      </c>
      <c r="U749" t="s">
        <v>10</v>
      </c>
      <c r="V749" t="s">
        <v>10</v>
      </c>
      <c r="W749" t="s">
        <v>10</v>
      </c>
      <c r="X749" t="s">
        <v>10</v>
      </c>
      <c r="Y749" t="s">
        <v>10</v>
      </c>
    </row>
    <row r="750" spans="12:25" x14ac:dyDescent="0.25">
      <c r="L750" t="s">
        <v>264</v>
      </c>
      <c r="M750" t="s">
        <v>10</v>
      </c>
      <c r="N750" t="s">
        <v>10</v>
      </c>
      <c r="O750" t="s">
        <v>10</v>
      </c>
      <c r="P750" t="s">
        <v>10</v>
      </c>
      <c r="Q750" t="s">
        <v>10</v>
      </c>
      <c r="T750" t="s">
        <v>1894</v>
      </c>
      <c r="U750" t="s">
        <v>10</v>
      </c>
      <c r="V750" t="s">
        <v>10</v>
      </c>
      <c r="W750" t="s">
        <v>10</v>
      </c>
      <c r="X750" t="s">
        <v>10</v>
      </c>
      <c r="Y750" t="s">
        <v>10</v>
      </c>
    </row>
    <row r="751" spans="12:25" x14ac:dyDescent="0.25">
      <c r="L751" t="s">
        <v>266</v>
      </c>
      <c r="M751" t="s">
        <v>10</v>
      </c>
      <c r="N751" t="s">
        <v>10</v>
      </c>
      <c r="O751" t="s">
        <v>10</v>
      </c>
      <c r="P751" t="s">
        <v>10</v>
      </c>
      <c r="Q751" t="s">
        <v>10</v>
      </c>
      <c r="T751" t="s">
        <v>1893</v>
      </c>
      <c r="U751" t="s">
        <v>10</v>
      </c>
      <c r="V751" t="s">
        <v>10</v>
      </c>
      <c r="W751" t="s">
        <v>10</v>
      </c>
      <c r="X751" t="s">
        <v>10</v>
      </c>
      <c r="Y751" t="s">
        <v>10</v>
      </c>
    </row>
    <row r="752" spans="12:25" x14ac:dyDescent="0.25">
      <c r="L752" t="s">
        <v>267</v>
      </c>
      <c r="M752" t="s">
        <v>10</v>
      </c>
      <c r="N752" t="s">
        <v>10</v>
      </c>
      <c r="O752" t="s">
        <v>10</v>
      </c>
      <c r="P752" t="s">
        <v>10</v>
      </c>
      <c r="Q752" t="s">
        <v>10</v>
      </c>
      <c r="T752" t="s">
        <v>1892</v>
      </c>
      <c r="U752" t="s">
        <v>10</v>
      </c>
      <c r="V752" t="s">
        <v>10</v>
      </c>
      <c r="W752" t="s">
        <v>10</v>
      </c>
      <c r="X752" t="s">
        <v>10</v>
      </c>
      <c r="Y752" t="s">
        <v>10</v>
      </c>
    </row>
    <row r="753" spans="12:25" x14ac:dyDescent="0.25">
      <c r="L753" t="s">
        <v>258</v>
      </c>
      <c r="M753" t="s">
        <v>10</v>
      </c>
      <c r="N753" t="s">
        <v>10</v>
      </c>
      <c r="O753" t="s">
        <v>10</v>
      </c>
      <c r="P753" t="s">
        <v>10</v>
      </c>
      <c r="Q753" t="s">
        <v>10</v>
      </c>
      <c r="T753" t="s">
        <v>1891</v>
      </c>
      <c r="U753" t="s">
        <v>10</v>
      </c>
      <c r="V753" t="s">
        <v>10</v>
      </c>
      <c r="W753" t="s">
        <v>10</v>
      </c>
      <c r="X753" t="s">
        <v>10</v>
      </c>
      <c r="Y753" t="s">
        <v>10</v>
      </c>
    </row>
    <row r="754" spans="12:25" x14ac:dyDescent="0.25">
      <c r="L754" t="s">
        <v>268</v>
      </c>
      <c r="M754" t="s">
        <v>10</v>
      </c>
      <c r="N754" t="s">
        <v>10</v>
      </c>
      <c r="O754" t="s">
        <v>10</v>
      </c>
      <c r="P754" t="s">
        <v>10</v>
      </c>
      <c r="Q754" t="s">
        <v>10</v>
      </c>
      <c r="T754" t="s">
        <v>1890</v>
      </c>
      <c r="U754" t="s">
        <v>10</v>
      </c>
      <c r="V754" t="s">
        <v>10</v>
      </c>
      <c r="W754" t="s">
        <v>10</v>
      </c>
      <c r="X754" t="s">
        <v>10</v>
      </c>
      <c r="Y754" t="s">
        <v>10</v>
      </c>
    </row>
    <row r="755" spans="12:25" x14ac:dyDescent="0.25">
      <c r="L755" t="s">
        <v>269</v>
      </c>
      <c r="M755" t="s">
        <v>10</v>
      </c>
      <c r="N755" t="s">
        <v>10</v>
      </c>
      <c r="O755" t="s">
        <v>10</v>
      </c>
      <c r="P755" t="s">
        <v>10</v>
      </c>
      <c r="Q755" t="s">
        <v>10</v>
      </c>
      <c r="T755" t="s">
        <v>1889</v>
      </c>
      <c r="U755" t="s">
        <v>10</v>
      </c>
      <c r="V755" t="s">
        <v>10</v>
      </c>
      <c r="W755" t="s">
        <v>10</v>
      </c>
      <c r="X755" t="s">
        <v>10</v>
      </c>
      <c r="Y755" t="s">
        <v>10</v>
      </c>
    </row>
    <row r="756" spans="12:25" x14ac:dyDescent="0.25">
      <c r="L756" t="s">
        <v>270</v>
      </c>
      <c r="M756" t="s">
        <v>10</v>
      </c>
      <c r="N756" t="s">
        <v>10</v>
      </c>
      <c r="O756" t="s">
        <v>10</v>
      </c>
      <c r="P756" t="s">
        <v>10</v>
      </c>
      <c r="Q756" t="s">
        <v>10</v>
      </c>
      <c r="T756" t="s">
        <v>1888</v>
      </c>
      <c r="U756" t="s">
        <v>10</v>
      </c>
      <c r="V756" t="s">
        <v>10</v>
      </c>
      <c r="W756" t="s">
        <v>10</v>
      </c>
      <c r="X756" t="s">
        <v>10</v>
      </c>
      <c r="Y756" t="s">
        <v>10</v>
      </c>
    </row>
    <row r="757" spans="12:25" x14ac:dyDescent="0.25">
      <c r="L757" t="s">
        <v>259</v>
      </c>
      <c r="M757" t="s">
        <v>10</v>
      </c>
      <c r="N757" t="s">
        <v>10</v>
      </c>
      <c r="O757" t="s">
        <v>10</v>
      </c>
      <c r="P757" t="s">
        <v>10</v>
      </c>
      <c r="Q757" t="s">
        <v>10</v>
      </c>
      <c r="T757" t="s">
        <v>1887</v>
      </c>
      <c r="U757" t="s">
        <v>10</v>
      </c>
      <c r="V757" t="s">
        <v>10</v>
      </c>
      <c r="W757" t="s">
        <v>10</v>
      </c>
      <c r="X757" t="s">
        <v>10</v>
      </c>
      <c r="Y757" t="s">
        <v>10</v>
      </c>
    </row>
    <row r="758" spans="12:25" x14ac:dyDescent="0.25">
      <c r="L758" t="s">
        <v>260</v>
      </c>
      <c r="M758" t="s">
        <v>10</v>
      </c>
      <c r="N758" t="s">
        <v>10</v>
      </c>
      <c r="O758" t="s">
        <v>10</v>
      </c>
      <c r="P758" t="s">
        <v>10</v>
      </c>
      <c r="Q758" t="s">
        <v>10</v>
      </c>
      <c r="T758" t="s">
        <v>1886</v>
      </c>
      <c r="U758" t="s">
        <v>10</v>
      </c>
      <c r="V758" t="s">
        <v>10</v>
      </c>
      <c r="W758" t="s">
        <v>10</v>
      </c>
      <c r="X758" t="s">
        <v>10</v>
      </c>
      <c r="Y758" t="s">
        <v>10</v>
      </c>
    </row>
    <row r="759" spans="12:25" x14ac:dyDescent="0.25">
      <c r="L759" t="s">
        <v>261</v>
      </c>
      <c r="M759" t="s">
        <v>10</v>
      </c>
      <c r="N759" t="s">
        <v>10</v>
      </c>
      <c r="O759" t="s">
        <v>10</v>
      </c>
      <c r="P759" t="s">
        <v>10</v>
      </c>
      <c r="Q759" t="s">
        <v>10</v>
      </c>
      <c r="T759" t="s">
        <v>1885</v>
      </c>
      <c r="U759" t="s">
        <v>10</v>
      </c>
      <c r="V759" t="s">
        <v>10</v>
      </c>
      <c r="W759" t="s">
        <v>10</v>
      </c>
      <c r="X759" t="s">
        <v>10</v>
      </c>
      <c r="Y759" t="s">
        <v>10</v>
      </c>
    </row>
    <row r="760" spans="12:25" x14ac:dyDescent="0.25">
      <c r="L760" t="s">
        <v>252</v>
      </c>
      <c r="M760" t="s">
        <v>10</v>
      </c>
      <c r="N760" t="s">
        <v>10</v>
      </c>
      <c r="O760" t="s">
        <v>10</v>
      </c>
      <c r="P760" t="s">
        <v>10</v>
      </c>
      <c r="Q760" t="s">
        <v>10</v>
      </c>
      <c r="T760" t="s">
        <v>1884</v>
      </c>
      <c r="U760" t="s">
        <v>10</v>
      </c>
      <c r="V760" t="s">
        <v>10</v>
      </c>
      <c r="W760" t="s">
        <v>10</v>
      </c>
      <c r="X760" t="s">
        <v>10</v>
      </c>
      <c r="Y760" t="s">
        <v>10</v>
      </c>
    </row>
    <row r="761" spans="12:25" x14ac:dyDescent="0.25">
      <c r="L761" t="s">
        <v>262</v>
      </c>
      <c r="M761" t="s">
        <v>10</v>
      </c>
      <c r="N761" t="s">
        <v>10</v>
      </c>
      <c r="O761" t="s">
        <v>10</v>
      </c>
      <c r="P761" t="s">
        <v>10</v>
      </c>
      <c r="Q761" t="s">
        <v>10</v>
      </c>
      <c r="T761" t="s">
        <v>1883</v>
      </c>
      <c r="U761" t="s">
        <v>10</v>
      </c>
      <c r="V761" t="s">
        <v>10</v>
      </c>
      <c r="W761" t="s">
        <v>10</v>
      </c>
      <c r="X761" t="s">
        <v>10</v>
      </c>
      <c r="Y761" t="s">
        <v>10</v>
      </c>
    </row>
    <row r="762" spans="12:25" x14ac:dyDescent="0.25">
      <c r="L762" t="s">
        <v>271</v>
      </c>
      <c r="M762" t="s">
        <v>10</v>
      </c>
      <c r="N762" t="s">
        <v>10</v>
      </c>
      <c r="O762" t="s">
        <v>10</v>
      </c>
      <c r="P762" t="s">
        <v>10</v>
      </c>
      <c r="Q762" t="s">
        <v>10</v>
      </c>
      <c r="T762" t="s">
        <v>1882</v>
      </c>
      <c r="U762" t="s">
        <v>10</v>
      </c>
      <c r="V762" t="s">
        <v>10</v>
      </c>
      <c r="W762" t="s">
        <v>10</v>
      </c>
      <c r="X762" t="s">
        <v>10</v>
      </c>
      <c r="Y762" t="s">
        <v>10</v>
      </c>
    </row>
    <row r="763" spans="12:25" x14ac:dyDescent="0.25">
      <c r="L763" t="s">
        <v>272</v>
      </c>
      <c r="M763" t="s">
        <v>10</v>
      </c>
      <c r="N763" t="s">
        <v>10</v>
      </c>
      <c r="O763" t="s">
        <v>10</v>
      </c>
      <c r="P763" t="s">
        <v>10</v>
      </c>
      <c r="Q763" t="s">
        <v>10</v>
      </c>
      <c r="T763" t="s">
        <v>1881</v>
      </c>
      <c r="U763" t="s">
        <v>10</v>
      </c>
      <c r="V763" t="s">
        <v>10</v>
      </c>
      <c r="W763" t="s">
        <v>10</v>
      </c>
      <c r="X763" t="s">
        <v>10</v>
      </c>
      <c r="Y763" t="s">
        <v>10</v>
      </c>
    </row>
    <row r="764" spans="12:25" x14ac:dyDescent="0.25">
      <c r="L764" t="s">
        <v>145</v>
      </c>
      <c r="M764">
        <v>1</v>
      </c>
      <c r="N764">
        <v>1</v>
      </c>
      <c r="O764">
        <v>1</v>
      </c>
      <c r="P764">
        <v>25</v>
      </c>
      <c r="Q764">
        <v>21</v>
      </c>
      <c r="T764" t="s">
        <v>1880</v>
      </c>
      <c r="U764" t="s">
        <v>10</v>
      </c>
      <c r="V764" t="s">
        <v>10</v>
      </c>
      <c r="W764" t="s">
        <v>10</v>
      </c>
      <c r="X764" t="s">
        <v>10</v>
      </c>
      <c r="Y764" t="s">
        <v>10</v>
      </c>
    </row>
    <row r="765" spans="12:25" x14ac:dyDescent="0.25">
      <c r="L765" t="s">
        <v>273</v>
      </c>
      <c r="M765" t="s">
        <v>10</v>
      </c>
      <c r="N765" t="s">
        <v>10</v>
      </c>
      <c r="O765" t="s">
        <v>10</v>
      </c>
      <c r="P765" t="s">
        <v>10</v>
      </c>
      <c r="Q765" t="s">
        <v>10</v>
      </c>
      <c r="T765" t="s">
        <v>1879</v>
      </c>
      <c r="U765" t="s">
        <v>10</v>
      </c>
      <c r="V765" t="s">
        <v>10</v>
      </c>
      <c r="W765" t="s">
        <v>10</v>
      </c>
      <c r="X765" t="s">
        <v>10</v>
      </c>
      <c r="Y765" t="s">
        <v>10</v>
      </c>
    </row>
    <row r="766" spans="12:25" x14ac:dyDescent="0.25">
      <c r="L766" t="s">
        <v>274</v>
      </c>
      <c r="M766" t="s">
        <v>10</v>
      </c>
      <c r="N766" t="s">
        <v>10</v>
      </c>
      <c r="O766" t="s">
        <v>10</v>
      </c>
      <c r="P766" t="s">
        <v>10</v>
      </c>
      <c r="Q766">
        <v>18</v>
      </c>
      <c r="T766" t="s">
        <v>1878</v>
      </c>
      <c r="U766" t="s">
        <v>10</v>
      </c>
      <c r="V766" t="s">
        <v>10</v>
      </c>
      <c r="W766" t="s">
        <v>10</v>
      </c>
      <c r="X766" t="s">
        <v>10</v>
      </c>
      <c r="Y766" t="s">
        <v>10</v>
      </c>
    </row>
    <row r="767" spans="12:25" x14ac:dyDescent="0.25">
      <c r="L767" t="s">
        <v>151</v>
      </c>
      <c r="M767" t="s">
        <v>10</v>
      </c>
      <c r="N767" t="s">
        <v>10</v>
      </c>
      <c r="O767" t="s">
        <v>10</v>
      </c>
      <c r="P767" t="s">
        <v>10</v>
      </c>
      <c r="Q767" t="s">
        <v>10</v>
      </c>
      <c r="T767" t="s">
        <v>1877</v>
      </c>
      <c r="U767" t="s">
        <v>10</v>
      </c>
      <c r="V767" t="s">
        <v>10</v>
      </c>
      <c r="W767" t="s">
        <v>10</v>
      </c>
      <c r="X767" t="s">
        <v>10</v>
      </c>
      <c r="Y767" t="s">
        <v>10</v>
      </c>
    </row>
    <row r="768" spans="12:25" x14ac:dyDescent="0.25">
      <c r="L768" t="s">
        <v>275</v>
      </c>
      <c r="M768" t="s">
        <v>10</v>
      </c>
      <c r="N768" t="s">
        <v>10</v>
      </c>
      <c r="O768" t="s">
        <v>10</v>
      </c>
      <c r="P768" t="s">
        <v>10</v>
      </c>
      <c r="Q768" t="s">
        <v>10</v>
      </c>
      <c r="T768" t="s">
        <v>1876</v>
      </c>
      <c r="U768" t="s">
        <v>10</v>
      </c>
      <c r="V768" t="s">
        <v>10</v>
      </c>
      <c r="W768" t="s">
        <v>10</v>
      </c>
      <c r="X768" t="s">
        <v>10</v>
      </c>
      <c r="Y768" t="s">
        <v>10</v>
      </c>
    </row>
    <row r="769" spans="12:25" x14ac:dyDescent="0.25">
      <c r="L769" t="s">
        <v>276</v>
      </c>
      <c r="M769">
        <v>2</v>
      </c>
      <c r="N769">
        <v>2</v>
      </c>
      <c r="O769">
        <v>2</v>
      </c>
      <c r="P769">
        <v>30</v>
      </c>
      <c r="Q769">
        <v>30</v>
      </c>
      <c r="T769" t="s">
        <v>1875</v>
      </c>
      <c r="U769" t="s">
        <v>10</v>
      </c>
      <c r="V769" t="s">
        <v>10</v>
      </c>
      <c r="W769" t="s">
        <v>10</v>
      </c>
      <c r="X769" t="s">
        <v>10</v>
      </c>
      <c r="Y769" t="s">
        <v>10</v>
      </c>
    </row>
    <row r="770" spans="12:25" x14ac:dyDescent="0.25">
      <c r="L770" t="s">
        <v>158</v>
      </c>
      <c r="M770" t="s">
        <v>10</v>
      </c>
      <c r="N770" t="s">
        <v>10</v>
      </c>
      <c r="O770" t="s">
        <v>10</v>
      </c>
      <c r="P770" t="s">
        <v>10</v>
      </c>
      <c r="Q770" t="s">
        <v>10</v>
      </c>
      <c r="T770" t="s">
        <v>1874</v>
      </c>
      <c r="U770" t="s">
        <v>10</v>
      </c>
      <c r="V770" t="s">
        <v>10</v>
      </c>
      <c r="W770" t="s">
        <v>10</v>
      </c>
      <c r="X770" t="s">
        <v>10</v>
      </c>
      <c r="Y770" t="s">
        <v>10</v>
      </c>
    </row>
    <row r="771" spans="12:25" x14ac:dyDescent="0.25">
      <c r="L771" t="s">
        <v>277</v>
      </c>
      <c r="M771" t="s">
        <v>10</v>
      </c>
      <c r="N771" t="s">
        <v>10</v>
      </c>
      <c r="O771" t="s">
        <v>10</v>
      </c>
      <c r="P771" t="s">
        <v>10</v>
      </c>
      <c r="Q771" t="s">
        <v>10</v>
      </c>
      <c r="T771" t="s">
        <v>1873</v>
      </c>
      <c r="U771" t="s">
        <v>10</v>
      </c>
      <c r="V771" t="s">
        <v>10</v>
      </c>
      <c r="W771" t="s">
        <v>10</v>
      </c>
      <c r="X771" t="s">
        <v>10</v>
      </c>
      <c r="Y771" t="s">
        <v>10</v>
      </c>
    </row>
    <row r="772" spans="12:25" x14ac:dyDescent="0.25">
      <c r="L772" t="s">
        <v>278</v>
      </c>
      <c r="M772" t="s">
        <v>10</v>
      </c>
      <c r="N772" t="s">
        <v>10</v>
      </c>
      <c r="O772" t="s">
        <v>10</v>
      </c>
      <c r="P772" t="s">
        <v>10</v>
      </c>
      <c r="Q772" t="s">
        <v>10</v>
      </c>
      <c r="T772" t="s">
        <v>1872</v>
      </c>
      <c r="U772" t="s">
        <v>10</v>
      </c>
      <c r="V772" t="s">
        <v>10</v>
      </c>
      <c r="W772" t="s">
        <v>10</v>
      </c>
      <c r="X772" t="s">
        <v>10</v>
      </c>
      <c r="Y772" t="s">
        <v>10</v>
      </c>
    </row>
    <row r="773" spans="12:25" x14ac:dyDescent="0.25">
      <c r="L773" t="s">
        <v>279</v>
      </c>
      <c r="M773" t="s">
        <v>10</v>
      </c>
      <c r="N773" t="s">
        <v>10</v>
      </c>
      <c r="O773" t="s">
        <v>10</v>
      </c>
      <c r="P773" t="s">
        <v>10</v>
      </c>
      <c r="Q773" t="s">
        <v>10</v>
      </c>
      <c r="T773" t="s">
        <v>1871</v>
      </c>
      <c r="U773" t="s">
        <v>10</v>
      </c>
      <c r="V773" t="s">
        <v>10</v>
      </c>
      <c r="W773" t="s">
        <v>10</v>
      </c>
      <c r="X773" t="s">
        <v>10</v>
      </c>
      <c r="Y773" t="s">
        <v>10</v>
      </c>
    </row>
    <row r="774" spans="12:25" x14ac:dyDescent="0.25">
      <c r="L774" t="s">
        <v>280</v>
      </c>
      <c r="M774" t="s">
        <v>10</v>
      </c>
      <c r="N774" t="s">
        <v>10</v>
      </c>
      <c r="O774" t="s">
        <v>10</v>
      </c>
      <c r="P774" t="s">
        <v>10</v>
      </c>
      <c r="Q774" t="s">
        <v>10</v>
      </c>
      <c r="T774" t="s">
        <v>1870</v>
      </c>
      <c r="U774" t="s">
        <v>10</v>
      </c>
      <c r="V774" t="s">
        <v>10</v>
      </c>
      <c r="W774" t="s">
        <v>10</v>
      </c>
      <c r="X774" t="s">
        <v>10</v>
      </c>
      <c r="Y774" t="s">
        <v>10</v>
      </c>
    </row>
    <row r="775" spans="12:25" x14ac:dyDescent="0.25">
      <c r="L775" t="s">
        <v>281</v>
      </c>
      <c r="M775">
        <v>1</v>
      </c>
      <c r="N775">
        <v>1</v>
      </c>
      <c r="O775">
        <v>1</v>
      </c>
      <c r="P775">
        <v>15</v>
      </c>
      <c r="Q775" t="s">
        <v>10</v>
      </c>
      <c r="T775" t="s">
        <v>1869</v>
      </c>
      <c r="U775" t="s">
        <v>10</v>
      </c>
      <c r="V775" t="s">
        <v>10</v>
      </c>
      <c r="W775" t="s">
        <v>10</v>
      </c>
      <c r="X775" t="s">
        <v>10</v>
      </c>
      <c r="Y775" t="s">
        <v>10</v>
      </c>
    </row>
    <row r="776" spans="12:25" x14ac:dyDescent="0.25">
      <c r="L776" t="s">
        <v>217</v>
      </c>
      <c r="M776" t="s">
        <v>10</v>
      </c>
      <c r="N776" t="s">
        <v>10</v>
      </c>
      <c r="O776" t="s">
        <v>10</v>
      </c>
      <c r="P776" t="s">
        <v>10</v>
      </c>
      <c r="Q776" t="s">
        <v>10</v>
      </c>
      <c r="T776" t="s">
        <v>1868</v>
      </c>
      <c r="U776" t="s">
        <v>10</v>
      </c>
      <c r="V776" t="s">
        <v>10</v>
      </c>
      <c r="W776" t="s">
        <v>10</v>
      </c>
      <c r="X776" t="s">
        <v>10</v>
      </c>
      <c r="Y776" t="s">
        <v>10</v>
      </c>
    </row>
    <row r="777" spans="12:25" x14ac:dyDescent="0.25">
      <c r="L777" t="s">
        <v>282</v>
      </c>
      <c r="M777" t="s">
        <v>10</v>
      </c>
      <c r="N777" t="s">
        <v>10</v>
      </c>
      <c r="O777" t="s">
        <v>10</v>
      </c>
      <c r="P777" t="s">
        <v>10</v>
      </c>
      <c r="Q777" t="s">
        <v>10</v>
      </c>
      <c r="T777" t="s">
        <v>1867</v>
      </c>
      <c r="U777" t="s">
        <v>10</v>
      </c>
      <c r="V777" t="s">
        <v>10</v>
      </c>
      <c r="W777" t="s">
        <v>10</v>
      </c>
      <c r="X777" t="s">
        <v>10</v>
      </c>
      <c r="Y777" t="s">
        <v>10</v>
      </c>
    </row>
    <row r="778" spans="12:25" x14ac:dyDescent="0.25">
      <c r="L778" s="1"/>
      <c r="T778" t="s">
        <v>1866</v>
      </c>
      <c r="U778" t="s">
        <v>10</v>
      </c>
      <c r="V778" t="s">
        <v>10</v>
      </c>
      <c r="W778" t="s">
        <v>10</v>
      </c>
      <c r="X778" t="s">
        <v>10</v>
      </c>
      <c r="Y778" t="s">
        <v>10</v>
      </c>
    </row>
    <row r="779" spans="12:25" x14ac:dyDescent="0.25">
      <c r="L779" t="s">
        <v>8</v>
      </c>
      <c r="T779" t="s">
        <v>1865</v>
      </c>
      <c r="U779" t="s">
        <v>10</v>
      </c>
      <c r="V779" t="s">
        <v>10</v>
      </c>
      <c r="W779" t="s">
        <v>10</v>
      </c>
      <c r="X779" t="s">
        <v>10</v>
      </c>
      <c r="Y779" t="s">
        <v>10</v>
      </c>
    </row>
    <row r="780" spans="12:25" x14ac:dyDescent="0.25">
      <c r="T780" t="s">
        <v>1864</v>
      </c>
      <c r="U780" t="s">
        <v>10</v>
      </c>
      <c r="V780" t="s">
        <v>10</v>
      </c>
      <c r="W780" t="s">
        <v>10</v>
      </c>
      <c r="X780" t="s">
        <v>10</v>
      </c>
      <c r="Y780" t="s">
        <v>10</v>
      </c>
    </row>
    <row r="781" spans="12:25" x14ac:dyDescent="0.25">
      <c r="T781" t="s">
        <v>1863</v>
      </c>
      <c r="U781" t="s">
        <v>10</v>
      </c>
      <c r="V781" t="s">
        <v>10</v>
      </c>
      <c r="W781" t="s">
        <v>10</v>
      </c>
      <c r="X781" t="s">
        <v>10</v>
      </c>
      <c r="Y781" t="s">
        <v>10</v>
      </c>
    </row>
    <row r="782" spans="12:25" x14ac:dyDescent="0.25">
      <c r="T782" t="s">
        <v>1862</v>
      </c>
      <c r="U782" t="s">
        <v>10</v>
      </c>
      <c r="V782" t="s">
        <v>10</v>
      </c>
      <c r="W782" t="s">
        <v>10</v>
      </c>
      <c r="X782" t="s">
        <v>10</v>
      </c>
      <c r="Y782" t="s">
        <v>10</v>
      </c>
    </row>
    <row r="783" spans="12:25" x14ac:dyDescent="0.25">
      <c r="T783" t="s">
        <v>1861</v>
      </c>
      <c r="U783" t="s">
        <v>10</v>
      </c>
      <c r="V783" t="s">
        <v>10</v>
      </c>
      <c r="W783" t="s">
        <v>10</v>
      </c>
      <c r="X783" t="s">
        <v>10</v>
      </c>
      <c r="Y783" t="s">
        <v>10</v>
      </c>
    </row>
    <row r="784" spans="12:25" x14ac:dyDescent="0.25">
      <c r="T784" t="s">
        <v>1860</v>
      </c>
      <c r="U784" t="s">
        <v>10</v>
      </c>
      <c r="V784" t="s">
        <v>10</v>
      </c>
      <c r="W784" t="s">
        <v>10</v>
      </c>
      <c r="X784" t="s">
        <v>10</v>
      </c>
      <c r="Y784" t="s">
        <v>10</v>
      </c>
    </row>
    <row r="785" spans="20:25" x14ac:dyDescent="0.25">
      <c r="T785" t="s">
        <v>1859</v>
      </c>
      <c r="U785" t="s">
        <v>10</v>
      </c>
      <c r="V785" t="s">
        <v>10</v>
      </c>
      <c r="W785" t="s">
        <v>10</v>
      </c>
      <c r="X785" t="s">
        <v>10</v>
      </c>
      <c r="Y785" t="s">
        <v>10</v>
      </c>
    </row>
    <row r="786" spans="20:25" x14ac:dyDescent="0.25">
      <c r="T786" t="s">
        <v>1858</v>
      </c>
      <c r="U786" t="s">
        <v>10</v>
      </c>
      <c r="V786" t="s">
        <v>10</v>
      </c>
      <c r="W786" t="s">
        <v>10</v>
      </c>
      <c r="X786" t="s">
        <v>10</v>
      </c>
      <c r="Y786" t="s">
        <v>10</v>
      </c>
    </row>
    <row r="787" spans="20:25" x14ac:dyDescent="0.25">
      <c r="T787" t="s">
        <v>1857</v>
      </c>
      <c r="U787" t="s">
        <v>10</v>
      </c>
      <c r="V787" t="s">
        <v>10</v>
      </c>
      <c r="W787" t="s">
        <v>10</v>
      </c>
      <c r="X787" t="s">
        <v>10</v>
      </c>
      <c r="Y787" t="s">
        <v>10</v>
      </c>
    </row>
    <row r="788" spans="20:25" x14ac:dyDescent="0.25">
      <c r="T788" t="s">
        <v>1856</v>
      </c>
      <c r="U788" t="s">
        <v>10</v>
      </c>
      <c r="V788" t="s">
        <v>10</v>
      </c>
      <c r="W788" t="s">
        <v>10</v>
      </c>
      <c r="X788" t="s">
        <v>10</v>
      </c>
      <c r="Y788" t="s">
        <v>10</v>
      </c>
    </row>
    <row r="789" spans="20:25" x14ac:dyDescent="0.25">
      <c r="T789" t="s">
        <v>1855</v>
      </c>
      <c r="U789" t="s">
        <v>10</v>
      </c>
      <c r="V789" t="s">
        <v>10</v>
      </c>
      <c r="W789" t="s">
        <v>10</v>
      </c>
      <c r="X789" t="s">
        <v>10</v>
      </c>
      <c r="Y789" t="s">
        <v>10</v>
      </c>
    </row>
    <row r="790" spans="20:25" x14ac:dyDescent="0.25">
      <c r="T790" t="s">
        <v>1854</v>
      </c>
      <c r="U790" t="s">
        <v>10</v>
      </c>
      <c r="V790" t="s">
        <v>10</v>
      </c>
      <c r="W790" t="s">
        <v>10</v>
      </c>
      <c r="X790" t="s">
        <v>10</v>
      </c>
      <c r="Y790" t="s">
        <v>10</v>
      </c>
    </row>
    <row r="791" spans="20:25" x14ac:dyDescent="0.25">
      <c r="T791" t="s">
        <v>1853</v>
      </c>
      <c r="U791" t="s">
        <v>10</v>
      </c>
      <c r="V791" t="s">
        <v>10</v>
      </c>
      <c r="W791" t="s">
        <v>10</v>
      </c>
      <c r="X791" t="s">
        <v>10</v>
      </c>
      <c r="Y791" t="s">
        <v>10</v>
      </c>
    </row>
    <row r="792" spans="20:25" x14ac:dyDescent="0.25">
      <c r="T792" t="s">
        <v>1852</v>
      </c>
      <c r="U792" t="s">
        <v>10</v>
      </c>
      <c r="V792" t="s">
        <v>10</v>
      </c>
      <c r="W792" t="s">
        <v>10</v>
      </c>
      <c r="X792" t="s">
        <v>10</v>
      </c>
      <c r="Y792" t="s">
        <v>10</v>
      </c>
    </row>
    <row r="793" spans="20:25" x14ac:dyDescent="0.25">
      <c r="T793" t="s">
        <v>1851</v>
      </c>
      <c r="U793" t="s">
        <v>10</v>
      </c>
      <c r="V793" t="s">
        <v>10</v>
      </c>
      <c r="W793" t="s">
        <v>10</v>
      </c>
      <c r="X793" t="s">
        <v>10</v>
      </c>
      <c r="Y793" t="s">
        <v>10</v>
      </c>
    </row>
    <row r="794" spans="20:25" x14ac:dyDescent="0.25">
      <c r="T794" t="s">
        <v>1850</v>
      </c>
      <c r="U794" t="s">
        <v>10</v>
      </c>
      <c r="V794" t="s">
        <v>10</v>
      </c>
      <c r="W794" t="s">
        <v>10</v>
      </c>
      <c r="X794" t="s">
        <v>10</v>
      </c>
      <c r="Y794" t="s">
        <v>10</v>
      </c>
    </row>
    <row r="795" spans="20:25" x14ac:dyDescent="0.25">
      <c r="T795" t="s">
        <v>1849</v>
      </c>
      <c r="U795" t="s">
        <v>10</v>
      </c>
      <c r="V795" t="s">
        <v>10</v>
      </c>
      <c r="W795" t="s">
        <v>10</v>
      </c>
      <c r="X795" t="s">
        <v>10</v>
      </c>
      <c r="Y795" t="s">
        <v>10</v>
      </c>
    </row>
    <row r="796" spans="20:25" x14ac:dyDescent="0.25">
      <c r="T796" t="s">
        <v>1848</v>
      </c>
      <c r="U796" t="s">
        <v>10</v>
      </c>
      <c r="V796" t="s">
        <v>10</v>
      </c>
      <c r="W796" t="s">
        <v>10</v>
      </c>
      <c r="X796" t="s">
        <v>10</v>
      </c>
      <c r="Y796" t="s">
        <v>10</v>
      </c>
    </row>
    <row r="797" spans="20:25" x14ac:dyDescent="0.25">
      <c r="T797" t="s">
        <v>1847</v>
      </c>
      <c r="U797" t="s">
        <v>10</v>
      </c>
      <c r="V797" t="s">
        <v>10</v>
      </c>
      <c r="W797" t="s">
        <v>10</v>
      </c>
      <c r="X797" t="s">
        <v>10</v>
      </c>
      <c r="Y797" t="s">
        <v>10</v>
      </c>
    </row>
    <row r="798" spans="20:25" x14ac:dyDescent="0.25">
      <c r="T798" t="s">
        <v>1846</v>
      </c>
      <c r="U798" t="s">
        <v>10</v>
      </c>
      <c r="V798" t="s">
        <v>10</v>
      </c>
      <c r="W798" t="s">
        <v>10</v>
      </c>
      <c r="X798" t="s">
        <v>10</v>
      </c>
      <c r="Y798" t="s">
        <v>10</v>
      </c>
    </row>
    <row r="799" spans="20:25" x14ac:dyDescent="0.25">
      <c r="T799" t="s">
        <v>1845</v>
      </c>
      <c r="U799" t="s">
        <v>10</v>
      </c>
      <c r="V799" t="s">
        <v>10</v>
      </c>
      <c r="W799" t="s">
        <v>10</v>
      </c>
      <c r="X799" t="s">
        <v>10</v>
      </c>
      <c r="Y799" t="s">
        <v>10</v>
      </c>
    </row>
    <row r="800" spans="20:25" x14ac:dyDescent="0.25">
      <c r="T800" t="s">
        <v>1844</v>
      </c>
      <c r="U800" t="s">
        <v>10</v>
      </c>
      <c r="V800" t="s">
        <v>10</v>
      </c>
      <c r="W800" t="s">
        <v>10</v>
      </c>
      <c r="X800" t="s">
        <v>10</v>
      </c>
      <c r="Y800" t="s">
        <v>10</v>
      </c>
    </row>
    <row r="801" spans="20:25" x14ac:dyDescent="0.25">
      <c r="T801" t="s">
        <v>1843</v>
      </c>
      <c r="U801" t="s">
        <v>10</v>
      </c>
      <c r="V801" t="s">
        <v>10</v>
      </c>
      <c r="W801" t="s">
        <v>10</v>
      </c>
      <c r="X801" t="s">
        <v>10</v>
      </c>
      <c r="Y801" t="s">
        <v>10</v>
      </c>
    </row>
    <row r="802" spans="20:25" x14ac:dyDescent="0.25">
      <c r="T802" t="s">
        <v>1842</v>
      </c>
      <c r="U802" t="s">
        <v>10</v>
      </c>
      <c r="V802" t="s">
        <v>10</v>
      </c>
      <c r="W802" t="s">
        <v>10</v>
      </c>
      <c r="X802" t="s">
        <v>10</v>
      </c>
      <c r="Y802" t="s">
        <v>10</v>
      </c>
    </row>
    <row r="803" spans="20:25" x14ac:dyDescent="0.25">
      <c r="T803" t="s">
        <v>1841</v>
      </c>
      <c r="U803" t="s">
        <v>10</v>
      </c>
      <c r="V803" t="s">
        <v>10</v>
      </c>
      <c r="W803" t="s">
        <v>10</v>
      </c>
      <c r="X803" t="s">
        <v>10</v>
      </c>
      <c r="Y803" t="s">
        <v>10</v>
      </c>
    </row>
    <row r="804" spans="20:25" x14ac:dyDescent="0.25">
      <c r="T804" t="s">
        <v>1840</v>
      </c>
      <c r="U804" t="s">
        <v>10</v>
      </c>
      <c r="V804" t="s">
        <v>10</v>
      </c>
      <c r="W804" t="s">
        <v>10</v>
      </c>
      <c r="X804" t="s">
        <v>10</v>
      </c>
      <c r="Y804" t="s">
        <v>10</v>
      </c>
    </row>
    <row r="805" spans="20:25" x14ac:dyDescent="0.25">
      <c r="T805" t="s">
        <v>1839</v>
      </c>
      <c r="U805" t="s">
        <v>10</v>
      </c>
      <c r="V805" t="s">
        <v>10</v>
      </c>
      <c r="W805" t="s">
        <v>10</v>
      </c>
      <c r="X805" t="s">
        <v>10</v>
      </c>
      <c r="Y805" t="s">
        <v>10</v>
      </c>
    </row>
    <row r="806" spans="20:25" x14ac:dyDescent="0.25">
      <c r="T806" t="s">
        <v>1838</v>
      </c>
      <c r="U806" t="s">
        <v>10</v>
      </c>
      <c r="V806" t="s">
        <v>10</v>
      </c>
      <c r="W806" t="s">
        <v>10</v>
      </c>
      <c r="X806" t="s">
        <v>10</v>
      </c>
      <c r="Y806" t="s">
        <v>10</v>
      </c>
    </row>
    <row r="807" spans="20:25" x14ac:dyDescent="0.25">
      <c r="T807" t="s">
        <v>1837</v>
      </c>
      <c r="U807" t="s">
        <v>10</v>
      </c>
      <c r="V807" t="s">
        <v>10</v>
      </c>
      <c r="W807" t="s">
        <v>10</v>
      </c>
      <c r="X807" t="s">
        <v>10</v>
      </c>
      <c r="Y807" t="s">
        <v>10</v>
      </c>
    </row>
    <row r="808" spans="20:25" x14ac:dyDescent="0.25">
      <c r="T808" t="s">
        <v>1836</v>
      </c>
      <c r="U808" t="s">
        <v>10</v>
      </c>
      <c r="V808" t="s">
        <v>10</v>
      </c>
      <c r="W808" t="s">
        <v>10</v>
      </c>
      <c r="X808" t="s">
        <v>10</v>
      </c>
      <c r="Y808" t="s">
        <v>10</v>
      </c>
    </row>
    <row r="809" spans="20:25" x14ac:dyDescent="0.25">
      <c r="T809" t="s">
        <v>1835</v>
      </c>
      <c r="U809" t="s">
        <v>10</v>
      </c>
      <c r="V809" t="s">
        <v>10</v>
      </c>
      <c r="W809" t="s">
        <v>10</v>
      </c>
      <c r="X809" t="s">
        <v>10</v>
      </c>
      <c r="Y809" t="s">
        <v>10</v>
      </c>
    </row>
    <row r="810" spans="20:25" x14ac:dyDescent="0.25">
      <c r="T810" t="s">
        <v>1834</v>
      </c>
      <c r="U810" t="s">
        <v>10</v>
      </c>
      <c r="V810" t="s">
        <v>10</v>
      </c>
      <c r="W810" t="s">
        <v>10</v>
      </c>
      <c r="X810" t="s">
        <v>10</v>
      </c>
      <c r="Y810" t="s">
        <v>10</v>
      </c>
    </row>
    <row r="811" spans="20:25" x14ac:dyDescent="0.25">
      <c r="T811" t="s">
        <v>1833</v>
      </c>
      <c r="U811" t="s">
        <v>10</v>
      </c>
      <c r="V811" t="s">
        <v>10</v>
      </c>
      <c r="W811" t="s">
        <v>10</v>
      </c>
      <c r="X811" t="s">
        <v>10</v>
      </c>
      <c r="Y811" t="s">
        <v>10</v>
      </c>
    </row>
    <row r="812" spans="20:25" x14ac:dyDescent="0.25">
      <c r="T812" t="s">
        <v>1832</v>
      </c>
      <c r="U812" t="s">
        <v>10</v>
      </c>
      <c r="V812" t="s">
        <v>10</v>
      </c>
      <c r="W812" t="s">
        <v>10</v>
      </c>
      <c r="X812" t="s">
        <v>10</v>
      </c>
      <c r="Y812" t="s">
        <v>10</v>
      </c>
    </row>
    <row r="813" spans="20:25" x14ac:dyDescent="0.25">
      <c r="T813" t="s">
        <v>1831</v>
      </c>
      <c r="U813" t="s">
        <v>10</v>
      </c>
      <c r="V813" t="s">
        <v>10</v>
      </c>
      <c r="W813" t="s">
        <v>10</v>
      </c>
      <c r="X813" t="s">
        <v>10</v>
      </c>
      <c r="Y813" t="s">
        <v>10</v>
      </c>
    </row>
    <row r="814" spans="20:25" x14ac:dyDescent="0.25">
      <c r="T814" t="s">
        <v>1830</v>
      </c>
      <c r="U814" t="s">
        <v>10</v>
      </c>
      <c r="V814" t="s">
        <v>10</v>
      </c>
      <c r="W814" t="s">
        <v>10</v>
      </c>
      <c r="X814" t="s">
        <v>10</v>
      </c>
      <c r="Y814" t="s">
        <v>10</v>
      </c>
    </row>
    <row r="815" spans="20:25" x14ac:dyDescent="0.25">
      <c r="T815" t="s">
        <v>1829</v>
      </c>
      <c r="U815" t="s">
        <v>10</v>
      </c>
      <c r="V815" t="s">
        <v>10</v>
      </c>
      <c r="W815" t="s">
        <v>10</v>
      </c>
      <c r="X815" t="s">
        <v>10</v>
      </c>
      <c r="Y815" t="s">
        <v>10</v>
      </c>
    </row>
    <row r="816" spans="20:25" x14ac:dyDescent="0.25">
      <c r="T816" t="s">
        <v>1828</v>
      </c>
      <c r="U816" t="s">
        <v>10</v>
      </c>
      <c r="V816" t="s">
        <v>10</v>
      </c>
      <c r="W816" t="s">
        <v>10</v>
      </c>
      <c r="X816" t="s">
        <v>10</v>
      </c>
      <c r="Y816" t="s">
        <v>10</v>
      </c>
    </row>
    <row r="817" spans="20:25" x14ac:dyDescent="0.25">
      <c r="T817" t="s">
        <v>1827</v>
      </c>
      <c r="U817" t="s">
        <v>10</v>
      </c>
      <c r="V817" t="s">
        <v>10</v>
      </c>
      <c r="W817" t="s">
        <v>10</v>
      </c>
      <c r="X817" t="s">
        <v>10</v>
      </c>
      <c r="Y817" t="s">
        <v>10</v>
      </c>
    </row>
    <row r="818" spans="20:25" x14ac:dyDescent="0.25">
      <c r="T818" t="s">
        <v>1826</v>
      </c>
      <c r="U818" t="s">
        <v>10</v>
      </c>
      <c r="V818" t="s">
        <v>10</v>
      </c>
      <c r="W818" t="s">
        <v>10</v>
      </c>
      <c r="X818" t="s">
        <v>10</v>
      </c>
      <c r="Y818" t="s">
        <v>10</v>
      </c>
    </row>
    <row r="819" spans="20:25" x14ac:dyDescent="0.25">
      <c r="T819" t="s">
        <v>1825</v>
      </c>
      <c r="U819" t="s">
        <v>10</v>
      </c>
      <c r="V819" t="s">
        <v>10</v>
      </c>
      <c r="W819" t="s">
        <v>10</v>
      </c>
      <c r="X819" t="s">
        <v>10</v>
      </c>
      <c r="Y819" t="s">
        <v>10</v>
      </c>
    </row>
    <row r="820" spans="20:25" x14ac:dyDescent="0.25">
      <c r="T820" t="s">
        <v>1824</v>
      </c>
      <c r="U820" t="s">
        <v>10</v>
      </c>
      <c r="V820" t="s">
        <v>10</v>
      </c>
      <c r="W820" t="s">
        <v>10</v>
      </c>
      <c r="X820" t="s">
        <v>10</v>
      </c>
      <c r="Y820" t="s">
        <v>10</v>
      </c>
    </row>
    <row r="821" spans="20:25" x14ac:dyDescent="0.25">
      <c r="T821" t="s">
        <v>1823</v>
      </c>
      <c r="U821" t="s">
        <v>10</v>
      </c>
      <c r="V821" t="s">
        <v>10</v>
      </c>
      <c r="W821" t="s">
        <v>10</v>
      </c>
      <c r="X821" t="s">
        <v>10</v>
      </c>
      <c r="Y821" t="s">
        <v>10</v>
      </c>
    </row>
    <row r="822" spans="20:25" x14ac:dyDescent="0.25">
      <c r="T822" t="s">
        <v>1822</v>
      </c>
      <c r="U822" t="s">
        <v>10</v>
      </c>
      <c r="V822" t="s">
        <v>10</v>
      </c>
      <c r="W822" t="s">
        <v>10</v>
      </c>
      <c r="X822" t="s">
        <v>10</v>
      </c>
      <c r="Y822" t="s">
        <v>10</v>
      </c>
    </row>
    <row r="823" spans="20:25" x14ac:dyDescent="0.25">
      <c r="T823" t="s">
        <v>1821</v>
      </c>
      <c r="U823" t="s">
        <v>10</v>
      </c>
      <c r="V823" t="s">
        <v>10</v>
      </c>
      <c r="W823" t="s">
        <v>10</v>
      </c>
      <c r="X823" t="s">
        <v>10</v>
      </c>
      <c r="Y823" t="s">
        <v>10</v>
      </c>
    </row>
    <row r="824" spans="20:25" x14ac:dyDescent="0.25">
      <c r="T824" t="s">
        <v>1820</v>
      </c>
      <c r="U824" t="s">
        <v>10</v>
      </c>
      <c r="V824" t="s">
        <v>10</v>
      </c>
      <c r="W824" t="s">
        <v>10</v>
      </c>
      <c r="X824" t="s">
        <v>10</v>
      </c>
      <c r="Y824" t="s">
        <v>10</v>
      </c>
    </row>
    <row r="825" spans="20:25" x14ac:dyDescent="0.25">
      <c r="T825" t="s">
        <v>1819</v>
      </c>
      <c r="U825" t="s">
        <v>10</v>
      </c>
      <c r="V825" t="s">
        <v>10</v>
      </c>
      <c r="W825" t="s">
        <v>10</v>
      </c>
      <c r="X825" t="s">
        <v>10</v>
      </c>
      <c r="Y825" t="s">
        <v>10</v>
      </c>
    </row>
    <row r="826" spans="20:25" x14ac:dyDescent="0.25">
      <c r="T826" t="s">
        <v>1818</v>
      </c>
      <c r="U826" t="s">
        <v>10</v>
      </c>
      <c r="V826" t="s">
        <v>10</v>
      </c>
      <c r="W826" t="s">
        <v>10</v>
      </c>
      <c r="X826" t="s">
        <v>10</v>
      </c>
      <c r="Y826" t="s">
        <v>10</v>
      </c>
    </row>
    <row r="827" spans="20:25" x14ac:dyDescent="0.25">
      <c r="T827" t="s">
        <v>1817</v>
      </c>
      <c r="U827" t="s">
        <v>10</v>
      </c>
      <c r="V827" t="s">
        <v>10</v>
      </c>
      <c r="W827" t="s">
        <v>10</v>
      </c>
      <c r="X827" t="s">
        <v>10</v>
      </c>
      <c r="Y827" t="s">
        <v>10</v>
      </c>
    </row>
    <row r="828" spans="20:25" x14ac:dyDescent="0.25">
      <c r="T828" t="s">
        <v>1816</v>
      </c>
      <c r="U828" t="s">
        <v>10</v>
      </c>
      <c r="V828" t="s">
        <v>10</v>
      </c>
      <c r="W828" t="s">
        <v>10</v>
      </c>
      <c r="X828" t="s">
        <v>10</v>
      </c>
      <c r="Y828" t="s">
        <v>10</v>
      </c>
    </row>
    <row r="829" spans="20:25" x14ac:dyDescent="0.25">
      <c r="T829" t="s">
        <v>1815</v>
      </c>
      <c r="U829" t="s">
        <v>10</v>
      </c>
      <c r="V829" t="s">
        <v>10</v>
      </c>
      <c r="W829" t="s">
        <v>10</v>
      </c>
      <c r="X829" t="s">
        <v>10</v>
      </c>
      <c r="Y829" t="s">
        <v>10</v>
      </c>
    </row>
    <row r="830" spans="20:25" x14ac:dyDescent="0.25">
      <c r="T830" t="s">
        <v>1814</v>
      </c>
      <c r="U830" t="s">
        <v>10</v>
      </c>
      <c r="V830" t="s">
        <v>10</v>
      </c>
      <c r="W830" t="s">
        <v>10</v>
      </c>
      <c r="X830" t="s">
        <v>10</v>
      </c>
      <c r="Y830" t="s">
        <v>10</v>
      </c>
    </row>
    <row r="831" spans="20:25" x14ac:dyDescent="0.25">
      <c r="T831" t="s">
        <v>1813</v>
      </c>
      <c r="U831" t="s">
        <v>10</v>
      </c>
      <c r="V831" t="s">
        <v>10</v>
      </c>
      <c r="W831" t="s">
        <v>10</v>
      </c>
      <c r="X831" t="s">
        <v>10</v>
      </c>
      <c r="Y831" t="s">
        <v>10</v>
      </c>
    </row>
    <row r="832" spans="20:25" x14ac:dyDescent="0.25">
      <c r="T832" t="s">
        <v>1812</v>
      </c>
      <c r="U832" t="s">
        <v>10</v>
      </c>
      <c r="V832" t="s">
        <v>10</v>
      </c>
      <c r="W832" t="s">
        <v>10</v>
      </c>
      <c r="X832" t="s">
        <v>10</v>
      </c>
      <c r="Y832" t="s">
        <v>10</v>
      </c>
    </row>
    <row r="833" spans="20:25" x14ac:dyDescent="0.25">
      <c r="T833" t="s">
        <v>1811</v>
      </c>
      <c r="U833" t="s">
        <v>10</v>
      </c>
      <c r="V833" t="s">
        <v>10</v>
      </c>
      <c r="W833" t="s">
        <v>10</v>
      </c>
      <c r="X833" t="s">
        <v>10</v>
      </c>
      <c r="Y833" t="s">
        <v>10</v>
      </c>
    </row>
    <row r="834" spans="20:25" x14ac:dyDescent="0.25">
      <c r="T834" t="s">
        <v>1810</v>
      </c>
      <c r="U834" t="s">
        <v>10</v>
      </c>
      <c r="V834" t="s">
        <v>10</v>
      </c>
      <c r="W834" t="s">
        <v>10</v>
      </c>
      <c r="X834" t="s">
        <v>10</v>
      </c>
      <c r="Y834" t="s">
        <v>10</v>
      </c>
    </row>
    <row r="835" spans="20:25" x14ac:dyDescent="0.25">
      <c r="T835" t="s">
        <v>1809</v>
      </c>
      <c r="U835" t="s">
        <v>10</v>
      </c>
      <c r="V835" t="s">
        <v>10</v>
      </c>
      <c r="W835" t="s">
        <v>10</v>
      </c>
      <c r="X835" t="s">
        <v>10</v>
      </c>
      <c r="Y835" t="s">
        <v>10</v>
      </c>
    </row>
    <row r="836" spans="20:25" x14ac:dyDescent="0.25">
      <c r="T836" t="s">
        <v>1808</v>
      </c>
      <c r="U836" t="s">
        <v>10</v>
      </c>
      <c r="V836" t="s">
        <v>10</v>
      </c>
      <c r="W836" t="s">
        <v>10</v>
      </c>
      <c r="X836" t="s">
        <v>10</v>
      </c>
      <c r="Y836" t="s">
        <v>10</v>
      </c>
    </row>
    <row r="837" spans="20:25" x14ac:dyDescent="0.25">
      <c r="T837" t="s">
        <v>1807</v>
      </c>
      <c r="U837" t="s">
        <v>10</v>
      </c>
      <c r="V837" t="s">
        <v>10</v>
      </c>
      <c r="W837" t="s">
        <v>10</v>
      </c>
      <c r="X837" t="s">
        <v>10</v>
      </c>
      <c r="Y837" t="s">
        <v>10</v>
      </c>
    </row>
    <row r="838" spans="20:25" x14ac:dyDescent="0.25">
      <c r="T838" t="s">
        <v>1806</v>
      </c>
      <c r="U838" t="s">
        <v>10</v>
      </c>
      <c r="V838" t="s">
        <v>10</v>
      </c>
      <c r="W838" t="s">
        <v>10</v>
      </c>
      <c r="X838" t="s">
        <v>10</v>
      </c>
      <c r="Y838" t="s">
        <v>10</v>
      </c>
    </row>
    <row r="839" spans="20:25" x14ac:dyDescent="0.25">
      <c r="T839" t="s">
        <v>1805</v>
      </c>
      <c r="U839" t="s">
        <v>10</v>
      </c>
      <c r="V839" t="s">
        <v>10</v>
      </c>
      <c r="W839" t="s">
        <v>10</v>
      </c>
      <c r="X839" t="s">
        <v>10</v>
      </c>
      <c r="Y839" t="s">
        <v>10</v>
      </c>
    </row>
    <row r="840" spans="20:25" x14ac:dyDescent="0.25">
      <c r="T840" t="s">
        <v>1804</v>
      </c>
      <c r="U840" t="s">
        <v>10</v>
      </c>
      <c r="V840" t="s">
        <v>10</v>
      </c>
      <c r="W840" t="s">
        <v>10</v>
      </c>
      <c r="X840" t="s">
        <v>10</v>
      </c>
      <c r="Y840" t="s">
        <v>10</v>
      </c>
    </row>
    <row r="841" spans="20:25" x14ac:dyDescent="0.25">
      <c r="T841" t="s">
        <v>1803</v>
      </c>
      <c r="U841" t="s">
        <v>10</v>
      </c>
      <c r="V841" t="s">
        <v>10</v>
      </c>
      <c r="W841" t="s">
        <v>10</v>
      </c>
      <c r="X841" t="s">
        <v>10</v>
      </c>
      <c r="Y841" t="s">
        <v>10</v>
      </c>
    </row>
    <row r="842" spans="20:25" x14ac:dyDescent="0.25">
      <c r="T842" t="s">
        <v>1802</v>
      </c>
      <c r="U842" t="s">
        <v>10</v>
      </c>
      <c r="V842" t="s">
        <v>10</v>
      </c>
      <c r="W842" t="s">
        <v>10</v>
      </c>
      <c r="X842" t="s">
        <v>10</v>
      </c>
      <c r="Y842" t="s">
        <v>10</v>
      </c>
    </row>
    <row r="843" spans="20:25" x14ac:dyDescent="0.25">
      <c r="T843" t="s">
        <v>1801</v>
      </c>
      <c r="U843" t="s">
        <v>10</v>
      </c>
      <c r="V843" t="s">
        <v>10</v>
      </c>
      <c r="W843" t="s">
        <v>10</v>
      </c>
      <c r="X843" t="s">
        <v>10</v>
      </c>
      <c r="Y843" t="s">
        <v>10</v>
      </c>
    </row>
    <row r="844" spans="20:25" x14ac:dyDescent="0.25">
      <c r="T844" t="s">
        <v>1800</v>
      </c>
      <c r="U844" t="s">
        <v>10</v>
      </c>
      <c r="V844" t="s">
        <v>10</v>
      </c>
      <c r="W844" t="s">
        <v>10</v>
      </c>
      <c r="X844" t="s">
        <v>10</v>
      </c>
      <c r="Y844" t="s">
        <v>10</v>
      </c>
    </row>
    <row r="845" spans="20:25" x14ac:dyDescent="0.25">
      <c r="T845" t="s">
        <v>1799</v>
      </c>
      <c r="U845" t="s">
        <v>10</v>
      </c>
      <c r="V845" t="s">
        <v>10</v>
      </c>
      <c r="W845" t="s">
        <v>10</v>
      </c>
      <c r="X845" t="s">
        <v>10</v>
      </c>
      <c r="Y845" t="s">
        <v>10</v>
      </c>
    </row>
    <row r="846" spans="20:25" x14ac:dyDescent="0.25">
      <c r="T846" t="s">
        <v>1798</v>
      </c>
      <c r="U846" t="s">
        <v>10</v>
      </c>
      <c r="V846" t="s">
        <v>10</v>
      </c>
      <c r="W846" t="s">
        <v>10</v>
      </c>
      <c r="X846" t="s">
        <v>10</v>
      </c>
      <c r="Y846" t="s">
        <v>10</v>
      </c>
    </row>
    <row r="847" spans="20:25" x14ac:dyDescent="0.25">
      <c r="T847" t="s">
        <v>1797</v>
      </c>
      <c r="U847" t="s">
        <v>10</v>
      </c>
      <c r="V847" t="s">
        <v>10</v>
      </c>
      <c r="W847" t="s">
        <v>10</v>
      </c>
      <c r="X847" t="s">
        <v>10</v>
      </c>
      <c r="Y847" t="s">
        <v>10</v>
      </c>
    </row>
    <row r="848" spans="20:25" x14ac:dyDescent="0.25">
      <c r="T848" t="s">
        <v>1796</v>
      </c>
      <c r="U848" t="s">
        <v>10</v>
      </c>
      <c r="V848" t="s">
        <v>10</v>
      </c>
      <c r="W848" t="s">
        <v>10</v>
      </c>
      <c r="X848" t="s">
        <v>10</v>
      </c>
      <c r="Y848" t="s">
        <v>10</v>
      </c>
    </row>
    <row r="849" spans="20:25" x14ac:dyDescent="0.25">
      <c r="T849" t="s">
        <v>1795</v>
      </c>
      <c r="U849" t="s">
        <v>10</v>
      </c>
      <c r="V849" t="s">
        <v>10</v>
      </c>
      <c r="W849" t="s">
        <v>10</v>
      </c>
      <c r="X849" t="s">
        <v>10</v>
      </c>
      <c r="Y849" t="s">
        <v>10</v>
      </c>
    </row>
    <row r="850" spans="20:25" x14ac:dyDescent="0.25">
      <c r="T850" t="s">
        <v>1794</v>
      </c>
      <c r="U850" t="s">
        <v>10</v>
      </c>
      <c r="V850" t="s">
        <v>10</v>
      </c>
      <c r="W850" t="s">
        <v>10</v>
      </c>
      <c r="X850" t="s">
        <v>10</v>
      </c>
      <c r="Y850" t="s">
        <v>10</v>
      </c>
    </row>
    <row r="851" spans="20:25" x14ac:dyDescent="0.25">
      <c r="T851" t="s">
        <v>1793</v>
      </c>
      <c r="U851" t="s">
        <v>10</v>
      </c>
      <c r="V851" t="s">
        <v>10</v>
      </c>
      <c r="W851" t="s">
        <v>10</v>
      </c>
      <c r="X851" t="s">
        <v>10</v>
      </c>
      <c r="Y851" t="s">
        <v>10</v>
      </c>
    </row>
    <row r="852" spans="20:25" x14ac:dyDescent="0.25">
      <c r="T852" t="s">
        <v>1792</v>
      </c>
      <c r="U852" t="s">
        <v>10</v>
      </c>
      <c r="V852" t="s">
        <v>10</v>
      </c>
      <c r="W852" t="s">
        <v>10</v>
      </c>
      <c r="X852" t="s">
        <v>10</v>
      </c>
      <c r="Y852" t="s">
        <v>10</v>
      </c>
    </row>
    <row r="853" spans="20:25" x14ac:dyDescent="0.25">
      <c r="T853" t="s">
        <v>1791</v>
      </c>
      <c r="U853" t="s">
        <v>10</v>
      </c>
      <c r="V853" t="s">
        <v>10</v>
      </c>
      <c r="W853" t="s">
        <v>10</v>
      </c>
      <c r="X853" t="s">
        <v>10</v>
      </c>
      <c r="Y853" t="s">
        <v>10</v>
      </c>
    </row>
    <row r="854" spans="20:25" x14ac:dyDescent="0.25">
      <c r="T854" t="s">
        <v>1790</v>
      </c>
      <c r="U854" t="s">
        <v>10</v>
      </c>
      <c r="V854" t="s">
        <v>10</v>
      </c>
      <c r="W854" t="s">
        <v>10</v>
      </c>
      <c r="X854" t="s">
        <v>10</v>
      </c>
      <c r="Y854" t="s">
        <v>10</v>
      </c>
    </row>
    <row r="855" spans="20:25" x14ac:dyDescent="0.25">
      <c r="T855" t="s">
        <v>1789</v>
      </c>
      <c r="U855" t="s">
        <v>10</v>
      </c>
      <c r="V855" t="s">
        <v>10</v>
      </c>
      <c r="W855" t="s">
        <v>10</v>
      </c>
      <c r="X855" t="s">
        <v>10</v>
      </c>
      <c r="Y855" t="s">
        <v>10</v>
      </c>
    </row>
    <row r="856" spans="20:25" x14ac:dyDescent="0.25">
      <c r="T856" t="s">
        <v>1788</v>
      </c>
      <c r="U856" t="s">
        <v>10</v>
      </c>
      <c r="V856" t="s">
        <v>10</v>
      </c>
      <c r="W856" t="s">
        <v>10</v>
      </c>
      <c r="X856" t="s">
        <v>10</v>
      </c>
      <c r="Y856" t="s">
        <v>10</v>
      </c>
    </row>
    <row r="857" spans="20:25" x14ac:dyDescent="0.25">
      <c r="T857" t="s">
        <v>1787</v>
      </c>
      <c r="U857" t="s">
        <v>10</v>
      </c>
      <c r="V857" t="s">
        <v>10</v>
      </c>
      <c r="W857" t="s">
        <v>10</v>
      </c>
      <c r="X857" t="s">
        <v>10</v>
      </c>
      <c r="Y857" t="s">
        <v>10</v>
      </c>
    </row>
    <row r="858" spans="20:25" x14ac:dyDescent="0.25">
      <c r="T858" t="s">
        <v>1786</v>
      </c>
      <c r="U858" t="s">
        <v>10</v>
      </c>
      <c r="V858" t="s">
        <v>10</v>
      </c>
      <c r="W858" t="s">
        <v>10</v>
      </c>
      <c r="X858" t="s">
        <v>10</v>
      </c>
      <c r="Y858" t="s">
        <v>10</v>
      </c>
    </row>
    <row r="859" spans="20:25" x14ac:dyDescent="0.25">
      <c r="T859" t="s">
        <v>1785</v>
      </c>
      <c r="U859" t="s">
        <v>10</v>
      </c>
      <c r="V859" t="s">
        <v>10</v>
      </c>
      <c r="W859" t="s">
        <v>10</v>
      </c>
      <c r="X859" t="s">
        <v>10</v>
      </c>
      <c r="Y859" t="s">
        <v>10</v>
      </c>
    </row>
    <row r="860" spans="20:25" x14ac:dyDescent="0.25">
      <c r="T860" t="s">
        <v>1784</v>
      </c>
      <c r="U860" t="s">
        <v>10</v>
      </c>
      <c r="V860" t="s">
        <v>10</v>
      </c>
      <c r="W860" t="s">
        <v>10</v>
      </c>
      <c r="X860" t="s">
        <v>10</v>
      </c>
      <c r="Y860" t="s">
        <v>10</v>
      </c>
    </row>
    <row r="861" spans="20:25" x14ac:dyDescent="0.25">
      <c r="T861" t="s">
        <v>1783</v>
      </c>
      <c r="U861" t="s">
        <v>10</v>
      </c>
      <c r="V861" t="s">
        <v>10</v>
      </c>
      <c r="W861" t="s">
        <v>10</v>
      </c>
      <c r="X861" t="s">
        <v>10</v>
      </c>
      <c r="Y861" t="s">
        <v>10</v>
      </c>
    </row>
    <row r="862" spans="20:25" x14ac:dyDescent="0.25">
      <c r="T862" t="s">
        <v>1782</v>
      </c>
      <c r="U862" t="s">
        <v>10</v>
      </c>
      <c r="V862" t="s">
        <v>10</v>
      </c>
      <c r="W862" t="s">
        <v>10</v>
      </c>
      <c r="X862" t="s">
        <v>10</v>
      </c>
      <c r="Y862" t="s">
        <v>10</v>
      </c>
    </row>
    <row r="863" spans="20:25" x14ac:dyDescent="0.25">
      <c r="T863" t="s">
        <v>1781</v>
      </c>
      <c r="U863" t="s">
        <v>10</v>
      </c>
      <c r="V863" t="s">
        <v>10</v>
      </c>
      <c r="W863" t="s">
        <v>10</v>
      </c>
      <c r="X863" t="s">
        <v>10</v>
      </c>
      <c r="Y863" t="s">
        <v>10</v>
      </c>
    </row>
    <row r="864" spans="20:25" x14ac:dyDescent="0.25">
      <c r="T864" t="s">
        <v>1780</v>
      </c>
      <c r="U864" t="s">
        <v>10</v>
      </c>
      <c r="V864" t="s">
        <v>10</v>
      </c>
      <c r="W864" t="s">
        <v>10</v>
      </c>
      <c r="X864" t="s">
        <v>10</v>
      </c>
      <c r="Y864" t="s">
        <v>10</v>
      </c>
    </row>
    <row r="865" spans="20:25" x14ac:dyDescent="0.25">
      <c r="T865" t="s">
        <v>1779</v>
      </c>
      <c r="U865" t="s">
        <v>10</v>
      </c>
      <c r="V865" t="s">
        <v>10</v>
      </c>
      <c r="W865" t="s">
        <v>10</v>
      </c>
      <c r="X865" t="s">
        <v>10</v>
      </c>
      <c r="Y865" t="s">
        <v>10</v>
      </c>
    </row>
    <row r="866" spans="20:25" x14ac:dyDescent="0.25">
      <c r="T866" t="s">
        <v>1778</v>
      </c>
      <c r="U866" t="s">
        <v>10</v>
      </c>
      <c r="V866" t="s">
        <v>10</v>
      </c>
      <c r="W866" t="s">
        <v>10</v>
      </c>
      <c r="X866" t="s">
        <v>10</v>
      </c>
      <c r="Y866" t="s">
        <v>10</v>
      </c>
    </row>
    <row r="867" spans="20:25" x14ac:dyDescent="0.25">
      <c r="T867" t="s">
        <v>1777</v>
      </c>
      <c r="U867" t="s">
        <v>10</v>
      </c>
      <c r="V867" t="s">
        <v>10</v>
      </c>
      <c r="W867" t="s">
        <v>10</v>
      </c>
      <c r="X867" t="s">
        <v>10</v>
      </c>
      <c r="Y867" t="s">
        <v>10</v>
      </c>
    </row>
    <row r="868" spans="20:25" x14ac:dyDescent="0.25">
      <c r="T868" t="s">
        <v>1776</v>
      </c>
      <c r="U868" t="s">
        <v>10</v>
      </c>
      <c r="V868" t="s">
        <v>10</v>
      </c>
      <c r="W868" t="s">
        <v>10</v>
      </c>
      <c r="X868" t="s">
        <v>10</v>
      </c>
      <c r="Y868" t="s">
        <v>10</v>
      </c>
    </row>
    <row r="869" spans="20:25" x14ac:dyDescent="0.25">
      <c r="T869" t="s">
        <v>1775</v>
      </c>
      <c r="U869" t="s">
        <v>10</v>
      </c>
      <c r="V869" t="s">
        <v>10</v>
      </c>
      <c r="W869" t="s">
        <v>10</v>
      </c>
      <c r="X869" t="s">
        <v>10</v>
      </c>
      <c r="Y869" t="s">
        <v>10</v>
      </c>
    </row>
    <row r="870" spans="20:25" x14ac:dyDescent="0.25">
      <c r="T870" t="s">
        <v>1774</v>
      </c>
      <c r="U870" t="s">
        <v>10</v>
      </c>
      <c r="V870" t="s">
        <v>10</v>
      </c>
      <c r="W870" t="s">
        <v>10</v>
      </c>
      <c r="X870" t="s">
        <v>10</v>
      </c>
      <c r="Y870" t="s">
        <v>10</v>
      </c>
    </row>
    <row r="871" spans="20:25" x14ac:dyDescent="0.25">
      <c r="T871" t="s">
        <v>1773</v>
      </c>
      <c r="U871" t="s">
        <v>10</v>
      </c>
      <c r="V871" t="s">
        <v>10</v>
      </c>
      <c r="W871" t="s">
        <v>10</v>
      </c>
      <c r="X871" t="s">
        <v>10</v>
      </c>
      <c r="Y871" t="s">
        <v>10</v>
      </c>
    </row>
    <row r="872" spans="20:25" x14ac:dyDescent="0.25">
      <c r="T872" t="s">
        <v>1772</v>
      </c>
      <c r="U872" t="s">
        <v>10</v>
      </c>
      <c r="V872" t="s">
        <v>10</v>
      </c>
      <c r="W872" t="s">
        <v>10</v>
      </c>
      <c r="X872" t="s">
        <v>10</v>
      </c>
      <c r="Y872" t="s">
        <v>10</v>
      </c>
    </row>
    <row r="873" spans="20:25" x14ac:dyDescent="0.25">
      <c r="T873" t="s">
        <v>1771</v>
      </c>
      <c r="U873" t="s">
        <v>10</v>
      </c>
      <c r="V873" t="s">
        <v>10</v>
      </c>
      <c r="W873" t="s">
        <v>10</v>
      </c>
      <c r="X873" t="s">
        <v>10</v>
      </c>
      <c r="Y873" t="s">
        <v>10</v>
      </c>
    </row>
    <row r="874" spans="20:25" x14ac:dyDescent="0.25">
      <c r="T874" t="s">
        <v>1770</v>
      </c>
      <c r="U874" t="s">
        <v>10</v>
      </c>
      <c r="V874" t="s">
        <v>10</v>
      </c>
      <c r="W874" t="s">
        <v>10</v>
      </c>
      <c r="X874" t="s">
        <v>10</v>
      </c>
      <c r="Y874" t="s">
        <v>10</v>
      </c>
    </row>
    <row r="875" spans="20:25" x14ac:dyDescent="0.25">
      <c r="T875" t="s">
        <v>1769</v>
      </c>
      <c r="U875" t="s">
        <v>10</v>
      </c>
      <c r="V875" t="s">
        <v>10</v>
      </c>
      <c r="W875" t="s">
        <v>10</v>
      </c>
      <c r="X875" t="s">
        <v>10</v>
      </c>
      <c r="Y875" t="s">
        <v>10</v>
      </c>
    </row>
    <row r="876" spans="20:25" x14ac:dyDescent="0.25">
      <c r="T876" t="s">
        <v>1768</v>
      </c>
      <c r="U876" t="s">
        <v>10</v>
      </c>
      <c r="V876" t="s">
        <v>10</v>
      </c>
      <c r="W876" t="s">
        <v>10</v>
      </c>
      <c r="X876" t="s">
        <v>10</v>
      </c>
      <c r="Y876" t="s">
        <v>10</v>
      </c>
    </row>
    <row r="877" spans="20:25" x14ac:dyDescent="0.25">
      <c r="T877" t="s">
        <v>1767</v>
      </c>
      <c r="U877" t="s">
        <v>10</v>
      </c>
      <c r="V877" t="s">
        <v>10</v>
      </c>
      <c r="W877" t="s">
        <v>10</v>
      </c>
      <c r="X877" t="s">
        <v>10</v>
      </c>
      <c r="Y877" t="s">
        <v>10</v>
      </c>
    </row>
    <row r="878" spans="20:25" x14ac:dyDescent="0.25">
      <c r="T878" t="s">
        <v>1766</v>
      </c>
      <c r="U878" t="s">
        <v>10</v>
      </c>
      <c r="V878" t="s">
        <v>10</v>
      </c>
      <c r="W878" t="s">
        <v>10</v>
      </c>
      <c r="X878" t="s">
        <v>10</v>
      </c>
      <c r="Y878" t="s">
        <v>10</v>
      </c>
    </row>
    <row r="879" spans="20:25" x14ac:dyDescent="0.25">
      <c r="T879" t="s">
        <v>1765</v>
      </c>
      <c r="U879" t="s">
        <v>10</v>
      </c>
      <c r="V879" t="s">
        <v>10</v>
      </c>
      <c r="W879" t="s">
        <v>10</v>
      </c>
      <c r="X879" t="s">
        <v>10</v>
      </c>
      <c r="Y879" t="s">
        <v>10</v>
      </c>
    </row>
    <row r="880" spans="20:25" x14ac:dyDescent="0.25">
      <c r="T880" t="s">
        <v>1764</v>
      </c>
      <c r="U880" t="s">
        <v>10</v>
      </c>
      <c r="V880" t="s">
        <v>10</v>
      </c>
      <c r="W880" t="s">
        <v>10</v>
      </c>
      <c r="X880" t="s">
        <v>10</v>
      </c>
      <c r="Y880" t="s">
        <v>10</v>
      </c>
    </row>
    <row r="881" spans="20:25" x14ac:dyDescent="0.25">
      <c r="T881" t="s">
        <v>1763</v>
      </c>
      <c r="U881" t="s">
        <v>10</v>
      </c>
      <c r="V881" t="s">
        <v>10</v>
      </c>
      <c r="W881" t="s">
        <v>10</v>
      </c>
      <c r="X881" t="s">
        <v>10</v>
      </c>
      <c r="Y881" t="s">
        <v>10</v>
      </c>
    </row>
    <row r="882" spans="20:25" x14ac:dyDescent="0.25">
      <c r="T882" t="s">
        <v>1762</v>
      </c>
      <c r="U882" t="s">
        <v>10</v>
      </c>
      <c r="V882" t="s">
        <v>10</v>
      </c>
      <c r="W882" t="s">
        <v>10</v>
      </c>
      <c r="X882" t="s">
        <v>10</v>
      </c>
      <c r="Y882" t="s">
        <v>10</v>
      </c>
    </row>
    <row r="883" spans="20:25" x14ac:dyDescent="0.25">
      <c r="T883" t="s">
        <v>1761</v>
      </c>
      <c r="U883" t="s">
        <v>10</v>
      </c>
      <c r="V883" t="s">
        <v>10</v>
      </c>
      <c r="W883" t="s">
        <v>10</v>
      </c>
      <c r="X883" t="s">
        <v>10</v>
      </c>
      <c r="Y883" t="s">
        <v>10</v>
      </c>
    </row>
    <row r="884" spans="20:25" x14ac:dyDescent="0.25">
      <c r="T884" t="s">
        <v>1760</v>
      </c>
      <c r="U884" t="s">
        <v>10</v>
      </c>
      <c r="V884" t="s">
        <v>10</v>
      </c>
      <c r="W884" t="s">
        <v>10</v>
      </c>
      <c r="X884" t="s">
        <v>10</v>
      </c>
      <c r="Y884" t="s">
        <v>10</v>
      </c>
    </row>
    <row r="885" spans="20:25" x14ac:dyDescent="0.25">
      <c r="T885" t="s">
        <v>1759</v>
      </c>
      <c r="U885" t="s">
        <v>10</v>
      </c>
      <c r="V885" t="s">
        <v>10</v>
      </c>
      <c r="W885" t="s">
        <v>10</v>
      </c>
      <c r="X885" t="s">
        <v>10</v>
      </c>
      <c r="Y885" t="s">
        <v>10</v>
      </c>
    </row>
    <row r="886" spans="20:25" x14ac:dyDescent="0.25">
      <c r="T886" t="s">
        <v>1758</v>
      </c>
      <c r="U886" t="s">
        <v>10</v>
      </c>
      <c r="V886" t="s">
        <v>10</v>
      </c>
      <c r="W886" t="s">
        <v>10</v>
      </c>
      <c r="X886" t="s">
        <v>10</v>
      </c>
      <c r="Y886" t="s">
        <v>10</v>
      </c>
    </row>
    <row r="887" spans="20:25" x14ac:dyDescent="0.25">
      <c r="T887" t="s">
        <v>1757</v>
      </c>
      <c r="U887" t="s">
        <v>10</v>
      </c>
      <c r="V887" t="s">
        <v>10</v>
      </c>
      <c r="W887" t="s">
        <v>10</v>
      </c>
      <c r="X887" t="s">
        <v>10</v>
      </c>
      <c r="Y887" t="s">
        <v>10</v>
      </c>
    </row>
    <row r="888" spans="20:25" x14ac:dyDescent="0.25">
      <c r="T888" t="s">
        <v>1756</v>
      </c>
      <c r="U888" t="s">
        <v>10</v>
      </c>
      <c r="V888" t="s">
        <v>10</v>
      </c>
      <c r="W888" t="s">
        <v>10</v>
      </c>
      <c r="X888" t="s">
        <v>10</v>
      </c>
      <c r="Y888" t="s">
        <v>10</v>
      </c>
    </row>
    <row r="889" spans="20:25" x14ac:dyDescent="0.25">
      <c r="T889" t="s">
        <v>1755</v>
      </c>
      <c r="U889" t="s">
        <v>10</v>
      </c>
      <c r="V889" t="s">
        <v>10</v>
      </c>
      <c r="W889" t="s">
        <v>10</v>
      </c>
      <c r="X889" t="s">
        <v>10</v>
      </c>
      <c r="Y889" t="s">
        <v>10</v>
      </c>
    </row>
    <row r="890" spans="20:25" x14ac:dyDescent="0.25">
      <c r="T890" t="s">
        <v>1754</v>
      </c>
      <c r="U890" t="s">
        <v>10</v>
      </c>
      <c r="V890" t="s">
        <v>10</v>
      </c>
      <c r="W890" t="s">
        <v>10</v>
      </c>
      <c r="X890" t="s">
        <v>10</v>
      </c>
      <c r="Y890" t="s">
        <v>10</v>
      </c>
    </row>
    <row r="891" spans="20:25" x14ac:dyDescent="0.25">
      <c r="T891" t="s">
        <v>1753</v>
      </c>
      <c r="U891" t="s">
        <v>10</v>
      </c>
      <c r="V891" t="s">
        <v>10</v>
      </c>
      <c r="W891" t="s">
        <v>10</v>
      </c>
      <c r="X891" t="s">
        <v>10</v>
      </c>
      <c r="Y891" t="s">
        <v>10</v>
      </c>
    </row>
    <row r="892" spans="20:25" x14ac:dyDescent="0.25">
      <c r="T892" t="s">
        <v>1752</v>
      </c>
      <c r="U892" t="s">
        <v>10</v>
      </c>
      <c r="V892" t="s">
        <v>10</v>
      </c>
      <c r="W892" t="s">
        <v>10</v>
      </c>
      <c r="X892" t="s">
        <v>10</v>
      </c>
      <c r="Y892" t="s">
        <v>10</v>
      </c>
    </row>
    <row r="893" spans="20:25" x14ac:dyDescent="0.25">
      <c r="T893" t="s">
        <v>1751</v>
      </c>
      <c r="U893" t="s">
        <v>10</v>
      </c>
      <c r="V893" t="s">
        <v>10</v>
      </c>
      <c r="W893" t="s">
        <v>10</v>
      </c>
      <c r="X893" t="s">
        <v>10</v>
      </c>
      <c r="Y893" t="s">
        <v>10</v>
      </c>
    </row>
    <row r="894" spans="20:25" x14ac:dyDescent="0.25">
      <c r="T894" t="s">
        <v>1750</v>
      </c>
      <c r="U894" t="s">
        <v>10</v>
      </c>
      <c r="V894" t="s">
        <v>10</v>
      </c>
      <c r="W894" t="s">
        <v>10</v>
      </c>
      <c r="X894" t="s">
        <v>10</v>
      </c>
      <c r="Y894" t="s">
        <v>10</v>
      </c>
    </row>
    <row r="895" spans="20:25" x14ac:dyDescent="0.25">
      <c r="T895" t="s">
        <v>1749</v>
      </c>
      <c r="U895" t="s">
        <v>10</v>
      </c>
      <c r="V895" t="s">
        <v>10</v>
      </c>
      <c r="W895" t="s">
        <v>10</v>
      </c>
      <c r="X895" t="s">
        <v>10</v>
      </c>
      <c r="Y895" t="s">
        <v>10</v>
      </c>
    </row>
    <row r="896" spans="20:25" x14ac:dyDescent="0.25">
      <c r="T896" t="s">
        <v>1748</v>
      </c>
      <c r="U896" t="s">
        <v>10</v>
      </c>
      <c r="V896" t="s">
        <v>10</v>
      </c>
      <c r="W896" t="s">
        <v>10</v>
      </c>
      <c r="X896" t="s">
        <v>10</v>
      </c>
      <c r="Y896" t="s">
        <v>10</v>
      </c>
    </row>
    <row r="897" spans="20:25" x14ac:dyDescent="0.25">
      <c r="T897" t="s">
        <v>1747</v>
      </c>
      <c r="U897" t="s">
        <v>10</v>
      </c>
      <c r="V897" t="s">
        <v>10</v>
      </c>
      <c r="W897" t="s">
        <v>10</v>
      </c>
      <c r="X897" t="s">
        <v>10</v>
      </c>
      <c r="Y897" t="s">
        <v>10</v>
      </c>
    </row>
    <row r="898" spans="20:25" x14ac:dyDescent="0.25">
      <c r="T898" t="s">
        <v>1746</v>
      </c>
      <c r="U898" t="s">
        <v>10</v>
      </c>
      <c r="V898" t="s">
        <v>10</v>
      </c>
      <c r="W898" t="s">
        <v>10</v>
      </c>
      <c r="X898" t="s">
        <v>10</v>
      </c>
      <c r="Y898" t="s">
        <v>10</v>
      </c>
    </row>
    <row r="899" spans="20:25" x14ac:dyDescent="0.25">
      <c r="T899" t="s">
        <v>1745</v>
      </c>
      <c r="U899" t="s">
        <v>10</v>
      </c>
      <c r="V899" t="s">
        <v>10</v>
      </c>
      <c r="W899" t="s">
        <v>10</v>
      </c>
      <c r="X899" t="s">
        <v>10</v>
      </c>
      <c r="Y899" t="s">
        <v>10</v>
      </c>
    </row>
    <row r="900" spans="20:25" x14ac:dyDescent="0.25">
      <c r="T900" t="s">
        <v>1744</v>
      </c>
      <c r="U900" t="s">
        <v>10</v>
      </c>
      <c r="V900" t="s">
        <v>10</v>
      </c>
      <c r="W900" t="s">
        <v>10</v>
      </c>
      <c r="X900" t="s">
        <v>10</v>
      </c>
      <c r="Y900" t="s">
        <v>10</v>
      </c>
    </row>
    <row r="901" spans="20:25" x14ac:dyDescent="0.25">
      <c r="T901" t="s">
        <v>1743</v>
      </c>
      <c r="U901" t="s">
        <v>10</v>
      </c>
      <c r="V901" t="s">
        <v>10</v>
      </c>
      <c r="W901" t="s">
        <v>10</v>
      </c>
      <c r="X901" t="s">
        <v>10</v>
      </c>
      <c r="Y901" t="s">
        <v>10</v>
      </c>
    </row>
    <row r="902" spans="20:25" x14ac:dyDescent="0.25">
      <c r="T902" t="s">
        <v>1742</v>
      </c>
      <c r="U902" t="s">
        <v>10</v>
      </c>
      <c r="V902" t="s">
        <v>10</v>
      </c>
      <c r="W902" t="s">
        <v>10</v>
      </c>
      <c r="X902" t="s">
        <v>10</v>
      </c>
      <c r="Y902" t="s">
        <v>10</v>
      </c>
    </row>
    <row r="903" spans="20:25" x14ac:dyDescent="0.25">
      <c r="T903" t="s">
        <v>1741</v>
      </c>
      <c r="U903" t="s">
        <v>10</v>
      </c>
      <c r="V903" t="s">
        <v>10</v>
      </c>
      <c r="W903" t="s">
        <v>10</v>
      </c>
      <c r="X903" t="s">
        <v>10</v>
      </c>
      <c r="Y903" t="s">
        <v>10</v>
      </c>
    </row>
    <row r="904" spans="20:25" x14ac:dyDescent="0.25">
      <c r="T904" t="s">
        <v>1740</v>
      </c>
      <c r="U904" t="s">
        <v>10</v>
      </c>
      <c r="V904" t="s">
        <v>10</v>
      </c>
      <c r="W904" t="s">
        <v>10</v>
      </c>
      <c r="X904" t="s">
        <v>10</v>
      </c>
      <c r="Y904" t="s">
        <v>10</v>
      </c>
    </row>
    <row r="905" spans="20:25" x14ac:dyDescent="0.25">
      <c r="T905" t="s">
        <v>1739</v>
      </c>
      <c r="U905" t="s">
        <v>10</v>
      </c>
      <c r="V905" t="s">
        <v>10</v>
      </c>
      <c r="W905" t="s">
        <v>10</v>
      </c>
      <c r="X905" t="s">
        <v>10</v>
      </c>
      <c r="Y905" t="s">
        <v>10</v>
      </c>
    </row>
    <row r="906" spans="20:25" x14ac:dyDescent="0.25">
      <c r="T906" t="s">
        <v>1738</v>
      </c>
      <c r="U906" t="s">
        <v>10</v>
      </c>
      <c r="V906" t="s">
        <v>10</v>
      </c>
      <c r="W906" t="s">
        <v>10</v>
      </c>
      <c r="X906" t="s">
        <v>10</v>
      </c>
      <c r="Y906" t="s">
        <v>10</v>
      </c>
    </row>
    <row r="907" spans="20:25" x14ac:dyDescent="0.25">
      <c r="T907" t="s">
        <v>1737</v>
      </c>
      <c r="U907" t="s">
        <v>10</v>
      </c>
      <c r="V907" t="s">
        <v>10</v>
      </c>
      <c r="W907" t="s">
        <v>10</v>
      </c>
      <c r="X907" t="s">
        <v>10</v>
      </c>
      <c r="Y907" t="s">
        <v>10</v>
      </c>
    </row>
    <row r="908" spans="20:25" x14ac:dyDescent="0.25">
      <c r="T908" t="s">
        <v>1736</v>
      </c>
      <c r="U908" t="s">
        <v>10</v>
      </c>
      <c r="V908" t="s">
        <v>10</v>
      </c>
      <c r="W908" t="s">
        <v>10</v>
      </c>
      <c r="X908" t="s">
        <v>10</v>
      </c>
      <c r="Y908" t="s">
        <v>10</v>
      </c>
    </row>
    <row r="909" spans="20:25" x14ac:dyDescent="0.25">
      <c r="T909" t="s">
        <v>1735</v>
      </c>
      <c r="U909" t="s">
        <v>10</v>
      </c>
      <c r="V909" t="s">
        <v>10</v>
      </c>
      <c r="W909" t="s">
        <v>10</v>
      </c>
      <c r="X909" t="s">
        <v>10</v>
      </c>
      <c r="Y909" t="s">
        <v>10</v>
      </c>
    </row>
    <row r="910" spans="20:25" x14ac:dyDescent="0.25">
      <c r="T910" t="s">
        <v>1734</v>
      </c>
      <c r="U910" t="s">
        <v>10</v>
      </c>
      <c r="V910" t="s">
        <v>10</v>
      </c>
      <c r="W910" t="s">
        <v>10</v>
      </c>
      <c r="X910" t="s">
        <v>10</v>
      </c>
      <c r="Y910" t="s">
        <v>10</v>
      </c>
    </row>
    <row r="911" spans="20:25" x14ac:dyDescent="0.25">
      <c r="T911" t="s">
        <v>1733</v>
      </c>
      <c r="U911" t="s">
        <v>10</v>
      </c>
      <c r="V911" t="s">
        <v>10</v>
      </c>
      <c r="W911" t="s">
        <v>10</v>
      </c>
      <c r="X911" t="s">
        <v>10</v>
      </c>
      <c r="Y911" t="s">
        <v>10</v>
      </c>
    </row>
    <row r="912" spans="20:25" x14ac:dyDescent="0.25">
      <c r="T912" t="s">
        <v>1732</v>
      </c>
      <c r="U912" t="s">
        <v>10</v>
      </c>
      <c r="V912" t="s">
        <v>10</v>
      </c>
      <c r="W912" t="s">
        <v>10</v>
      </c>
      <c r="X912" t="s">
        <v>10</v>
      </c>
      <c r="Y912" t="s">
        <v>10</v>
      </c>
    </row>
    <row r="913" spans="20:25" x14ac:dyDescent="0.25">
      <c r="T913" t="s">
        <v>1731</v>
      </c>
      <c r="U913" t="s">
        <v>10</v>
      </c>
      <c r="V913" t="s">
        <v>10</v>
      </c>
      <c r="W913" t="s">
        <v>10</v>
      </c>
      <c r="X913" t="s">
        <v>10</v>
      </c>
      <c r="Y913" t="s">
        <v>10</v>
      </c>
    </row>
    <row r="914" spans="20:25" x14ac:dyDescent="0.25">
      <c r="T914" t="s">
        <v>1730</v>
      </c>
      <c r="U914" t="s">
        <v>10</v>
      </c>
      <c r="V914" t="s">
        <v>10</v>
      </c>
      <c r="W914" t="s">
        <v>10</v>
      </c>
      <c r="X914" t="s">
        <v>10</v>
      </c>
      <c r="Y914" t="s">
        <v>10</v>
      </c>
    </row>
    <row r="915" spans="20:25" x14ac:dyDescent="0.25">
      <c r="T915" t="s">
        <v>1729</v>
      </c>
      <c r="U915" t="s">
        <v>10</v>
      </c>
      <c r="V915" t="s">
        <v>10</v>
      </c>
      <c r="W915" t="s">
        <v>10</v>
      </c>
      <c r="X915" t="s">
        <v>10</v>
      </c>
      <c r="Y915" t="s">
        <v>10</v>
      </c>
    </row>
    <row r="916" spans="20:25" x14ac:dyDescent="0.25">
      <c r="T916" t="s">
        <v>1728</v>
      </c>
      <c r="U916" t="s">
        <v>10</v>
      </c>
      <c r="V916" t="s">
        <v>10</v>
      </c>
      <c r="W916" t="s">
        <v>10</v>
      </c>
      <c r="X916" t="s">
        <v>10</v>
      </c>
      <c r="Y916" t="s">
        <v>10</v>
      </c>
    </row>
    <row r="917" spans="20:25" x14ac:dyDescent="0.25">
      <c r="T917" t="s">
        <v>1727</v>
      </c>
      <c r="U917" t="s">
        <v>10</v>
      </c>
      <c r="V917" t="s">
        <v>10</v>
      </c>
      <c r="W917" t="s">
        <v>10</v>
      </c>
      <c r="X917" t="s">
        <v>10</v>
      </c>
      <c r="Y917" t="s">
        <v>10</v>
      </c>
    </row>
    <row r="918" spans="20:25" x14ac:dyDescent="0.25">
      <c r="T918" t="s">
        <v>1726</v>
      </c>
      <c r="U918" t="s">
        <v>10</v>
      </c>
      <c r="V918" t="s">
        <v>10</v>
      </c>
      <c r="W918" t="s">
        <v>10</v>
      </c>
      <c r="X918" t="s">
        <v>10</v>
      </c>
      <c r="Y918" t="s">
        <v>10</v>
      </c>
    </row>
    <row r="919" spans="20:25" x14ac:dyDescent="0.25">
      <c r="T919" t="s">
        <v>1725</v>
      </c>
      <c r="U919" t="s">
        <v>10</v>
      </c>
      <c r="V919" t="s">
        <v>10</v>
      </c>
      <c r="W919" t="s">
        <v>10</v>
      </c>
      <c r="X919" t="s">
        <v>10</v>
      </c>
      <c r="Y919" t="s">
        <v>10</v>
      </c>
    </row>
    <row r="920" spans="20:25" x14ac:dyDescent="0.25">
      <c r="T920" t="s">
        <v>1724</v>
      </c>
      <c r="U920" t="s">
        <v>10</v>
      </c>
      <c r="V920" t="s">
        <v>10</v>
      </c>
      <c r="W920" t="s">
        <v>10</v>
      </c>
      <c r="X920" t="s">
        <v>10</v>
      </c>
      <c r="Y920" t="s">
        <v>10</v>
      </c>
    </row>
    <row r="921" spans="20:25" x14ac:dyDescent="0.25">
      <c r="T921" t="s">
        <v>1723</v>
      </c>
      <c r="U921" t="s">
        <v>10</v>
      </c>
      <c r="V921" t="s">
        <v>10</v>
      </c>
      <c r="W921" t="s">
        <v>10</v>
      </c>
      <c r="X921" t="s">
        <v>10</v>
      </c>
      <c r="Y921" t="s">
        <v>10</v>
      </c>
    </row>
    <row r="922" spans="20:25" x14ac:dyDescent="0.25">
      <c r="T922" t="s">
        <v>1722</v>
      </c>
      <c r="U922" t="s">
        <v>10</v>
      </c>
      <c r="V922" t="s">
        <v>10</v>
      </c>
      <c r="W922" t="s">
        <v>10</v>
      </c>
      <c r="X922" t="s">
        <v>10</v>
      </c>
      <c r="Y922" t="s">
        <v>10</v>
      </c>
    </row>
    <row r="923" spans="20:25" x14ac:dyDescent="0.25">
      <c r="T923" t="s">
        <v>1721</v>
      </c>
      <c r="U923" t="s">
        <v>10</v>
      </c>
      <c r="V923" t="s">
        <v>10</v>
      </c>
      <c r="W923" t="s">
        <v>10</v>
      </c>
      <c r="X923" t="s">
        <v>10</v>
      </c>
      <c r="Y923" t="s">
        <v>10</v>
      </c>
    </row>
    <row r="924" spans="20:25" x14ac:dyDescent="0.25">
      <c r="T924" t="s">
        <v>1720</v>
      </c>
      <c r="U924" t="s">
        <v>10</v>
      </c>
      <c r="V924" t="s">
        <v>10</v>
      </c>
      <c r="W924" t="s">
        <v>10</v>
      </c>
      <c r="X924" t="s">
        <v>10</v>
      </c>
      <c r="Y924" t="s">
        <v>10</v>
      </c>
    </row>
    <row r="925" spans="20:25" x14ac:dyDescent="0.25">
      <c r="T925" t="s">
        <v>1719</v>
      </c>
      <c r="U925" t="s">
        <v>10</v>
      </c>
      <c r="V925" t="s">
        <v>10</v>
      </c>
      <c r="W925" t="s">
        <v>10</v>
      </c>
      <c r="X925" t="s">
        <v>10</v>
      </c>
      <c r="Y925" t="s">
        <v>10</v>
      </c>
    </row>
    <row r="926" spans="20:25" x14ac:dyDescent="0.25">
      <c r="T926" t="s">
        <v>1718</v>
      </c>
      <c r="U926" t="s">
        <v>10</v>
      </c>
      <c r="V926" t="s">
        <v>10</v>
      </c>
      <c r="W926" t="s">
        <v>10</v>
      </c>
      <c r="X926" t="s">
        <v>10</v>
      </c>
      <c r="Y926" t="s">
        <v>10</v>
      </c>
    </row>
    <row r="927" spans="20:25" x14ac:dyDescent="0.25">
      <c r="T927" t="s">
        <v>1717</v>
      </c>
      <c r="U927" t="s">
        <v>10</v>
      </c>
      <c r="V927" t="s">
        <v>10</v>
      </c>
      <c r="W927" t="s">
        <v>10</v>
      </c>
      <c r="X927" t="s">
        <v>10</v>
      </c>
      <c r="Y927" t="s">
        <v>10</v>
      </c>
    </row>
    <row r="928" spans="20:25" x14ac:dyDescent="0.25">
      <c r="T928" t="s">
        <v>1716</v>
      </c>
      <c r="U928" t="s">
        <v>10</v>
      </c>
      <c r="V928" t="s">
        <v>10</v>
      </c>
      <c r="W928" t="s">
        <v>10</v>
      </c>
      <c r="X928" t="s">
        <v>10</v>
      </c>
      <c r="Y928" t="s">
        <v>10</v>
      </c>
    </row>
    <row r="929" spans="20:25" x14ac:dyDescent="0.25">
      <c r="T929" t="s">
        <v>1715</v>
      </c>
      <c r="U929" t="s">
        <v>10</v>
      </c>
      <c r="V929" t="s">
        <v>10</v>
      </c>
      <c r="W929" t="s">
        <v>10</v>
      </c>
      <c r="X929" t="s">
        <v>10</v>
      </c>
      <c r="Y929" t="s">
        <v>10</v>
      </c>
    </row>
    <row r="930" spans="20:25" x14ac:dyDescent="0.25">
      <c r="T930" t="s">
        <v>1714</v>
      </c>
      <c r="U930" t="s">
        <v>10</v>
      </c>
      <c r="V930" t="s">
        <v>10</v>
      </c>
      <c r="W930" t="s">
        <v>10</v>
      </c>
      <c r="X930" t="s">
        <v>10</v>
      </c>
      <c r="Y930" t="s">
        <v>10</v>
      </c>
    </row>
    <row r="931" spans="20:25" x14ac:dyDescent="0.25">
      <c r="T931" t="s">
        <v>1713</v>
      </c>
      <c r="U931" t="s">
        <v>10</v>
      </c>
      <c r="V931" t="s">
        <v>10</v>
      </c>
      <c r="W931" t="s">
        <v>10</v>
      </c>
      <c r="X931" t="s">
        <v>10</v>
      </c>
      <c r="Y931" t="s">
        <v>10</v>
      </c>
    </row>
    <row r="932" spans="20:25" x14ac:dyDescent="0.25">
      <c r="T932" t="s">
        <v>1712</v>
      </c>
      <c r="U932" t="s">
        <v>10</v>
      </c>
      <c r="V932" t="s">
        <v>10</v>
      </c>
      <c r="W932" t="s">
        <v>10</v>
      </c>
      <c r="X932" t="s">
        <v>10</v>
      </c>
      <c r="Y932" t="s">
        <v>10</v>
      </c>
    </row>
    <row r="933" spans="20:25" x14ac:dyDescent="0.25">
      <c r="T933" t="s">
        <v>1711</v>
      </c>
      <c r="U933" t="s">
        <v>10</v>
      </c>
      <c r="V933" t="s">
        <v>10</v>
      </c>
      <c r="W933" t="s">
        <v>10</v>
      </c>
      <c r="X933" t="s">
        <v>10</v>
      </c>
      <c r="Y933" t="s">
        <v>10</v>
      </c>
    </row>
    <row r="934" spans="20:25" x14ac:dyDescent="0.25">
      <c r="T934" t="s">
        <v>1710</v>
      </c>
      <c r="U934" t="s">
        <v>10</v>
      </c>
      <c r="V934" t="s">
        <v>10</v>
      </c>
      <c r="W934" t="s">
        <v>10</v>
      </c>
      <c r="X934" t="s">
        <v>10</v>
      </c>
      <c r="Y934" t="s">
        <v>10</v>
      </c>
    </row>
    <row r="935" spans="20:25" x14ac:dyDescent="0.25">
      <c r="T935" t="s">
        <v>1709</v>
      </c>
      <c r="U935" t="s">
        <v>10</v>
      </c>
      <c r="V935" t="s">
        <v>10</v>
      </c>
      <c r="W935" t="s">
        <v>10</v>
      </c>
      <c r="X935" t="s">
        <v>10</v>
      </c>
      <c r="Y935" t="s">
        <v>10</v>
      </c>
    </row>
    <row r="936" spans="20:25" x14ac:dyDescent="0.25">
      <c r="T936" t="s">
        <v>1708</v>
      </c>
      <c r="U936" t="s">
        <v>10</v>
      </c>
      <c r="V936" t="s">
        <v>10</v>
      </c>
      <c r="W936" t="s">
        <v>10</v>
      </c>
      <c r="X936" t="s">
        <v>10</v>
      </c>
      <c r="Y936" t="s">
        <v>10</v>
      </c>
    </row>
    <row r="937" spans="20:25" x14ac:dyDescent="0.25">
      <c r="T937" t="s">
        <v>1707</v>
      </c>
      <c r="U937" t="s">
        <v>10</v>
      </c>
      <c r="V937" t="s">
        <v>10</v>
      </c>
      <c r="W937" t="s">
        <v>10</v>
      </c>
      <c r="X937" t="s">
        <v>10</v>
      </c>
      <c r="Y937" t="s">
        <v>10</v>
      </c>
    </row>
    <row r="938" spans="20:25" x14ac:dyDescent="0.25">
      <c r="T938" t="s">
        <v>1706</v>
      </c>
      <c r="U938" t="s">
        <v>10</v>
      </c>
      <c r="V938" t="s">
        <v>10</v>
      </c>
      <c r="W938" t="s">
        <v>10</v>
      </c>
      <c r="X938" t="s">
        <v>10</v>
      </c>
      <c r="Y938" t="s">
        <v>10</v>
      </c>
    </row>
    <row r="939" spans="20:25" x14ac:dyDescent="0.25">
      <c r="T939" t="s">
        <v>1705</v>
      </c>
      <c r="U939" t="s">
        <v>10</v>
      </c>
      <c r="V939" t="s">
        <v>10</v>
      </c>
      <c r="W939" t="s">
        <v>10</v>
      </c>
      <c r="X939" t="s">
        <v>10</v>
      </c>
      <c r="Y939" t="s">
        <v>10</v>
      </c>
    </row>
    <row r="940" spans="20:25" x14ac:dyDescent="0.25">
      <c r="T940" t="s">
        <v>1704</v>
      </c>
      <c r="U940" t="s">
        <v>10</v>
      </c>
      <c r="V940" t="s">
        <v>10</v>
      </c>
      <c r="W940" t="s">
        <v>10</v>
      </c>
      <c r="X940" t="s">
        <v>10</v>
      </c>
      <c r="Y940" t="s">
        <v>10</v>
      </c>
    </row>
    <row r="941" spans="20:25" x14ac:dyDescent="0.25">
      <c r="T941" t="s">
        <v>1703</v>
      </c>
      <c r="U941" t="s">
        <v>10</v>
      </c>
      <c r="V941" t="s">
        <v>10</v>
      </c>
      <c r="W941" t="s">
        <v>10</v>
      </c>
      <c r="X941" t="s">
        <v>10</v>
      </c>
      <c r="Y941" t="s">
        <v>10</v>
      </c>
    </row>
    <row r="942" spans="20:25" x14ac:dyDescent="0.25">
      <c r="T942" t="s">
        <v>1702</v>
      </c>
      <c r="U942" t="s">
        <v>10</v>
      </c>
      <c r="V942" t="s">
        <v>10</v>
      </c>
      <c r="W942" t="s">
        <v>10</v>
      </c>
      <c r="X942" t="s">
        <v>10</v>
      </c>
      <c r="Y942" t="s">
        <v>10</v>
      </c>
    </row>
    <row r="943" spans="20:25" x14ac:dyDescent="0.25">
      <c r="T943" t="s">
        <v>1701</v>
      </c>
      <c r="U943" t="s">
        <v>10</v>
      </c>
      <c r="V943" t="s">
        <v>10</v>
      </c>
      <c r="W943" t="s">
        <v>10</v>
      </c>
      <c r="X943" t="s">
        <v>10</v>
      </c>
      <c r="Y943" t="s">
        <v>10</v>
      </c>
    </row>
    <row r="944" spans="20:25" x14ac:dyDescent="0.25">
      <c r="T944" t="s">
        <v>1700</v>
      </c>
      <c r="U944" t="s">
        <v>10</v>
      </c>
      <c r="V944" t="s">
        <v>10</v>
      </c>
      <c r="W944" t="s">
        <v>10</v>
      </c>
      <c r="X944" t="s">
        <v>10</v>
      </c>
      <c r="Y944" t="s">
        <v>10</v>
      </c>
    </row>
    <row r="945" spans="20:25" x14ac:dyDescent="0.25">
      <c r="T945" t="s">
        <v>1699</v>
      </c>
      <c r="U945" t="s">
        <v>10</v>
      </c>
      <c r="V945" t="s">
        <v>10</v>
      </c>
      <c r="W945" t="s">
        <v>10</v>
      </c>
      <c r="X945" t="s">
        <v>10</v>
      </c>
      <c r="Y945" t="s">
        <v>10</v>
      </c>
    </row>
    <row r="946" spans="20:25" x14ac:dyDescent="0.25">
      <c r="T946" t="s">
        <v>1698</v>
      </c>
      <c r="U946" t="s">
        <v>10</v>
      </c>
      <c r="V946" t="s">
        <v>10</v>
      </c>
      <c r="W946" t="s">
        <v>10</v>
      </c>
      <c r="X946" t="s">
        <v>10</v>
      </c>
      <c r="Y946" t="s">
        <v>10</v>
      </c>
    </row>
    <row r="947" spans="20:25" x14ac:dyDescent="0.25">
      <c r="T947" t="s">
        <v>1697</v>
      </c>
      <c r="U947" t="s">
        <v>10</v>
      </c>
      <c r="V947" t="s">
        <v>10</v>
      </c>
      <c r="W947" t="s">
        <v>10</v>
      </c>
      <c r="X947" t="s">
        <v>10</v>
      </c>
      <c r="Y947" t="s">
        <v>10</v>
      </c>
    </row>
    <row r="948" spans="20:25" x14ac:dyDescent="0.25">
      <c r="T948" t="s">
        <v>1696</v>
      </c>
      <c r="U948" t="s">
        <v>10</v>
      </c>
      <c r="V948" t="s">
        <v>10</v>
      </c>
      <c r="W948" t="s">
        <v>10</v>
      </c>
      <c r="X948" t="s">
        <v>10</v>
      </c>
      <c r="Y948" t="s">
        <v>10</v>
      </c>
    </row>
    <row r="949" spans="20:25" x14ac:dyDescent="0.25">
      <c r="T949" t="s">
        <v>1695</v>
      </c>
      <c r="U949" t="s">
        <v>10</v>
      </c>
      <c r="V949" t="s">
        <v>10</v>
      </c>
      <c r="W949" t="s">
        <v>10</v>
      </c>
      <c r="X949" t="s">
        <v>10</v>
      </c>
      <c r="Y949" t="s">
        <v>10</v>
      </c>
    </row>
    <row r="950" spans="20:25" x14ac:dyDescent="0.25">
      <c r="T950" t="s">
        <v>1694</v>
      </c>
      <c r="U950" t="s">
        <v>10</v>
      </c>
      <c r="V950" t="s">
        <v>10</v>
      </c>
      <c r="W950" t="s">
        <v>10</v>
      </c>
      <c r="X950" t="s">
        <v>10</v>
      </c>
      <c r="Y950" t="s">
        <v>10</v>
      </c>
    </row>
    <row r="951" spans="20:25" x14ac:dyDescent="0.25">
      <c r="T951" t="s">
        <v>1693</v>
      </c>
      <c r="U951" t="s">
        <v>10</v>
      </c>
      <c r="V951" t="s">
        <v>10</v>
      </c>
      <c r="W951" t="s">
        <v>10</v>
      </c>
      <c r="X951" t="s">
        <v>10</v>
      </c>
      <c r="Y951" t="s">
        <v>10</v>
      </c>
    </row>
    <row r="952" spans="20:25" x14ac:dyDescent="0.25">
      <c r="T952" t="s">
        <v>1692</v>
      </c>
      <c r="U952" t="s">
        <v>10</v>
      </c>
      <c r="V952" t="s">
        <v>10</v>
      </c>
      <c r="W952" t="s">
        <v>10</v>
      </c>
      <c r="X952" t="s">
        <v>10</v>
      </c>
      <c r="Y952" t="s">
        <v>10</v>
      </c>
    </row>
    <row r="953" spans="20:25" x14ac:dyDescent="0.25">
      <c r="T953" t="s">
        <v>1691</v>
      </c>
      <c r="U953" t="s">
        <v>10</v>
      </c>
      <c r="V953" t="s">
        <v>10</v>
      </c>
      <c r="W953" t="s">
        <v>10</v>
      </c>
      <c r="X953" t="s">
        <v>10</v>
      </c>
      <c r="Y953" t="s">
        <v>10</v>
      </c>
    </row>
    <row r="954" spans="20:25" x14ac:dyDescent="0.25">
      <c r="T954" t="s">
        <v>1690</v>
      </c>
      <c r="U954" t="s">
        <v>10</v>
      </c>
      <c r="V954" t="s">
        <v>10</v>
      </c>
      <c r="W954" t="s">
        <v>10</v>
      </c>
      <c r="X954" t="s">
        <v>10</v>
      </c>
      <c r="Y954" t="s">
        <v>10</v>
      </c>
    </row>
    <row r="955" spans="20:25" x14ac:dyDescent="0.25">
      <c r="T955" t="s">
        <v>1689</v>
      </c>
      <c r="U955" t="s">
        <v>10</v>
      </c>
      <c r="V955" t="s">
        <v>10</v>
      </c>
      <c r="W955" t="s">
        <v>10</v>
      </c>
      <c r="X955" t="s">
        <v>10</v>
      </c>
      <c r="Y955" t="s">
        <v>10</v>
      </c>
    </row>
    <row r="956" spans="20:25" x14ac:dyDescent="0.25">
      <c r="T956" t="s">
        <v>1688</v>
      </c>
      <c r="U956" t="s">
        <v>10</v>
      </c>
      <c r="V956" t="s">
        <v>10</v>
      </c>
      <c r="W956" t="s">
        <v>10</v>
      </c>
      <c r="X956" t="s">
        <v>10</v>
      </c>
      <c r="Y956" t="s">
        <v>10</v>
      </c>
    </row>
    <row r="957" spans="20:25" x14ac:dyDescent="0.25">
      <c r="T957" t="s">
        <v>1687</v>
      </c>
      <c r="U957" t="s">
        <v>10</v>
      </c>
      <c r="V957" t="s">
        <v>10</v>
      </c>
      <c r="W957" t="s">
        <v>10</v>
      </c>
      <c r="X957" t="s">
        <v>10</v>
      </c>
      <c r="Y957" t="s">
        <v>10</v>
      </c>
    </row>
    <row r="958" spans="20:25" x14ac:dyDescent="0.25">
      <c r="T958" t="s">
        <v>1686</v>
      </c>
      <c r="U958" t="s">
        <v>10</v>
      </c>
      <c r="V958" t="s">
        <v>10</v>
      </c>
      <c r="W958" t="s">
        <v>10</v>
      </c>
      <c r="X958" t="s">
        <v>10</v>
      </c>
      <c r="Y958" t="s">
        <v>10</v>
      </c>
    </row>
    <row r="959" spans="20:25" x14ac:dyDescent="0.25">
      <c r="T959" t="s">
        <v>1685</v>
      </c>
      <c r="U959" t="s">
        <v>10</v>
      </c>
      <c r="V959" t="s">
        <v>10</v>
      </c>
      <c r="W959" t="s">
        <v>10</v>
      </c>
      <c r="X959" t="s">
        <v>10</v>
      </c>
      <c r="Y959" t="s">
        <v>10</v>
      </c>
    </row>
    <row r="960" spans="20:25" x14ac:dyDescent="0.25">
      <c r="T960" t="s">
        <v>1684</v>
      </c>
      <c r="U960" t="s">
        <v>10</v>
      </c>
      <c r="V960" t="s">
        <v>10</v>
      </c>
      <c r="W960" t="s">
        <v>10</v>
      </c>
      <c r="X960" t="s">
        <v>10</v>
      </c>
      <c r="Y960" t="s">
        <v>10</v>
      </c>
    </row>
    <row r="961" spans="20:25" x14ac:dyDescent="0.25">
      <c r="T961" t="s">
        <v>1683</v>
      </c>
      <c r="U961" t="s">
        <v>10</v>
      </c>
      <c r="V961" t="s">
        <v>10</v>
      </c>
      <c r="W961" t="s">
        <v>10</v>
      </c>
      <c r="X961" t="s">
        <v>10</v>
      </c>
      <c r="Y961" t="s">
        <v>10</v>
      </c>
    </row>
    <row r="962" spans="20:25" x14ac:dyDescent="0.25">
      <c r="T962" t="s">
        <v>1682</v>
      </c>
      <c r="U962" t="s">
        <v>10</v>
      </c>
      <c r="V962" t="s">
        <v>10</v>
      </c>
      <c r="W962" t="s">
        <v>10</v>
      </c>
      <c r="X962" t="s">
        <v>10</v>
      </c>
      <c r="Y962" t="s">
        <v>10</v>
      </c>
    </row>
    <row r="963" spans="20:25" x14ac:dyDescent="0.25">
      <c r="T963" t="s">
        <v>1681</v>
      </c>
      <c r="U963" t="s">
        <v>10</v>
      </c>
      <c r="V963" t="s">
        <v>10</v>
      </c>
      <c r="W963" t="s">
        <v>10</v>
      </c>
      <c r="X963" t="s">
        <v>10</v>
      </c>
      <c r="Y963" t="s">
        <v>10</v>
      </c>
    </row>
    <row r="964" spans="20:25" x14ac:dyDescent="0.25">
      <c r="T964" t="s">
        <v>1680</v>
      </c>
      <c r="U964" t="s">
        <v>10</v>
      </c>
      <c r="V964" t="s">
        <v>10</v>
      </c>
      <c r="W964" t="s">
        <v>10</v>
      </c>
      <c r="X964" t="s">
        <v>10</v>
      </c>
      <c r="Y964" t="s">
        <v>10</v>
      </c>
    </row>
    <row r="965" spans="20:25" x14ac:dyDescent="0.25">
      <c r="T965" t="s">
        <v>1679</v>
      </c>
      <c r="U965" t="s">
        <v>10</v>
      </c>
      <c r="V965" t="s">
        <v>10</v>
      </c>
      <c r="W965" t="s">
        <v>10</v>
      </c>
      <c r="X965" t="s">
        <v>10</v>
      </c>
      <c r="Y965" t="s">
        <v>10</v>
      </c>
    </row>
    <row r="966" spans="20:25" x14ac:dyDescent="0.25">
      <c r="T966" t="s">
        <v>1678</v>
      </c>
      <c r="U966" t="s">
        <v>10</v>
      </c>
      <c r="V966" t="s">
        <v>10</v>
      </c>
      <c r="W966" t="s">
        <v>10</v>
      </c>
      <c r="X966" t="s">
        <v>10</v>
      </c>
      <c r="Y966" t="s">
        <v>10</v>
      </c>
    </row>
    <row r="967" spans="20:25" x14ac:dyDescent="0.25">
      <c r="T967" t="s">
        <v>1677</v>
      </c>
      <c r="U967" t="s">
        <v>10</v>
      </c>
      <c r="V967" t="s">
        <v>10</v>
      </c>
      <c r="W967" t="s">
        <v>10</v>
      </c>
      <c r="X967" t="s">
        <v>10</v>
      </c>
      <c r="Y967" t="s">
        <v>10</v>
      </c>
    </row>
    <row r="968" spans="20:25" x14ac:dyDescent="0.25">
      <c r="T968" t="s">
        <v>1676</v>
      </c>
      <c r="U968" t="s">
        <v>10</v>
      </c>
      <c r="V968" t="s">
        <v>10</v>
      </c>
      <c r="W968" t="s">
        <v>10</v>
      </c>
      <c r="X968" t="s">
        <v>10</v>
      </c>
      <c r="Y968" t="s">
        <v>10</v>
      </c>
    </row>
    <row r="969" spans="20:25" x14ac:dyDescent="0.25">
      <c r="T969" t="s">
        <v>1675</v>
      </c>
      <c r="U969" t="s">
        <v>10</v>
      </c>
      <c r="V969" t="s">
        <v>10</v>
      </c>
      <c r="W969" t="s">
        <v>10</v>
      </c>
      <c r="X969" t="s">
        <v>10</v>
      </c>
      <c r="Y969" t="s">
        <v>10</v>
      </c>
    </row>
    <row r="970" spans="20:25" x14ac:dyDescent="0.25">
      <c r="T970" t="s">
        <v>1674</v>
      </c>
      <c r="U970" t="s">
        <v>10</v>
      </c>
      <c r="V970" t="s">
        <v>10</v>
      </c>
      <c r="W970" t="s">
        <v>10</v>
      </c>
      <c r="X970" t="s">
        <v>10</v>
      </c>
      <c r="Y970" t="s">
        <v>10</v>
      </c>
    </row>
    <row r="971" spans="20:25" x14ac:dyDescent="0.25">
      <c r="T971" t="s">
        <v>1673</v>
      </c>
      <c r="U971" t="s">
        <v>10</v>
      </c>
      <c r="V971" t="s">
        <v>10</v>
      </c>
      <c r="W971" t="s">
        <v>10</v>
      </c>
      <c r="X971" t="s">
        <v>10</v>
      </c>
      <c r="Y971" t="s">
        <v>10</v>
      </c>
    </row>
    <row r="972" spans="20:25" x14ac:dyDescent="0.25">
      <c r="T972" t="s">
        <v>1672</v>
      </c>
      <c r="U972" t="s">
        <v>10</v>
      </c>
      <c r="V972" t="s">
        <v>10</v>
      </c>
      <c r="W972" t="s">
        <v>10</v>
      </c>
      <c r="X972" t="s">
        <v>10</v>
      </c>
      <c r="Y972" t="s">
        <v>10</v>
      </c>
    </row>
    <row r="973" spans="20:25" x14ac:dyDescent="0.25">
      <c r="T973" t="s">
        <v>1671</v>
      </c>
      <c r="U973" t="s">
        <v>10</v>
      </c>
      <c r="V973" t="s">
        <v>10</v>
      </c>
      <c r="W973" t="s">
        <v>10</v>
      </c>
      <c r="X973" t="s">
        <v>10</v>
      </c>
      <c r="Y973" t="s">
        <v>10</v>
      </c>
    </row>
    <row r="974" spans="20:25" x14ac:dyDescent="0.25">
      <c r="T974" t="s">
        <v>1670</v>
      </c>
      <c r="U974" t="s">
        <v>10</v>
      </c>
      <c r="V974" t="s">
        <v>10</v>
      </c>
      <c r="W974" t="s">
        <v>10</v>
      </c>
      <c r="X974" t="s">
        <v>10</v>
      </c>
      <c r="Y974" t="s">
        <v>10</v>
      </c>
    </row>
    <row r="975" spans="20:25" x14ac:dyDescent="0.25">
      <c r="T975" t="s">
        <v>1669</v>
      </c>
      <c r="U975" t="s">
        <v>10</v>
      </c>
      <c r="V975" t="s">
        <v>10</v>
      </c>
      <c r="W975" t="s">
        <v>10</v>
      </c>
      <c r="X975" t="s">
        <v>10</v>
      </c>
      <c r="Y975" t="s">
        <v>10</v>
      </c>
    </row>
    <row r="976" spans="20:25" x14ac:dyDescent="0.25">
      <c r="T976" t="s">
        <v>1668</v>
      </c>
      <c r="U976" t="s">
        <v>10</v>
      </c>
      <c r="V976" t="s">
        <v>10</v>
      </c>
      <c r="W976" t="s">
        <v>10</v>
      </c>
      <c r="X976" t="s">
        <v>10</v>
      </c>
      <c r="Y976" t="s">
        <v>10</v>
      </c>
    </row>
    <row r="977" spans="20:25" x14ac:dyDescent="0.25">
      <c r="T977" t="s">
        <v>1667</v>
      </c>
      <c r="U977" t="s">
        <v>10</v>
      </c>
      <c r="V977" t="s">
        <v>10</v>
      </c>
      <c r="W977" t="s">
        <v>10</v>
      </c>
      <c r="X977" t="s">
        <v>10</v>
      </c>
      <c r="Y977" t="s">
        <v>10</v>
      </c>
    </row>
    <row r="978" spans="20:25" x14ac:dyDescent="0.25">
      <c r="T978" t="s">
        <v>1666</v>
      </c>
      <c r="U978" t="s">
        <v>10</v>
      </c>
      <c r="V978" t="s">
        <v>10</v>
      </c>
      <c r="W978" t="s">
        <v>10</v>
      </c>
      <c r="X978" t="s">
        <v>10</v>
      </c>
      <c r="Y978" t="s">
        <v>10</v>
      </c>
    </row>
    <row r="979" spans="20:25" x14ac:dyDescent="0.25">
      <c r="T979" t="s">
        <v>1665</v>
      </c>
      <c r="U979" t="s">
        <v>10</v>
      </c>
      <c r="V979" t="s">
        <v>10</v>
      </c>
      <c r="W979" t="s">
        <v>10</v>
      </c>
      <c r="X979" t="s">
        <v>10</v>
      </c>
      <c r="Y979" t="s">
        <v>10</v>
      </c>
    </row>
    <row r="980" spans="20:25" x14ac:dyDescent="0.25">
      <c r="T980" t="s">
        <v>1664</v>
      </c>
      <c r="U980" t="s">
        <v>10</v>
      </c>
      <c r="V980" t="s">
        <v>10</v>
      </c>
      <c r="W980" t="s">
        <v>10</v>
      </c>
      <c r="X980" t="s">
        <v>10</v>
      </c>
      <c r="Y980" t="s">
        <v>10</v>
      </c>
    </row>
    <row r="981" spans="20:25" x14ac:dyDescent="0.25">
      <c r="T981" t="s">
        <v>1663</v>
      </c>
      <c r="U981" t="s">
        <v>10</v>
      </c>
      <c r="V981" t="s">
        <v>10</v>
      </c>
      <c r="W981" t="s">
        <v>10</v>
      </c>
      <c r="X981" t="s">
        <v>10</v>
      </c>
      <c r="Y981" t="s">
        <v>10</v>
      </c>
    </row>
    <row r="982" spans="20:25" x14ac:dyDescent="0.25">
      <c r="T982" t="s">
        <v>1662</v>
      </c>
      <c r="U982" t="s">
        <v>10</v>
      </c>
      <c r="V982" t="s">
        <v>10</v>
      </c>
      <c r="W982" t="s">
        <v>10</v>
      </c>
      <c r="X982" t="s">
        <v>10</v>
      </c>
      <c r="Y982" t="s">
        <v>10</v>
      </c>
    </row>
    <row r="983" spans="20:25" x14ac:dyDescent="0.25">
      <c r="T983" t="s">
        <v>1661</v>
      </c>
      <c r="U983" t="s">
        <v>10</v>
      </c>
      <c r="V983" t="s">
        <v>10</v>
      </c>
      <c r="W983" t="s">
        <v>10</v>
      </c>
      <c r="X983" t="s">
        <v>10</v>
      </c>
      <c r="Y983" t="s">
        <v>10</v>
      </c>
    </row>
    <row r="984" spans="20:25" x14ac:dyDescent="0.25">
      <c r="T984" t="s">
        <v>1660</v>
      </c>
      <c r="U984" t="s">
        <v>10</v>
      </c>
      <c r="V984" t="s">
        <v>10</v>
      </c>
      <c r="W984" t="s">
        <v>10</v>
      </c>
      <c r="X984" t="s">
        <v>10</v>
      </c>
      <c r="Y984" t="s">
        <v>10</v>
      </c>
    </row>
    <row r="985" spans="20:25" x14ac:dyDescent="0.25">
      <c r="T985" t="s">
        <v>1659</v>
      </c>
      <c r="U985" t="s">
        <v>10</v>
      </c>
      <c r="V985" t="s">
        <v>10</v>
      </c>
      <c r="W985" t="s">
        <v>10</v>
      </c>
      <c r="X985" t="s">
        <v>10</v>
      </c>
      <c r="Y985" t="s">
        <v>10</v>
      </c>
    </row>
    <row r="986" spans="20:25" x14ac:dyDescent="0.25">
      <c r="T986" t="s">
        <v>1658</v>
      </c>
      <c r="U986" t="s">
        <v>10</v>
      </c>
      <c r="V986" t="s">
        <v>10</v>
      </c>
      <c r="W986" t="s">
        <v>10</v>
      </c>
      <c r="X986" t="s">
        <v>10</v>
      </c>
      <c r="Y986" t="s">
        <v>10</v>
      </c>
    </row>
    <row r="987" spans="20:25" x14ac:dyDescent="0.25">
      <c r="T987" t="s">
        <v>1657</v>
      </c>
      <c r="U987" t="s">
        <v>10</v>
      </c>
      <c r="V987" t="s">
        <v>10</v>
      </c>
      <c r="W987" t="s">
        <v>10</v>
      </c>
      <c r="X987" t="s">
        <v>10</v>
      </c>
      <c r="Y987" t="s">
        <v>10</v>
      </c>
    </row>
    <row r="988" spans="20:25" x14ac:dyDescent="0.25">
      <c r="T988" t="s">
        <v>1656</v>
      </c>
      <c r="U988" t="s">
        <v>10</v>
      </c>
      <c r="V988" t="s">
        <v>10</v>
      </c>
      <c r="W988" t="s">
        <v>10</v>
      </c>
      <c r="X988" t="s">
        <v>10</v>
      </c>
      <c r="Y988" t="s">
        <v>10</v>
      </c>
    </row>
    <row r="989" spans="20:25" x14ac:dyDescent="0.25">
      <c r="T989" t="s">
        <v>1655</v>
      </c>
      <c r="U989" t="s">
        <v>10</v>
      </c>
      <c r="V989" t="s">
        <v>10</v>
      </c>
      <c r="W989" t="s">
        <v>10</v>
      </c>
      <c r="X989" t="s">
        <v>10</v>
      </c>
      <c r="Y989" t="s">
        <v>10</v>
      </c>
    </row>
    <row r="990" spans="20:25" x14ac:dyDescent="0.25">
      <c r="T990" t="s">
        <v>1654</v>
      </c>
      <c r="U990" t="s">
        <v>10</v>
      </c>
      <c r="V990" t="s">
        <v>10</v>
      </c>
      <c r="W990" t="s">
        <v>10</v>
      </c>
      <c r="X990" t="s">
        <v>10</v>
      </c>
      <c r="Y990" t="s">
        <v>10</v>
      </c>
    </row>
    <row r="991" spans="20:25" x14ac:dyDescent="0.25">
      <c r="T991" t="s">
        <v>1653</v>
      </c>
      <c r="U991" t="s">
        <v>10</v>
      </c>
      <c r="V991" t="s">
        <v>10</v>
      </c>
      <c r="W991" t="s">
        <v>10</v>
      </c>
      <c r="X991" t="s">
        <v>10</v>
      </c>
      <c r="Y991" t="s">
        <v>10</v>
      </c>
    </row>
    <row r="992" spans="20:25" x14ac:dyDescent="0.25">
      <c r="T992" t="s">
        <v>1652</v>
      </c>
      <c r="U992" t="s">
        <v>10</v>
      </c>
      <c r="V992" t="s">
        <v>10</v>
      </c>
      <c r="W992" t="s">
        <v>10</v>
      </c>
      <c r="X992" t="s">
        <v>10</v>
      </c>
      <c r="Y992" t="s">
        <v>10</v>
      </c>
    </row>
    <row r="993" spans="20:25" x14ac:dyDescent="0.25">
      <c r="T993" t="s">
        <v>1651</v>
      </c>
      <c r="U993" t="s">
        <v>10</v>
      </c>
      <c r="V993" t="s">
        <v>10</v>
      </c>
      <c r="W993" t="s">
        <v>10</v>
      </c>
      <c r="X993" t="s">
        <v>10</v>
      </c>
      <c r="Y993" t="s">
        <v>10</v>
      </c>
    </row>
    <row r="994" spans="20:25" x14ac:dyDescent="0.25">
      <c r="T994" t="s">
        <v>1650</v>
      </c>
      <c r="U994" t="s">
        <v>10</v>
      </c>
      <c r="V994" t="s">
        <v>10</v>
      </c>
      <c r="W994" t="s">
        <v>10</v>
      </c>
      <c r="X994" t="s">
        <v>10</v>
      </c>
      <c r="Y994" t="s">
        <v>10</v>
      </c>
    </row>
    <row r="995" spans="20:25" x14ac:dyDescent="0.25">
      <c r="T995" t="s">
        <v>1649</v>
      </c>
      <c r="U995" t="s">
        <v>10</v>
      </c>
      <c r="V995" t="s">
        <v>10</v>
      </c>
      <c r="W995" t="s">
        <v>10</v>
      </c>
      <c r="X995" t="s">
        <v>10</v>
      </c>
      <c r="Y995" t="s">
        <v>10</v>
      </c>
    </row>
    <row r="996" spans="20:25" x14ac:dyDescent="0.25">
      <c r="T996" t="s">
        <v>1648</v>
      </c>
      <c r="U996" t="s">
        <v>10</v>
      </c>
      <c r="V996" t="s">
        <v>10</v>
      </c>
      <c r="W996" t="s">
        <v>10</v>
      </c>
      <c r="X996" t="s">
        <v>10</v>
      </c>
      <c r="Y996" t="s">
        <v>10</v>
      </c>
    </row>
    <row r="997" spans="20:25" x14ac:dyDescent="0.25">
      <c r="T997" t="s">
        <v>1647</v>
      </c>
      <c r="U997" t="s">
        <v>10</v>
      </c>
      <c r="V997" t="s">
        <v>10</v>
      </c>
      <c r="W997" t="s">
        <v>10</v>
      </c>
      <c r="X997" t="s">
        <v>10</v>
      </c>
      <c r="Y997" t="s">
        <v>10</v>
      </c>
    </row>
    <row r="998" spans="20:25" x14ac:dyDescent="0.25">
      <c r="T998" t="s">
        <v>1646</v>
      </c>
      <c r="U998" t="s">
        <v>10</v>
      </c>
      <c r="V998" t="s">
        <v>10</v>
      </c>
      <c r="W998" t="s">
        <v>10</v>
      </c>
      <c r="X998" t="s">
        <v>10</v>
      </c>
      <c r="Y998" t="s">
        <v>10</v>
      </c>
    </row>
    <row r="999" spans="20:25" x14ac:dyDescent="0.25">
      <c r="T999" t="s">
        <v>1645</v>
      </c>
      <c r="U999" t="s">
        <v>10</v>
      </c>
      <c r="V999" t="s">
        <v>10</v>
      </c>
      <c r="W999" t="s">
        <v>10</v>
      </c>
      <c r="X999" t="s">
        <v>10</v>
      </c>
      <c r="Y999" t="s">
        <v>10</v>
      </c>
    </row>
    <row r="1000" spans="20:25" x14ac:dyDescent="0.25">
      <c r="T1000" t="s">
        <v>1644</v>
      </c>
      <c r="U1000" t="s">
        <v>10</v>
      </c>
      <c r="V1000" t="s">
        <v>10</v>
      </c>
      <c r="W1000" t="s">
        <v>10</v>
      </c>
      <c r="X1000" t="s">
        <v>10</v>
      </c>
      <c r="Y1000" t="s">
        <v>10</v>
      </c>
    </row>
    <row r="1001" spans="20:25" x14ac:dyDescent="0.25">
      <c r="T1001" t="s">
        <v>1643</v>
      </c>
      <c r="U1001" t="s">
        <v>10</v>
      </c>
      <c r="V1001" t="s">
        <v>10</v>
      </c>
      <c r="W1001" t="s">
        <v>10</v>
      </c>
      <c r="X1001" t="s">
        <v>10</v>
      </c>
      <c r="Y1001" t="s">
        <v>10</v>
      </c>
    </row>
    <row r="1002" spans="20:25" x14ac:dyDescent="0.25">
      <c r="T1002" t="s">
        <v>1642</v>
      </c>
      <c r="U1002" t="s">
        <v>10</v>
      </c>
      <c r="V1002" t="s">
        <v>10</v>
      </c>
      <c r="W1002" t="s">
        <v>10</v>
      </c>
      <c r="X1002" t="s">
        <v>10</v>
      </c>
      <c r="Y1002" t="s">
        <v>10</v>
      </c>
    </row>
    <row r="1003" spans="20:25" x14ac:dyDescent="0.25">
      <c r="T1003" t="s">
        <v>1641</v>
      </c>
      <c r="U1003" t="s">
        <v>10</v>
      </c>
      <c r="V1003" t="s">
        <v>10</v>
      </c>
      <c r="W1003" t="s">
        <v>10</v>
      </c>
      <c r="X1003" t="s">
        <v>10</v>
      </c>
      <c r="Y1003" t="s">
        <v>10</v>
      </c>
    </row>
    <row r="1004" spans="20:25" x14ac:dyDescent="0.25">
      <c r="T1004" t="s">
        <v>1640</v>
      </c>
      <c r="U1004" t="s">
        <v>10</v>
      </c>
      <c r="V1004" t="s">
        <v>10</v>
      </c>
      <c r="W1004" t="s">
        <v>10</v>
      </c>
      <c r="X1004" t="s">
        <v>10</v>
      </c>
      <c r="Y1004" t="s">
        <v>10</v>
      </c>
    </row>
    <row r="1005" spans="20:25" x14ac:dyDescent="0.25">
      <c r="T1005" t="s">
        <v>1639</v>
      </c>
      <c r="U1005" t="s">
        <v>10</v>
      </c>
      <c r="V1005" t="s">
        <v>10</v>
      </c>
      <c r="W1005" t="s">
        <v>10</v>
      </c>
      <c r="X1005" t="s">
        <v>10</v>
      </c>
      <c r="Y1005" t="s">
        <v>10</v>
      </c>
    </row>
    <row r="1006" spans="20:25" x14ac:dyDescent="0.25">
      <c r="T1006" t="s">
        <v>1638</v>
      </c>
      <c r="U1006" t="s">
        <v>10</v>
      </c>
      <c r="V1006" t="s">
        <v>10</v>
      </c>
      <c r="W1006" t="s">
        <v>10</v>
      </c>
      <c r="X1006" t="s">
        <v>10</v>
      </c>
      <c r="Y1006" t="s">
        <v>10</v>
      </c>
    </row>
    <row r="1007" spans="20:25" x14ac:dyDescent="0.25">
      <c r="T1007" t="s">
        <v>1637</v>
      </c>
      <c r="U1007" t="s">
        <v>10</v>
      </c>
      <c r="V1007" t="s">
        <v>10</v>
      </c>
      <c r="W1007" t="s">
        <v>10</v>
      </c>
      <c r="X1007" t="s">
        <v>10</v>
      </c>
      <c r="Y1007" t="s">
        <v>10</v>
      </c>
    </row>
    <row r="1008" spans="20:25" x14ac:dyDescent="0.25">
      <c r="T1008" t="s">
        <v>1636</v>
      </c>
      <c r="U1008" t="s">
        <v>10</v>
      </c>
      <c r="V1008" t="s">
        <v>10</v>
      </c>
      <c r="W1008" t="s">
        <v>10</v>
      </c>
      <c r="X1008" t="s">
        <v>10</v>
      </c>
      <c r="Y1008" t="s">
        <v>10</v>
      </c>
    </row>
    <row r="1009" spans="20:25" x14ac:dyDescent="0.25">
      <c r="T1009" t="s">
        <v>1635</v>
      </c>
      <c r="U1009" t="s">
        <v>10</v>
      </c>
      <c r="V1009" t="s">
        <v>10</v>
      </c>
      <c r="W1009" t="s">
        <v>10</v>
      </c>
      <c r="X1009" t="s">
        <v>10</v>
      </c>
      <c r="Y1009" t="s">
        <v>10</v>
      </c>
    </row>
    <row r="1010" spans="20:25" x14ac:dyDescent="0.25">
      <c r="T1010" t="s">
        <v>1634</v>
      </c>
      <c r="U1010" t="s">
        <v>10</v>
      </c>
      <c r="V1010" t="s">
        <v>10</v>
      </c>
      <c r="W1010" t="s">
        <v>10</v>
      </c>
      <c r="X1010" t="s">
        <v>10</v>
      </c>
      <c r="Y1010" t="s">
        <v>10</v>
      </c>
    </row>
    <row r="1011" spans="20:25" x14ac:dyDescent="0.25">
      <c r="T1011" t="s">
        <v>1633</v>
      </c>
      <c r="U1011" t="s">
        <v>10</v>
      </c>
      <c r="V1011" t="s">
        <v>10</v>
      </c>
      <c r="W1011" t="s">
        <v>10</v>
      </c>
      <c r="X1011" t="s">
        <v>10</v>
      </c>
      <c r="Y1011" t="s">
        <v>10</v>
      </c>
    </row>
    <row r="1012" spans="20:25" x14ac:dyDescent="0.25">
      <c r="T1012" t="s">
        <v>1632</v>
      </c>
      <c r="U1012" t="s">
        <v>10</v>
      </c>
      <c r="V1012" t="s">
        <v>10</v>
      </c>
      <c r="W1012" t="s">
        <v>10</v>
      </c>
      <c r="X1012" t="s">
        <v>10</v>
      </c>
      <c r="Y1012" t="s">
        <v>10</v>
      </c>
    </row>
    <row r="1013" spans="20:25" x14ac:dyDescent="0.25">
      <c r="T1013" t="s">
        <v>1631</v>
      </c>
      <c r="U1013" t="s">
        <v>10</v>
      </c>
      <c r="V1013" t="s">
        <v>10</v>
      </c>
      <c r="W1013" t="s">
        <v>10</v>
      </c>
      <c r="X1013" t="s">
        <v>10</v>
      </c>
      <c r="Y1013" t="s">
        <v>10</v>
      </c>
    </row>
    <row r="1014" spans="20:25" x14ac:dyDescent="0.25">
      <c r="T1014" t="s">
        <v>1630</v>
      </c>
      <c r="U1014" t="s">
        <v>10</v>
      </c>
      <c r="V1014" t="s">
        <v>10</v>
      </c>
      <c r="W1014" t="s">
        <v>10</v>
      </c>
      <c r="X1014" t="s">
        <v>10</v>
      </c>
      <c r="Y1014" t="s">
        <v>10</v>
      </c>
    </row>
    <row r="1015" spans="20:25" x14ac:dyDescent="0.25">
      <c r="T1015" t="s">
        <v>1629</v>
      </c>
      <c r="U1015" t="s">
        <v>10</v>
      </c>
      <c r="V1015" t="s">
        <v>10</v>
      </c>
      <c r="W1015" t="s">
        <v>10</v>
      </c>
      <c r="X1015" t="s">
        <v>10</v>
      </c>
      <c r="Y1015" t="s">
        <v>10</v>
      </c>
    </row>
    <row r="1016" spans="20:25" x14ac:dyDescent="0.25">
      <c r="T1016" t="s">
        <v>1628</v>
      </c>
      <c r="U1016" t="s">
        <v>10</v>
      </c>
      <c r="V1016" t="s">
        <v>10</v>
      </c>
      <c r="W1016" t="s">
        <v>10</v>
      </c>
      <c r="X1016" t="s">
        <v>10</v>
      </c>
      <c r="Y1016" t="s">
        <v>10</v>
      </c>
    </row>
    <row r="1017" spans="20:25" x14ac:dyDescent="0.25">
      <c r="T1017" t="s">
        <v>1627</v>
      </c>
      <c r="U1017" t="s">
        <v>10</v>
      </c>
      <c r="V1017" t="s">
        <v>10</v>
      </c>
      <c r="W1017" t="s">
        <v>10</v>
      </c>
      <c r="X1017" t="s">
        <v>10</v>
      </c>
      <c r="Y1017" t="s">
        <v>10</v>
      </c>
    </row>
    <row r="1018" spans="20:25" x14ac:dyDescent="0.25">
      <c r="T1018" t="s">
        <v>1626</v>
      </c>
      <c r="U1018" t="s">
        <v>10</v>
      </c>
      <c r="V1018" t="s">
        <v>10</v>
      </c>
      <c r="W1018" t="s">
        <v>10</v>
      </c>
      <c r="X1018" t="s">
        <v>10</v>
      </c>
      <c r="Y1018" t="s">
        <v>10</v>
      </c>
    </row>
    <row r="1019" spans="20:25" x14ac:dyDescent="0.25">
      <c r="T1019" t="s">
        <v>1625</v>
      </c>
      <c r="U1019" t="s">
        <v>10</v>
      </c>
      <c r="V1019" t="s">
        <v>10</v>
      </c>
      <c r="W1019" t="s">
        <v>10</v>
      </c>
      <c r="X1019" t="s">
        <v>10</v>
      </c>
      <c r="Y1019" t="s">
        <v>10</v>
      </c>
    </row>
    <row r="1020" spans="20:25" x14ac:dyDescent="0.25">
      <c r="T1020" t="s">
        <v>1624</v>
      </c>
      <c r="U1020" t="s">
        <v>10</v>
      </c>
      <c r="V1020" t="s">
        <v>10</v>
      </c>
      <c r="W1020" t="s">
        <v>10</v>
      </c>
      <c r="X1020" t="s">
        <v>10</v>
      </c>
      <c r="Y1020" t="s">
        <v>10</v>
      </c>
    </row>
    <row r="1021" spans="20:25" x14ac:dyDescent="0.25">
      <c r="T1021" t="s">
        <v>1623</v>
      </c>
      <c r="U1021" t="s">
        <v>10</v>
      </c>
      <c r="V1021" t="s">
        <v>10</v>
      </c>
      <c r="W1021" t="s">
        <v>10</v>
      </c>
      <c r="X1021" t="s">
        <v>10</v>
      </c>
      <c r="Y1021" t="s">
        <v>10</v>
      </c>
    </row>
    <row r="1022" spans="20:25" x14ac:dyDescent="0.25">
      <c r="T1022" t="s">
        <v>1622</v>
      </c>
      <c r="U1022" t="s">
        <v>10</v>
      </c>
      <c r="V1022" t="s">
        <v>10</v>
      </c>
      <c r="W1022" t="s">
        <v>10</v>
      </c>
      <c r="X1022" t="s">
        <v>10</v>
      </c>
      <c r="Y1022" t="s">
        <v>10</v>
      </c>
    </row>
    <row r="1023" spans="20:25" x14ac:dyDescent="0.25">
      <c r="T1023" t="s">
        <v>1621</v>
      </c>
      <c r="U1023" t="s">
        <v>10</v>
      </c>
      <c r="V1023" t="s">
        <v>10</v>
      </c>
      <c r="W1023" t="s">
        <v>10</v>
      </c>
      <c r="X1023" t="s">
        <v>10</v>
      </c>
      <c r="Y1023" t="s">
        <v>10</v>
      </c>
    </row>
    <row r="1024" spans="20:25" x14ac:dyDescent="0.25">
      <c r="T1024" t="s">
        <v>1620</v>
      </c>
      <c r="U1024" t="s">
        <v>10</v>
      </c>
      <c r="V1024" t="s">
        <v>10</v>
      </c>
      <c r="W1024" t="s">
        <v>10</v>
      </c>
      <c r="X1024" t="s">
        <v>10</v>
      </c>
      <c r="Y1024" t="s">
        <v>10</v>
      </c>
    </row>
    <row r="1025" spans="20:25" x14ac:dyDescent="0.25">
      <c r="T1025" t="s">
        <v>1619</v>
      </c>
      <c r="U1025" t="s">
        <v>10</v>
      </c>
      <c r="V1025" t="s">
        <v>10</v>
      </c>
      <c r="W1025" t="s">
        <v>10</v>
      </c>
      <c r="X1025" t="s">
        <v>10</v>
      </c>
      <c r="Y1025" t="s">
        <v>10</v>
      </c>
    </row>
    <row r="1026" spans="20:25" x14ac:dyDescent="0.25">
      <c r="T1026" t="s">
        <v>1618</v>
      </c>
      <c r="U1026" t="s">
        <v>10</v>
      </c>
      <c r="V1026" t="s">
        <v>10</v>
      </c>
      <c r="W1026" t="s">
        <v>10</v>
      </c>
      <c r="X1026" t="s">
        <v>10</v>
      </c>
      <c r="Y1026" t="s">
        <v>10</v>
      </c>
    </row>
    <row r="1027" spans="20:25" x14ac:dyDescent="0.25">
      <c r="T1027" t="s">
        <v>1617</v>
      </c>
      <c r="U1027" t="s">
        <v>10</v>
      </c>
      <c r="V1027" t="s">
        <v>10</v>
      </c>
      <c r="W1027" t="s">
        <v>10</v>
      </c>
      <c r="X1027" t="s">
        <v>10</v>
      </c>
      <c r="Y1027" t="s">
        <v>10</v>
      </c>
    </row>
    <row r="1028" spans="20:25" x14ac:dyDescent="0.25">
      <c r="T1028" t="s">
        <v>1616</v>
      </c>
      <c r="U1028" t="s">
        <v>10</v>
      </c>
      <c r="V1028" t="s">
        <v>10</v>
      </c>
      <c r="W1028" t="s">
        <v>10</v>
      </c>
      <c r="X1028" t="s">
        <v>10</v>
      </c>
      <c r="Y1028" t="s">
        <v>10</v>
      </c>
    </row>
    <row r="1029" spans="20:25" x14ac:dyDescent="0.25">
      <c r="T1029" t="s">
        <v>1615</v>
      </c>
      <c r="U1029" t="s">
        <v>10</v>
      </c>
      <c r="V1029" t="s">
        <v>10</v>
      </c>
      <c r="W1029" t="s">
        <v>10</v>
      </c>
      <c r="X1029" t="s">
        <v>10</v>
      </c>
      <c r="Y1029" t="s">
        <v>10</v>
      </c>
    </row>
    <row r="1030" spans="20:25" x14ac:dyDescent="0.25">
      <c r="T1030" t="s">
        <v>1614</v>
      </c>
      <c r="U1030" t="s">
        <v>10</v>
      </c>
      <c r="V1030" t="s">
        <v>10</v>
      </c>
      <c r="W1030" t="s">
        <v>10</v>
      </c>
      <c r="X1030" t="s">
        <v>10</v>
      </c>
      <c r="Y1030" t="s">
        <v>10</v>
      </c>
    </row>
    <row r="1031" spans="20:25" x14ac:dyDescent="0.25">
      <c r="T1031" t="s">
        <v>1613</v>
      </c>
      <c r="U1031" t="s">
        <v>10</v>
      </c>
      <c r="V1031" t="s">
        <v>10</v>
      </c>
      <c r="W1031" t="s">
        <v>10</v>
      </c>
      <c r="X1031" t="s">
        <v>10</v>
      </c>
      <c r="Y1031" t="s">
        <v>10</v>
      </c>
    </row>
    <row r="1032" spans="20:25" x14ac:dyDescent="0.25">
      <c r="T1032" t="s">
        <v>1612</v>
      </c>
      <c r="U1032" t="s">
        <v>10</v>
      </c>
      <c r="V1032" t="s">
        <v>10</v>
      </c>
      <c r="W1032" t="s">
        <v>10</v>
      </c>
      <c r="X1032" t="s">
        <v>10</v>
      </c>
      <c r="Y1032" t="s">
        <v>10</v>
      </c>
    </row>
    <row r="1033" spans="20:25" x14ac:dyDescent="0.25">
      <c r="T1033" t="s">
        <v>1611</v>
      </c>
      <c r="U1033" t="s">
        <v>10</v>
      </c>
      <c r="V1033" t="s">
        <v>10</v>
      </c>
      <c r="W1033" t="s">
        <v>10</v>
      </c>
      <c r="X1033" t="s">
        <v>10</v>
      </c>
      <c r="Y1033" t="s">
        <v>10</v>
      </c>
    </row>
    <row r="1034" spans="20:25" x14ac:dyDescent="0.25">
      <c r="T1034" t="s">
        <v>1610</v>
      </c>
      <c r="U1034" t="s">
        <v>10</v>
      </c>
      <c r="V1034" t="s">
        <v>10</v>
      </c>
      <c r="W1034" t="s">
        <v>10</v>
      </c>
      <c r="X1034" t="s">
        <v>10</v>
      </c>
      <c r="Y1034" t="s">
        <v>10</v>
      </c>
    </row>
    <row r="1035" spans="20:25" x14ac:dyDescent="0.25">
      <c r="T1035" t="s">
        <v>1609</v>
      </c>
      <c r="U1035" t="s">
        <v>10</v>
      </c>
      <c r="V1035" t="s">
        <v>10</v>
      </c>
      <c r="W1035" t="s">
        <v>10</v>
      </c>
      <c r="X1035" t="s">
        <v>10</v>
      </c>
      <c r="Y1035" t="s">
        <v>10</v>
      </c>
    </row>
    <row r="1036" spans="20:25" x14ac:dyDescent="0.25">
      <c r="T1036" t="s">
        <v>1608</v>
      </c>
      <c r="U1036" t="s">
        <v>10</v>
      </c>
      <c r="V1036" t="s">
        <v>10</v>
      </c>
      <c r="W1036" t="s">
        <v>10</v>
      </c>
      <c r="X1036" t="s">
        <v>10</v>
      </c>
      <c r="Y1036" t="s">
        <v>10</v>
      </c>
    </row>
    <row r="1037" spans="20:25" x14ac:dyDescent="0.25">
      <c r="T1037" t="s">
        <v>1607</v>
      </c>
      <c r="U1037" t="s">
        <v>10</v>
      </c>
      <c r="V1037" t="s">
        <v>10</v>
      </c>
      <c r="W1037" t="s">
        <v>10</v>
      </c>
      <c r="X1037" t="s">
        <v>10</v>
      </c>
      <c r="Y1037" t="s">
        <v>10</v>
      </c>
    </row>
    <row r="1038" spans="20:25" x14ac:dyDescent="0.25">
      <c r="T1038" t="s">
        <v>1606</v>
      </c>
      <c r="U1038" t="s">
        <v>10</v>
      </c>
      <c r="V1038" t="s">
        <v>10</v>
      </c>
      <c r="W1038" t="s">
        <v>10</v>
      </c>
      <c r="X1038" t="s">
        <v>10</v>
      </c>
      <c r="Y1038" t="s">
        <v>10</v>
      </c>
    </row>
    <row r="1039" spans="20:25" x14ac:dyDescent="0.25">
      <c r="T1039" t="s">
        <v>1605</v>
      </c>
      <c r="U1039" t="s">
        <v>10</v>
      </c>
      <c r="V1039" t="s">
        <v>10</v>
      </c>
      <c r="W1039" t="s">
        <v>10</v>
      </c>
      <c r="X1039" t="s">
        <v>10</v>
      </c>
      <c r="Y1039" t="s">
        <v>10</v>
      </c>
    </row>
    <row r="1040" spans="20:25" x14ac:dyDescent="0.25">
      <c r="T1040" t="s">
        <v>1604</v>
      </c>
      <c r="U1040" t="s">
        <v>10</v>
      </c>
      <c r="V1040" t="s">
        <v>10</v>
      </c>
      <c r="W1040" t="s">
        <v>10</v>
      </c>
      <c r="X1040" t="s">
        <v>10</v>
      </c>
      <c r="Y1040" t="s">
        <v>10</v>
      </c>
    </row>
    <row r="1041" spans="20:25" x14ac:dyDescent="0.25">
      <c r="T1041" t="s">
        <v>1603</v>
      </c>
      <c r="U1041" t="s">
        <v>10</v>
      </c>
      <c r="V1041" t="s">
        <v>10</v>
      </c>
      <c r="W1041" t="s">
        <v>10</v>
      </c>
      <c r="X1041" t="s">
        <v>10</v>
      </c>
      <c r="Y1041" t="s">
        <v>10</v>
      </c>
    </row>
    <row r="1042" spans="20:25" x14ac:dyDescent="0.25">
      <c r="T1042" t="s">
        <v>1602</v>
      </c>
      <c r="U1042" t="s">
        <v>10</v>
      </c>
      <c r="V1042" t="s">
        <v>10</v>
      </c>
      <c r="W1042" t="s">
        <v>10</v>
      </c>
      <c r="X1042" t="s">
        <v>10</v>
      </c>
      <c r="Y1042" t="s">
        <v>10</v>
      </c>
    </row>
    <row r="1043" spans="20:25" x14ac:dyDescent="0.25">
      <c r="T1043" t="s">
        <v>1601</v>
      </c>
      <c r="U1043" t="s">
        <v>10</v>
      </c>
      <c r="V1043" t="s">
        <v>10</v>
      </c>
      <c r="W1043" t="s">
        <v>10</v>
      </c>
      <c r="X1043" t="s">
        <v>10</v>
      </c>
      <c r="Y1043" t="s">
        <v>10</v>
      </c>
    </row>
    <row r="1044" spans="20:25" x14ac:dyDescent="0.25">
      <c r="T1044" t="s">
        <v>1600</v>
      </c>
      <c r="U1044" t="s">
        <v>10</v>
      </c>
      <c r="V1044" t="s">
        <v>10</v>
      </c>
      <c r="W1044" t="s">
        <v>10</v>
      </c>
      <c r="X1044" t="s">
        <v>10</v>
      </c>
      <c r="Y1044" t="s">
        <v>10</v>
      </c>
    </row>
    <row r="1045" spans="20:25" x14ac:dyDescent="0.25">
      <c r="T1045" t="s">
        <v>1599</v>
      </c>
      <c r="U1045" t="s">
        <v>10</v>
      </c>
      <c r="V1045" t="s">
        <v>10</v>
      </c>
      <c r="W1045" t="s">
        <v>10</v>
      </c>
      <c r="X1045" t="s">
        <v>10</v>
      </c>
      <c r="Y1045" t="s">
        <v>10</v>
      </c>
    </row>
    <row r="1046" spans="20:25" x14ac:dyDescent="0.25">
      <c r="T1046" t="s">
        <v>1598</v>
      </c>
      <c r="U1046" t="s">
        <v>10</v>
      </c>
      <c r="V1046" t="s">
        <v>10</v>
      </c>
      <c r="W1046" t="s">
        <v>10</v>
      </c>
      <c r="X1046" t="s">
        <v>10</v>
      </c>
      <c r="Y1046" t="s">
        <v>10</v>
      </c>
    </row>
    <row r="1047" spans="20:25" x14ac:dyDescent="0.25">
      <c r="T1047" t="s">
        <v>1597</v>
      </c>
      <c r="U1047" t="s">
        <v>10</v>
      </c>
      <c r="V1047" t="s">
        <v>10</v>
      </c>
      <c r="W1047" t="s">
        <v>10</v>
      </c>
      <c r="X1047" t="s">
        <v>10</v>
      </c>
      <c r="Y1047" t="s">
        <v>10</v>
      </c>
    </row>
    <row r="1048" spans="20:25" x14ac:dyDescent="0.25">
      <c r="T1048" t="s">
        <v>1596</v>
      </c>
      <c r="U1048" t="s">
        <v>10</v>
      </c>
      <c r="V1048" t="s">
        <v>10</v>
      </c>
      <c r="W1048" t="s">
        <v>10</v>
      </c>
      <c r="X1048" t="s">
        <v>10</v>
      </c>
      <c r="Y1048" t="s">
        <v>10</v>
      </c>
    </row>
    <row r="1049" spans="20:25" x14ac:dyDescent="0.25">
      <c r="T1049" t="s">
        <v>1595</v>
      </c>
      <c r="U1049" t="s">
        <v>10</v>
      </c>
      <c r="V1049" t="s">
        <v>10</v>
      </c>
      <c r="W1049" t="s">
        <v>10</v>
      </c>
      <c r="X1049" t="s">
        <v>10</v>
      </c>
      <c r="Y1049" t="s">
        <v>10</v>
      </c>
    </row>
    <row r="1050" spans="20:25" x14ac:dyDescent="0.25">
      <c r="T1050" t="s">
        <v>1594</v>
      </c>
      <c r="U1050" t="s">
        <v>10</v>
      </c>
      <c r="V1050" t="s">
        <v>10</v>
      </c>
      <c r="W1050" t="s">
        <v>10</v>
      </c>
      <c r="X1050" t="s">
        <v>10</v>
      </c>
      <c r="Y1050" t="s">
        <v>10</v>
      </c>
    </row>
    <row r="1051" spans="20:25" x14ac:dyDescent="0.25">
      <c r="T1051" t="s">
        <v>1593</v>
      </c>
      <c r="U1051" t="s">
        <v>10</v>
      </c>
      <c r="V1051" t="s">
        <v>10</v>
      </c>
      <c r="W1051" t="s">
        <v>10</v>
      </c>
      <c r="X1051" t="s">
        <v>10</v>
      </c>
      <c r="Y1051" t="s">
        <v>10</v>
      </c>
    </row>
    <row r="1052" spans="20:25" x14ac:dyDescent="0.25">
      <c r="T1052" t="s">
        <v>1592</v>
      </c>
      <c r="U1052" t="s">
        <v>10</v>
      </c>
      <c r="V1052" t="s">
        <v>10</v>
      </c>
      <c r="W1052" t="s">
        <v>10</v>
      </c>
      <c r="X1052" t="s">
        <v>10</v>
      </c>
      <c r="Y1052" t="s">
        <v>10</v>
      </c>
    </row>
    <row r="1053" spans="20:25" x14ac:dyDescent="0.25">
      <c r="T1053" t="s">
        <v>1591</v>
      </c>
      <c r="U1053" t="s">
        <v>10</v>
      </c>
      <c r="V1053" t="s">
        <v>10</v>
      </c>
      <c r="W1053" t="s">
        <v>10</v>
      </c>
      <c r="X1053" t="s">
        <v>10</v>
      </c>
      <c r="Y1053" t="s">
        <v>10</v>
      </c>
    </row>
    <row r="1054" spans="20:25" x14ac:dyDescent="0.25">
      <c r="T1054" t="s">
        <v>1590</v>
      </c>
      <c r="U1054" t="s">
        <v>10</v>
      </c>
      <c r="V1054" t="s">
        <v>10</v>
      </c>
      <c r="W1054" t="s">
        <v>10</v>
      </c>
      <c r="X1054" t="s">
        <v>10</v>
      </c>
      <c r="Y1054" t="s">
        <v>10</v>
      </c>
    </row>
    <row r="1055" spans="20:25" x14ac:dyDescent="0.25">
      <c r="T1055" t="s">
        <v>1589</v>
      </c>
      <c r="U1055" t="s">
        <v>10</v>
      </c>
      <c r="V1055" t="s">
        <v>10</v>
      </c>
      <c r="W1055" t="s">
        <v>10</v>
      </c>
      <c r="X1055" t="s">
        <v>10</v>
      </c>
      <c r="Y1055" t="s">
        <v>10</v>
      </c>
    </row>
    <row r="1056" spans="20:25" x14ac:dyDescent="0.25">
      <c r="T1056" t="s">
        <v>1588</v>
      </c>
      <c r="U1056" t="s">
        <v>10</v>
      </c>
      <c r="V1056" t="s">
        <v>10</v>
      </c>
      <c r="W1056" t="s">
        <v>10</v>
      </c>
      <c r="X1056" t="s">
        <v>10</v>
      </c>
      <c r="Y1056" t="s">
        <v>10</v>
      </c>
    </row>
    <row r="1057" spans="20:25" x14ac:dyDescent="0.25">
      <c r="T1057" t="s">
        <v>1587</v>
      </c>
      <c r="U1057" t="s">
        <v>10</v>
      </c>
      <c r="V1057" t="s">
        <v>10</v>
      </c>
      <c r="W1057" t="s">
        <v>10</v>
      </c>
      <c r="X1057" t="s">
        <v>10</v>
      </c>
      <c r="Y1057" t="s">
        <v>10</v>
      </c>
    </row>
    <row r="1058" spans="20:25" x14ac:dyDescent="0.25">
      <c r="T1058" t="s">
        <v>1586</v>
      </c>
      <c r="U1058" t="s">
        <v>10</v>
      </c>
      <c r="V1058" t="s">
        <v>10</v>
      </c>
      <c r="W1058" t="s">
        <v>10</v>
      </c>
      <c r="X1058" t="s">
        <v>10</v>
      </c>
      <c r="Y1058" t="s">
        <v>10</v>
      </c>
    </row>
    <row r="1059" spans="20:25" x14ac:dyDescent="0.25">
      <c r="T1059" t="s">
        <v>1585</v>
      </c>
      <c r="U1059" t="s">
        <v>10</v>
      </c>
      <c r="V1059" t="s">
        <v>10</v>
      </c>
      <c r="W1059" t="s">
        <v>10</v>
      </c>
      <c r="X1059" t="s">
        <v>10</v>
      </c>
      <c r="Y1059" t="s">
        <v>10</v>
      </c>
    </row>
    <row r="1060" spans="20:25" x14ac:dyDescent="0.25">
      <c r="T1060" t="s">
        <v>1584</v>
      </c>
      <c r="U1060" t="s">
        <v>10</v>
      </c>
      <c r="V1060" t="s">
        <v>10</v>
      </c>
      <c r="W1060" t="s">
        <v>10</v>
      </c>
      <c r="X1060" t="s">
        <v>10</v>
      </c>
      <c r="Y1060" t="s">
        <v>10</v>
      </c>
    </row>
    <row r="1061" spans="20:25" x14ac:dyDescent="0.25">
      <c r="T1061" t="s">
        <v>1583</v>
      </c>
      <c r="U1061" t="s">
        <v>10</v>
      </c>
      <c r="V1061" t="s">
        <v>10</v>
      </c>
      <c r="W1061" t="s">
        <v>10</v>
      </c>
      <c r="X1061" t="s">
        <v>10</v>
      </c>
      <c r="Y1061" t="s">
        <v>10</v>
      </c>
    </row>
    <row r="1062" spans="20:25" x14ac:dyDescent="0.25">
      <c r="T1062" t="s">
        <v>1582</v>
      </c>
      <c r="U1062" t="s">
        <v>10</v>
      </c>
      <c r="V1062" t="s">
        <v>10</v>
      </c>
      <c r="W1062" t="s">
        <v>10</v>
      </c>
      <c r="X1062" t="s">
        <v>10</v>
      </c>
      <c r="Y1062" t="s">
        <v>10</v>
      </c>
    </row>
    <row r="1063" spans="20:25" x14ac:dyDescent="0.25">
      <c r="T1063" t="s">
        <v>1581</v>
      </c>
      <c r="U1063" t="s">
        <v>10</v>
      </c>
      <c r="V1063" t="s">
        <v>10</v>
      </c>
      <c r="W1063" t="s">
        <v>10</v>
      </c>
      <c r="X1063" t="s">
        <v>10</v>
      </c>
      <c r="Y1063" t="s">
        <v>10</v>
      </c>
    </row>
    <row r="1064" spans="20:25" x14ac:dyDescent="0.25">
      <c r="T1064" t="s">
        <v>1580</v>
      </c>
      <c r="U1064" t="s">
        <v>10</v>
      </c>
      <c r="V1064" t="s">
        <v>10</v>
      </c>
      <c r="W1064" t="s">
        <v>10</v>
      </c>
      <c r="X1064" t="s">
        <v>10</v>
      </c>
      <c r="Y1064" t="s">
        <v>10</v>
      </c>
    </row>
    <row r="1065" spans="20:25" x14ac:dyDescent="0.25">
      <c r="T1065" t="s">
        <v>1579</v>
      </c>
      <c r="U1065" t="s">
        <v>10</v>
      </c>
      <c r="V1065" t="s">
        <v>10</v>
      </c>
      <c r="W1065" t="s">
        <v>10</v>
      </c>
      <c r="X1065" t="s">
        <v>10</v>
      </c>
      <c r="Y1065" t="s">
        <v>10</v>
      </c>
    </row>
    <row r="1066" spans="20:25" x14ac:dyDescent="0.25">
      <c r="T1066" t="s">
        <v>1578</v>
      </c>
      <c r="U1066" t="s">
        <v>10</v>
      </c>
      <c r="V1066" t="s">
        <v>10</v>
      </c>
      <c r="W1066" t="s">
        <v>10</v>
      </c>
      <c r="X1066" t="s">
        <v>10</v>
      </c>
      <c r="Y1066" t="s">
        <v>10</v>
      </c>
    </row>
    <row r="1067" spans="20:25" x14ac:dyDescent="0.25">
      <c r="T1067" t="s">
        <v>1577</v>
      </c>
      <c r="U1067" t="s">
        <v>10</v>
      </c>
      <c r="V1067" t="s">
        <v>10</v>
      </c>
      <c r="W1067" t="s">
        <v>10</v>
      </c>
      <c r="X1067" t="s">
        <v>10</v>
      </c>
      <c r="Y1067" t="s">
        <v>10</v>
      </c>
    </row>
    <row r="1068" spans="20:25" x14ac:dyDescent="0.25">
      <c r="T1068" t="s">
        <v>1576</v>
      </c>
      <c r="U1068" t="s">
        <v>10</v>
      </c>
      <c r="V1068" t="s">
        <v>10</v>
      </c>
      <c r="W1068" t="s">
        <v>10</v>
      </c>
      <c r="X1068" t="s">
        <v>10</v>
      </c>
      <c r="Y1068" t="s">
        <v>10</v>
      </c>
    </row>
    <row r="1069" spans="20:25" x14ac:dyDescent="0.25">
      <c r="T1069" t="s">
        <v>1575</v>
      </c>
      <c r="U1069" t="s">
        <v>10</v>
      </c>
      <c r="V1069" t="s">
        <v>10</v>
      </c>
      <c r="W1069" t="s">
        <v>10</v>
      </c>
      <c r="X1069" t="s">
        <v>10</v>
      </c>
      <c r="Y1069" t="s">
        <v>10</v>
      </c>
    </row>
    <row r="1070" spans="20:25" x14ac:dyDescent="0.25">
      <c r="T1070" t="s">
        <v>1574</v>
      </c>
      <c r="U1070" t="s">
        <v>10</v>
      </c>
      <c r="V1070" t="s">
        <v>10</v>
      </c>
      <c r="W1070" t="s">
        <v>10</v>
      </c>
      <c r="X1070" t="s">
        <v>10</v>
      </c>
      <c r="Y1070" t="s">
        <v>10</v>
      </c>
    </row>
    <row r="1071" spans="20:25" x14ac:dyDescent="0.25">
      <c r="T1071" t="s">
        <v>1573</v>
      </c>
      <c r="U1071" t="s">
        <v>10</v>
      </c>
      <c r="V1071" t="s">
        <v>10</v>
      </c>
      <c r="W1071" t="s">
        <v>10</v>
      </c>
      <c r="X1071" t="s">
        <v>10</v>
      </c>
      <c r="Y1071" t="s">
        <v>10</v>
      </c>
    </row>
    <row r="1072" spans="20:25" x14ac:dyDescent="0.25">
      <c r="T1072" t="s">
        <v>1572</v>
      </c>
      <c r="U1072" t="s">
        <v>10</v>
      </c>
      <c r="V1072" t="s">
        <v>10</v>
      </c>
      <c r="W1072" t="s">
        <v>10</v>
      </c>
      <c r="X1072" t="s">
        <v>10</v>
      </c>
      <c r="Y1072" t="s">
        <v>10</v>
      </c>
    </row>
    <row r="1073" spans="20:25" x14ac:dyDescent="0.25">
      <c r="T1073" t="s">
        <v>1571</v>
      </c>
      <c r="U1073" t="s">
        <v>10</v>
      </c>
      <c r="V1073" t="s">
        <v>10</v>
      </c>
      <c r="W1073" t="s">
        <v>10</v>
      </c>
      <c r="X1073" t="s">
        <v>10</v>
      </c>
      <c r="Y1073" t="s">
        <v>10</v>
      </c>
    </row>
    <row r="1074" spans="20:25" x14ac:dyDescent="0.25">
      <c r="T1074" t="s">
        <v>1570</v>
      </c>
      <c r="U1074" t="s">
        <v>10</v>
      </c>
      <c r="V1074" t="s">
        <v>10</v>
      </c>
      <c r="W1074" t="s">
        <v>10</v>
      </c>
      <c r="X1074" t="s">
        <v>10</v>
      </c>
      <c r="Y1074" t="s">
        <v>10</v>
      </c>
    </row>
    <row r="1075" spans="20:25" x14ac:dyDescent="0.25">
      <c r="T1075" t="s">
        <v>1569</v>
      </c>
      <c r="U1075" t="s">
        <v>10</v>
      </c>
      <c r="V1075" t="s">
        <v>10</v>
      </c>
      <c r="W1075" t="s">
        <v>10</v>
      </c>
      <c r="X1075" t="s">
        <v>10</v>
      </c>
      <c r="Y1075" t="s">
        <v>10</v>
      </c>
    </row>
    <row r="1076" spans="20:25" x14ac:dyDescent="0.25">
      <c r="T1076" t="s">
        <v>1568</v>
      </c>
      <c r="U1076" t="s">
        <v>10</v>
      </c>
      <c r="V1076" t="s">
        <v>10</v>
      </c>
      <c r="W1076" t="s">
        <v>10</v>
      </c>
      <c r="X1076" t="s">
        <v>10</v>
      </c>
      <c r="Y1076" t="s">
        <v>10</v>
      </c>
    </row>
    <row r="1077" spans="20:25" x14ac:dyDescent="0.25">
      <c r="T1077" t="s">
        <v>1567</v>
      </c>
      <c r="U1077" t="s">
        <v>10</v>
      </c>
      <c r="V1077" t="s">
        <v>10</v>
      </c>
      <c r="W1077" t="s">
        <v>10</v>
      </c>
      <c r="X1077" t="s">
        <v>10</v>
      </c>
      <c r="Y1077" t="s">
        <v>10</v>
      </c>
    </row>
    <row r="1078" spans="20:25" x14ac:dyDescent="0.25">
      <c r="T1078" t="s">
        <v>1566</v>
      </c>
      <c r="U1078" t="s">
        <v>10</v>
      </c>
      <c r="V1078" t="s">
        <v>10</v>
      </c>
      <c r="W1078" t="s">
        <v>10</v>
      </c>
      <c r="X1078" t="s">
        <v>10</v>
      </c>
      <c r="Y1078" t="s">
        <v>10</v>
      </c>
    </row>
    <row r="1079" spans="20:25" x14ac:dyDescent="0.25">
      <c r="T1079" t="s">
        <v>1565</v>
      </c>
      <c r="U1079" t="s">
        <v>10</v>
      </c>
      <c r="V1079" t="s">
        <v>10</v>
      </c>
      <c r="W1079" t="s">
        <v>10</v>
      </c>
      <c r="X1079" t="s">
        <v>10</v>
      </c>
      <c r="Y1079" t="s">
        <v>10</v>
      </c>
    </row>
    <row r="1080" spans="20:25" x14ac:dyDescent="0.25">
      <c r="T1080" t="s">
        <v>1564</v>
      </c>
      <c r="U1080" t="s">
        <v>10</v>
      </c>
      <c r="V1080" t="s">
        <v>10</v>
      </c>
      <c r="W1080" t="s">
        <v>10</v>
      </c>
      <c r="X1080" t="s">
        <v>10</v>
      </c>
      <c r="Y1080" t="s">
        <v>10</v>
      </c>
    </row>
    <row r="1081" spans="20:25" x14ac:dyDescent="0.25">
      <c r="T1081" t="s">
        <v>1563</v>
      </c>
      <c r="U1081" t="s">
        <v>10</v>
      </c>
      <c r="V1081" t="s">
        <v>10</v>
      </c>
      <c r="W1081" t="s">
        <v>10</v>
      </c>
      <c r="X1081" t="s">
        <v>10</v>
      </c>
      <c r="Y1081" t="s">
        <v>10</v>
      </c>
    </row>
    <row r="1082" spans="20:25" x14ac:dyDescent="0.25">
      <c r="T1082" t="s">
        <v>1562</v>
      </c>
      <c r="U1082" t="s">
        <v>10</v>
      </c>
      <c r="V1082" t="s">
        <v>10</v>
      </c>
      <c r="W1082" t="s">
        <v>10</v>
      </c>
      <c r="X1082" t="s">
        <v>10</v>
      </c>
      <c r="Y1082" t="s">
        <v>10</v>
      </c>
    </row>
    <row r="1083" spans="20:25" x14ac:dyDescent="0.25">
      <c r="T1083" t="s">
        <v>1561</v>
      </c>
      <c r="U1083" t="s">
        <v>10</v>
      </c>
      <c r="V1083" t="s">
        <v>10</v>
      </c>
      <c r="W1083" t="s">
        <v>10</v>
      </c>
      <c r="X1083" t="s">
        <v>10</v>
      </c>
      <c r="Y1083" t="s">
        <v>10</v>
      </c>
    </row>
    <row r="1084" spans="20:25" x14ac:dyDescent="0.25">
      <c r="T1084" t="s">
        <v>1560</v>
      </c>
      <c r="U1084" t="s">
        <v>10</v>
      </c>
      <c r="V1084" t="s">
        <v>10</v>
      </c>
      <c r="W1084" t="s">
        <v>10</v>
      </c>
      <c r="X1084" t="s">
        <v>10</v>
      </c>
      <c r="Y1084" t="s">
        <v>10</v>
      </c>
    </row>
    <row r="1085" spans="20:25" x14ac:dyDescent="0.25">
      <c r="T1085" t="s">
        <v>1559</v>
      </c>
      <c r="U1085" t="s">
        <v>10</v>
      </c>
      <c r="V1085" t="s">
        <v>10</v>
      </c>
      <c r="W1085" t="s">
        <v>10</v>
      </c>
      <c r="X1085" t="s">
        <v>10</v>
      </c>
      <c r="Y1085" t="s">
        <v>10</v>
      </c>
    </row>
    <row r="1086" spans="20:25" x14ac:dyDescent="0.25">
      <c r="T1086" t="s">
        <v>1558</v>
      </c>
      <c r="U1086" t="s">
        <v>10</v>
      </c>
      <c r="V1086" t="s">
        <v>10</v>
      </c>
      <c r="W1086" t="s">
        <v>10</v>
      </c>
      <c r="X1086" t="s">
        <v>10</v>
      </c>
      <c r="Y1086" t="s">
        <v>10</v>
      </c>
    </row>
    <row r="1087" spans="20:25" x14ac:dyDescent="0.25">
      <c r="T1087" t="s">
        <v>1557</v>
      </c>
      <c r="U1087" t="s">
        <v>10</v>
      </c>
      <c r="V1087" t="s">
        <v>10</v>
      </c>
      <c r="W1087" t="s">
        <v>10</v>
      </c>
      <c r="X1087" t="s">
        <v>10</v>
      </c>
      <c r="Y1087" t="s">
        <v>10</v>
      </c>
    </row>
    <row r="1088" spans="20:25" x14ac:dyDescent="0.25">
      <c r="T1088" t="s">
        <v>1556</v>
      </c>
      <c r="U1088" t="s">
        <v>10</v>
      </c>
      <c r="V1088" t="s">
        <v>10</v>
      </c>
      <c r="W1088" t="s">
        <v>10</v>
      </c>
      <c r="X1088" t="s">
        <v>10</v>
      </c>
      <c r="Y1088" t="s">
        <v>10</v>
      </c>
    </row>
    <row r="1089" spans="20:25" x14ac:dyDescent="0.25">
      <c r="T1089" t="s">
        <v>1555</v>
      </c>
      <c r="U1089" t="s">
        <v>10</v>
      </c>
      <c r="V1089" t="s">
        <v>10</v>
      </c>
      <c r="W1089" t="s">
        <v>10</v>
      </c>
      <c r="X1089" t="s">
        <v>10</v>
      </c>
      <c r="Y1089" t="s">
        <v>10</v>
      </c>
    </row>
    <row r="1090" spans="20:25" x14ac:dyDescent="0.25">
      <c r="T1090" t="s">
        <v>1554</v>
      </c>
      <c r="U1090" t="s">
        <v>10</v>
      </c>
      <c r="V1090" t="s">
        <v>10</v>
      </c>
      <c r="W1090" t="s">
        <v>10</v>
      </c>
      <c r="X1090" t="s">
        <v>10</v>
      </c>
      <c r="Y1090" t="s">
        <v>10</v>
      </c>
    </row>
    <row r="1091" spans="20:25" x14ac:dyDescent="0.25">
      <c r="T1091" t="s">
        <v>1553</v>
      </c>
      <c r="U1091" t="s">
        <v>10</v>
      </c>
      <c r="V1091" t="s">
        <v>10</v>
      </c>
      <c r="W1091" t="s">
        <v>10</v>
      </c>
      <c r="X1091" t="s">
        <v>10</v>
      </c>
      <c r="Y1091" t="s">
        <v>10</v>
      </c>
    </row>
    <row r="1092" spans="20:25" x14ac:dyDescent="0.25">
      <c r="T1092" t="s">
        <v>1552</v>
      </c>
      <c r="U1092" t="s">
        <v>10</v>
      </c>
      <c r="V1092" t="s">
        <v>10</v>
      </c>
      <c r="W1092" t="s">
        <v>10</v>
      </c>
      <c r="X1092" t="s">
        <v>10</v>
      </c>
      <c r="Y1092" t="s">
        <v>10</v>
      </c>
    </row>
    <row r="1093" spans="20:25" x14ac:dyDescent="0.25">
      <c r="T1093" t="s">
        <v>1551</v>
      </c>
      <c r="U1093" t="s">
        <v>10</v>
      </c>
      <c r="V1093" t="s">
        <v>10</v>
      </c>
      <c r="W1093" t="s">
        <v>10</v>
      </c>
      <c r="X1093" t="s">
        <v>10</v>
      </c>
      <c r="Y1093" t="s">
        <v>10</v>
      </c>
    </row>
    <row r="1094" spans="20:25" x14ac:dyDescent="0.25">
      <c r="T1094" t="s">
        <v>1550</v>
      </c>
      <c r="U1094" t="s">
        <v>10</v>
      </c>
      <c r="V1094" t="s">
        <v>10</v>
      </c>
      <c r="W1094" t="s">
        <v>10</v>
      </c>
      <c r="X1094" t="s">
        <v>10</v>
      </c>
      <c r="Y1094" t="s">
        <v>10</v>
      </c>
    </row>
    <row r="1095" spans="20:25" x14ac:dyDescent="0.25">
      <c r="T1095" t="s">
        <v>1549</v>
      </c>
      <c r="U1095" t="s">
        <v>10</v>
      </c>
      <c r="V1095" t="s">
        <v>10</v>
      </c>
      <c r="W1095" t="s">
        <v>10</v>
      </c>
      <c r="X1095" t="s">
        <v>10</v>
      </c>
      <c r="Y1095" t="s">
        <v>10</v>
      </c>
    </row>
    <row r="1096" spans="20:25" x14ac:dyDescent="0.25">
      <c r="T1096" t="s">
        <v>1548</v>
      </c>
      <c r="U1096" t="s">
        <v>10</v>
      </c>
      <c r="V1096" t="s">
        <v>10</v>
      </c>
      <c r="W1096" t="s">
        <v>10</v>
      </c>
      <c r="X1096" t="s">
        <v>10</v>
      </c>
      <c r="Y1096" t="s">
        <v>10</v>
      </c>
    </row>
    <row r="1097" spans="20:25" x14ac:dyDescent="0.25">
      <c r="T1097" t="s">
        <v>1547</v>
      </c>
      <c r="U1097" t="s">
        <v>10</v>
      </c>
      <c r="V1097" t="s">
        <v>10</v>
      </c>
      <c r="W1097" t="s">
        <v>10</v>
      </c>
      <c r="X1097" t="s">
        <v>10</v>
      </c>
      <c r="Y1097" t="s">
        <v>10</v>
      </c>
    </row>
    <row r="1098" spans="20:25" x14ac:dyDescent="0.25">
      <c r="T1098" t="s">
        <v>1546</v>
      </c>
      <c r="U1098" t="s">
        <v>10</v>
      </c>
      <c r="V1098" t="s">
        <v>10</v>
      </c>
      <c r="W1098" t="s">
        <v>10</v>
      </c>
      <c r="X1098" t="s">
        <v>10</v>
      </c>
      <c r="Y1098" t="s">
        <v>10</v>
      </c>
    </row>
    <row r="1099" spans="20:25" x14ac:dyDescent="0.25">
      <c r="T1099" t="s">
        <v>1545</v>
      </c>
      <c r="U1099" t="s">
        <v>10</v>
      </c>
      <c r="V1099" t="s">
        <v>10</v>
      </c>
      <c r="W1099" t="s">
        <v>10</v>
      </c>
      <c r="X1099" t="s">
        <v>10</v>
      </c>
      <c r="Y1099" t="s">
        <v>10</v>
      </c>
    </row>
    <row r="1100" spans="20:25" x14ac:dyDescent="0.25">
      <c r="T1100" t="s">
        <v>1544</v>
      </c>
      <c r="U1100" t="s">
        <v>10</v>
      </c>
      <c r="V1100" t="s">
        <v>10</v>
      </c>
      <c r="W1100" t="s">
        <v>10</v>
      </c>
      <c r="X1100" t="s">
        <v>10</v>
      </c>
      <c r="Y1100" t="s">
        <v>10</v>
      </c>
    </row>
    <row r="1101" spans="20:25" x14ac:dyDescent="0.25">
      <c r="T1101" t="s">
        <v>1543</v>
      </c>
      <c r="U1101" t="s">
        <v>10</v>
      </c>
      <c r="V1101" t="s">
        <v>10</v>
      </c>
      <c r="W1101" t="s">
        <v>10</v>
      </c>
      <c r="X1101" t="s">
        <v>10</v>
      </c>
      <c r="Y1101" t="s">
        <v>10</v>
      </c>
    </row>
    <row r="1102" spans="20:25" x14ac:dyDescent="0.25">
      <c r="T1102" t="s">
        <v>1542</v>
      </c>
      <c r="U1102" t="s">
        <v>10</v>
      </c>
      <c r="V1102" t="s">
        <v>10</v>
      </c>
      <c r="W1102" t="s">
        <v>10</v>
      </c>
      <c r="X1102" t="s">
        <v>10</v>
      </c>
      <c r="Y1102" t="s">
        <v>10</v>
      </c>
    </row>
    <row r="1103" spans="20:25" x14ac:dyDescent="0.25">
      <c r="T1103" t="s">
        <v>1541</v>
      </c>
      <c r="U1103" t="s">
        <v>10</v>
      </c>
      <c r="V1103" t="s">
        <v>10</v>
      </c>
      <c r="W1103" t="s">
        <v>10</v>
      </c>
      <c r="X1103" t="s">
        <v>10</v>
      </c>
      <c r="Y1103" t="s">
        <v>10</v>
      </c>
    </row>
    <row r="1104" spans="20:25" x14ac:dyDescent="0.25">
      <c r="T1104" t="s">
        <v>1540</v>
      </c>
      <c r="U1104" t="s">
        <v>10</v>
      </c>
      <c r="V1104" t="s">
        <v>10</v>
      </c>
      <c r="W1104" t="s">
        <v>10</v>
      </c>
      <c r="X1104" t="s">
        <v>10</v>
      </c>
      <c r="Y1104" t="s">
        <v>10</v>
      </c>
    </row>
    <row r="1105" spans="20:25" x14ac:dyDescent="0.25">
      <c r="T1105" t="s">
        <v>1539</v>
      </c>
      <c r="U1105" t="s">
        <v>10</v>
      </c>
      <c r="V1105" t="s">
        <v>10</v>
      </c>
      <c r="W1105" t="s">
        <v>10</v>
      </c>
      <c r="X1105" t="s">
        <v>10</v>
      </c>
      <c r="Y1105" t="s">
        <v>10</v>
      </c>
    </row>
    <row r="1106" spans="20:25" x14ac:dyDescent="0.25">
      <c r="T1106" t="s">
        <v>1538</v>
      </c>
      <c r="U1106" t="s">
        <v>10</v>
      </c>
      <c r="V1106" t="s">
        <v>10</v>
      </c>
      <c r="W1106" t="s">
        <v>10</v>
      </c>
      <c r="X1106" t="s">
        <v>10</v>
      </c>
      <c r="Y1106" t="s">
        <v>10</v>
      </c>
    </row>
    <row r="1107" spans="20:25" x14ac:dyDescent="0.25">
      <c r="T1107" t="s">
        <v>1537</v>
      </c>
      <c r="U1107" t="s">
        <v>10</v>
      </c>
      <c r="V1107" t="s">
        <v>10</v>
      </c>
      <c r="W1107" t="s">
        <v>10</v>
      </c>
      <c r="X1107" t="s">
        <v>10</v>
      </c>
      <c r="Y1107" t="s">
        <v>10</v>
      </c>
    </row>
    <row r="1108" spans="20:25" x14ac:dyDescent="0.25">
      <c r="T1108" t="s">
        <v>1536</v>
      </c>
      <c r="U1108" t="s">
        <v>10</v>
      </c>
      <c r="V1108" t="s">
        <v>10</v>
      </c>
      <c r="W1108" t="s">
        <v>10</v>
      </c>
      <c r="X1108" t="s">
        <v>10</v>
      </c>
      <c r="Y1108" t="s">
        <v>10</v>
      </c>
    </row>
    <row r="1109" spans="20:25" x14ac:dyDescent="0.25">
      <c r="T1109" t="s">
        <v>1535</v>
      </c>
      <c r="U1109" t="s">
        <v>10</v>
      </c>
      <c r="V1109" t="s">
        <v>10</v>
      </c>
      <c r="W1109" t="s">
        <v>10</v>
      </c>
      <c r="X1109" t="s">
        <v>10</v>
      </c>
      <c r="Y1109" t="s">
        <v>10</v>
      </c>
    </row>
    <row r="1110" spans="20:25" x14ac:dyDescent="0.25">
      <c r="T1110" t="s">
        <v>1534</v>
      </c>
      <c r="U1110" t="s">
        <v>10</v>
      </c>
      <c r="V1110" t="s">
        <v>10</v>
      </c>
      <c r="W1110" t="s">
        <v>10</v>
      </c>
      <c r="X1110" t="s">
        <v>10</v>
      </c>
      <c r="Y1110" t="s">
        <v>10</v>
      </c>
    </row>
    <row r="1111" spans="20:25" x14ac:dyDescent="0.25">
      <c r="T1111" t="s">
        <v>1533</v>
      </c>
      <c r="U1111" t="s">
        <v>10</v>
      </c>
      <c r="V1111" t="s">
        <v>10</v>
      </c>
      <c r="W1111" t="s">
        <v>10</v>
      </c>
      <c r="X1111" t="s">
        <v>10</v>
      </c>
      <c r="Y1111" t="s">
        <v>10</v>
      </c>
    </row>
    <row r="1112" spans="20:25" x14ac:dyDescent="0.25">
      <c r="T1112" t="s">
        <v>1532</v>
      </c>
      <c r="U1112" t="s">
        <v>10</v>
      </c>
      <c r="V1112" t="s">
        <v>10</v>
      </c>
      <c r="W1112" t="s">
        <v>10</v>
      </c>
      <c r="X1112" t="s">
        <v>10</v>
      </c>
      <c r="Y1112" t="s">
        <v>10</v>
      </c>
    </row>
    <row r="1113" spans="20:25" x14ac:dyDescent="0.25">
      <c r="T1113" t="s">
        <v>1531</v>
      </c>
      <c r="U1113" t="s">
        <v>10</v>
      </c>
      <c r="V1113" t="s">
        <v>10</v>
      </c>
      <c r="W1113" t="s">
        <v>10</v>
      </c>
      <c r="X1113" t="s">
        <v>10</v>
      </c>
      <c r="Y1113" t="s">
        <v>10</v>
      </c>
    </row>
    <row r="1114" spans="20:25" x14ac:dyDescent="0.25">
      <c r="T1114" t="s">
        <v>1530</v>
      </c>
      <c r="U1114" t="s">
        <v>10</v>
      </c>
      <c r="V1114" t="s">
        <v>10</v>
      </c>
      <c r="W1114" t="s">
        <v>10</v>
      </c>
      <c r="X1114" t="s">
        <v>10</v>
      </c>
      <c r="Y1114" t="s">
        <v>10</v>
      </c>
    </row>
    <row r="1115" spans="20:25" x14ac:dyDescent="0.25">
      <c r="T1115" t="s">
        <v>1529</v>
      </c>
      <c r="U1115" t="s">
        <v>10</v>
      </c>
      <c r="V1115" t="s">
        <v>10</v>
      </c>
      <c r="W1115" t="s">
        <v>10</v>
      </c>
      <c r="X1115" t="s">
        <v>10</v>
      </c>
      <c r="Y1115" t="s">
        <v>10</v>
      </c>
    </row>
    <row r="1116" spans="20:25" x14ac:dyDescent="0.25">
      <c r="T1116" t="s">
        <v>1528</v>
      </c>
      <c r="U1116" t="s">
        <v>10</v>
      </c>
      <c r="V1116" t="s">
        <v>10</v>
      </c>
      <c r="W1116" t="s">
        <v>10</v>
      </c>
      <c r="X1116" t="s">
        <v>10</v>
      </c>
      <c r="Y1116" t="s">
        <v>10</v>
      </c>
    </row>
    <row r="1117" spans="20:25" x14ac:dyDescent="0.25">
      <c r="T1117" t="s">
        <v>1527</v>
      </c>
      <c r="U1117" t="s">
        <v>10</v>
      </c>
      <c r="V1117" t="s">
        <v>10</v>
      </c>
      <c r="W1117" t="s">
        <v>10</v>
      </c>
      <c r="X1117" t="s">
        <v>10</v>
      </c>
      <c r="Y1117" t="s">
        <v>10</v>
      </c>
    </row>
    <row r="1118" spans="20:25" x14ac:dyDescent="0.25">
      <c r="T1118" t="s">
        <v>1526</v>
      </c>
      <c r="U1118" t="s">
        <v>10</v>
      </c>
      <c r="V1118" t="s">
        <v>10</v>
      </c>
      <c r="W1118" t="s">
        <v>10</v>
      </c>
      <c r="X1118" t="s">
        <v>10</v>
      </c>
      <c r="Y1118" t="s">
        <v>10</v>
      </c>
    </row>
    <row r="1119" spans="20:25" x14ac:dyDescent="0.25">
      <c r="T1119" t="s">
        <v>1525</v>
      </c>
      <c r="U1119" t="s">
        <v>10</v>
      </c>
      <c r="V1119" t="s">
        <v>10</v>
      </c>
      <c r="W1119" t="s">
        <v>10</v>
      </c>
      <c r="X1119" t="s">
        <v>10</v>
      </c>
      <c r="Y1119" t="s">
        <v>10</v>
      </c>
    </row>
    <row r="1120" spans="20:25" x14ac:dyDescent="0.25">
      <c r="T1120" t="s">
        <v>1524</v>
      </c>
      <c r="U1120" t="s">
        <v>10</v>
      </c>
      <c r="V1120" t="s">
        <v>10</v>
      </c>
      <c r="W1120" t="s">
        <v>10</v>
      </c>
      <c r="X1120" t="s">
        <v>10</v>
      </c>
      <c r="Y1120" t="s">
        <v>10</v>
      </c>
    </row>
    <row r="1121" spans="20:25" x14ac:dyDescent="0.25">
      <c r="T1121" t="s">
        <v>1523</v>
      </c>
      <c r="U1121" t="s">
        <v>10</v>
      </c>
      <c r="V1121" t="s">
        <v>10</v>
      </c>
      <c r="W1121" t="s">
        <v>10</v>
      </c>
      <c r="X1121" t="s">
        <v>10</v>
      </c>
      <c r="Y1121" t="s">
        <v>10</v>
      </c>
    </row>
    <row r="1122" spans="20:25" x14ac:dyDescent="0.25">
      <c r="T1122" t="s">
        <v>1522</v>
      </c>
      <c r="U1122" t="s">
        <v>10</v>
      </c>
      <c r="V1122" t="s">
        <v>10</v>
      </c>
      <c r="W1122" t="s">
        <v>10</v>
      </c>
      <c r="X1122" t="s">
        <v>10</v>
      </c>
      <c r="Y1122" t="s">
        <v>10</v>
      </c>
    </row>
    <row r="1123" spans="20:25" x14ac:dyDescent="0.25">
      <c r="T1123" t="s">
        <v>1521</v>
      </c>
      <c r="U1123" t="s">
        <v>10</v>
      </c>
      <c r="V1123" t="s">
        <v>10</v>
      </c>
      <c r="W1123" t="s">
        <v>10</v>
      </c>
      <c r="X1123" t="s">
        <v>10</v>
      </c>
      <c r="Y1123" t="s">
        <v>10</v>
      </c>
    </row>
    <row r="1124" spans="20:25" x14ac:dyDescent="0.25">
      <c r="T1124" t="s">
        <v>1520</v>
      </c>
      <c r="U1124" t="s">
        <v>10</v>
      </c>
      <c r="V1124" t="s">
        <v>10</v>
      </c>
      <c r="W1124" t="s">
        <v>10</v>
      </c>
      <c r="X1124" t="s">
        <v>10</v>
      </c>
      <c r="Y1124" t="s">
        <v>10</v>
      </c>
    </row>
    <row r="1125" spans="20:25" x14ac:dyDescent="0.25">
      <c r="T1125" t="s">
        <v>1519</v>
      </c>
      <c r="U1125" t="s">
        <v>10</v>
      </c>
      <c r="V1125" t="s">
        <v>10</v>
      </c>
      <c r="W1125" t="s">
        <v>10</v>
      </c>
      <c r="X1125" t="s">
        <v>10</v>
      </c>
      <c r="Y1125" t="s">
        <v>10</v>
      </c>
    </row>
    <row r="1126" spans="20:25" x14ac:dyDescent="0.25">
      <c r="T1126" t="s">
        <v>1518</v>
      </c>
      <c r="U1126" t="s">
        <v>10</v>
      </c>
      <c r="V1126" t="s">
        <v>10</v>
      </c>
      <c r="W1126" t="s">
        <v>10</v>
      </c>
      <c r="X1126" t="s">
        <v>10</v>
      </c>
      <c r="Y1126" t="s">
        <v>10</v>
      </c>
    </row>
    <row r="1127" spans="20:25" x14ac:dyDescent="0.25">
      <c r="T1127" t="s">
        <v>1517</v>
      </c>
      <c r="U1127" t="s">
        <v>10</v>
      </c>
      <c r="V1127" t="s">
        <v>10</v>
      </c>
      <c r="W1127" t="s">
        <v>10</v>
      </c>
      <c r="X1127" t="s">
        <v>10</v>
      </c>
      <c r="Y1127" t="s">
        <v>10</v>
      </c>
    </row>
    <row r="1128" spans="20:25" x14ac:dyDescent="0.25">
      <c r="T1128" t="s">
        <v>1516</v>
      </c>
      <c r="U1128" t="s">
        <v>10</v>
      </c>
      <c r="V1128" t="s">
        <v>10</v>
      </c>
      <c r="W1128" t="s">
        <v>10</v>
      </c>
      <c r="X1128" t="s">
        <v>10</v>
      </c>
      <c r="Y1128" t="s">
        <v>10</v>
      </c>
    </row>
    <row r="1129" spans="20:25" x14ac:dyDescent="0.25">
      <c r="T1129" t="s">
        <v>1515</v>
      </c>
      <c r="U1129" t="s">
        <v>10</v>
      </c>
      <c r="V1129" t="s">
        <v>10</v>
      </c>
      <c r="W1129" t="s">
        <v>10</v>
      </c>
      <c r="X1129" t="s">
        <v>10</v>
      </c>
      <c r="Y1129" t="s">
        <v>10</v>
      </c>
    </row>
    <row r="1130" spans="20:25" x14ac:dyDescent="0.25">
      <c r="T1130" t="s">
        <v>1514</v>
      </c>
      <c r="U1130" t="s">
        <v>10</v>
      </c>
      <c r="V1130" t="s">
        <v>10</v>
      </c>
      <c r="W1130" t="s">
        <v>10</v>
      </c>
      <c r="X1130" t="s">
        <v>10</v>
      </c>
      <c r="Y1130" t="s">
        <v>10</v>
      </c>
    </row>
    <row r="1131" spans="20:25" x14ac:dyDescent="0.25">
      <c r="T1131" t="s">
        <v>1513</v>
      </c>
      <c r="U1131" t="s">
        <v>10</v>
      </c>
      <c r="V1131" t="s">
        <v>10</v>
      </c>
      <c r="W1131" t="s">
        <v>10</v>
      </c>
      <c r="X1131" t="s">
        <v>10</v>
      </c>
      <c r="Y1131" t="s">
        <v>10</v>
      </c>
    </row>
    <row r="1132" spans="20:25" x14ac:dyDescent="0.25">
      <c r="T1132" t="s">
        <v>1512</v>
      </c>
      <c r="U1132" t="s">
        <v>10</v>
      </c>
      <c r="V1132" t="s">
        <v>10</v>
      </c>
      <c r="W1132" t="s">
        <v>10</v>
      </c>
      <c r="X1132" t="s">
        <v>10</v>
      </c>
      <c r="Y1132" t="s">
        <v>10</v>
      </c>
    </row>
    <row r="1133" spans="20:25" x14ac:dyDescent="0.25">
      <c r="T1133" t="s">
        <v>1511</v>
      </c>
      <c r="U1133" t="s">
        <v>10</v>
      </c>
      <c r="V1133" t="s">
        <v>10</v>
      </c>
      <c r="W1133" t="s">
        <v>10</v>
      </c>
      <c r="X1133" t="s">
        <v>10</v>
      </c>
      <c r="Y1133" t="s">
        <v>10</v>
      </c>
    </row>
    <row r="1134" spans="20:25" x14ac:dyDescent="0.25">
      <c r="T1134" t="s">
        <v>1510</v>
      </c>
      <c r="U1134" t="s">
        <v>10</v>
      </c>
      <c r="V1134" t="s">
        <v>10</v>
      </c>
      <c r="W1134" t="s">
        <v>10</v>
      </c>
      <c r="X1134" t="s">
        <v>10</v>
      </c>
      <c r="Y1134" t="s">
        <v>10</v>
      </c>
    </row>
    <row r="1135" spans="20:25" x14ac:dyDescent="0.25">
      <c r="T1135" t="s">
        <v>1509</v>
      </c>
      <c r="U1135" t="s">
        <v>10</v>
      </c>
      <c r="V1135" t="s">
        <v>10</v>
      </c>
      <c r="W1135" t="s">
        <v>10</v>
      </c>
      <c r="X1135" t="s">
        <v>10</v>
      </c>
      <c r="Y1135" t="s">
        <v>10</v>
      </c>
    </row>
    <row r="1136" spans="20:25" x14ac:dyDescent="0.25">
      <c r="T1136" t="s">
        <v>1508</v>
      </c>
      <c r="U1136" t="s">
        <v>10</v>
      </c>
      <c r="V1136" t="s">
        <v>10</v>
      </c>
      <c r="W1136" t="s">
        <v>10</v>
      </c>
      <c r="X1136" t="s">
        <v>10</v>
      </c>
      <c r="Y1136" t="s">
        <v>10</v>
      </c>
    </row>
    <row r="1137" spans="20:25" x14ac:dyDescent="0.25">
      <c r="T1137" t="s">
        <v>1507</v>
      </c>
      <c r="U1137" t="s">
        <v>10</v>
      </c>
      <c r="V1137" t="s">
        <v>10</v>
      </c>
      <c r="W1137" t="s">
        <v>10</v>
      </c>
      <c r="X1137" t="s">
        <v>10</v>
      </c>
      <c r="Y1137" t="s">
        <v>10</v>
      </c>
    </row>
    <row r="1138" spans="20:25" x14ac:dyDescent="0.25">
      <c r="T1138" t="s">
        <v>1506</v>
      </c>
      <c r="U1138" t="s">
        <v>10</v>
      </c>
      <c r="V1138" t="s">
        <v>10</v>
      </c>
      <c r="W1138" t="s">
        <v>10</v>
      </c>
      <c r="X1138" t="s">
        <v>10</v>
      </c>
      <c r="Y1138" t="s">
        <v>10</v>
      </c>
    </row>
    <row r="1139" spans="20:25" x14ac:dyDescent="0.25">
      <c r="T1139" t="s">
        <v>1505</v>
      </c>
      <c r="U1139" t="s">
        <v>10</v>
      </c>
      <c r="V1139" t="s">
        <v>10</v>
      </c>
      <c r="W1139" t="s">
        <v>10</v>
      </c>
      <c r="X1139" t="s">
        <v>10</v>
      </c>
      <c r="Y1139" t="s">
        <v>10</v>
      </c>
    </row>
    <row r="1140" spans="20:25" x14ac:dyDescent="0.25">
      <c r="T1140" t="s">
        <v>1504</v>
      </c>
      <c r="U1140" t="s">
        <v>10</v>
      </c>
      <c r="V1140" t="s">
        <v>10</v>
      </c>
      <c r="W1140" t="s">
        <v>10</v>
      </c>
      <c r="X1140" t="s">
        <v>10</v>
      </c>
      <c r="Y1140" t="s">
        <v>10</v>
      </c>
    </row>
    <row r="1141" spans="20:25" x14ac:dyDescent="0.25">
      <c r="T1141" t="s">
        <v>1503</v>
      </c>
      <c r="U1141" t="s">
        <v>10</v>
      </c>
      <c r="V1141" t="s">
        <v>10</v>
      </c>
      <c r="W1141" t="s">
        <v>10</v>
      </c>
      <c r="X1141" t="s">
        <v>10</v>
      </c>
      <c r="Y1141" t="s">
        <v>10</v>
      </c>
    </row>
    <row r="1142" spans="20:25" x14ac:dyDescent="0.25">
      <c r="T1142" t="s">
        <v>1502</v>
      </c>
      <c r="U1142" t="s">
        <v>10</v>
      </c>
      <c r="V1142" t="s">
        <v>10</v>
      </c>
      <c r="W1142" t="s">
        <v>10</v>
      </c>
      <c r="X1142" t="s">
        <v>10</v>
      </c>
      <c r="Y1142" t="s">
        <v>10</v>
      </c>
    </row>
    <row r="1143" spans="20:25" x14ac:dyDescent="0.25">
      <c r="T1143" t="s">
        <v>1501</v>
      </c>
      <c r="U1143" t="s">
        <v>10</v>
      </c>
      <c r="V1143" t="s">
        <v>10</v>
      </c>
      <c r="W1143" t="s">
        <v>10</v>
      </c>
      <c r="X1143" t="s">
        <v>10</v>
      </c>
      <c r="Y1143" t="s">
        <v>10</v>
      </c>
    </row>
    <row r="1144" spans="20:25" x14ac:dyDescent="0.25">
      <c r="T1144" t="s">
        <v>1500</v>
      </c>
      <c r="U1144" t="s">
        <v>10</v>
      </c>
      <c r="V1144" t="s">
        <v>10</v>
      </c>
      <c r="W1144" t="s">
        <v>10</v>
      </c>
      <c r="X1144" t="s">
        <v>10</v>
      </c>
      <c r="Y1144" t="s">
        <v>10</v>
      </c>
    </row>
    <row r="1145" spans="20:25" x14ac:dyDescent="0.25">
      <c r="T1145" t="s">
        <v>1499</v>
      </c>
      <c r="U1145" t="s">
        <v>10</v>
      </c>
      <c r="V1145" t="s">
        <v>10</v>
      </c>
      <c r="W1145" t="s">
        <v>10</v>
      </c>
      <c r="X1145" t="s">
        <v>10</v>
      </c>
      <c r="Y1145" t="s">
        <v>10</v>
      </c>
    </row>
    <row r="1146" spans="20:25" x14ac:dyDescent="0.25">
      <c r="T1146" t="s">
        <v>1498</v>
      </c>
      <c r="U1146" t="s">
        <v>10</v>
      </c>
      <c r="V1146" t="s">
        <v>10</v>
      </c>
      <c r="W1146" t="s">
        <v>10</v>
      </c>
      <c r="X1146" t="s">
        <v>10</v>
      </c>
      <c r="Y1146" t="s">
        <v>10</v>
      </c>
    </row>
    <row r="1147" spans="20:25" x14ac:dyDescent="0.25">
      <c r="T1147" t="s">
        <v>1497</v>
      </c>
      <c r="U1147" t="s">
        <v>10</v>
      </c>
      <c r="V1147" t="s">
        <v>10</v>
      </c>
      <c r="W1147" t="s">
        <v>10</v>
      </c>
      <c r="X1147" t="s">
        <v>10</v>
      </c>
      <c r="Y1147" t="s">
        <v>10</v>
      </c>
    </row>
    <row r="1148" spans="20:25" x14ac:dyDescent="0.25">
      <c r="T1148" t="s">
        <v>1496</v>
      </c>
      <c r="U1148" t="s">
        <v>10</v>
      </c>
      <c r="V1148" t="s">
        <v>10</v>
      </c>
      <c r="W1148" t="s">
        <v>10</v>
      </c>
      <c r="X1148" t="s">
        <v>10</v>
      </c>
      <c r="Y1148" t="s">
        <v>10</v>
      </c>
    </row>
    <row r="1149" spans="20:25" x14ac:dyDescent="0.25">
      <c r="T1149" t="s">
        <v>1495</v>
      </c>
      <c r="U1149" t="s">
        <v>10</v>
      </c>
      <c r="V1149" t="s">
        <v>10</v>
      </c>
      <c r="W1149" t="s">
        <v>10</v>
      </c>
      <c r="X1149" t="s">
        <v>10</v>
      </c>
      <c r="Y1149" t="s">
        <v>10</v>
      </c>
    </row>
    <row r="1150" spans="20:25" x14ac:dyDescent="0.25">
      <c r="T1150" t="s">
        <v>1494</v>
      </c>
      <c r="U1150" t="s">
        <v>10</v>
      </c>
      <c r="V1150" t="s">
        <v>10</v>
      </c>
      <c r="W1150" t="s">
        <v>10</v>
      </c>
      <c r="X1150" t="s">
        <v>10</v>
      </c>
      <c r="Y1150" t="s">
        <v>10</v>
      </c>
    </row>
    <row r="1151" spans="20:25" x14ac:dyDescent="0.25">
      <c r="T1151" t="s">
        <v>1493</v>
      </c>
      <c r="U1151" t="s">
        <v>10</v>
      </c>
      <c r="V1151" t="s">
        <v>10</v>
      </c>
      <c r="W1151" t="s">
        <v>10</v>
      </c>
      <c r="X1151" t="s">
        <v>10</v>
      </c>
      <c r="Y1151" t="s">
        <v>10</v>
      </c>
    </row>
    <row r="1152" spans="20:25" x14ac:dyDescent="0.25">
      <c r="T1152" t="s">
        <v>1492</v>
      </c>
      <c r="U1152" t="s">
        <v>10</v>
      </c>
      <c r="V1152" t="s">
        <v>10</v>
      </c>
      <c r="W1152" t="s">
        <v>10</v>
      </c>
      <c r="X1152" t="s">
        <v>10</v>
      </c>
      <c r="Y1152" t="s">
        <v>10</v>
      </c>
    </row>
    <row r="1153" spans="20:25" x14ac:dyDescent="0.25">
      <c r="T1153" t="s">
        <v>1491</v>
      </c>
      <c r="U1153" t="s">
        <v>10</v>
      </c>
      <c r="V1153" t="s">
        <v>10</v>
      </c>
      <c r="W1153" t="s">
        <v>10</v>
      </c>
      <c r="X1153" t="s">
        <v>10</v>
      </c>
      <c r="Y1153" t="s">
        <v>10</v>
      </c>
    </row>
    <row r="1154" spans="20:25" x14ac:dyDescent="0.25">
      <c r="T1154" t="s">
        <v>1490</v>
      </c>
      <c r="U1154" t="s">
        <v>10</v>
      </c>
      <c r="V1154" t="s">
        <v>10</v>
      </c>
      <c r="W1154" t="s">
        <v>10</v>
      </c>
      <c r="X1154" t="s">
        <v>10</v>
      </c>
      <c r="Y1154" t="s">
        <v>10</v>
      </c>
    </row>
    <row r="1155" spans="20:25" x14ac:dyDescent="0.25">
      <c r="T1155" t="s">
        <v>1489</v>
      </c>
      <c r="U1155" t="s">
        <v>10</v>
      </c>
      <c r="V1155" t="s">
        <v>10</v>
      </c>
      <c r="W1155" t="s">
        <v>10</v>
      </c>
      <c r="X1155" t="s">
        <v>10</v>
      </c>
      <c r="Y1155" t="s">
        <v>10</v>
      </c>
    </row>
    <row r="1156" spans="20:25" x14ac:dyDescent="0.25">
      <c r="T1156" t="s">
        <v>1488</v>
      </c>
      <c r="U1156" t="s">
        <v>10</v>
      </c>
      <c r="V1156" t="s">
        <v>10</v>
      </c>
      <c r="W1156" t="s">
        <v>10</v>
      </c>
      <c r="X1156" t="s">
        <v>10</v>
      </c>
      <c r="Y1156" t="s">
        <v>10</v>
      </c>
    </row>
    <row r="1157" spans="20:25" x14ac:dyDescent="0.25">
      <c r="T1157" t="s">
        <v>1487</v>
      </c>
      <c r="U1157" t="s">
        <v>10</v>
      </c>
      <c r="V1157" t="s">
        <v>10</v>
      </c>
      <c r="W1157" t="s">
        <v>10</v>
      </c>
      <c r="X1157" t="s">
        <v>10</v>
      </c>
      <c r="Y1157" t="s">
        <v>10</v>
      </c>
    </row>
    <row r="1158" spans="20:25" x14ac:dyDescent="0.25">
      <c r="T1158" t="s">
        <v>1486</v>
      </c>
      <c r="U1158" t="s">
        <v>10</v>
      </c>
      <c r="V1158" t="s">
        <v>10</v>
      </c>
      <c r="W1158" t="s">
        <v>10</v>
      </c>
      <c r="X1158" t="s">
        <v>10</v>
      </c>
      <c r="Y1158" t="s">
        <v>10</v>
      </c>
    </row>
    <row r="1159" spans="20:25" x14ac:dyDescent="0.25">
      <c r="T1159" t="s">
        <v>1485</v>
      </c>
      <c r="U1159" t="s">
        <v>10</v>
      </c>
      <c r="V1159" t="s">
        <v>10</v>
      </c>
      <c r="W1159" t="s">
        <v>10</v>
      </c>
      <c r="X1159" t="s">
        <v>10</v>
      </c>
      <c r="Y1159" t="s">
        <v>10</v>
      </c>
    </row>
    <row r="1160" spans="20:25" x14ac:dyDescent="0.25">
      <c r="T1160" t="s">
        <v>1484</v>
      </c>
      <c r="U1160" t="s">
        <v>10</v>
      </c>
      <c r="V1160" t="s">
        <v>10</v>
      </c>
      <c r="W1160" t="s">
        <v>10</v>
      </c>
      <c r="X1160" t="s">
        <v>10</v>
      </c>
      <c r="Y1160" t="s">
        <v>10</v>
      </c>
    </row>
    <row r="1161" spans="20:25" x14ac:dyDescent="0.25">
      <c r="T1161" t="s">
        <v>1483</v>
      </c>
      <c r="U1161" t="s">
        <v>10</v>
      </c>
      <c r="V1161" t="s">
        <v>10</v>
      </c>
      <c r="W1161" t="s">
        <v>10</v>
      </c>
      <c r="X1161" t="s">
        <v>10</v>
      </c>
      <c r="Y1161" t="s">
        <v>10</v>
      </c>
    </row>
    <row r="1162" spans="20:25" x14ac:dyDescent="0.25">
      <c r="T1162" t="s">
        <v>1482</v>
      </c>
      <c r="U1162" t="s">
        <v>10</v>
      </c>
      <c r="V1162" t="s">
        <v>10</v>
      </c>
      <c r="W1162" t="s">
        <v>10</v>
      </c>
      <c r="X1162" t="s">
        <v>10</v>
      </c>
      <c r="Y1162" t="s">
        <v>10</v>
      </c>
    </row>
    <row r="1163" spans="20:25" x14ac:dyDescent="0.25">
      <c r="T1163" t="s">
        <v>1481</v>
      </c>
      <c r="U1163" t="s">
        <v>10</v>
      </c>
      <c r="V1163" t="s">
        <v>10</v>
      </c>
      <c r="W1163" t="s">
        <v>10</v>
      </c>
      <c r="X1163" t="s">
        <v>10</v>
      </c>
      <c r="Y1163" t="s">
        <v>10</v>
      </c>
    </row>
    <row r="1164" spans="20:25" x14ac:dyDescent="0.25">
      <c r="T1164" t="s">
        <v>1480</v>
      </c>
      <c r="U1164" t="s">
        <v>10</v>
      </c>
      <c r="V1164" t="s">
        <v>10</v>
      </c>
      <c r="W1164" t="s">
        <v>10</v>
      </c>
      <c r="X1164" t="s">
        <v>10</v>
      </c>
      <c r="Y1164" t="s">
        <v>10</v>
      </c>
    </row>
    <row r="1165" spans="20:25" x14ac:dyDescent="0.25">
      <c r="T1165" t="s">
        <v>1479</v>
      </c>
      <c r="U1165" t="s">
        <v>10</v>
      </c>
      <c r="V1165" t="s">
        <v>10</v>
      </c>
      <c r="W1165" t="s">
        <v>10</v>
      </c>
      <c r="X1165" t="s">
        <v>10</v>
      </c>
      <c r="Y1165" t="s">
        <v>10</v>
      </c>
    </row>
    <row r="1166" spans="20:25" x14ac:dyDescent="0.25">
      <c r="T1166" t="s">
        <v>1478</v>
      </c>
      <c r="U1166" t="s">
        <v>10</v>
      </c>
      <c r="V1166" t="s">
        <v>10</v>
      </c>
      <c r="W1166" t="s">
        <v>10</v>
      </c>
      <c r="X1166" t="s">
        <v>10</v>
      </c>
      <c r="Y1166" t="s">
        <v>10</v>
      </c>
    </row>
    <row r="1167" spans="20:25" x14ac:dyDescent="0.25">
      <c r="T1167" t="s">
        <v>1477</v>
      </c>
      <c r="U1167" t="s">
        <v>10</v>
      </c>
      <c r="V1167" t="s">
        <v>10</v>
      </c>
      <c r="W1167" t="s">
        <v>10</v>
      </c>
      <c r="X1167" t="s">
        <v>10</v>
      </c>
      <c r="Y1167" t="s">
        <v>10</v>
      </c>
    </row>
    <row r="1168" spans="20:25" x14ac:dyDescent="0.25">
      <c r="T1168" t="s">
        <v>1476</v>
      </c>
      <c r="U1168" t="s">
        <v>10</v>
      </c>
      <c r="V1168" t="s">
        <v>10</v>
      </c>
      <c r="W1168" t="s">
        <v>10</v>
      </c>
      <c r="X1168" t="s">
        <v>10</v>
      </c>
      <c r="Y1168" t="s">
        <v>10</v>
      </c>
    </row>
    <row r="1169" spans="20:25" x14ac:dyDescent="0.25">
      <c r="T1169" t="s">
        <v>1475</v>
      </c>
      <c r="U1169" t="s">
        <v>10</v>
      </c>
      <c r="V1169" t="s">
        <v>10</v>
      </c>
      <c r="W1169" t="s">
        <v>10</v>
      </c>
      <c r="X1169" t="s">
        <v>10</v>
      </c>
      <c r="Y1169" t="s">
        <v>10</v>
      </c>
    </row>
    <row r="1170" spans="20:25" x14ac:dyDescent="0.25">
      <c r="T1170" t="s">
        <v>1474</v>
      </c>
      <c r="U1170" t="s">
        <v>10</v>
      </c>
      <c r="V1170" t="s">
        <v>10</v>
      </c>
      <c r="W1170" t="s">
        <v>10</v>
      </c>
      <c r="X1170" t="s">
        <v>10</v>
      </c>
      <c r="Y1170" t="s">
        <v>10</v>
      </c>
    </row>
    <row r="1171" spans="20:25" x14ac:dyDescent="0.25">
      <c r="T1171" t="s">
        <v>1473</v>
      </c>
      <c r="U1171" t="s">
        <v>10</v>
      </c>
      <c r="V1171" t="s">
        <v>10</v>
      </c>
      <c r="W1171" t="s">
        <v>10</v>
      </c>
      <c r="X1171" t="s">
        <v>10</v>
      </c>
      <c r="Y1171" t="s">
        <v>10</v>
      </c>
    </row>
    <row r="1172" spans="20:25" x14ac:dyDescent="0.25">
      <c r="T1172" t="s">
        <v>1472</v>
      </c>
      <c r="U1172" t="s">
        <v>10</v>
      </c>
      <c r="V1172" t="s">
        <v>10</v>
      </c>
      <c r="W1172" t="s">
        <v>10</v>
      </c>
      <c r="X1172" t="s">
        <v>10</v>
      </c>
      <c r="Y1172" t="s">
        <v>10</v>
      </c>
    </row>
    <row r="1173" spans="20:25" x14ac:dyDescent="0.25">
      <c r="T1173" t="s">
        <v>1471</v>
      </c>
      <c r="U1173" t="s">
        <v>10</v>
      </c>
      <c r="V1173" t="s">
        <v>10</v>
      </c>
      <c r="W1173" t="s">
        <v>10</v>
      </c>
      <c r="X1173" t="s">
        <v>10</v>
      </c>
      <c r="Y1173" t="s">
        <v>10</v>
      </c>
    </row>
    <row r="1174" spans="20:25" x14ac:dyDescent="0.25">
      <c r="T1174" t="s">
        <v>1470</v>
      </c>
      <c r="U1174" t="s">
        <v>10</v>
      </c>
      <c r="V1174" t="s">
        <v>10</v>
      </c>
      <c r="W1174" t="s">
        <v>10</v>
      </c>
      <c r="X1174" t="s">
        <v>10</v>
      </c>
      <c r="Y1174" t="s">
        <v>10</v>
      </c>
    </row>
    <row r="1175" spans="20:25" x14ac:dyDescent="0.25">
      <c r="T1175" t="s">
        <v>1469</v>
      </c>
      <c r="U1175" t="s">
        <v>10</v>
      </c>
      <c r="V1175" t="s">
        <v>10</v>
      </c>
      <c r="W1175" t="s">
        <v>10</v>
      </c>
      <c r="X1175" t="s">
        <v>10</v>
      </c>
      <c r="Y1175" t="s">
        <v>10</v>
      </c>
    </row>
    <row r="1176" spans="20:25" x14ac:dyDescent="0.25">
      <c r="T1176" t="s">
        <v>1468</v>
      </c>
      <c r="U1176" t="s">
        <v>10</v>
      </c>
      <c r="V1176" t="s">
        <v>10</v>
      </c>
      <c r="W1176" t="s">
        <v>10</v>
      </c>
      <c r="X1176" t="s">
        <v>10</v>
      </c>
      <c r="Y1176" t="s">
        <v>10</v>
      </c>
    </row>
    <row r="1177" spans="20:25" x14ac:dyDescent="0.25">
      <c r="T1177" t="s">
        <v>1467</v>
      </c>
      <c r="U1177" t="s">
        <v>10</v>
      </c>
      <c r="V1177" t="s">
        <v>10</v>
      </c>
      <c r="W1177" t="s">
        <v>10</v>
      </c>
      <c r="X1177" t="s">
        <v>10</v>
      </c>
      <c r="Y1177" t="s">
        <v>10</v>
      </c>
    </row>
    <row r="1178" spans="20:25" x14ac:dyDescent="0.25">
      <c r="T1178" t="s">
        <v>1466</v>
      </c>
      <c r="U1178" t="s">
        <v>10</v>
      </c>
      <c r="V1178" t="s">
        <v>10</v>
      </c>
      <c r="W1178" t="s">
        <v>10</v>
      </c>
      <c r="X1178" t="s">
        <v>10</v>
      </c>
      <c r="Y1178" t="s">
        <v>10</v>
      </c>
    </row>
    <row r="1179" spans="20:25" x14ac:dyDescent="0.25">
      <c r="T1179" t="s">
        <v>1465</v>
      </c>
      <c r="U1179" t="s">
        <v>10</v>
      </c>
      <c r="V1179" t="s">
        <v>10</v>
      </c>
      <c r="W1179" t="s">
        <v>10</v>
      </c>
      <c r="X1179" t="s">
        <v>10</v>
      </c>
      <c r="Y1179" t="s">
        <v>10</v>
      </c>
    </row>
    <row r="1180" spans="20:25" x14ac:dyDescent="0.25">
      <c r="T1180" t="s">
        <v>1464</v>
      </c>
      <c r="U1180" t="s">
        <v>10</v>
      </c>
      <c r="V1180" t="s">
        <v>10</v>
      </c>
      <c r="W1180" t="s">
        <v>10</v>
      </c>
      <c r="X1180" t="s">
        <v>10</v>
      </c>
      <c r="Y1180" t="s">
        <v>10</v>
      </c>
    </row>
    <row r="1181" spans="20:25" x14ac:dyDescent="0.25">
      <c r="T1181" t="s">
        <v>1463</v>
      </c>
      <c r="U1181" t="s">
        <v>10</v>
      </c>
      <c r="V1181" t="s">
        <v>10</v>
      </c>
      <c r="W1181" t="s">
        <v>10</v>
      </c>
      <c r="X1181" t="s">
        <v>10</v>
      </c>
      <c r="Y1181" t="s">
        <v>10</v>
      </c>
    </row>
    <row r="1182" spans="20:25" x14ac:dyDescent="0.25">
      <c r="T1182" t="s">
        <v>1462</v>
      </c>
      <c r="U1182" t="s">
        <v>10</v>
      </c>
      <c r="V1182" t="s">
        <v>10</v>
      </c>
      <c r="W1182" t="s">
        <v>10</v>
      </c>
      <c r="X1182" t="s">
        <v>10</v>
      </c>
      <c r="Y1182" t="s">
        <v>10</v>
      </c>
    </row>
    <row r="1183" spans="20:25" x14ac:dyDescent="0.25">
      <c r="T1183" t="s">
        <v>1461</v>
      </c>
      <c r="U1183" t="s">
        <v>10</v>
      </c>
      <c r="V1183" t="s">
        <v>10</v>
      </c>
      <c r="W1183" t="s">
        <v>10</v>
      </c>
      <c r="X1183" t="s">
        <v>10</v>
      </c>
      <c r="Y1183" t="s">
        <v>10</v>
      </c>
    </row>
    <row r="1184" spans="20:25" x14ac:dyDescent="0.25">
      <c r="T1184" t="s">
        <v>1460</v>
      </c>
      <c r="U1184" t="s">
        <v>10</v>
      </c>
      <c r="V1184" t="s">
        <v>10</v>
      </c>
      <c r="W1184" t="s">
        <v>10</v>
      </c>
      <c r="X1184" t="s">
        <v>10</v>
      </c>
      <c r="Y1184" t="s">
        <v>10</v>
      </c>
    </row>
    <row r="1185" spans="20:25" x14ac:dyDescent="0.25">
      <c r="T1185" t="s">
        <v>1459</v>
      </c>
      <c r="U1185" t="s">
        <v>10</v>
      </c>
      <c r="V1185" t="s">
        <v>10</v>
      </c>
      <c r="W1185" t="s">
        <v>10</v>
      </c>
      <c r="X1185" t="s">
        <v>10</v>
      </c>
      <c r="Y1185" t="s">
        <v>10</v>
      </c>
    </row>
    <row r="1186" spans="20:25" x14ac:dyDescent="0.25">
      <c r="T1186" t="s">
        <v>1458</v>
      </c>
      <c r="U1186" t="s">
        <v>10</v>
      </c>
      <c r="V1186" t="s">
        <v>10</v>
      </c>
      <c r="W1186" t="s">
        <v>10</v>
      </c>
      <c r="X1186" t="s">
        <v>10</v>
      </c>
      <c r="Y1186" t="s">
        <v>10</v>
      </c>
    </row>
    <row r="1187" spans="20:25" x14ac:dyDescent="0.25">
      <c r="T1187" t="s">
        <v>1457</v>
      </c>
      <c r="U1187" t="s">
        <v>10</v>
      </c>
      <c r="V1187" t="s">
        <v>10</v>
      </c>
      <c r="W1187" t="s">
        <v>10</v>
      </c>
      <c r="X1187" t="s">
        <v>10</v>
      </c>
      <c r="Y1187" t="s">
        <v>10</v>
      </c>
    </row>
    <row r="1188" spans="20:25" x14ac:dyDescent="0.25">
      <c r="T1188" t="s">
        <v>1456</v>
      </c>
      <c r="U1188" t="s">
        <v>10</v>
      </c>
      <c r="V1188" t="s">
        <v>10</v>
      </c>
      <c r="W1188" t="s">
        <v>10</v>
      </c>
      <c r="X1188" t="s">
        <v>10</v>
      </c>
      <c r="Y1188" t="s">
        <v>10</v>
      </c>
    </row>
    <row r="1189" spans="20:25" x14ac:dyDescent="0.25">
      <c r="T1189" t="s">
        <v>1455</v>
      </c>
      <c r="U1189" t="s">
        <v>10</v>
      </c>
      <c r="V1189" t="s">
        <v>10</v>
      </c>
      <c r="W1189" t="s">
        <v>10</v>
      </c>
      <c r="X1189" t="s">
        <v>10</v>
      </c>
      <c r="Y1189" t="s">
        <v>10</v>
      </c>
    </row>
    <row r="1190" spans="20:25" x14ac:dyDescent="0.25">
      <c r="T1190" t="s">
        <v>1454</v>
      </c>
      <c r="U1190" t="s">
        <v>10</v>
      </c>
      <c r="V1190" t="s">
        <v>10</v>
      </c>
      <c r="W1190" t="s">
        <v>10</v>
      </c>
      <c r="X1190" t="s">
        <v>10</v>
      </c>
      <c r="Y1190" t="s">
        <v>10</v>
      </c>
    </row>
    <row r="1191" spans="20:25" x14ac:dyDescent="0.25">
      <c r="T1191" t="s">
        <v>1453</v>
      </c>
      <c r="U1191" t="s">
        <v>10</v>
      </c>
      <c r="V1191" t="s">
        <v>10</v>
      </c>
      <c r="W1191" t="s">
        <v>10</v>
      </c>
      <c r="X1191" t="s">
        <v>10</v>
      </c>
      <c r="Y1191" t="s">
        <v>10</v>
      </c>
    </row>
    <row r="1192" spans="20:25" x14ac:dyDescent="0.25">
      <c r="T1192" t="s">
        <v>1452</v>
      </c>
      <c r="U1192" t="s">
        <v>10</v>
      </c>
      <c r="V1192" t="s">
        <v>10</v>
      </c>
      <c r="W1192" t="s">
        <v>10</v>
      </c>
      <c r="X1192" t="s">
        <v>10</v>
      </c>
      <c r="Y1192" t="s">
        <v>10</v>
      </c>
    </row>
    <row r="1193" spans="20:25" x14ac:dyDescent="0.25">
      <c r="T1193" t="s">
        <v>1451</v>
      </c>
      <c r="U1193" t="s">
        <v>10</v>
      </c>
      <c r="V1193" t="s">
        <v>10</v>
      </c>
      <c r="W1193" t="s">
        <v>10</v>
      </c>
      <c r="X1193" t="s">
        <v>10</v>
      </c>
      <c r="Y1193" t="s">
        <v>10</v>
      </c>
    </row>
    <row r="1194" spans="20:25" x14ac:dyDescent="0.25">
      <c r="T1194" t="s">
        <v>1450</v>
      </c>
      <c r="U1194" t="s">
        <v>10</v>
      </c>
      <c r="V1194" t="s">
        <v>10</v>
      </c>
      <c r="W1194" t="s">
        <v>10</v>
      </c>
      <c r="X1194" t="s">
        <v>10</v>
      </c>
      <c r="Y1194" t="s">
        <v>10</v>
      </c>
    </row>
    <row r="1195" spans="20:25" x14ac:dyDescent="0.25">
      <c r="T1195" t="s">
        <v>1449</v>
      </c>
      <c r="U1195" t="s">
        <v>10</v>
      </c>
      <c r="V1195" t="s">
        <v>10</v>
      </c>
      <c r="W1195" t="s">
        <v>10</v>
      </c>
      <c r="X1195" t="s">
        <v>10</v>
      </c>
      <c r="Y1195" t="s">
        <v>10</v>
      </c>
    </row>
    <row r="1196" spans="20:25" x14ac:dyDescent="0.25">
      <c r="T1196" t="s">
        <v>1448</v>
      </c>
      <c r="U1196" t="s">
        <v>10</v>
      </c>
      <c r="V1196" t="s">
        <v>10</v>
      </c>
      <c r="W1196" t="s">
        <v>10</v>
      </c>
      <c r="X1196" t="s">
        <v>10</v>
      </c>
      <c r="Y1196" t="s">
        <v>10</v>
      </c>
    </row>
    <row r="1197" spans="20:25" x14ac:dyDescent="0.25">
      <c r="T1197" t="s">
        <v>1447</v>
      </c>
      <c r="U1197" t="s">
        <v>10</v>
      </c>
      <c r="V1197" t="s">
        <v>10</v>
      </c>
      <c r="W1197" t="s">
        <v>10</v>
      </c>
      <c r="X1197" t="s">
        <v>10</v>
      </c>
      <c r="Y1197" t="s">
        <v>10</v>
      </c>
    </row>
    <row r="1198" spans="20:25" x14ac:dyDescent="0.25">
      <c r="T1198" t="s">
        <v>1446</v>
      </c>
      <c r="U1198" t="s">
        <v>10</v>
      </c>
      <c r="V1198" t="s">
        <v>10</v>
      </c>
      <c r="W1198" t="s">
        <v>10</v>
      </c>
      <c r="X1198" t="s">
        <v>10</v>
      </c>
      <c r="Y1198" t="s">
        <v>10</v>
      </c>
    </row>
    <row r="1199" spans="20:25" x14ac:dyDescent="0.25">
      <c r="T1199" t="s">
        <v>1445</v>
      </c>
      <c r="U1199" t="s">
        <v>10</v>
      </c>
      <c r="V1199" t="s">
        <v>10</v>
      </c>
      <c r="W1199" t="s">
        <v>10</v>
      </c>
      <c r="X1199" t="s">
        <v>10</v>
      </c>
      <c r="Y1199" t="s">
        <v>10</v>
      </c>
    </row>
    <row r="1200" spans="20:25" x14ac:dyDescent="0.25">
      <c r="T1200" t="s">
        <v>1444</v>
      </c>
      <c r="U1200" t="s">
        <v>10</v>
      </c>
      <c r="V1200" t="s">
        <v>10</v>
      </c>
      <c r="W1200" t="s">
        <v>10</v>
      </c>
      <c r="X1200" t="s">
        <v>10</v>
      </c>
      <c r="Y1200" t="s">
        <v>10</v>
      </c>
    </row>
    <row r="1201" spans="20:25" x14ac:dyDescent="0.25">
      <c r="T1201" t="s">
        <v>1443</v>
      </c>
      <c r="U1201" t="s">
        <v>10</v>
      </c>
      <c r="V1201" t="s">
        <v>10</v>
      </c>
      <c r="W1201" t="s">
        <v>10</v>
      </c>
      <c r="X1201" t="s">
        <v>10</v>
      </c>
      <c r="Y1201" t="s">
        <v>10</v>
      </c>
    </row>
    <row r="1202" spans="20:25" x14ac:dyDescent="0.25">
      <c r="T1202" t="s">
        <v>1442</v>
      </c>
      <c r="U1202" t="s">
        <v>10</v>
      </c>
      <c r="V1202" t="s">
        <v>10</v>
      </c>
      <c r="W1202" t="s">
        <v>10</v>
      </c>
      <c r="X1202" t="s">
        <v>10</v>
      </c>
      <c r="Y1202" t="s">
        <v>10</v>
      </c>
    </row>
    <row r="1203" spans="20:25" x14ac:dyDescent="0.25">
      <c r="T1203" t="s">
        <v>1441</v>
      </c>
      <c r="U1203" t="s">
        <v>10</v>
      </c>
      <c r="V1203" t="s">
        <v>10</v>
      </c>
      <c r="W1203" t="s">
        <v>10</v>
      </c>
      <c r="X1203" t="s">
        <v>10</v>
      </c>
      <c r="Y1203" t="s">
        <v>10</v>
      </c>
    </row>
    <row r="1204" spans="20:25" x14ac:dyDescent="0.25">
      <c r="T1204" t="s">
        <v>1440</v>
      </c>
      <c r="U1204" t="s">
        <v>10</v>
      </c>
      <c r="V1204" t="s">
        <v>10</v>
      </c>
      <c r="W1204" t="s">
        <v>10</v>
      </c>
      <c r="X1204" t="s">
        <v>10</v>
      </c>
      <c r="Y1204" t="s">
        <v>10</v>
      </c>
    </row>
    <row r="1205" spans="20:25" x14ac:dyDescent="0.25">
      <c r="T1205" t="s">
        <v>1439</v>
      </c>
      <c r="U1205" t="s">
        <v>10</v>
      </c>
      <c r="V1205" t="s">
        <v>10</v>
      </c>
      <c r="W1205" t="s">
        <v>10</v>
      </c>
      <c r="X1205" t="s">
        <v>10</v>
      </c>
      <c r="Y1205" t="s">
        <v>10</v>
      </c>
    </row>
    <row r="1206" spans="20:25" x14ac:dyDescent="0.25">
      <c r="T1206" t="s">
        <v>1438</v>
      </c>
      <c r="U1206" t="s">
        <v>10</v>
      </c>
      <c r="V1206" t="s">
        <v>10</v>
      </c>
      <c r="W1206" t="s">
        <v>10</v>
      </c>
      <c r="X1206" t="s">
        <v>10</v>
      </c>
      <c r="Y1206" t="s">
        <v>10</v>
      </c>
    </row>
    <row r="1207" spans="20:25" x14ac:dyDescent="0.25">
      <c r="T1207" t="s">
        <v>1437</v>
      </c>
      <c r="U1207" t="s">
        <v>10</v>
      </c>
      <c r="V1207" t="s">
        <v>10</v>
      </c>
      <c r="W1207" t="s">
        <v>10</v>
      </c>
      <c r="X1207" t="s">
        <v>10</v>
      </c>
      <c r="Y1207" t="s">
        <v>10</v>
      </c>
    </row>
    <row r="1208" spans="20:25" x14ac:dyDescent="0.25">
      <c r="T1208" t="s">
        <v>1436</v>
      </c>
      <c r="U1208" t="s">
        <v>10</v>
      </c>
      <c r="V1208" t="s">
        <v>10</v>
      </c>
      <c r="W1208" t="s">
        <v>10</v>
      </c>
      <c r="X1208" t="s">
        <v>10</v>
      </c>
      <c r="Y1208" t="s">
        <v>10</v>
      </c>
    </row>
    <row r="1209" spans="20:25" x14ac:dyDescent="0.25">
      <c r="T1209" t="s">
        <v>1435</v>
      </c>
      <c r="U1209" t="s">
        <v>10</v>
      </c>
      <c r="V1209" t="s">
        <v>10</v>
      </c>
      <c r="W1209" t="s">
        <v>10</v>
      </c>
      <c r="X1209" t="s">
        <v>10</v>
      </c>
      <c r="Y1209" t="s">
        <v>10</v>
      </c>
    </row>
    <row r="1210" spans="20:25" x14ac:dyDescent="0.25">
      <c r="T1210" t="s">
        <v>1434</v>
      </c>
      <c r="U1210" t="s">
        <v>10</v>
      </c>
      <c r="V1210" t="s">
        <v>10</v>
      </c>
      <c r="W1210" t="s">
        <v>10</v>
      </c>
      <c r="X1210" t="s">
        <v>10</v>
      </c>
      <c r="Y1210" t="s">
        <v>10</v>
      </c>
    </row>
    <row r="1211" spans="20:25" x14ac:dyDescent="0.25">
      <c r="T1211" t="s">
        <v>1433</v>
      </c>
      <c r="U1211" t="s">
        <v>10</v>
      </c>
      <c r="V1211" t="s">
        <v>10</v>
      </c>
      <c r="W1211" t="s">
        <v>10</v>
      </c>
      <c r="X1211" t="s">
        <v>10</v>
      </c>
      <c r="Y1211" t="s">
        <v>10</v>
      </c>
    </row>
    <row r="1212" spans="20:25" x14ac:dyDescent="0.25">
      <c r="T1212" t="s">
        <v>1432</v>
      </c>
      <c r="U1212" t="s">
        <v>10</v>
      </c>
      <c r="V1212" t="s">
        <v>10</v>
      </c>
      <c r="W1212" t="s">
        <v>10</v>
      </c>
      <c r="X1212" t="s">
        <v>10</v>
      </c>
      <c r="Y1212" t="s">
        <v>10</v>
      </c>
    </row>
    <row r="1213" spans="20:25" x14ac:dyDescent="0.25">
      <c r="T1213" t="s">
        <v>1431</v>
      </c>
      <c r="U1213" t="s">
        <v>10</v>
      </c>
      <c r="V1213" t="s">
        <v>10</v>
      </c>
      <c r="W1213" t="s">
        <v>10</v>
      </c>
      <c r="X1213" t="s">
        <v>10</v>
      </c>
      <c r="Y1213" t="s">
        <v>10</v>
      </c>
    </row>
    <row r="1214" spans="20:25" x14ac:dyDescent="0.25">
      <c r="T1214" t="s">
        <v>1430</v>
      </c>
      <c r="U1214" t="s">
        <v>10</v>
      </c>
      <c r="V1214" t="s">
        <v>10</v>
      </c>
      <c r="W1214" t="s">
        <v>10</v>
      </c>
      <c r="X1214" t="s">
        <v>10</v>
      </c>
      <c r="Y1214" t="s">
        <v>10</v>
      </c>
    </row>
    <row r="1215" spans="20:25" x14ac:dyDescent="0.25">
      <c r="T1215" t="s">
        <v>1429</v>
      </c>
      <c r="U1215" t="s">
        <v>10</v>
      </c>
      <c r="V1215" t="s">
        <v>10</v>
      </c>
      <c r="W1215" t="s">
        <v>10</v>
      </c>
      <c r="X1215" t="s">
        <v>10</v>
      </c>
      <c r="Y1215" t="s">
        <v>10</v>
      </c>
    </row>
    <row r="1216" spans="20:25" x14ac:dyDescent="0.25">
      <c r="T1216" t="s">
        <v>1428</v>
      </c>
      <c r="U1216" t="s">
        <v>10</v>
      </c>
      <c r="V1216" t="s">
        <v>10</v>
      </c>
      <c r="W1216" t="s">
        <v>10</v>
      </c>
      <c r="X1216" t="s">
        <v>10</v>
      </c>
      <c r="Y1216" t="s">
        <v>10</v>
      </c>
    </row>
    <row r="1217" spans="20:25" x14ac:dyDescent="0.25">
      <c r="T1217" t="s">
        <v>1427</v>
      </c>
      <c r="U1217" t="s">
        <v>10</v>
      </c>
      <c r="V1217" t="s">
        <v>10</v>
      </c>
      <c r="W1217" t="s">
        <v>10</v>
      </c>
      <c r="X1217" t="s">
        <v>10</v>
      </c>
      <c r="Y1217" t="s">
        <v>10</v>
      </c>
    </row>
    <row r="1218" spans="20:25" x14ac:dyDescent="0.25">
      <c r="T1218" t="s">
        <v>1426</v>
      </c>
      <c r="U1218" t="s">
        <v>10</v>
      </c>
      <c r="V1218" t="s">
        <v>10</v>
      </c>
      <c r="W1218" t="s">
        <v>10</v>
      </c>
      <c r="X1218" t="s">
        <v>10</v>
      </c>
      <c r="Y1218" t="s">
        <v>10</v>
      </c>
    </row>
    <row r="1219" spans="20:25" x14ac:dyDescent="0.25">
      <c r="T1219" t="s">
        <v>1425</v>
      </c>
      <c r="U1219" t="s">
        <v>10</v>
      </c>
      <c r="V1219" t="s">
        <v>10</v>
      </c>
      <c r="W1219" t="s">
        <v>10</v>
      </c>
      <c r="X1219" t="s">
        <v>10</v>
      </c>
      <c r="Y1219" t="s">
        <v>10</v>
      </c>
    </row>
    <row r="1220" spans="20:25" x14ac:dyDescent="0.25">
      <c r="T1220" t="s">
        <v>1424</v>
      </c>
      <c r="U1220" t="s">
        <v>10</v>
      </c>
      <c r="V1220" t="s">
        <v>10</v>
      </c>
      <c r="W1220" t="s">
        <v>10</v>
      </c>
      <c r="X1220" t="s">
        <v>10</v>
      </c>
      <c r="Y1220" t="s">
        <v>10</v>
      </c>
    </row>
    <row r="1221" spans="20:25" x14ac:dyDescent="0.25">
      <c r="T1221" t="s">
        <v>1423</v>
      </c>
      <c r="U1221" t="s">
        <v>10</v>
      </c>
      <c r="V1221" t="s">
        <v>10</v>
      </c>
      <c r="W1221" t="s">
        <v>10</v>
      </c>
      <c r="X1221" t="s">
        <v>10</v>
      </c>
      <c r="Y1221" t="s">
        <v>10</v>
      </c>
    </row>
    <row r="1222" spans="20:25" x14ac:dyDescent="0.25">
      <c r="T1222" t="s">
        <v>1422</v>
      </c>
      <c r="U1222" t="s">
        <v>10</v>
      </c>
      <c r="V1222" t="s">
        <v>10</v>
      </c>
      <c r="W1222" t="s">
        <v>10</v>
      </c>
      <c r="X1222" t="s">
        <v>10</v>
      </c>
      <c r="Y1222" t="s">
        <v>10</v>
      </c>
    </row>
    <row r="1223" spans="20:25" x14ac:dyDescent="0.25">
      <c r="T1223" t="s">
        <v>1421</v>
      </c>
      <c r="U1223" t="s">
        <v>10</v>
      </c>
      <c r="V1223" t="s">
        <v>10</v>
      </c>
      <c r="W1223" t="s">
        <v>10</v>
      </c>
      <c r="X1223" t="s">
        <v>10</v>
      </c>
      <c r="Y1223" t="s">
        <v>10</v>
      </c>
    </row>
    <row r="1224" spans="20:25" x14ac:dyDescent="0.25">
      <c r="T1224" t="s">
        <v>1420</v>
      </c>
      <c r="U1224" t="s">
        <v>10</v>
      </c>
      <c r="V1224" t="s">
        <v>10</v>
      </c>
      <c r="W1224" t="s">
        <v>10</v>
      </c>
      <c r="X1224" t="s">
        <v>10</v>
      </c>
      <c r="Y1224" t="s">
        <v>10</v>
      </c>
    </row>
    <row r="1225" spans="20:25" x14ac:dyDescent="0.25">
      <c r="T1225" t="s">
        <v>1419</v>
      </c>
      <c r="U1225" t="s">
        <v>10</v>
      </c>
      <c r="V1225" t="s">
        <v>10</v>
      </c>
      <c r="W1225" t="s">
        <v>10</v>
      </c>
      <c r="X1225" t="s">
        <v>10</v>
      </c>
      <c r="Y1225" t="s">
        <v>10</v>
      </c>
    </row>
    <row r="1226" spans="20:25" x14ac:dyDescent="0.25">
      <c r="T1226" t="s">
        <v>1418</v>
      </c>
      <c r="U1226" t="s">
        <v>10</v>
      </c>
      <c r="V1226" t="s">
        <v>10</v>
      </c>
      <c r="W1226" t="s">
        <v>10</v>
      </c>
      <c r="X1226" t="s">
        <v>10</v>
      </c>
      <c r="Y1226" t="s">
        <v>10</v>
      </c>
    </row>
    <row r="1227" spans="20:25" x14ac:dyDescent="0.25">
      <c r="T1227" t="s">
        <v>1417</v>
      </c>
      <c r="U1227" t="s">
        <v>10</v>
      </c>
      <c r="V1227" t="s">
        <v>10</v>
      </c>
      <c r="W1227" t="s">
        <v>10</v>
      </c>
      <c r="X1227" t="s">
        <v>10</v>
      </c>
      <c r="Y1227" t="s">
        <v>10</v>
      </c>
    </row>
    <row r="1228" spans="20:25" x14ac:dyDescent="0.25">
      <c r="T1228" t="s">
        <v>1416</v>
      </c>
      <c r="U1228" t="s">
        <v>10</v>
      </c>
      <c r="V1228" t="s">
        <v>10</v>
      </c>
      <c r="W1228" t="s">
        <v>10</v>
      </c>
      <c r="X1228" t="s">
        <v>10</v>
      </c>
      <c r="Y1228" t="s">
        <v>10</v>
      </c>
    </row>
    <row r="1229" spans="20:25" x14ac:dyDescent="0.25">
      <c r="T1229" t="s">
        <v>1415</v>
      </c>
      <c r="U1229" t="s">
        <v>10</v>
      </c>
      <c r="V1229" t="s">
        <v>10</v>
      </c>
      <c r="W1229" t="s">
        <v>10</v>
      </c>
      <c r="X1229" t="s">
        <v>10</v>
      </c>
      <c r="Y1229" t="s">
        <v>10</v>
      </c>
    </row>
    <row r="1230" spans="20:25" x14ac:dyDescent="0.25">
      <c r="T1230" t="s">
        <v>1414</v>
      </c>
      <c r="U1230" t="s">
        <v>10</v>
      </c>
      <c r="V1230" t="s">
        <v>10</v>
      </c>
      <c r="W1230" t="s">
        <v>10</v>
      </c>
      <c r="X1230" t="s">
        <v>10</v>
      </c>
      <c r="Y1230" t="s">
        <v>10</v>
      </c>
    </row>
    <row r="1231" spans="20:25" x14ac:dyDescent="0.25">
      <c r="T1231" t="s">
        <v>1413</v>
      </c>
      <c r="U1231" t="s">
        <v>10</v>
      </c>
      <c r="V1231" t="s">
        <v>10</v>
      </c>
      <c r="W1231" t="s">
        <v>10</v>
      </c>
      <c r="X1231" t="s">
        <v>10</v>
      </c>
      <c r="Y1231" t="s">
        <v>10</v>
      </c>
    </row>
    <row r="1232" spans="20:25" x14ac:dyDescent="0.25">
      <c r="T1232" t="s">
        <v>1412</v>
      </c>
      <c r="U1232" t="s">
        <v>10</v>
      </c>
      <c r="V1232" t="s">
        <v>10</v>
      </c>
      <c r="W1232" t="s">
        <v>10</v>
      </c>
      <c r="X1232" t="s">
        <v>10</v>
      </c>
      <c r="Y1232" t="s">
        <v>10</v>
      </c>
    </row>
    <row r="1233" spans="20:25" x14ac:dyDescent="0.25">
      <c r="T1233" t="s">
        <v>1411</v>
      </c>
      <c r="U1233" t="s">
        <v>10</v>
      </c>
      <c r="V1233" t="s">
        <v>10</v>
      </c>
      <c r="W1233" t="s">
        <v>10</v>
      </c>
      <c r="X1233" t="s">
        <v>10</v>
      </c>
      <c r="Y1233" t="s">
        <v>10</v>
      </c>
    </row>
    <row r="1234" spans="20:25" x14ac:dyDescent="0.25">
      <c r="T1234" t="s">
        <v>1410</v>
      </c>
      <c r="U1234" t="s">
        <v>10</v>
      </c>
      <c r="V1234" t="s">
        <v>10</v>
      </c>
      <c r="W1234" t="s">
        <v>10</v>
      </c>
      <c r="X1234" t="s">
        <v>10</v>
      </c>
      <c r="Y1234" t="s">
        <v>10</v>
      </c>
    </row>
    <row r="1235" spans="20:25" x14ac:dyDescent="0.25">
      <c r="T1235" t="s">
        <v>1409</v>
      </c>
      <c r="U1235" t="s">
        <v>10</v>
      </c>
      <c r="V1235" t="s">
        <v>10</v>
      </c>
      <c r="W1235" t="s">
        <v>10</v>
      </c>
      <c r="X1235" t="s">
        <v>10</v>
      </c>
      <c r="Y1235" t="s">
        <v>10</v>
      </c>
    </row>
    <row r="1236" spans="20:25" x14ac:dyDescent="0.25">
      <c r="T1236" t="s">
        <v>1408</v>
      </c>
      <c r="U1236" t="s">
        <v>10</v>
      </c>
      <c r="V1236" t="s">
        <v>10</v>
      </c>
      <c r="W1236" t="s">
        <v>10</v>
      </c>
      <c r="X1236" t="s">
        <v>10</v>
      </c>
      <c r="Y1236" t="s">
        <v>10</v>
      </c>
    </row>
    <row r="1237" spans="20:25" x14ac:dyDescent="0.25">
      <c r="T1237" t="s">
        <v>1407</v>
      </c>
      <c r="U1237" t="s">
        <v>10</v>
      </c>
      <c r="V1237" t="s">
        <v>10</v>
      </c>
      <c r="W1237" t="s">
        <v>10</v>
      </c>
      <c r="X1237" t="s">
        <v>10</v>
      </c>
      <c r="Y1237" t="s">
        <v>10</v>
      </c>
    </row>
    <row r="1238" spans="20:25" x14ac:dyDescent="0.25">
      <c r="T1238" t="s">
        <v>1406</v>
      </c>
      <c r="U1238" t="s">
        <v>10</v>
      </c>
      <c r="V1238" t="s">
        <v>10</v>
      </c>
      <c r="W1238" t="s">
        <v>10</v>
      </c>
      <c r="X1238" t="s">
        <v>10</v>
      </c>
      <c r="Y1238" t="s">
        <v>10</v>
      </c>
    </row>
    <row r="1239" spans="20:25" x14ac:dyDescent="0.25">
      <c r="T1239" t="s">
        <v>1405</v>
      </c>
      <c r="U1239" t="s">
        <v>10</v>
      </c>
      <c r="V1239" t="s">
        <v>10</v>
      </c>
      <c r="W1239" t="s">
        <v>10</v>
      </c>
      <c r="X1239" t="s">
        <v>10</v>
      </c>
      <c r="Y1239" t="s">
        <v>10</v>
      </c>
    </row>
    <row r="1240" spans="20:25" x14ac:dyDescent="0.25">
      <c r="T1240" t="s">
        <v>1404</v>
      </c>
      <c r="U1240" t="s">
        <v>10</v>
      </c>
      <c r="V1240" t="s">
        <v>10</v>
      </c>
      <c r="W1240" t="s">
        <v>10</v>
      </c>
      <c r="X1240" t="s">
        <v>10</v>
      </c>
      <c r="Y1240" t="s">
        <v>10</v>
      </c>
    </row>
    <row r="1241" spans="20:25" x14ac:dyDescent="0.25">
      <c r="T1241" t="s">
        <v>1403</v>
      </c>
      <c r="U1241" t="s">
        <v>10</v>
      </c>
      <c r="V1241" t="s">
        <v>10</v>
      </c>
      <c r="W1241" t="s">
        <v>10</v>
      </c>
      <c r="X1241" t="s">
        <v>10</v>
      </c>
      <c r="Y1241" t="s">
        <v>10</v>
      </c>
    </row>
    <row r="1242" spans="20:25" x14ac:dyDescent="0.25">
      <c r="T1242" t="s">
        <v>1402</v>
      </c>
      <c r="U1242" t="s">
        <v>10</v>
      </c>
      <c r="V1242" t="s">
        <v>10</v>
      </c>
      <c r="W1242" t="s">
        <v>10</v>
      </c>
      <c r="X1242" t="s">
        <v>10</v>
      </c>
      <c r="Y1242" t="s">
        <v>10</v>
      </c>
    </row>
    <row r="1243" spans="20:25" x14ac:dyDescent="0.25">
      <c r="T1243" t="s">
        <v>1401</v>
      </c>
      <c r="U1243" t="s">
        <v>10</v>
      </c>
      <c r="V1243" t="s">
        <v>10</v>
      </c>
      <c r="W1243" t="s">
        <v>10</v>
      </c>
      <c r="X1243" t="s">
        <v>10</v>
      </c>
      <c r="Y1243" t="s">
        <v>10</v>
      </c>
    </row>
    <row r="1244" spans="20:25" x14ac:dyDescent="0.25">
      <c r="T1244" t="s">
        <v>1400</v>
      </c>
      <c r="U1244" t="s">
        <v>10</v>
      </c>
      <c r="V1244" t="s">
        <v>10</v>
      </c>
      <c r="W1244" t="s">
        <v>10</v>
      </c>
      <c r="X1244" t="s">
        <v>10</v>
      </c>
      <c r="Y1244" t="s">
        <v>10</v>
      </c>
    </row>
    <row r="1245" spans="20:25" x14ac:dyDescent="0.25">
      <c r="T1245" t="s">
        <v>1399</v>
      </c>
      <c r="U1245" t="s">
        <v>10</v>
      </c>
      <c r="V1245" t="s">
        <v>10</v>
      </c>
      <c r="W1245" t="s">
        <v>10</v>
      </c>
      <c r="X1245" t="s">
        <v>10</v>
      </c>
      <c r="Y1245" t="s">
        <v>10</v>
      </c>
    </row>
    <row r="1246" spans="20:25" x14ac:dyDescent="0.25">
      <c r="T1246" t="s">
        <v>1398</v>
      </c>
      <c r="U1246" t="s">
        <v>10</v>
      </c>
      <c r="V1246" t="s">
        <v>10</v>
      </c>
      <c r="W1246" t="s">
        <v>10</v>
      </c>
      <c r="X1246" t="s">
        <v>10</v>
      </c>
      <c r="Y1246" t="s">
        <v>10</v>
      </c>
    </row>
    <row r="1247" spans="20:25" x14ac:dyDescent="0.25">
      <c r="T1247" t="s">
        <v>1397</v>
      </c>
      <c r="U1247" t="s">
        <v>10</v>
      </c>
      <c r="V1247" t="s">
        <v>10</v>
      </c>
      <c r="W1247" t="s">
        <v>10</v>
      </c>
      <c r="X1247" t="s">
        <v>10</v>
      </c>
      <c r="Y1247" t="s">
        <v>10</v>
      </c>
    </row>
    <row r="1248" spans="20:25" x14ac:dyDescent="0.25">
      <c r="T1248" t="s">
        <v>1396</v>
      </c>
      <c r="U1248" t="s">
        <v>10</v>
      </c>
      <c r="V1248" t="s">
        <v>10</v>
      </c>
      <c r="W1248" t="s">
        <v>10</v>
      </c>
      <c r="X1248" t="s">
        <v>10</v>
      </c>
      <c r="Y1248" t="s">
        <v>10</v>
      </c>
    </row>
    <row r="1249" spans="20:25" x14ac:dyDescent="0.25">
      <c r="T1249" t="s">
        <v>1395</v>
      </c>
      <c r="U1249" t="s">
        <v>10</v>
      </c>
      <c r="V1249" t="s">
        <v>10</v>
      </c>
      <c r="W1249" t="s">
        <v>10</v>
      </c>
      <c r="X1249" t="s">
        <v>10</v>
      </c>
      <c r="Y1249" t="s">
        <v>10</v>
      </c>
    </row>
    <row r="1250" spans="20:25" x14ac:dyDescent="0.25">
      <c r="T1250" t="s">
        <v>1394</v>
      </c>
      <c r="U1250" t="s">
        <v>10</v>
      </c>
      <c r="V1250" t="s">
        <v>10</v>
      </c>
      <c r="W1250" t="s">
        <v>10</v>
      </c>
      <c r="X1250" t="s">
        <v>10</v>
      </c>
      <c r="Y1250" t="s">
        <v>10</v>
      </c>
    </row>
    <row r="1251" spans="20:25" x14ac:dyDescent="0.25">
      <c r="T1251" t="s">
        <v>1393</v>
      </c>
      <c r="U1251" t="s">
        <v>10</v>
      </c>
      <c r="V1251" t="s">
        <v>10</v>
      </c>
      <c r="W1251" t="s">
        <v>10</v>
      </c>
      <c r="X1251" t="s">
        <v>10</v>
      </c>
      <c r="Y1251" t="s">
        <v>10</v>
      </c>
    </row>
    <row r="1252" spans="20:25" x14ac:dyDescent="0.25">
      <c r="T1252" t="s">
        <v>1392</v>
      </c>
      <c r="U1252" t="s">
        <v>10</v>
      </c>
      <c r="V1252" t="s">
        <v>10</v>
      </c>
      <c r="W1252" t="s">
        <v>10</v>
      </c>
      <c r="X1252" t="s">
        <v>10</v>
      </c>
      <c r="Y1252" t="s">
        <v>10</v>
      </c>
    </row>
    <row r="1253" spans="20:25" x14ac:dyDescent="0.25">
      <c r="T1253" t="s">
        <v>1391</v>
      </c>
      <c r="U1253" t="s">
        <v>10</v>
      </c>
      <c r="V1253" t="s">
        <v>10</v>
      </c>
      <c r="W1253" t="s">
        <v>10</v>
      </c>
      <c r="X1253" t="s">
        <v>10</v>
      </c>
      <c r="Y1253" t="s">
        <v>10</v>
      </c>
    </row>
    <row r="1254" spans="20:25" x14ac:dyDescent="0.25">
      <c r="T1254" t="s">
        <v>1390</v>
      </c>
      <c r="U1254" t="s">
        <v>10</v>
      </c>
      <c r="V1254" t="s">
        <v>10</v>
      </c>
      <c r="W1254" t="s">
        <v>10</v>
      </c>
      <c r="X1254" t="s">
        <v>10</v>
      </c>
      <c r="Y1254" t="s">
        <v>10</v>
      </c>
    </row>
    <row r="1255" spans="20:25" x14ac:dyDescent="0.25">
      <c r="T1255" t="s">
        <v>1389</v>
      </c>
      <c r="U1255" t="s">
        <v>10</v>
      </c>
      <c r="V1255" t="s">
        <v>10</v>
      </c>
      <c r="W1255" t="s">
        <v>10</v>
      </c>
      <c r="X1255" t="s">
        <v>10</v>
      </c>
      <c r="Y1255" t="s">
        <v>10</v>
      </c>
    </row>
    <row r="1256" spans="20:25" x14ac:dyDescent="0.25">
      <c r="T1256" t="s">
        <v>1388</v>
      </c>
      <c r="U1256" t="s">
        <v>10</v>
      </c>
      <c r="V1256" t="s">
        <v>10</v>
      </c>
      <c r="W1256" t="s">
        <v>10</v>
      </c>
      <c r="X1256" t="s">
        <v>10</v>
      </c>
      <c r="Y1256" t="s">
        <v>10</v>
      </c>
    </row>
    <row r="1257" spans="20:25" x14ac:dyDescent="0.25">
      <c r="T1257" t="s">
        <v>1387</v>
      </c>
      <c r="U1257" t="s">
        <v>10</v>
      </c>
      <c r="V1257" t="s">
        <v>10</v>
      </c>
      <c r="W1257" t="s">
        <v>10</v>
      </c>
      <c r="X1257" t="s">
        <v>10</v>
      </c>
      <c r="Y1257" t="s">
        <v>10</v>
      </c>
    </row>
    <row r="1258" spans="20:25" x14ac:dyDescent="0.25">
      <c r="T1258" t="s">
        <v>1386</v>
      </c>
      <c r="U1258" t="s">
        <v>10</v>
      </c>
      <c r="V1258" t="s">
        <v>10</v>
      </c>
      <c r="W1258" t="s">
        <v>10</v>
      </c>
      <c r="X1258" t="s">
        <v>10</v>
      </c>
      <c r="Y1258" t="s">
        <v>10</v>
      </c>
    </row>
    <row r="1259" spans="20:25" x14ac:dyDescent="0.25">
      <c r="T1259" t="s">
        <v>1385</v>
      </c>
      <c r="U1259" t="s">
        <v>10</v>
      </c>
      <c r="V1259" t="s">
        <v>10</v>
      </c>
      <c r="W1259" t="s">
        <v>10</v>
      </c>
      <c r="X1259" t="s">
        <v>10</v>
      </c>
      <c r="Y1259" t="s">
        <v>10</v>
      </c>
    </row>
    <row r="1260" spans="20:25" x14ac:dyDescent="0.25">
      <c r="T1260" t="s">
        <v>1384</v>
      </c>
      <c r="U1260" t="s">
        <v>10</v>
      </c>
      <c r="V1260" t="s">
        <v>10</v>
      </c>
      <c r="W1260" t="s">
        <v>10</v>
      </c>
      <c r="X1260" t="s">
        <v>10</v>
      </c>
      <c r="Y1260" t="s">
        <v>10</v>
      </c>
    </row>
    <row r="1261" spans="20:25" x14ac:dyDescent="0.25">
      <c r="T1261" t="s">
        <v>1383</v>
      </c>
      <c r="U1261" t="s">
        <v>10</v>
      </c>
      <c r="V1261" t="s">
        <v>10</v>
      </c>
      <c r="W1261" t="s">
        <v>10</v>
      </c>
      <c r="X1261" t="s">
        <v>10</v>
      </c>
      <c r="Y1261" t="s">
        <v>10</v>
      </c>
    </row>
    <row r="1262" spans="20:25" x14ac:dyDescent="0.25">
      <c r="T1262" t="s">
        <v>1382</v>
      </c>
      <c r="U1262" t="s">
        <v>10</v>
      </c>
      <c r="V1262" t="s">
        <v>10</v>
      </c>
      <c r="W1262" t="s">
        <v>10</v>
      </c>
      <c r="X1262" t="s">
        <v>10</v>
      </c>
      <c r="Y1262" t="s">
        <v>10</v>
      </c>
    </row>
    <row r="1263" spans="20:25" x14ac:dyDescent="0.25">
      <c r="T1263" t="s">
        <v>1381</v>
      </c>
      <c r="U1263" t="s">
        <v>10</v>
      </c>
      <c r="V1263" t="s">
        <v>10</v>
      </c>
      <c r="W1263" t="s">
        <v>10</v>
      </c>
      <c r="X1263" t="s">
        <v>10</v>
      </c>
      <c r="Y1263" t="s">
        <v>10</v>
      </c>
    </row>
    <row r="1264" spans="20:25" x14ac:dyDescent="0.25">
      <c r="T1264" t="s">
        <v>1380</v>
      </c>
      <c r="U1264" t="s">
        <v>10</v>
      </c>
      <c r="V1264" t="s">
        <v>10</v>
      </c>
      <c r="W1264" t="s">
        <v>10</v>
      </c>
      <c r="X1264" t="s">
        <v>10</v>
      </c>
      <c r="Y1264" t="s">
        <v>10</v>
      </c>
    </row>
    <row r="1265" spans="20:25" x14ac:dyDescent="0.25">
      <c r="T1265" t="s">
        <v>1379</v>
      </c>
      <c r="U1265" t="s">
        <v>10</v>
      </c>
      <c r="V1265" t="s">
        <v>10</v>
      </c>
      <c r="W1265" t="s">
        <v>10</v>
      </c>
      <c r="X1265" t="s">
        <v>10</v>
      </c>
      <c r="Y1265" t="s">
        <v>10</v>
      </c>
    </row>
    <row r="1266" spans="20:25" x14ac:dyDescent="0.25">
      <c r="T1266" t="s">
        <v>1378</v>
      </c>
      <c r="U1266" t="s">
        <v>10</v>
      </c>
      <c r="V1266" t="s">
        <v>10</v>
      </c>
      <c r="W1266" t="s">
        <v>10</v>
      </c>
      <c r="X1266" t="s">
        <v>10</v>
      </c>
      <c r="Y1266" t="s">
        <v>10</v>
      </c>
    </row>
    <row r="1267" spans="20:25" x14ac:dyDescent="0.25">
      <c r="T1267" t="s">
        <v>1377</v>
      </c>
      <c r="U1267" t="s">
        <v>10</v>
      </c>
      <c r="V1267" t="s">
        <v>10</v>
      </c>
      <c r="W1267" t="s">
        <v>10</v>
      </c>
      <c r="X1267" t="s">
        <v>10</v>
      </c>
      <c r="Y1267" t="s">
        <v>10</v>
      </c>
    </row>
    <row r="1268" spans="20:25" x14ac:dyDescent="0.25">
      <c r="T1268" t="s">
        <v>1376</v>
      </c>
      <c r="U1268" t="s">
        <v>10</v>
      </c>
      <c r="V1268" t="s">
        <v>10</v>
      </c>
      <c r="W1268" t="s">
        <v>10</v>
      </c>
      <c r="X1268" t="s">
        <v>10</v>
      </c>
      <c r="Y1268" t="s">
        <v>10</v>
      </c>
    </row>
    <row r="1269" spans="20:25" x14ac:dyDescent="0.25">
      <c r="T1269" t="s">
        <v>1375</v>
      </c>
      <c r="U1269" t="s">
        <v>10</v>
      </c>
      <c r="V1269" t="s">
        <v>10</v>
      </c>
      <c r="W1269" t="s">
        <v>10</v>
      </c>
      <c r="X1269" t="s">
        <v>10</v>
      </c>
      <c r="Y1269" t="s">
        <v>10</v>
      </c>
    </row>
    <row r="1270" spans="20:25" x14ac:dyDescent="0.25">
      <c r="T1270" t="s">
        <v>1374</v>
      </c>
      <c r="U1270" t="s">
        <v>10</v>
      </c>
      <c r="V1270" t="s">
        <v>10</v>
      </c>
      <c r="W1270" t="s">
        <v>10</v>
      </c>
      <c r="X1270" t="s">
        <v>10</v>
      </c>
      <c r="Y1270" t="s">
        <v>10</v>
      </c>
    </row>
    <row r="1271" spans="20:25" x14ac:dyDescent="0.25">
      <c r="T1271" t="s">
        <v>1373</v>
      </c>
      <c r="U1271" t="s">
        <v>10</v>
      </c>
      <c r="V1271" t="s">
        <v>10</v>
      </c>
      <c r="W1271" t="s">
        <v>10</v>
      </c>
      <c r="X1271" t="s">
        <v>10</v>
      </c>
      <c r="Y1271" t="s">
        <v>10</v>
      </c>
    </row>
    <row r="1272" spans="20:25" x14ac:dyDescent="0.25">
      <c r="T1272" t="s">
        <v>1372</v>
      </c>
      <c r="U1272" t="s">
        <v>10</v>
      </c>
      <c r="V1272" t="s">
        <v>10</v>
      </c>
      <c r="W1272" t="s">
        <v>10</v>
      </c>
      <c r="X1272" t="s">
        <v>10</v>
      </c>
      <c r="Y1272" t="s">
        <v>10</v>
      </c>
    </row>
    <row r="1273" spans="20:25" x14ac:dyDescent="0.25">
      <c r="T1273" t="s">
        <v>1371</v>
      </c>
      <c r="U1273" t="s">
        <v>10</v>
      </c>
      <c r="V1273" t="s">
        <v>10</v>
      </c>
      <c r="W1273" t="s">
        <v>10</v>
      </c>
      <c r="X1273" t="s">
        <v>10</v>
      </c>
      <c r="Y1273" t="s">
        <v>10</v>
      </c>
    </row>
    <row r="1274" spans="20:25" x14ac:dyDescent="0.25">
      <c r="T1274" t="s">
        <v>1370</v>
      </c>
      <c r="U1274" t="s">
        <v>10</v>
      </c>
      <c r="V1274" t="s">
        <v>10</v>
      </c>
      <c r="W1274" t="s">
        <v>10</v>
      </c>
      <c r="X1274" t="s">
        <v>10</v>
      </c>
      <c r="Y1274" t="s">
        <v>10</v>
      </c>
    </row>
    <row r="1275" spans="20:25" x14ac:dyDescent="0.25">
      <c r="T1275" t="s">
        <v>1369</v>
      </c>
      <c r="U1275" t="s">
        <v>10</v>
      </c>
      <c r="V1275" t="s">
        <v>10</v>
      </c>
      <c r="W1275" t="s">
        <v>10</v>
      </c>
      <c r="X1275" t="s">
        <v>10</v>
      </c>
      <c r="Y1275" t="s">
        <v>10</v>
      </c>
    </row>
    <row r="1276" spans="20:25" x14ac:dyDescent="0.25">
      <c r="T1276" t="s">
        <v>1368</v>
      </c>
      <c r="U1276" t="s">
        <v>10</v>
      </c>
      <c r="V1276" t="s">
        <v>10</v>
      </c>
      <c r="W1276" t="s">
        <v>10</v>
      </c>
      <c r="X1276" t="s">
        <v>10</v>
      </c>
      <c r="Y1276" t="s">
        <v>10</v>
      </c>
    </row>
    <row r="1277" spans="20:25" x14ac:dyDescent="0.25">
      <c r="T1277" t="s">
        <v>1367</v>
      </c>
      <c r="U1277" t="s">
        <v>10</v>
      </c>
      <c r="V1277" t="s">
        <v>10</v>
      </c>
      <c r="W1277" t="s">
        <v>10</v>
      </c>
      <c r="X1277" t="s">
        <v>10</v>
      </c>
      <c r="Y1277" t="s">
        <v>10</v>
      </c>
    </row>
    <row r="1278" spans="20:25" x14ac:dyDescent="0.25">
      <c r="T1278" t="s">
        <v>1366</v>
      </c>
      <c r="U1278" t="s">
        <v>10</v>
      </c>
      <c r="V1278" t="s">
        <v>10</v>
      </c>
      <c r="W1278" t="s">
        <v>10</v>
      </c>
      <c r="X1278" t="s">
        <v>10</v>
      </c>
      <c r="Y1278" t="s">
        <v>10</v>
      </c>
    </row>
    <row r="1279" spans="20:25" x14ac:dyDescent="0.25">
      <c r="T1279" t="s">
        <v>1365</v>
      </c>
      <c r="U1279" t="s">
        <v>10</v>
      </c>
      <c r="V1279" t="s">
        <v>10</v>
      </c>
      <c r="W1279" t="s">
        <v>10</v>
      </c>
      <c r="X1279" t="s">
        <v>10</v>
      </c>
      <c r="Y1279" t="s">
        <v>10</v>
      </c>
    </row>
    <row r="1280" spans="20:25" x14ac:dyDescent="0.25">
      <c r="T1280" t="s">
        <v>1364</v>
      </c>
      <c r="U1280" t="s">
        <v>10</v>
      </c>
      <c r="V1280" t="s">
        <v>10</v>
      </c>
      <c r="W1280" t="s">
        <v>10</v>
      </c>
      <c r="X1280" t="s">
        <v>10</v>
      </c>
      <c r="Y1280" t="s">
        <v>10</v>
      </c>
    </row>
    <row r="1281" spans="20:25" x14ac:dyDescent="0.25">
      <c r="T1281" t="s">
        <v>1363</v>
      </c>
      <c r="U1281" t="s">
        <v>10</v>
      </c>
      <c r="V1281" t="s">
        <v>10</v>
      </c>
      <c r="W1281" t="s">
        <v>10</v>
      </c>
      <c r="X1281" t="s">
        <v>10</v>
      </c>
      <c r="Y1281" t="s">
        <v>10</v>
      </c>
    </row>
    <row r="1282" spans="20:25" x14ac:dyDescent="0.25">
      <c r="T1282" t="s">
        <v>1362</v>
      </c>
      <c r="U1282" t="s">
        <v>10</v>
      </c>
      <c r="V1282" t="s">
        <v>10</v>
      </c>
      <c r="W1282" t="s">
        <v>10</v>
      </c>
      <c r="X1282" t="s">
        <v>10</v>
      </c>
      <c r="Y1282" t="s">
        <v>10</v>
      </c>
    </row>
    <row r="1283" spans="20:25" x14ac:dyDescent="0.25">
      <c r="T1283" t="s">
        <v>1361</v>
      </c>
      <c r="U1283" t="s">
        <v>10</v>
      </c>
      <c r="V1283" t="s">
        <v>10</v>
      </c>
      <c r="W1283" t="s">
        <v>10</v>
      </c>
      <c r="X1283" t="s">
        <v>10</v>
      </c>
      <c r="Y1283" t="s">
        <v>10</v>
      </c>
    </row>
    <row r="1284" spans="20:25" x14ac:dyDescent="0.25">
      <c r="T1284" t="s">
        <v>1360</v>
      </c>
      <c r="U1284" t="s">
        <v>10</v>
      </c>
      <c r="V1284" t="s">
        <v>10</v>
      </c>
      <c r="W1284" t="s">
        <v>10</v>
      </c>
      <c r="X1284" t="s">
        <v>10</v>
      </c>
      <c r="Y1284" t="s">
        <v>10</v>
      </c>
    </row>
    <row r="1285" spans="20:25" x14ac:dyDescent="0.25">
      <c r="T1285" t="s">
        <v>1359</v>
      </c>
      <c r="U1285" t="s">
        <v>10</v>
      </c>
      <c r="V1285" t="s">
        <v>10</v>
      </c>
      <c r="W1285" t="s">
        <v>10</v>
      </c>
      <c r="X1285" t="s">
        <v>10</v>
      </c>
      <c r="Y1285" t="s">
        <v>10</v>
      </c>
    </row>
    <row r="1286" spans="20:25" x14ac:dyDescent="0.25">
      <c r="T1286" t="s">
        <v>1358</v>
      </c>
      <c r="U1286" t="s">
        <v>10</v>
      </c>
      <c r="V1286" t="s">
        <v>10</v>
      </c>
      <c r="W1286" t="s">
        <v>10</v>
      </c>
      <c r="X1286" t="s">
        <v>10</v>
      </c>
      <c r="Y1286" t="s">
        <v>10</v>
      </c>
    </row>
    <row r="1287" spans="20:25" x14ac:dyDescent="0.25">
      <c r="T1287" t="s">
        <v>1357</v>
      </c>
      <c r="U1287" t="s">
        <v>10</v>
      </c>
      <c r="V1287" t="s">
        <v>10</v>
      </c>
      <c r="W1287" t="s">
        <v>10</v>
      </c>
      <c r="X1287" t="s">
        <v>10</v>
      </c>
      <c r="Y1287" t="s">
        <v>10</v>
      </c>
    </row>
    <row r="1288" spans="20:25" x14ac:dyDescent="0.25">
      <c r="T1288" t="s">
        <v>1356</v>
      </c>
      <c r="U1288" t="s">
        <v>10</v>
      </c>
      <c r="V1288" t="s">
        <v>10</v>
      </c>
      <c r="W1288" t="s">
        <v>10</v>
      </c>
      <c r="X1288" t="s">
        <v>10</v>
      </c>
      <c r="Y1288" t="s">
        <v>10</v>
      </c>
    </row>
    <row r="1289" spans="20:25" x14ac:dyDescent="0.25">
      <c r="T1289" t="s">
        <v>1355</v>
      </c>
      <c r="U1289" t="s">
        <v>10</v>
      </c>
      <c r="V1289" t="s">
        <v>10</v>
      </c>
      <c r="W1289" t="s">
        <v>10</v>
      </c>
      <c r="X1289" t="s">
        <v>10</v>
      </c>
      <c r="Y1289" t="s">
        <v>10</v>
      </c>
    </row>
    <row r="1290" spans="20:25" x14ac:dyDescent="0.25">
      <c r="T1290" t="s">
        <v>1354</v>
      </c>
      <c r="U1290" t="s">
        <v>10</v>
      </c>
      <c r="V1290" t="s">
        <v>10</v>
      </c>
      <c r="W1290" t="s">
        <v>10</v>
      </c>
      <c r="X1290" t="s">
        <v>10</v>
      </c>
      <c r="Y1290" t="s">
        <v>10</v>
      </c>
    </row>
    <row r="1291" spans="20:25" x14ac:dyDescent="0.25">
      <c r="T1291" t="s">
        <v>1353</v>
      </c>
      <c r="U1291" t="s">
        <v>10</v>
      </c>
      <c r="V1291" t="s">
        <v>10</v>
      </c>
      <c r="W1291" t="s">
        <v>10</v>
      </c>
      <c r="X1291" t="s">
        <v>10</v>
      </c>
      <c r="Y1291" t="s">
        <v>10</v>
      </c>
    </row>
    <row r="1292" spans="20:25" x14ac:dyDescent="0.25">
      <c r="T1292" t="s">
        <v>1352</v>
      </c>
      <c r="U1292" t="s">
        <v>10</v>
      </c>
      <c r="V1292" t="s">
        <v>10</v>
      </c>
      <c r="W1292" t="s">
        <v>10</v>
      </c>
      <c r="X1292" t="s">
        <v>10</v>
      </c>
      <c r="Y1292" t="s">
        <v>10</v>
      </c>
    </row>
    <row r="1293" spans="20:25" x14ac:dyDescent="0.25">
      <c r="T1293" t="s">
        <v>1351</v>
      </c>
      <c r="U1293" t="s">
        <v>10</v>
      </c>
      <c r="V1293" t="s">
        <v>10</v>
      </c>
      <c r="W1293" t="s">
        <v>10</v>
      </c>
      <c r="X1293" t="s">
        <v>10</v>
      </c>
      <c r="Y1293" t="s">
        <v>10</v>
      </c>
    </row>
    <row r="1294" spans="20:25" x14ac:dyDescent="0.25">
      <c r="T1294" t="s">
        <v>1350</v>
      </c>
      <c r="U1294" t="s">
        <v>10</v>
      </c>
      <c r="V1294" t="s">
        <v>10</v>
      </c>
      <c r="W1294" t="s">
        <v>10</v>
      </c>
      <c r="X1294" t="s">
        <v>10</v>
      </c>
      <c r="Y1294" t="s">
        <v>10</v>
      </c>
    </row>
    <row r="1295" spans="20:25" x14ac:dyDescent="0.25">
      <c r="T1295" t="s">
        <v>1349</v>
      </c>
      <c r="U1295" t="s">
        <v>10</v>
      </c>
      <c r="V1295" t="s">
        <v>10</v>
      </c>
      <c r="W1295" t="s">
        <v>10</v>
      </c>
      <c r="X1295" t="s">
        <v>10</v>
      </c>
      <c r="Y1295" t="s">
        <v>10</v>
      </c>
    </row>
    <row r="1296" spans="20:25" x14ac:dyDescent="0.25">
      <c r="T1296" t="s">
        <v>1348</v>
      </c>
      <c r="U1296" t="s">
        <v>10</v>
      </c>
      <c r="V1296" t="s">
        <v>10</v>
      </c>
      <c r="W1296" t="s">
        <v>10</v>
      </c>
      <c r="X1296" t="s">
        <v>10</v>
      </c>
      <c r="Y1296" t="s">
        <v>10</v>
      </c>
    </row>
    <row r="1297" spans="20:25" x14ac:dyDescent="0.25">
      <c r="T1297" t="s">
        <v>1347</v>
      </c>
      <c r="U1297" t="s">
        <v>10</v>
      </c>
      <c r="V1297" t="s">
        <v>10</v>
      </c>
      <c r="W1297" t="s">
        <v>10</v>
      </c>
      <c r="X1297" t="s">
        <v>10</v>
      </c>
      <c r="Y1297" t="s">
        <v>10</v>
      </c>
    </row>
    <row r="1298" spans="20:25" x14ac:dyDescent="0.25">
      <c r="T1298" t="s">
        <v>1346</v>
      </c>
      <c r="U1298" t="s">
        <v>10</v>
      </c>
      <c r="V1298" t="s">
        <v>10</v>
      </c>
      <c r="W1298" t="s">
        <v>10</v>
      </c>
      <c r="X1298" t="s">
        <v>10</v>
      </c>
      <c r="Y1298" t="s">
        <v>10</v>
      </c>
    </row>
    <row r="1299" spans="20:25" x14ac:dyDescent="0.25">
      <c r="T1299" t="s">
        <v>1345</v>
      </c>
      <c r="U1299" t="s">
        <v>10</v>
      </c>
      <c r="V1299" t="s">
        <v>10</v>
      </c>
      <c r="W1299" t="s">
        <v>10</v>
      </c>
      <c r="X1299" t="s">
        <v>10</v>
      </c>
      <c r="Y1299" t="s">
        <v>10</v>
      </c>
    </row>
    <row r="1300" spans="20:25" x14ac:dyDescent="0.25">
      <c r="T1300" t="s">
        <v>1344</v>
      </c>
      <c r="U1300" t="s">
        <v>10</v>
      </c>
      <c r="V1300" t="s">
        <v>10</v>
      </c>
      <c r="W1300" t="s">
        <v>10</v>
      </c>
      <c r="X1300" t="s">
        <v>10</v>
      </c>
      <c r="Y1300" t="s">
        <v>10</v>
      </c>
    </row>
    <row r="1301" spans="20:25" x14ac:dyDescent="0.25">
      <c r="T1301" t="s">
        <v>1343</v>
      </c>
      <c r="U1301" t="s">
        <v>10</v>
      </c>
      <c r="V1301" t="s">
        <v>10</v>
      </c>
      <c r="W1301" t="s">
        <v>10</v>
      </c>
      <c r="X1301" t="s">
        <v>10</v>
      </c>
      <c r="Y1301" t="s">
        <v>10</v>
      </c>
    </row>
    <row r="1302" spans="20:25" x14ac:dyDescent="0.25">
      <c r="T1302" t="s">
        <v>1342</v>
      </c>
      <c r="U1302" t="s">
        <v>10</v>
      </c>
      <c r="V1302" t="s">
        <v>10</v>
      </c>
      <c r="W1302" t="s">
        <v>10</v>
      </c>
      <c r="X1302" t="s">
        <v>10</v>
      </c>
      <c r="Y1302" t="s">
        <v>10</v>
      </c>
    </row>
    <row r="1303" spans="20:25" x14ac:dyDescent="0.25">
      <c r="T1303" t="s">
        <v>1341</v>
      </c>
      <c r="U1303" t="s">
        <v>10</v>
      </c>
      <c r="V1303" t="s">
        <v>10</v>
      </c>
      <c r="W1303" t="s">
        <v>10</v>
      </c>
      <c r="X1303" t="s">
        <v>10</v>
      </c>
      <c r="Y1303" t="s">
        <v>10</v>
      </c>
    </row>
    <row r="1304" spans="20:25" x14ac:dyDescent="0.25">
      <c r="T1304" t="s">
        <v>1340</v>
      </c>
      <c r="U1304" t="s">
        <v>10</v>
      </c>
      <c r="V1304" t="s">
        <v>10</v>
      </c>
      <c r="W1304" t="s">
        <v>10</v>
      </c>
      <c r="X1304" t="s">
        <v>10</v>
      </c>
      <c r="Y1304" t="s">
        <v>10</v>
      </c>
    </row>
    <row r="1305" spans="20:25" x14ac:dyDescent="0.25">
      <c r="T1305" t="s">
        <v>1339</v>
      </c>
      <c r="U1305" t="s">
        <v>10</v>
      </c>
      <c r="V1305" t="s">
        <v>10</v>
      </c>
      <c r="W1305" t="s">
        <v>10</v>
      </c>
      <c r="X1305" t="s">
        <v>10</v>
      </c>
      <c r="Y1305" t="s">
        <v>10</v>
      </c>
    </row>
    <row r="1306" spans="20:25" x14ac:dyDescent="0.25">
      <c r="T1306" t="s">
        <v>1338</v>
      </c>
      <c r="U1306" t="s">
        <v>10</v>
      </c>
      <c r="V1306" t="s">
        <v>10</v>
      </c>
      <c r="W1306" t="s">
        <v>10</v>
      </c>
      <c r="X1306" t="s">
        <v>10</v>
      </c>
      <c r="Y1306" t="s">
        <v>10</v>
      </c>
    </row>
    <row r="1307" spans="20:25" x14ac:dyDescent="0.25">
      <c r="T1307" t="s">
        <v>1337</v>
      </c>
      <c r="U1307" t="s">
        <v>10</v>
      </c>
      <c r="V1307" t="s">
        <v>10</v>
      </c>
      <c r="W1307" t="s">
        <v>10</v>
      </c>
      <c r="X1307" t="s">
        <v>10</v>
      </c>
      <c r="Y1307" t="s">
        <v>10</v>
      </c>
    </row>
    <row r="1308" spans="20:25" x14ac:dyDescent="0.25">
      <c r="T1308" t="s">
        <v>1336</v>
      </c>
      <c r="U1308" t="s">
        <v>10</v>
      </c>
      <c r="V1308" t="s">
        <v>10</v>
      </c>
      <c r="W1308" t="s">
        <v>10</v>
      </c>
      <c r="X1308" t="s">
        <v>10</v>
      </c>
      <c r="Y1308" t="s">
        <v>10</v>
      </c>
    </row>
    <row r="1309" spans="20:25" x14ac:dyDescent="0.25">
      <c r="T1309" t="s">
        <v>1335</v>
      </c>
      <c r="U1309" t="s">
        <v>10</v>
      </c>
      <c r="V1309" t="s">
        <v>10</v>
      </c>
      <c r="W1309" t="s">
        <v>10</v>
      </c>
      <c r="X1309" t="s">
        <v>10</v>
      </c>
      <c r="Y1309" t="s">
        <v>10</v>
      </c>
    </row>
    <row r="1310" spans="20:25" x14ac:dyDescent="0.25">
      <c r="T1310" t="s">
        <v>1334</v>
      </c>
      <c r="U1310" t="s">
        <v>10</v>
      </c>
      <c r="V1310" t="s">
        <v>10</v>
      </c>
      <c r="W1310" t="s">
        <v>10</v>
      </c>
      <c r="X1310" t="s">
        <v>10</v>
      </c>
      <c r="Y1310" t="s">
        <v>10</v>
      </c>
    </row>
    <row r="1311" spans="20:25" x14ac:dyDescent="0.25">
      <c r="T1311" t="s">
        <v>1333</v>
      </c>
      <c r="U1311" t="s">
        <v>10</v>
      </c>
      <c r="V1311" t="s">
        <v>10</v>
      </c>
      <c r="W1311" t="s">
        <v>10</v>
      </c>
      <c r="X1311" t="s">
        <v>10</v>
      </c>
      <c r="Y1311" t="s">
        <v>10</v>
      </c>
    </row>
    <row r="1312" spans="20:25" x14ac:dyDescent="0.25">
      <c r="T1312" t="s">
        <v>1332</v>
      </c>
      <c r="U1312" t="s">
        <v>10</v>
      </c>
      <c r="V1312" t="s">
        <v>10</v>
      </c>
      <c r="W1312" t="s">
        <v>10</v>
      </c>
      <c r="X1312" t="s">
        <v>10</v>
      </c>
      <c r="Y1312" t="s">
        <v>10</v>
      </c>
    </row>
    <row r="1313" spans="20:25" x14ac:dyDescent="0.25">
      <c r="T1313" t="s">
        <v>1331</v>
      </c>
      <c r="U1313" t="s">
        <v>10</v>
      </c>
      <c r="V1313" t="s">
        <v>10</v>
      </c>
      <c r="W1313" t="s">
        <v>10</v>
      </c>
      <c r="X1313" t="s">
        <v>10</v>
      </c>
      <c r="Y1313" t="s">
        <v>10</v>
      </c>
    </row>
    <row r="1314" spans="20:25" x14ac:dyDescent="0.25">
      <c r="T1314" t="s">
        <v>1330</v>
      </c>
      <c r="U1314" t="s">
        <v>10</v>
      </c>
      <c r="V1314" t="s">
        <v>10</v>
      </c>
      <c r="W1314" t="s">
        <v>10</v>
      </c>
      <c r="X1314" t="s">
        <v>10</v>
      </c>
      <c r="Y1314" t="s">
        <v>10</v>
      </c>
    </row>
    <row r="1315" spans="20:25" x14ac:dyDescent="0.25">
      <c r="T1315" t="s">
        <v>1329</v>
      </c>
      <c r="U1315" t="s">
        <v>10</v>
      </c>
      <c r="V1315" t="s">
        <v>10</v>
      </c>
      <c r="W1315" t="s">
        <v>10</v>
      </c>
      <c r="X1315" t="s">
        <v>10</v>
      </c>
      <c r="Y1315" t="s">
        <v>10</v>
      </c>
    </row>
    <row r="1316" spans="20:25" x14ac:dyDescent="0.25">
      <c r="T1316" t="s">
        <v>1328</v>
      </c>
      <c r="U1316" t="s">
        <v>10</v>
      </c>
      <c r="V1316" t="s">
        <v>10</v>
      </c>
      <c r="W1316" t="s">
        <v>10</v>
      </c>
      <c r="X1316" t="s">
        <v>10</v>
      </c>
      <c r="Y1316" t="s">
        <v>10</v>
      </c>
    </row>
    <row r="1317" spans="20:25" x14ac:dyDescent="0.25">
      <c r="T1317" t="s">
        <v>1327</v>
      </c>
      <c r="U1317" t="s">
        <v>10</v>
      </c>
      <c r="V1317" t="s">
        <v>10</v>
      </c>
      <c r="W1317" t="s">
        <v>10</v>
      </c>
      <c r="X1317" t="s">
        <v>10</v>
      </c>
      <c r="Y1317" t="s">
        <v>10</v>
      </c>
    </row>
    <row r="1318" spans="20:25" x14ac:dyDescent="0.25">
      <c r="T1318" t="s">
        <v>1326</v>
      </c>
      <c r="U1318" t="s">
        <v>10</v>
      </c>
      <c r="V1318" t="s">
        <v>10</v>
      </c>
      <c r="W1318" t="s">
        <v>10</v>
      </c>
      <c r="X1318" t="s">
        <v>10</v>
      </c>
      <c r="Y1318" t="s">
        <v>10</v>
      </c>
    </row>
    <row r="1319" spans="20:25" x14ac:dyDescent="0.25">
      <c r="T1319" t="s">
        <v>1325</v>
      </c>
      <c r="U1319" t="s">
        <v>10</v>
      </c>
      <c r="V1319" t="s">
        <v>10</v>
      </c>
      <c r="W1319" t="s">
        <v>10</v>
      </c>
      <c r="X1319" t="s">
        <v>10</v>
      </c>
      <c r="Y1319" t="s">
        <v>10</v>
      </c>
    </row>
    <row r="1320" spans="20:25" x14ac:dyDescent="0.25">
      <c r="T1320" t="s">
        <v>1324</v>
      </c>
      <c r="U1320" t="s">
        <v>10</v>
      </c>
      <c r="V1320" t="s">
        <v>10</v>
      </c>
      <c r="W1320" t="s">
        <v>10</v>
      </c>
      <c r="X1320" t="s">
        <v>10</v>
      </c>
      <c r="Y1320" t="s">
        <v>10</v>
      </c>
    </row>
    <row r="1321" spans="20:25" x14ac:dyDescent="0.25">
      <c r="T1321" t="s">
        <v>1323</v>
      </c>
      <c r="U1321" t="s">
        <v>10</v>
      </c>
      <c r="V1321" t="s">
        <v>10</v>
      </c>
      <c r="W1321" t="s">
        <v>10</v>
      </c>
      <c r="X1321" t="s">
        <v>10</v>
      </c>
      <c r="Y1321" t="s">
        <v>10</v>
      </c>
    </row>
    <row r="1322" spans="20:25" x14ac:dyDescent="0.25">
      <c r="T1322" t="s">
        <v>1322</v>
      </c>
      <c r="U1322" t="s">
        <v>10</v>
      </c>
      <c r="V1322" t="s">
        <v>10</v>
      </c>
      <c r="W1322" t="s">
        <v>10</v>
      </c>
      <c r="X1322" t="s">
        <v>10</v>
      </c>
      <c r="Y1322" t="s">
        <v>10</v>
      </c>
    </row>
    <row r="1323" spans="20:25" x14ac:dyDescent="0.25">
      <c r="T1323" t="s">
        <v>1321</v>
      </c>
      <c r="U1323" t="s">
        <v>10</v>
      </c>
      <c r="V1323" t="s">
        <v>10</v>
      </c>
      <c r="W1323" t="s">
        <v>10</v>
      </c>
      <c r="X1323" t="s">
        <v>10</v>
      </c>
      <c r="Y1323" t="s">
        <v>10</v>
      </c>
    </row>
    <row r="1324" spans="20:25" x14ac:dyDescent="0.25">
      <c r="T1324" t="s">
        <v>1320</v>
      </c>
      <c r="U1324" t="s">
        <v>10</v>
      </c>
      <c r="V1324" t="s">
        <v>10</v>
      </c>
      <c r="W1324" t="s">
        <v>10</v>
      </c>
      <c r="X1324" t="s">
        <v>10</v>
      </c>
      <c r="Y1324" t="s">
        <v>10</v>
      </c>
    </row>
    <row r="1325" spans="20:25" x14ac:dyDescent="0.25">
      <c r="T1325" t="s">
        <v>1319</v>
      </c>
      <c r="U1325" t="s">
        <v>10</v>
      </c>
      <c r="V1325" t="s">
        <v>10</v>
      </c>
      <c r="W1325" t="s">
        <v>10</v>
      </c>
      <c r="X1325" t="s">
        <v>10</v>
      </c>
      <c r="Y1325" t="s">
        <v>10</v>
      </c>
    </row>
    <row r="1326" spans="20:25" x14ac:dyDescent="0.25">
      <c r="T1326" t="s">
        <v>1318</v>
      </c>
      <c r="U1326" t="s">
        <v>10</v>
      </c>
      <c r="V1326" t="s">
        <v>10</v>
      </c>
      <c r="W1326" t="s">
        <v>10</v>
      </c>
      <c r="X1326" t="s">
        <v>10</v>
      </c>
      <c r="Y1326" t="s">
        <v>10</v>
      </c>
    </row>
    <row r="1327" spans="20:25" x14ac:dyDescent="0.25">
      <c r="T1327" t="s">
        <v>1317</v>
      </c>
      <c r="U1327" t="s">
        <v>10</v>
      </c>
      <c r="V1327" t="s">
        <v>10</v>
      </c>
      <c r="W1327" t="s">
        <v>10</v>
      </c>
      <c r="X1327" t="s">
        <v>10</v>
      </c>
      <c r="Y1327" t="s">
        <v>10</v>
      </c>
    </row>
    <row r="1328" spans="20:25" x14ac:dyDescent="0.25">
      <c r="T1328" t="s">
        <v>1316</v>
      </c>
      <c r="U1328" t="s">
        <v>10</v>
      </c>
      <c r="V1328" t="s">
        <v>10</v>
      </c>
      <c r="W1328" t="s">
        <v>10</v>
      </c>
      <c r="X1328" t="s">
        <v>10</v>
      </c>
      <c r="Y1328" t="s">
        <v>10</v>
      </c>
    </row>
    <row r="1329" spans="20:25" x14ac:dyDescent="0.25">
      <c r="T1329" t="s">
        <v>1315</v>
      </c>
      <c r="U1329" t="s">
        <v>10</v>
      </c>
      <c r="V1329" t="s">
        <v>10</v>
      </c>
      <c r="W1329" t="s">
        <v>10</v>
      </c>
      <c r="X1329" t="s">
        <v>10</v>
      </c>
      <c r="Y1329" t="s">
        <v>10</v>
      </c>
    </row>
    <row r="1330" spans="20:25" x14ac:dyDescent="0.25">
      <c r="T1330" t="s">
        <v>1314</v>
      </c>
      <c r="U1330" t="s">
        <v>10</v>
      </c>
      <c r="V1330" t="s">
        <v>10</v>
      </c>
      <c r="W1330" t="s">
        <v>10</v>
      </c>
      <c r="X1330" t="s">
        <v>10</v>
      </c>
      <c r="Y1330" t="s">
        <v>10</v>
      </c>
    </row>
    <row r="1331" spans="20:25" x14ac:dyDescent="0.25">
      <c r="T1331" t="s">
        <v>1313</v>
      </c>
      <c r="U1331" t="s">
        <v>10</v>
      </c>
      <c r="V1331" t="s">
        <v>10</v>
      </c>
      <c r="W1331" t="s">
        <v>10</v>
      </c>
      <c r="X1331" t="s">
        <v>10</v>
      </c>
      <c r="Y1331" t="s">
        <v>10</v>
      </c>
    </row>
    <row r="1332" spans="20:25" x14ac:dyDescent="0.25">
      <c r="T1332" t="s">
        <v>1312</v>
      </c>
      <c r="U1332" t="s">
        <v>10</v>
      </c>
      <c r="V1332" t="s">
        <v>10</v>
      </c>
      <c r="W1332" t="s">
        <v>10</v>
      </c>
      <c r="X1332" t="s">
        <v>10</v>
      </c>
      <c r="Y1332" t="s">
        <v>10</v>
      </c>
    </row>
    <row r="1333" spans="20:25" x14ac:dyDescent="0.25">
      <c r="T1333" t="s">
        <v>1311</v>
      </c>
      <c r="U1333" t="s">
        <v>10</v>
      </c>
      <c r="V1333" t="s">
        <v>10</v>
      </c>
      <c r="W1333" t="s">
        <v>10</v>
      </c>
      <c r="X1333" t="s">
        <v>10</v>
      </c>
      <c r="Y1333" t="s">
        <v>10</v>
      </c>
    </row>
    <row r="1334" spans="20:25" x14ac:dyDescent="0.25">
      <c r="T1334" t="s">
        <v>1310</v>
      </c>
      <c r="U1334" t="s">
        <v>10</v>
      </c>
      <c r="V1334" t="s">
        <v>10</v>
      </c>
      <c r="W1334" t="s">
        <v>10</v>
      </c>
      <c r="X1334" t="s">
        <v>10</v>
      </c>
      <c r="Y1334" t="s">
        <v>10</v>
      </c>
    </row>
    <row r="1335" spans="20:25" x14ac:dyDescent="0.25">
      <c r="T1335" t="s">
        <v>1309</v>
      </c>
      <c r="U1335" t="s">
        <v>10</v>
      </c>
      <c r="V1335" t="s">
        <v>10</v>
      </c>
      <c r="W1335" t="s">
        <v>10</v>
      </c>
      <c r="X1335" t="s">
        <v>10</v>
      </c>
      <c r="Y1335" t="s">
        <v>10</v>
      </c>
    </row>
    <row r="1336" spans="20:25" x14ac:dyDescent="0.25">
      <c r="T1336" t="s">
        <v>1308</v>
      </c>
      <c r="U1336" t="s">
        <v>10</v>
      </c>
      <c r="V1336" t="s">
        <v>10</v>
      </c>
      <c r="W1336" t="s">
        <v>10</v>
      </c>
      <c r="X1336" t="s">
        <v>10</v>
      </c>
      <c r="Y1336" t="s">
        <v>10</v>
      </c>
    </row>
    <row r="1337" spans="20:25" x14ac:dyDescent="0.25">
      <c r="T1337" t="s">
        <v>1307</v>
      </c>
      <c r="U1337" t="s">
        <v>10</v>
      </c>
      <c r="V1337" t="s">
        <v>10</v>
      </c>
      <c r="W1337" t="s">
        <v>10</v>
      </c>
      <c r="X1337" t="s">
        <v>10</v>
      </c>
      <c r="Y1337" t="s">
        <v>10</v>
      </c>
    </row>
    <row r="1338" spans="20:25" x14ac:dyDescent="0.25">
      <c r="T1338" t="s">
        <v>1306</v>
      </c>
      <c r="U1338" t="s">
        <v>10</v>
      </c>
      <c r="V1338" t="s">
        <v>10</v>
      </c>
      <c r="W1338" t="s">
        <v>10</v>
      </c>
      <c r="X1338" t="s">
        <v>10</v>
      </c>
      <c r="Y1338" t="s">
        <v>10</v>
      </c>
    </row>
    <row r="1339" spans="20:25" x14ac:dyDescent="0.25">
      <c r="T1339" t="s">
        <v>1305</v>
      </c>
      <c r="U1339" t="s">
        <v>10</v>
      </c>
      <c r="V1339" t="s">
        <v>10</v>
      </c>
      <c r="W1339" t="s">
        <v>10</v>
      </c>
      <c r="X1339" t="s">
        <v>10</v>
      </c>
      <c r="Y1339" t="s">
        <v>10</v>
      </c>
    </row>
    <row r="1340" spans="20:25" x14ac:dyDescent="0.25">
      <c r="T1340" t="s">
        <v>1304</v>
      </c>
      <c r="U1340" t="s">
        <v>10</v>
      </c>
      <c r="V1340" t="s">
        <v>10</v>
      </c>
      <c r="W1340" t="s">
        <v>10</v>
      </c>
      <c r="X1340" t="s">
        <v>10</v>
      </c>
      <c r="Y1340" t="s">
        <v>10</v>
      </c>
    </row>
    <row r="1341" spans="20:25" x14ac:dyDescent="0.25">
      <c r="T1341" t="s">
        <v>1303</v>
      </c>
      <c r="U1341" t="s">
        <v>10</v>
      </c>
      <c r="V1341" t="s">
        <v>10</v>
      </c>
      <c r="W1341" t="s">
        <v>10</v>
      </c>
      <c r="X1341" t="s">
        <v>10</v>
      </c>
      <c r="Y1341" t="s">
        <v>10</v>
      </c>
    </row>
    <row r="1342" spans="20:25" x14ac:dyDescent="0.25">
      <c r="T1342" t="s">
        <v>1302</v>
      </c>
      <c r="U1342" t="s">
        <v>10</v>
      </c>
      <c r="V1342" t="s">
        <v>10</v>
      </c>
      <c r="W1342" t="s">
        <v>10</v>
      </c>
      <c r="X1342" t="s">
        <v>10</v>
      </c>
      <c r="Y1342" t="s">
        <v>10</v>
      </c>
    </row>
    <row r="1343" spans="20:25" x14ac:dyDescent="0.25">
      <c r="T1343" t="s">
        <v>1301</v>
      </c>
      <c r="U1343" t="s">
        <v>10</v>
      </c>
      <c r="V1343" t="s">
        <v>10</v>
      </c>
      <c r="W1343" t="s">
        <v>10</v>
      </c>
      <c r="X1343" t="s">
        <v>10</v>
      </c>
      <c r="Y1343" t="s">
        <v>10</v>
      </c>
    </row>
    <row r="1344" spans="20:25" x14ac:dyDescent="0.25">
      <c r="T1344" t="s">
        <v>1300</v>
      </c>
      <c r="U1344" t="s">
        <v>10</v>
      </c>
      <c r="V1344" t="s">
        <v>10</v>
      </c>
      <c r="W1344" t="s">
        <v>10</v>
      </c>
      <c r="X1344" t="s">
        <v>10</v>
      </c>
      <c r="Y1344" t="s">
        <v>10</v>
      </c>
    </row>
    <row r="1345" spans="20:25" x14ac:dyDescent="0.25">
      <c r="T1345" t="s">
        <v>1299</v>
      </c>
      <c r="U1345" t="s">
        <v>10</v>
      </c>
      <c r="V1345" t="s">
        <v>10</v>
      </c>
      <c r="W1345" t="s">
        <v>10</v>
      </c>
      <c r="X1345" t="s">
        <v>10</v>
      </c>
      <c r="Y1345" t="s">
        <v>10</v>
      </c>
    </row>
    <row r="1346" spans="20:25" x14ac:dyDescent="0.25">
      <c r="T1346" t="s">
        <v>1298</v>
      </c>
      <c r="U1346" t="s">
        <v>10</v>
      </c>
      <c r="V1346" t="s">
        <v>10</v>
      </c>
      <c r="W1346" t="s">
        <v>10</v>
      </c>
      <c r="X1346" t="s">
        <v>10</v>
      </c>
      <c r="Y1346" t="s">
        <v>10</v>
      </c>
    </row>
    <row r="1347" spans="20:25" x14ac:dyDescent="0.25">
      <c r="T1347" t="s">
        <v>1297</v>
      </c>
      <c r="U1347" t="s">
        <v>10</v>
      </c>
      <c r="V1347" t="s">
        <v>10</v>
      </c>
      <c r="W1347" t="s">
        <v>10</v>
      </c>
      <c r="X1347" t="s">
        <v>10</v>
      </c>
      <c r="Y1347" t="s">
        <v>10</v>
      </c>
    </row>
    <row r="1348" spans="20:25" x14ac:dyDescent="0.25">
      <c r="T1348" t="s">
        <v>1296</v>
      </c>
      <c r="U1348" t="s">
        <v>10</v>
      </c>
      <c r="V1348" t="s">
        <v>10</v>
      </c>
      <c r="W1348" t="s">
        <v>10</v>
      </c>
      <c r="X1348" t="s">
        <v>10</v>
      </c>
      <c r="Y1348" t="s">
        <v>10</v>
      </c>
    </row>
    <row r="1349" spans="20:25" x14ac:dyDescent="0.25">
      <c r="T1349" t="s">
        <v>1295</v>
      </c>
      <c r="U1349" t="s">
        <v>10</v>
      </c>
      <c r="V1349" t="s">
        <v>10</v>
      </c>
      <c r="W1349" t="s">
        <v>10</v>
      </c>
      <c r="X1349" t="s">
        <v>10</v>
      </c>
      <c r="Y1349" t="s">
        <v>10</v>
      </c>
    </row>
    <row r="1350" spans="20:25" x14ac:dyDescent="0.25">
      <c r="T1350" t="s">
        <v>1294</v>
      </c>
      <c r="U1350" t="s">
        <v>10</v>
      </c>
      <c r="V1350" t="s">
        <v>10</v>
      </c>
      <c r="W1350" t="s">
        <v>10</v>
      </c>
      <c r="X1350" t="s">
        <v>10</v>
      </c>
      <c r="Y1350" t="s">
        <v>10</v>
      </c>
    </row>
    <row r="1351" spans="20:25" x14ac:dyDescent="0.25">
      <c r="T1351" t="s">
        <v>1293</v>
      </c>
      <c r="U1351" t="s">
        <v>10</v>
      </c>
      <c r="V1351" t="s">
        <v>10</v>
      </c>
      <c r="W1351" t="s">
        <v>10</v>
      </c>
      <c r="X1351" t="s">
        <v>10</v>
      </c>
      <c r="Y1351" t="s">
        <v>10</v>
      </c>
    </row>
    <row r="1352" spans="20:25" x14ac:dyDescent="0.25">
      <c r="T1352" t="s">
        <v>1292</v>
      </c>
      <c r="U1352" t="s">
        <v>10</v>
      </c>
      <c r="V1352" t="s">
        <v>10</v>
      </c>
      <c r="W1352" t="s">
        <v>10</v>
      </c>
      <c r="X1352" t="s">
        <v>10</v>
      </c>
      <c r="Y1352" t="s">
        <v>10</v>
      </c>
    </row>
    <row r="1353" spans="20:25" x14ac:dyDescent="0.25">
      <c r="T1353" t="s">
        <v>1291</v>
      </c>
      <c r="U1353" t="s">
        <v>10</v>
      </c>
      <c r="V1353" t="s">
        <v>10</v>
      </c>
      <c r="W1353" t="s">
        <v>10</v>
      </c>
      <c r="X1353" t="s">
        <v>10</v>
      </c>
      <c r="Y1353" t="s">
        <v>10</v>
      </c>
    </row>
    <row r="1354" spans="20:25" x14ac:dyDescent="0.25">
      <c r="T1354" t="s">
        <v>1290</v>
      </c>
      <c r="U1354" t="s">
        <v>10</v>
      </c>
      <c r="V1354" t="s">
        <v>10</v>
      </c>
      <c r="W1354" t="s">
        <v>10</v>
      </c>
      <c r="X1354" t="s">
        <v>10</v>
      </c>
      <c r="Y1354" t="s">
        <v>10</v>
      </c>
    </row>
    <row r="1355" spans="20:25" x14ac:dyDescent="0.25">
      <c r="T1355" t="s">
        <v>1289</v>
      </c>
      <c r="U1355" t="s">
        <v>10</v>
      </c>
      <c r="V1355" t="s">
        <v>10</v>
      </c>
      <c r="W1355" t="s">
        <v>10</v>
      </c>
      <c r="X1355" t="s">
        <v>10</v>
      </c>
      <c r="Y1355" t="s">
        <v>10</v>
      </c>
    </row>
    <row r="1356" spans="20:25" x14ac:dyDescent="0.25">
      <c r="T1356" t="s">
        <v>1288</v>
      </c>
      <c r="U1356" t="s">
        <v>10</v>
      </c>
      <c r="V1356" t="s">
        <v>10</v>
      </c>
      <c r="W1356" t="s">
        <v>10</v>
      </c>
      <c r="X1356" t="s">
        <v>10</v>
      </c>
      <c r="Y1356" t="s">
        <v>10</v>
      </c>
    </row>
    <row r="1357" spans="20:25" x14ac:dyDescent="0.25">
      <c r="T1357" t="s">
        <v>1287</v>
      </c>
      <c r="U1357" t="s">
        <v>10</v>
      </c>
      <c r="V1357" t="s">
        <v>10</v>
      </c>
      <c r="W1357" t="s">
        <v>10</v>
      </c>
      <c r="X1357" t="s">
        <v>10</v>
      </c>
      <c r="Y1357" t="s">
        <v>10</v>
      </c>
    </row>
    <row r="1358" spans="20:25" x14ac:dyDescent="0.25">
      <c r="T1358" t="s">
        <v>1286</v>
      </c>
      <c r="U1358" t="s">
        <v>10</v>
      </c>
      <c r="V1358" t="s">
        <v>10</v>
      </c>
      <c r="W1358" t="s">
        <v>10</v>
      </c>
      <c r="X1358" t="s">
        <v>10</v>
      </c>
      <c r="Y1358" t="s">
        <v>10</v>
      </c>
    </row>
    <row r="1359" spans="20:25" x14ac:dyDescent="0.25">
      <c r="T1359" t="s">
        <v>1285</v>
      </c>
      <c r="U1359" t="s">
        <v>10</v>
      </c>
      <c r="V1359" t="s">
        <v>10</v>
      </c>
      <c r="W1359" t="s">
        <v>10</v>
      </c>
      <c r="X1359" t="s">
        <v>10</v>
      </c>
      <c r="Y1359" t="s">
        <v>10</v>
      </c>
    </row>
    <row r="1360" spans="20:25" x14ac:dyDescent="0.25">
      <c r="T1360" t="s">
        <v>1284</v>
      </c>
      <c r="U1360" t="s">
        <v>10</v>
      </c>
      <c r="V1360" t="s">
        <v>10</v>
      </c>
      <c r="W1360" t="s">
        <v>10</v>
      </c>
      <c r="X1360" t="s">
        <v>10</v>
      </c>
      <c r="Y1360" t="s">
        <v>10</v>
      </c>
    </row>
    <row r="1361" spans="20:25" x14ac:dyDescent="0.25">
      <c r="T1361" t="s">
        <v>1283</v>
      </c>
      <c r="U1361" t="s">
        <v>10</v>
      </c>
      <c r="V1361" t="s">
        <v>10</v>
      </c>
      <c r="W1361" t="s">
        <v>10</v>
      </c>
      <c r="X1361" t="s">
        <v>10</v>
      </c>
      <c r="Y1361" t="s">
        <v>10</v>
      </c>
    </row>
    <row r="1362" spans="20:25" x14ac:dyDescent="0.25">
      <c r="T1362" t="s">
        <v>1282</v>
      </c>
      <c r="U1362" t="s">
        <v>10</v>
      </c>
      <c r="V1362" t="s">
        <v>10</v>
      </c>
      <c r="W1362" t="s">
        <v>10</v>
      </c>
      <c r="X1362" t="s">
        <v>10</v>
      </c>
      <c r="Y1362" t="s">
        <v>10</v>
      </c>
    </row>
    <row r="1363" spans="20:25" x14ac:dyDescent="0.25">
      <c r="T1363" t="s">
        <v>1281</v>
      </c>
      <c r="U1363" t="s">
        <v>10</v>
      </c>
      <c r="V1363" t="s">
        <v>10</v>
      </c>
      <c r="W1363" t="s">
        <v>10</v>
      </c>
      <c r="X1363" t="s">
        <v>10</v>
      </c>
      <c r="Y1363" t="s">
        <v>10</v>
      </c>
    </row>
    <row r="1364" spans="20:25" x14ac:dyDescent="0.25">
      <c r="T1364" t="s">
        <v>1280</v>
      </c>
      <c r="U1364" t="s">
        <v>10</v>
      </c>
      <c r="V1364" t="s">
        <v>10</v>
      </c>
      <c r="W1364" t="s">
        <v>10</v>
      </c>
      <c r="X1364" t="s">
        <v>10</v>
      </c>
      <c r="Y1364" t="s">
        <v>10</v>
      </c>
    </row>
    <row r="1365" spans="20:25" x14ac:dyDescent="0.25">
      <c r="T1365" t="s">
        <v>1279</v>
      </c>
      <c r="U1365" t="s">
        <v>10</v>
      </c>
      <c r="V1365" t="s">
        <v>10</v>
      </c>
      <c r="W1365" t="s">
        <v>10</v>
      </c>
      <c r="X1365" t="s">
        <v>10</v>
      </c>
      <c r="Y1365" t="s">
        <v>10</v>
      </c>
    </row>
    <row r="1366" spans="20:25" x14ac:dyDescent="0.25">
      <c r="T1366" t="s">
        <v>1278</v>
      </c>
      <c r="U1366" t="s">
        <v>10</v>
      </c>
      <c r="V1366" t="s">
        <v>10</v>
      </c>
      <c r="W1366" t="s">
        <v>10</v>
      </c>
      <c r="X1366" t="s">
        <v>10</v>
      </c>
      <c r="Y1366" t="s">
        <v>10</v>
      </c>
    </row>
    <row r="1367" spans="20:25" x14ac:dyDescent="0.25">
      <c r="T1367" t="s">
        <v>1277</v>
      </c>
      <c r="U1367" t="s">
        <v>10</v>
      </c>
      <c r="V1367" t="s">
        <v>10</v>
      </c>
      <c r="W1367" t="s">
        <v>10</v>
      </c>
      <c r="X1367" t="s">
        <v>10</v>
      </c>
      <c r="Y1367" t="s">
        <v>10</v>
      </c>
    </row>
    <row r="1368" spans="20:25" x14ac:dyDescent="0.25">
      <c r="T1368" t="s">
        <v>1276</v>
      </c>
      <c r="U1368" t="s">
        <v>10</v>
      </c>
      <c r="V1368" t="s">
        <v>10</v>
      </c>
      <c r="W1368" t="s">
        <v>10</v>
      </c>
      <c r="X1368" t="s">
        <v>10</v>
      </c>
      <c r="Y1368" t="s">
        <v>10</v>
      </c>
    </row>
    <row r="1369" spans="20:25" x14ac:dyDescent="0.25">
      <c r="T1369" t="s">
        <v>1275</v>
      </c>
      <c r="U1369" t="s">
        <v>10</v>
      </c>
      <c r="V1369" t="s">
        <v>10</v>
      </c>
      <c r="W1369" t="s">
        <v>10</v>
      </c>
      <c r="X1369" t="s">
        <v>10</v>
      </c>
      <c r="Y1369" t="s">
        <v>10</v>
      </c>
    </row>
    <row r="1370" spans="20:25" x14ac:dyDescent="0.25">
      <c r="T1370" t="s">
        <v>1274</v>
      </c>
      <c r="U1370" t="s">
        <v>10</v>
      </c>
      <c r="V1370" t="s">
        <v>10</v>
      </c>
      <c r="W1370" t="s">
        <v>10</v>
      </c>
      <c r="X1370" t="s">
        <v>10</v>
      </c>
      <c r="Y1370" t="s">
        <v>10</v>
      </c>
    </row>
    <row r="1371" spans="20:25" x14ac:dyDescent="0.25">
      <c r="T1371" t="s">
        <v>1273</v>
      </c>
      <c r="U1371" t="s">
        <v>10</v>
      </c>
      <c r="V1371" t="s">
        <v>10</v>
      </c>
      <c r="W1371" t="s">
        <v>10</v>
      </c>
      <c r="X1371" t="s">
        <v>10</v>
      </c>
      <c r="Y1371" t="s">
        <v>10</v>
      </c>
    </row>
    <row r="1372" spans="20:25" x14ac:dyDescent="0.25">
      <c r="T1372" t="s">
        <v>1272</v>
      </c>
      <c r="U1372" t="s">
        <v>10</v>
      </c>
      <c r="V1372" t="s">
        <v>10</v>
      </c>
      <c r="W1372" t="s">
        <v>10</v>
      </c>
      <c r="X1372" t="s">
        <v>10</v>
      </c>
      <c r="Y1372" t="s">
        <v>10</v>
      </c>
    </row>
    <row r="1373" spans="20:25" x14ac:dyDescent="0.25">
      <c r="T1373" t="s">
        <v>1271</v>
      </c>
      <c r="U1373" t="s">
        <v>10</v>
      </c>
      <c r="V1373" t="s">
        <v>10</v>
      </c>
      <c r="W1373" t="s">
        <v>10</v>
      </c>
      <c r="X1373" t="s">
        <v>10</v>
      </c>
      <c r="Y1373" t="s">
        <v>10</v>
      </c>
    </row>
    <row r="1374" spans="20:25" x14ac:dyDescent="0.25">
      <c r="T1374" t="s">
        <v>1270</v>
      </c>
      <c r="U1374" t="s">
        <v>10</v>
      </c>
      <c r="V1374" t="s">
        <v>10</v>
      </c>
      <c r="W1374" t="s">
        <v>10</v>
      </c>
      <c r="X1374" t="s">
        <v>10</v>
      </c>
      <c r="Y1374" t="s">
        <v>10</v>
      </c>
    </row>
    <row r="1375" spans="20:25" x14ac:dyDescent="0.25">
      <c r="T1375" t="s">
        <v>1269</v>
      </c>
      <c r="U1375" t="s">
        <v>10</v>
      </c>
      <c r="V1375" t="s">
        <v>10</v>
      </c>
      <c r="W1375" t="s">
        <v>10</v>
      </c>
      <c r="X1375" t="s">
        <v>10</v>
      </c>
      <c r="Y1375" t="s">
        <v>10</v>
      </c>
    </row>
    <row r="1376" spans="20:25" x14ac:dyDescent="0.25">
      <c r="T1376" t="s">
        <v>1268</v>
      </c>
      <c r="U1376" t="s">
        <v>10</v>
      </c>
      <c r="V1376" t="s">
        <v>10</v>
      </c>
      <c r="W1376" t="s">
        <v>10</v>
      </c>
      <c r="X1376" t="s">
        <v>10</v>
      </c>
      <c r="Y1376" t="s">
        <v>10</v>
      </c>
    </row>
    <row r="1377" spans="20:25" x14ac:dyDescent="0.25">
      <c r="T1377" t="s">
        <v>1267</v>
      </c>
      <c r="U1377" t="s">
        <v>10</v>
      </c>
      <c r="V1377" t="s">
        <v>10</v>
      </c>
      <c r="W1377" t="s">
        <v>10</v>
      </c>
      <c r="X1377" t="s">
        <v>10</v>
      </c>
      <c r="Y1377" t="s">
        <v>10</v>
      </c>
    </row>
    <row r="1378" spans="20:25" x14ac:dyDescent="0.25">
      <c r="T1378" t="s">
        <v>1266</v>
      </c>
      <c r="U1378" t="s">
        <v>10</v>
      </c>
      <c r="V1378" t="s">
        <v>10</v>
      </c>
      <c r="W1378" t="s">
        <v>10</v>
      </c>
      <c r="X1378" t="s">
        <v>10</v>
      </c>
      <c r="Y1378" t="s">
        <v>10</v>
      </c>
    </row>
    <row r="1379" spans="20:25" x14ac:dyDescent="0.25">
      <c r="T1379" t="s">
        <v>1265</v>
      </c>
      <c r="U1379" t="s">
        <v>10</v>
      </c>
      <c r="V1379" t="s">
        <v>10</v>
      </c>
      <c r="W1379" t="s">
        <v>10</v>
      </c>
      <c r="X1379" t="s">
        <v>10</v>
      </c>
      <c r="Y1379" t="s">
        <v>10</v>
      </c>
    </row>
    <row r="1380" spans="20:25" x14ac:dyDescent="0.25">
      <c r="T1380" t="s">
        <v>1264</v>
      </c>
      <c r="U1380" t="s">
        <v>10</v>
      </c>
      <c r="V1380" t="s">
        <v>10</v>
      </c>
      <c r="W1380" t="s">
        <v>10</v>
      </c>
      <c r="X1380" t="s">
        <v>10</v>
      </c>
      <c r="Y1380" t="s">
        <v>10</v>
      </c>
    </row>
    <row r="1381" spans="20:25" x14ac:dyDescent="0.25">
      <c r="T1381" t="s">
        <v>1263</v>
      </c>
      <c r="U1381" t="s">
        <v>10</v>
      </c>
      <c r="V1381" t="s">
        <v>10</v>
      </c>
      <c r="W1381" t="s">
        <v>10</v>
      </c>
      <c r="X1381" t="s">
        <v>10</v>
      </c>
      <c r="Y1381" t="s">
        <v>10</v>
      </c>
    </row>
    <row r="1382" spans="20:25" x14ac:dyDescent="0.25">
      <c r="T1382" t="s">
        <v>1262</v>
      </c>
      <c r="U1382" t="s">
        <v>10</v>
      </c>
      <c r="V1382" t="s">
        <v>10</v>
      </c>
      <c r="W1382" t="s">
        <v>10</v>
      </c>
      <c r="X1382" t="s">
        <v>10</v>
      </c>
      <c r="Y1382" t="s">
        <v>10</v>
      </c>
    </row>
    <row r="1383" spans="20:25" x14ac:dyDescent="0.25">
      <c r="T1383" t="s">
        <v>1261</v>
      </c>
      <c r="U1383" t="s">
        <v>10</v>
      </c>
      <c r="V1383" t="s">
        <v>10</v>
      </c>
      <c r="W1383" t="s">
        <v>10</v>
      </c>
      <c r="X1383" t="s">
        <v>10</v>
      </c>
      <c r="Y1383" t="s">
        <v>10</v>
      </c>
    </row>
    <row r="1384" spans="20:25" x14ac:dyDescent="0.25">
      <c r="T1384" t="s">
        <v>1260</v>
      </c>
      <c r="U1384" t="s">
        <v>10</v>
      </c>
      <c r="V1384" t="s">
        <v>10</v>
      </c>
      <c r="W1384" t="s">
        <v>10</v>
      </c>
      <c r="X1384" t="s">
        <v>10</v>
      </c>
      <c r="Y1384" t="s">
        <v>10</v>
      </c>
    </row>
    <row r="1385" spans="20:25" x14ac:dyDescent="0.25">
      <c r="T1385" t="s">
        <v>1259</v>
      </c>
      <c r="U1385" t="s">
        <v>10</v>
      </c>
      <c r="V1385" t="s">
        <v>10</v>
      </c>
      <c r="W1385" t="s">
        <v>10</v>
      </c>
      <c r="X1385" t="s">
        <v>10</v>
      </c>
      <c r="Y1385" t="s">
        <v>10</v>
      </c>
    </row>
    <row r="1386" spans="20:25" x14ac:dyDescent="0.25">
      <c r="T1386" t="s">
        <v>1258</v>
      </c>
      <c r="U1386" t="s">
        <v>10</v>
      </c>
      <c r="V1386" t="s">
        <v>10</v>
      </c>
      <c r="W1386" t="s">
        <v>10</v>
      </c>
      <c r="X1386" t="s">
        <v>10</v>
      </c>
      <c r="Y1386" t="s">
        <v>10</v>
      </c>
    </row>
    <row r="1387" spans="20:25" x14ac:dyDescent="0.25">
      <c r="T1387" t="s">
        <v>1257</v>
      </c>
      <c r="U1387" t="s">
        <v>10</v>
      </c>
      <c r="V1387" t="s">
        <v>10</v>
      </c>
      <c r="W1387" t="s">
        <v>10</v>
      </c>
      <c r="X1387" t="s">
        <v>10</v>
      </c>
      <c r="Y1387" t="s">
        <v>10</v>
      </c>
    </row>
    <row r="1388" spans="20:25" x14ac:dyDescent="0.25">
      <c r="T1388" t="s">
        <v>1256</v>
      </c>
      <c r="U1388" t="s">
        <v>10</v>
      </c>
      <c r="V1388" t="s">
        <v>10</v>
      </c>
      <c r="W1388" t="s">
        <v>10</v>
      </c>
      <c r="X1388" t="s">
        <v>10</v>
      </c>
      <c r="Y1388" t="s">
        <v>10</v>
      </c>
    </row>
    <row r="1389" spans="20:25" x14ac:dyDescent="0.25">
      <c r="T1389" t="s">
        <v>1255</v>
      </c>
      <c r="U1389" t="s">
        <v>10</v>
      </c>
      <c r="V1389" t="s">
        <v>10</v>
      </c>
      <c r="W1389" t="s">
        <v>10</v>
      </c>
      <c r="X1389" t="s">
        <v>10</v>
      </c>
      <c r="Y1389" t="s">
        <v>10</v>
      </c>
    </row>
    <row r="1390" spans="20:25" x14ac:dyDescent="0.25">
      <c r="T1390" t="s">
        <v>1254</v>
      </c>
      <c r="U1390" t="s">
        <v>10</v>
      </c>
      <c r="V1390" t="s">
        <v>10</v>
      </c>
      <c r="W1390" t="s">
        <v>10</v>
      </c>
      <c r="X1390" t="s">
        <v>10</v>
      </c>
      <c r="Y1390" t="s">
        <v>10</v>
      </c>
    </row>
    <row r="1391" spans="20:25" x14ac:dyDescent="0.25">
      <c r="T1391" t="s">
        <v>1253</v>
      </c>
      <c r="U1391" t="s">
        <v>10</v>
      </c>
      <c r="V1391" t="s">
        <v>10</v>
      </c>
      <c r="W1391" t="s">
        <v>10</v>
      </c>
      <c r="X1391" t="s">
        <v>10</v>
      </c>
      <c r="Y1391" t="s">
        <v>10</v>
      </c>
    </row>
    <row r="1392" spans="20:25" x14ac:dyDescent="0.25">
      <c r="T1392" t="s">
        <v>1252</v>
      </c>
      <c r="U1392" t="s">
        <v>10</v>
      </c>
      <c r="V1392" t="s">
        <v>10</v>
      </c>
      <c r="W1392" t="s">
        <v>10</v>
      </c>
      <c r="X1392" t="s">
        <v>10</v>
      </c>
      <c r="Y1392" t="s">
        <v>10</v>
      </c>
    </row>
    <row r="1393" spans="20:25" x14ac:dyDescent="0.25">
      <c r="T1393" t="s">
        <v>1251</v>
      </c>
      <c r="U1393" t="s">
        <v>10</v>
      </c>
      <c r="V1393" t="s">
        <v>10</v>
      </c>
      <c r="W1393" t="s">
        <v>10</v>
      </c>
      <c r="X1393" t="s">
        <v>10</v>
      </c>
      <c r="Y1393" t="s">
        <v>10</v>
      </c>
    </row>
    <row r="1394" spans="20:25" x14ac:dyDescent="0.25">
      <c r="T1394" t="s">
        <v>1250</v>
      </c>
      <c r="U1394" t="s">
        <v>10</v>
      </c>
      <c r="V1394" t="s">
        <v>10</v>
      </c>
      <c r="W1394" t="s">
        <v>10</v>
      </c>
      <c r="X1394" t="s">
        <v>10</v>
      </c>
      <c r="Y1394" t="s">
        <v>10</v>
      </c>
    </row>
    <row r="1395" spans="20:25" x14ac:dyDescent="0.25">
      <c r="T1395" t="s">
        <v>1249</v>
      </c>
      <c r="U1395" t="s">
        <v>10</v>
      </c>
      <c r="V1395" t="s">
        <v>10</v>
      </c>
      <c r="W1395" t="s">
        <v>10</v>
      </c>
      <c r="X1395" t="s">
        <v>10</v>
      </c>
      <c r="Y1395" t="s">
        <v>10</v>
      </c>
    </row>
    <row r="1396" spans="20:25" x14ac:dyDescent="0.25">
      <c r="T1396" t="s">
        <v>1248</v>
      </c>
      <c r="U1396" t="s">
        <v>10</v>
      </c>
      <c r="V1396" t="s">
        <v>10</v>
      </c>
      <c r="W1396" t="s">
        <v>10</v>
      </c>
      <c r="X1396" t="s">
        <v>10</v>
      </c>
      <c r="Y1396" t="s">
        <v>10</v>
      </c>
    </row>
    <row r="1397" spans="20:25" x14ac:dyDescent="0.25">
      <c r="T1397" t="s">
        <v>1247</v>
      </c>
      <c r="U1397" t="s">
        <v>10</v>
      </c>
      <c r="V1397" t="s">
        <v>10</v>
      </c>
      <c r="W1397" t="s">
        <v>10</v>
      </c>
      <c r="X1397" t="s">
        <v>10</v>
      </c>
      <c r="Y1397" t="s">
        <v>10</v>
      </c>
    </row>
    <row r="1398" spans="20:25" x14ac:dyDescent="0.25">
      <c r="T1398" t="s">
        <v>1246</v>
      </c>
      <c r="U1398" t="s">
        <v>10</v>
      </c>
      <c r="V1398" t="s">
        <v>10</v>
      </c>
      <c r="W1398" t="s">
        <v>10</v>
      </c>
      <c r="X1398" t="s">
        <v>10</v>
      </c>
      <c r="Y1398" t="s">
        <v>10</v>
      </c>
    </row>
    <row r="1399" spans="20:25" x14ac:dyDescent="0.25">
      <c r="T1399" t="s">
        <v>1245</v>
      </c>
      <c r="U1399" t="s">
        <v>10</v>
      </c>
      <c r="V1399" t="s">
        <v>10</v>
      </c>
      <c r="W1399" t="s">
        <v>10</v>
      </c>
      <c r="X1399" t="s">
        <v>10</v>
      </c>
      <c r="Y1399" t="s">
        <v>10</v>
      </c>
    </row>
    <row r="1400" spans="20:25" x14ac:dyDescent="0.25">
      <c r="T1400" t="s">
        <v>1244</v>
      </c>
      <c r="U1400" t="s">
        <v>10</v>
      </c>
      <c r="V1400" t="s">
        <v>10</v>
      </c>
      <c r="W1400" t="s">
        <v>10</v>
      </c>
      <c r="X1400" t="s">
        <v>10</v>
      </c>
      <c r="Y1400" t="s">
        <v>10</v>
      </c>
    </row>
    <row r="1401" spans="20:25" x14ac:dyDescent="0.25">
      <c r="T1401" t="s">
        <v>1243</v>
      </c>
      <c r="U1401" t="s">
        <v>10</v>
      </c>
      <c r="V1401" t="s">
        <v>10</v>
      </c>
      <c r="W1401" t="s">
        <v>10</v>
      </c>
      <c r="X1401" t="s">
        <v>10</v>
      </c>
      <c r="Y1401" t="s">
        <v>10</v>
      </c>
    </row>
    <row r="1402" spans="20:25" x14ac:dyDescent="0.25">
      <c r="T1402" t="s">
        <v>1242</v>
      </c>
      <c r="U1402" t="s">
        <v>10</v>
      </c>
      <c r="V1402" t="s">
        <v>10</v>
      </c>
      <c r="W1402" t="s">
        <v>10</v>
      </c>
      <c r="X1402" t="s">
        <v>10</v>
      </c>
      <c r="Y1402" t="s">
        <v>10</v>
      </c>
    </row>
    <row r="1403" spans="20:25" x14ac:dyDescent="0.25">
      <c r="T1403" t="s">
        <v>1241</v>
      </c>
      <c r="U1403" t="s">
        <v>10</v>
      </c>
      <c r="V1403" t="s">
        <v>10</v>
      </c>
      <c r="W1403" t="s">
        <v>10</v>
      </c>
      <c r="X1403" t="s">
        <v>10</v>
      </c>
      <c r="Y1403" t="s">
        <v>10</v>
      </c>
    </row>
    <row r="1404" spans="20:25" x14ac:dyDescent="0.25">
      <c r="T1404" t="s">
        <v>1240</v>
      </c>
      <c r="U1404" t="s">
        <v>10</v>
      </c>
      <c r="V1404" t="s">
        <v>10</v>
      </c>
      <c r="W1404" t="s">
        <v>10</v>
      </c>
      <c r="X1404" t="s">
        <v>10</v>
      </c>
      <c r="Y1404" t="s">
        <v>10</v>
      </c>
    </row>
    <row r="1405" spans="20:25" x14ac:dyDescent="0.25">
      <c r="T1405" t="s">
        <v>1239</v>
      </c>
      <c r="U1405" t="s">
        <v>10</v>
      </c>
      <c r="V1405" t="s">
        <v>10</v>
      </c>
      <c r="W1405" t="s">
        <v>10</v>
      </c>
      <c r="X1405" t="s">
        <v>10</v>
      </c>
      <c r="Y1405" t="s">
        <v>10</v>
      </c>
    </row>
    <row r="1406" spans="20:25" x14ac:dyDescent="0.25">
      <c r="T1406" t="s">
        <v>1238</v>
      </c>
      <c r="U1406" t="s">
        <v>10</v>
      </c>
      <c r="V1406" t="s">
        <v>10</v>
      </c>
      <c r="W1406" t="s">
        <v>10</v>
      </c>
      <c r="X1406" t="s">
        <v>10</v>
      </c>
      <c r="Y1406" t="s">
        <v>10</v>
      </c>
    </row>
    <row r="1407" spans="20:25" x14ac:dyDescent="0.25">
      <c r="T1407" t="s">
        <v>1237</v>
      </c>
      <c r="U1407" t="s">
        <v>10</v>
      </c>
      <c r="V1407" t="s">
        <v>10</v>
      </c>
      <c r="W1407" t="s">
        <v>10</v>
      </c>
      <c r="X1407" t="s">
        <v>10</v>
      </c>
      <c r="Y1407" t="s">
        <v>10</v>
      </c>
    </row>
    <row r="1408" spans="20:25" x14ac:dyDescent="0.25">
      <c r="T1408" t="s">
        <v>1236</v>
      </c>
      <c r="U1408" t="s">
        <v>10</v>
      </c>
      <c r="V1408" t="s">
        <v>10</v>
      </c>
      <c r="W1408" t="s">
        <v>10</v>
      </c>
      <c r="X1408" t="s">
        <v>10</v>
      </c>
      <c r="Y1408" t="s">
        <v>10</v>
      </c>
    </row>
    <row r="1409" spans="20:25" x14ac:dyDescent="0.25">
      <c r="T1409" t="s">
        <v>1235</v>
      </c>
      <c r="U1409" t="s">
        <v>10</v>
      </c>
      <c r="V1409" t="s">
        <v>10</v>
      </c>
      <c r="W1409" t="s">
        <v>10</v>
      </c>
      <c r="X1409" t="s">
        <v>10</v>
      </c>
      <c r="Y1409" t="s">
        <v>10</v>
      </c>
    </row>
    <row r="1410" spans="20:25" x14ac:dyDescent="0.25">
      <c r="T1410" t="s">
        <v>1234</v>
      </c>
      <c r="U1410" t="s">
        <v>10</v>
      </c>
      <c r="V1410" t="s">
        <v>10</v>
      </c>
      <c r="W1410" t="s">
        <v>10</v>
      </c>
      <c r="X1410" t="s">
        <v>10</v>
      </c>
      <c r="Y1410" t="s">
        <v>10</v>
      </c>
    </row>
    <row r="1411" spans="20:25" x14ac:dyDescent="0.25">
      <c r="T1411" t="s">
        <v>1233</v>
      </c>
      <c r="U1411" t="s">
        <v>10</v>
      </c>
      <c r="V1411" t="s">
        <v>10</v>
      </c>
      <c r="W1411" t="s">
        <v>10</v>
      </c>
      <c r="X1411" t="s">
        <v>10</v>
      </c>
      <c r="Y1411" t="s">
        <v>10</v>
      </c>
    </row>
    <row r="1412" spans="20:25" x14ac:dyDescent="0.25">
      <c r="T1412" t="s">
        <v>1232</v>
      </c>
      <c r="U1412" t="s">
        <v>10</v>
      </c>
      <c r="V1412" t="s">
        <v>10</v>
      </c>
      <c r="W1412" t="s">
        <v>10</v>
      </c>
      <c r="X1412" t="s">
        <v>10</v>
      </c>
      <c r="Y1412" t="s">
        <v>10</v>
      </c>
    </row>
    <row r="1413" spans="20:25" x14ac:dyDescent="0.25">
      <c r="T1413" t="s">
        <v>1231</v>
      </c>
      <c r="U1413" t="s">
        <v>10</v>
      </c>
      <c r="V1413" t="s">
        <v>10</v>
      </c>
      <c r="W1413" t="s">
        <v>10</v>
      </c>
      <c r="X1413" t="s">
        <v>10</v>
      </c>
      <c r="Y1413" t="s">
        <v>10</v>
      </c>
    </row>
    <row r="1414" spans="20:25" x14ac:dyDescent="0.25">
      <c r="T1414" t="s">
        <v>1230</v>
      </c>
      <c r="U1414" t="s">
        <v>10</v>
      </c>
      <c r="V1414" t="s">
        <v>10</v>
      </c>
      <c r="W1414" t="s">
        <v>10</v>
      </c>
      <c r="X1414" t="s">
        <v>10</v>
      </c>
      <c r="Y1414" t="s">
        <v>10</v>
      </c>
    </row>
    <row r="1415" spans="20:25" x14ac:dyDescent="0.25">
      <c r="T1415" t="s">
        <v>1229</v>
      </c>
      <c r="U1415" t="s">
        <v>10</v>
      </c>
      <c r="V1415" t="s">
        <v>10</v>
      </c>
      <c r="W1415" t="s">
        <v>10</v>
      </c>
      <c r="X1415" t="s">
        <v>10</v>
      </c>
      <c r="Y1415" t="s">
        <v>10</v>
      </c>
    </row>
    <row r="1416" spans="20:25" x14ac:dyDescent="0.25">
      <c r="T1416" t="s">
        <v>1228</v>
      </c>
      <c r="U1416" t="s">
        <v>10</v>
      </c>
      <c r="V1416" t="s">
        <v>10</v>
      </c>
      <c r="W1416" t="s">
        <v>10</v>
      </c>
      <c r="X1416" t="s">
        <v>10</v>
      </c>
      <c r="Y1416" t="s">
        <v>10</v>
      </c>
    </row>
    <row r="1417" spans="20:25" x14ac:dyDescent="0.25">
      <c r="T1417" t="s">
        <v>1227</v>
      </c>
      <c r="U1417" t="s">
        <v>10</v>
      </c>
      <c r="V1417" t="s">
        <v>10</v>
      </c>
      <c r="W1417" t="s">
        <v>10</v>
      </c>
      <c r="X1417" t="s">
        <v>10</v>
      </c>
      <c r="Y1417" t="s">
        <v>10</v>
      </c>
    </row>
    <row r="1418" spans="20:25" x14ac:dyDescent="0.25">
      <c r="T1418" t="s">
        <v>1226</v>
      </c>
      <c r="U1418" t="s">
        <v>10</v>
      </c>
      <c r="V1418" t="s">
        <v>10</v>
      </c>
      <c r="W1418" t="s">
        <v>10</v>
      </c>
      <c r="X1418" t="s">
        <v>10</v>
      </c>
      <c r="Y1418" t="s">
        <v>10</v>
      </c>
    </row>
    <row r="1419" spans="20:25" x14ac:dyDescent="0.25">
      <c r="T1419" t="s">
        <v>1225</v>
      </c>
      <c r="U1419" t="s">
        <v>10</v>
      </c>
      <c r="V1419" t="s">
        <v>10</v>
      </c>
      <c r="W1419" t="s">
        <v>10</v>
      </c>
      <c r="X1419" t="s">
        <v>10</v>
      </c>
      <c r="Y1419" t="s">
        <v>10</v>
      </c>
    </row>
    <row r="1420" spans="20:25" x14ac:dyDescent="0.25">
      <c r="T1420" t="s">
        <v>1224</v>
      </c>
      <c r="U1420" t="s">
        <v>10</v>
      </c>
      <c r="V1420" t="s">
        <v>10</v>
      </c>
      <c r="W1420" t="s">
        <v>10</v>
      </c>
      <c r="X1420" t="s">
        <v>10</v>
      </c>
      <c r="Y1420" t="s">
        <v>10</v>
      </c>
    </row>
    <row r="1421" spans="20:25" x14ac:dyDescent="0.25">
      <c r="T1421" t="s">
        <v>1223</v>
      </c>
      <c r="U1421" t="s">
        <v>10</v>
      </c>
      <c r="V1421" t="s">
        <v>10</v>
      </c>
      <c r="W1421" t="s">
        <v>10</v>
      </c>
      <c r="X1421" t="s">
        <v>10</v>
      </c>
      <c r="Y1421" t="s">
        <v>10</v>
      </c>
    </row>
    <row r="1422" spans="20:25" x14ac:dyDescent="0.25">
      <c r="T1422" t="s">
        <v>1222</v>
      </c>
      <c r="U1422" t="s">
        <v>10</v>
      </c>
      <c r="V1422" t="s">
        <v>10</v>
      </c>
      <c r="W1422" t="s">
        <v>10</v>
      </c>
      <c r="X1422" t="s">
        <v>10</v>
      </c>
      <c r="Y1422" t="s">
        <v>10</v>
      </c>
    </row>
    <row r="1423" spans="20:25" x14ac:dyDescent="0.25">
      <c r="T1423" t="s">
        <v>1221</v>
      </c>
      <c r="U1423" t="s">
        <v>10</v>
      </c>
      <c r="V1423" t="s">
        <v>10</v>
      </c>
      <c r="W1423" t="s">
        <v>10</v>
      </c>
      <c r="X1423" t="s">
        <v>10</v>
      </c>
      <c r="Y1423" t="s">
        <v>10</v>
      </c>
    </row>
    <row r="1424" spans="20:25" x14ac:dyDescent="0.25">
      <c r="T1424" t="s">
        <v>1220</v>
      </c>
      <c r="U1424" t="s">
        <v>10</v>
      </c>
      <c r="V1424" t="s">
        <v>10</v>
      </c>
      <c r="W1424" t="s">
        <v>10</v>
      </c>
      <c r="X1424" t="s">
        <v>10</v>
      </c>
      <c r="Y1424" t="s">
        <v>10</v>
      </c>
    </row>
    <row r="1425" spans="20:25" x14ac:dyDescent="0.25">
      <c r="T1425" t="s">
        <v>1219</v>
      </c>
      <c r="U1425" t="s">
        <v>10</v>
      </c>
      <c r="V1425" t="s">
        <v>10</v>
      </c>
      <c r="W1425" t="s">
        <v>10</v>
      </c>
      <c r="X1425" t="s">
        <v>10</v>
      </c>
      <c r="Y1425" t="s">
        <v>10</v>
      </c>
    </row>
    <row r="1426" spans="20:25" x14ac:dyDescent="0.25">
      <c r="T1426" t="s">
        <v>1218</v>
      </c>
      <c r="U1426" t="s">
        <v>10</v>
      </c>
      <c r="V1426" t="s">
        <v>10</v>
      </c>
      <c r="W1426" t="s">
        <v>10</v>
      </c>
      <c r="X1426" t="s">
        <v>10</v>
      </c>
      <c r="Y1426" t="s">
        <v>10</v>
      </c>
    </row>
    <row r="1427" spans="20:25" x14ac:dyDescent="0.25">
      <c r="T1427" t="s">
        <v>1217</v>
      </c>
      <c r="U1427" t="s">
        <v>10</v>
      </c>
      <c r="V1427" t="s">
        <v>10</v>
      </c>
      <c r="W1427" t="s">
        <v>10</v>
      </c>
      <c r="X1427" t="s">
        <v>10</v>
      </c>
      <c r="Y1427" t="s">
        <v>10</v>
      </c>
    </row>
    <row r="1428" spans="20:25" x14ac:dyDescent="0.25">
      <c r="T1428" t="s">
        <v>1216</v>
      </c>
      <c r="U1428" t="s">
        <v>10</v>
      </c>
      <c r="V1428" t="s">
        <v>10</v>
      </c>
      <c r="W1428" t="s">
        <v>10</v>
      </c>
      <c r="X1428" t="s">
        <v>10</v>
      </c>
      <c r="Y1428" t="s">
        <v>10</v>
      </c>
    </row>
    <row r="1429" spans="20:25" x14ac:dyDescent="0.25">
      <c r="T1429" t="s">
        <v>1215</v>
      </c>
      <c r="U1429" t="s">
        <v>10</v>
      </c>
      <c r="V1429" t="s">
        <v>10</v>
      </c>
      <c r="W1429" t="s">
        <v>10</v>
      </c>
      <c r="X1429" t="s">
        <v>10</v>
      </c>
      <c r="Y1429" t="s">
        <v>10</v>
      </c>
    </row>
    <row r="1430" spans="20:25" x14ac:dyDescent="0.25">
      <c r="T1430" t="s">
        <v>1214</v>
      </c>
      <c r="U1430" t="s">
        <v>10</v>
      </c>
      <c r="V1430" t="s">
        <v>10</v>
      </c>
      <c r="W1430" t="s">
        <v>10</v>
      </c>
      <c r="X1430" t="s">
        <v>10</v>
      </c>
      <c r="Y1430" t="s">
        <v>10</v>
      </c>
    </row>
    <row r="1431" spans="20:25" x14ac:dyDescent="0.25">
      <c r="T1431" t="s">
        <v>1213</v>
      </c>
      <c r="U1431" t="s">
        <v>10</v>
      </c>
      <c r="V1431" t="s">
        <v>10</v>
      </c>
      <c r="W1431" t="s">
        <v>10</v>
      </c>
      <c r="X1431" t="s">
        <v>10</v>
      </c>
      <c r="Y1431" t="s">
        <v>10</v>
      </c>
    </row>
    <row r="1432" spans="20:25" x14ac:dyDescent="0.25">
      <c r="T1432" t="s">
        <v>1212</v>
      </c>
      <c r="U1432" t="s">
        <v>10</v>
      </c>
      <c r="V1432" t="s">
        <v>10</v>
      </c>
      <c r="W1432" t="s">
        <v>10</v>
      </c>
      <c r="X1432" t="s">
        <v>10</v>
      </c>
      <c r="Y1432" t="s">
        <v>10</v>
      </c>
    </row>
    <row r="1433" spans="20:25" x14ac:dyDescent="0.25">
      <c r="T1433" t="s">
        <v>1211</v>
      </c>
      <c r="U1433" t="s">
        <v>10</v>
      </c>
      <c r="V1433" t="s">
        <v>10</v>
      </c>
      <c r="W1433" t="s">
        <v>10</v>
      </c>
      <c r="X1433" t="s">
        <v>10</v>
      </c>
      <c r="Y1433" t="s">
        <v>10</v>
      </c>
    </row>
    <row r="1434" spans="20:25" x14ac:dyDescent="0.25">
      <c r="T1434" t="s">
        <v>1210</v>
      </c>
      <c r="U1434" t="s">
        <v>10</v>
      </c>
      <c r="V1434" t="s">
        <v>10</v>
      </c>
      <c r="W1434" t="s">
        <v>10</v>
      </c>
      <c r="X1434" t="s">
        <v>10</v>
      </c>
      <c r="Y1434" t="s">
        <v>10</v>
      </c>
    </row>
    <row r="1435" spans="20:25" x14ac:dyDescent="0.25">
      <c r="T1435" t="s">
        <v>1209</v>
      </c>
      <c r="U1435" t="s">
        <v>10</v>
      </c>
      <c r="V1435" t="s">
        <v>10</v>
      </c>
      <c r="W1435" t="s">
        <v>10</v>
      </c>
      <c r="X1435" t="s">
        <v>10</v>
      </c>
      <c r="Y1435" t="s">
        <v>10</v>
      </c>
    </row>
    <row r="1436" spans="20:25" x14ac:dyDescent="0.25">
      <c r="T1436" t="s">
        <v>1208</v>
      </c>
      <c r="U1436" t="s">
        <v>10</v>
      </c>
      <c r="V1436" t="s">
        <v>10</v>
      </c>
      <c r="W1436" t="s">
        <v>10</v>
      </c>
      <c r="X1436" t="s">
        <v>10</v>
      </c>
      <c r="Y1436" t="s">
        <v>10</v>
      </c>
    </row>
    <row r="1437" spans="20:25" x14ac:dyDescent="0.25">
      <c r="T1437" t="s">
        <v>1207</v>
      </c>
      <c r="U1437" t="s">
        <v>10</v>
      </c>
      <c r="V1437" t="s">
        <v>10</v>
      </c>
      <c r="W1437" t="s">
        <v>10</v>
      </c>
      <c r="X1437" t="s">
        <v>10</v>
      </c>
      <c r="Y1437" t="s">
        <v>10</v>
      </c>
    </row>
    <row r="1438" spans="20:25" x14ac:dyDescent="0.25">
      <c r="T1438" t="s">
        <v>1206</v>
      </c>
      <c r="U1438" t="s">
        <v>10</v>
      </c>
      <c r="V1438" t="s">
        <v>10</v>
      </c>
      <c r="W1438" t="s">
        <v>10</v>
      </c>
      <c r="X1438" t="s">
        <v>10</v>
      </c>
      <c r="Y1438" t="s">
        <v>10</v>
      </c>
    </row>
    <row r="1439" spans="20:25" x14ac:dyDescent="0.25">
      <c r="T1439" t="s">
        <v>1205</v>
      </c>
      <c r="U1439" t="s">
        <v>10</v>
      </c>
      <c r="V1439" t="s">
        <v>10</v>
      </c>
      <c r="W1439" t="s">
        <v>10</v>
      </c>
      <c r="X1439" t="s">
        <v>10</v>
      </c>
      <c r="Y1439" t="s">
        <v>10</v>
      </c>
    </row>
    <row r="1440" spans="20:25" x14ac:dyDescent="0.25">
      <c r="T1440" t="s">
        <v>1204</v>
      </c>
      <c r="U1440" t="s">
        <v>10</v>
      </c>
      <c r="V1440" t="s">
        <v>10</v>
      </c>
      <c r="W1440" t="s">
        <v>10</v>
      </c>
      <c r="X1440" t="s">
        <v>10</v>
      </c>
      <c r="Y1440" t="s">
        <v>10</v>
      </c>
    </row>
    <row r="1441" spans="20:25" x14ac:dyDescent="0.25">
      <c r="T1441" t="s">
        <v>1203</v>
      </c>
      <c r="U1441" t="s">
        <v>10</v>
      </c>
      <c r="V1441" t="s">
        <v>10</v>
      </c>
      <c r="W1441" t="s">
        <v>10</v>
      </c>
      <c r="X1441" t="s">
        <v>10</v>
      </c>
      <c r="Y1441" t="s">
        <v>10</v>
      </c>
    </row>
    <row r="1442" spans="20:25" x14ac:dyDescent="0.25">
      <c r="T1442" t="s">
        <v>1202</v>
      </c>
      <c r="U1442" t="s">
        <v>10</v>
      </c>
      <c r="V1442" t="s">
        <v>10</v>
      </c>
      <c r="W1442" t="s">
        <v>10</v>
      </c>
      <c r="X1442" t="s">
        <v>10</v>
      </c>
      <c r="Y1442" t="s">
        <v>10</v>
      </c>
    </row>
    <row r="1443" spans="20:25" x14ac:dyDescent="0.25">
      <c r="T1443" t="s">
        <v>1201</v>
      </c>
      <c r="U1443" t="s">
        <v>10</v>
      </c>
      <c r="V1443" t="s">
        <v>10</v>
      </c>
      <c r="W1443" t="s">
        <v>10</v>
      </c>
      <c r="X1443" t="s">
        <v>10</v>
      </c>
      <c r="Y1443" t="s">
        <v>10</v>
      </c>
    </row>
    <row r="1444" spans="20:25" x14ac:dyDescent="0.25">
      <c r="T1444" t="s">
        <v>1200</v>
      </c>
      <c r="U1444" t="s">
        <v>10</v>
      </c>
      <c r="V1444" t="s">
        <v>10</v>
      </c>
      <c r="W1444" t="s">
        <v>10</v>
      </c>
      <c r="X1444" t="s">
        <v>10</v>
      </c>
      <c r="Y1444" t="s">
        <v>10</v>
      </c>
    </row>
    <row r="1445" spans="20:25" x14ac:dyDescent="0.25">
      <c r="T1445" t="s">
        <v>1199</v>
      </c>
      <c r="U1445" t="s">
        <v>10</v>
      </c>
      <c r="V1445" t="s">
        <v>10</v>
      </c>
      <c r="W1445" t="s">
        <v>10</v>
      </c>
      <c r="X1445" t="s">
        <v>10</v>
      </c>
      <c r="Y1445" t="s">
        <v>10</v>
      </c>
    </row>
    <row r="1446" spans="20:25" x14ac:dyDescent="0.25">
      <c r="T1446" t="s">
        <v>1198</v>
      </c>
      <c r="U1446" t="s">
        <v>10</v>
      </c>
      <c r="V1446" t="s">
        <v>10</v>
      </c>
      <c r="W1446" t="s">
        <v>10</v>
      </c>
      <c r="X1446" t="s">
        <v>10</v>
      </c>
      <c r="Y1446" t="s">
        <v>10</v>
      </c>
    </row>
    <row r="1447" spans="20:25" x14ac:dyDescent="0.25">
      <c r="T1447" t="s">
        <v>1197</v>
      </c>
      <c r="U1447" t="s">
        <v>10</v>
      </c>
      <c r="V1447" t="s">
        <v>10</v>
      </c>
      <c r="W1447" t="s">
        <v>10</v>
      </c>
      <c r="X1447" t="s">
        <v>10</v>
      </c>
      <c r="Y1447" t="s">
        <v>10</v>
      </c>
    </row>
    <row r="1448" spans="20:25" x14ac:dyDescent="0.25">
      <c r="T1448" t="s">
        <v>1196</v>
      </c>
      <c r="U1448" t="s">
        <v>10</v>
      </c>
      <c r="V1448" t="s">
        <v>10</v>
      </c>
      <c r="W1448" t="s">
        <v>10</v>
      </c>
      <c r="X1448" t="s">
        <v>10</v>
      </c>
      <c r="Y1448" t="s">
        <v>10</v>
      </c>
    </row>
    <row r="1449" spans="20:25" x14ac:dyDescent="0.25">
      <c r="T1449" t="s">
        <v>1195</v>
      </c>
      <c r="U1449" t="s">
        <v>10</v>
      </c>
      <c r="V1449" t="s">
        <v>10</v>
      </c>
      <c r="W1449" t="s">
        <v>10</v>
      </c>
      <c r="X1449" t="s">
        <v>10</v>
      </c>
      <c r="Y1449" t="s">
        <v>10</v>
      </c>
    </row>
    <row r="1450" spans="20:25" x14ac:dyDescent="0.25">
      <c r="T1450" t="s">
        <v>1194</v>
      </c>
      <c r="U1450" t="s">
        <v>10</v>
      </c>
      <c r="V1450" t="s">
        <v>10</v>
      </c>
      <c r="W1450" t="s">
        <v>10</v>
      </c>
      <c r="X1450" t="s">
        <v>10</v>
      </c>
      <c r="Y1450" t="s">
        <v>10</v>
      </c>
    </row>
    <row r="1451" spans="20:25" x14ac:dyDescent="0.25">
      <c r="T1451" t="s">
        <v>1193</v>
      </c>
      <c r="U1451" t="s">
        <v>10</v>
      </c>
      <c r="V1451" t="s">
        <v>10</v>
      </c>
      <c r="W1451" t="s">
        <v>10</v>
      </c>
      <c r="X1451" t="s">
        <v>10</v>
      </c>
      <c r="Y1451" t="s">
        <v>10</v>
      </c>
    </row>
    <row r="1452" spans="20:25" x14ac:dyDescent="0.25">
      <c r="T1452" t="s">
        <v>1192</v>
      </c>
      <c r="U1452" t="s">
        <v>10</v>
      </c>
      <c r="V1452" t="s">
        <v>10</v>
      </c>
      <c r="W1452" t="s">
        <v>10</v>
      </c>
      <c r="X1452" t="s">
        <v>10</v>
      </c>
      <c r="Y1452" t="s">
        <v>10</v>
      </c>
    </row>
    <row r="1453" spans="20:25" x14ac:dyDescent="0.25">
      <c r="T1453" t="s">
        <v>1191</v>
      </c>
      <c r="U1453" t="s">
        <v>10</v>
      </c>
      <c r="V1453" t="s">
        <v>10</v>
      </c>
      <c r="W1453" t="s">
        <v>10</v>
      </c>
      <c r="X1453" t="s">
        <v>10</v>
      </c>
      <c r="Y1453" t="s">
        <v>10</v>
      </c>
    </row>
    <row r="1454" spans="20:25" x14ac:dyDescent="0.25">
      <c r="T1454" t="s">
        <v>1190</v>
      </c>
      <c r="U1454" t="s">
        <v>10</v>
      </c>
      <c r="V1454" t="s">
        <v>10</v>
      </c>
      <c r="W1454" t="s">
        <v>10</v>
      </c>
      <c r="X1454" t="s">
        <v>10</v>
      </c>
      <c r="Y1454" t="s">
        <v>10</v>
      </c>
    </row>
    <row r="1455" spans="20:25" x14ac:dyDescent="0.25">
      <c r="T1455" t="s">
        <v>1189</v>
      </c>
      <c r="U1455" t="s">
        <v>10</v>
      </c>
      <c r="V1455" t="s">
        <v>10</v>
      </c>
      <c r="W1455" t="s">
        <v>10</v>
      </c>
      <c r="X1455" t="s">
        <v>10</v>
      </c>
      <c r="Y1455" t="s">
        <v>10</v>
      </c>
    </row>
    <row r="1456" spans="20:25" x14ac:dyDescent="0.25">
      <c r="T1456" t="s">
        <v>1188</v>
      </c>
      <c r="U1456" t="s">
        <v>10</v>
      </c>
      <c r="V1456" t="s">
        <v>10</v>
      </c>
      <c r="W1456" t="s">
        <v>10</v>
      </c>
      <c r="X1456" t="s">
        <v>10</v>
      </c>
      <c r="Y1456" t="s">
        <v>10</v>
      </c>
    </row>
    <row r="1457" spans="20:25" x14ac:dyDescent="0.25">
      <c r="T1457" t="s">
        <v>1187</v>
      </c>
      <c r="U1457" t="s">
        <v>10</v>
      </c>
      <c r="V1457" t="s">
        <v>10</v>
      </c>
      <c r="W1457" t="s">
        <v>10</v>
      </c>
      <c r="X1457" t="s">
        <v>10</v>
      </c>
      <c r="Y1457" t="s">
        <v>10</v>
      </c>
    </row>
    <row r="1458" spans="20:25" x14ac:dyDescent="0.25">
      <c r="T1458" t="s">
        <v>1186</v>
      </c>
      <c r="U1458" t="s">
        <v>10</v>
      </c>
      <c r="V1458" t="s">
        <v>10</v>
      </c>
      <c r="W1458" t="s">
        <v>10</v>
      </c>
      <c r="X1458" t="s">
        <v>10</v>
      </c>
      <c r="Y1458" t="s">
        <v>10</v>
      </c>
    </row>
    <row r="1459" spans="20:25" x14ac:dyDescent="0.25">
      <c r="T1459" t="s">
        <v>1185</v>
      </c>
      <c r="U1459" t="s">
        <v>10</v>
      </c>
      <c r="V1459" t="s">
        <v>10</v>
      </c>
      <c r="W1459" t="s">
        <v>10</v>
      </c>
      <c r="X1459" t="s">
        <v>10</v>
      </c>
      <c r="Y1459" t="s">
        <v>10</v>
      </c>
    </row>
    <row r="1460" spans="20:25" x14ac:dyDescent="0.25">
      <c r="T1460" t="s">
        <v>1184</v>
      </c>
      <c r="U1460" t="s">
        <v>10</v>
      </c>
      <c r="V1460" t="s">
        <v>10</v>
      </c>
      <c r="W1460" t="s">
        <v>10</v>
      </c>
      <c r="X1460" t="s">
        <v>10</v>
      </c>
      <c r="Y1460" t="s">
        <v>10</v>
      </c>
    </row>
    <row r="1461" spans="20:25" x14ac:dyDescent="0.25">
      <c r="T1461" t="s">
        <v>1183</v>
      </c>
      <c r="U1461" t="s">
        <v>10</v>
      </c>
      <c r="V1461" t="s">
        <v>10</v>
      </c>
      <c r="W1461" t="s">
        <v>10</v>
      </c>
      <c r="X1461" t="s">
        <v>10</v>
      </c>
      <c r="Y1461" t="s">
        <v>10</v>
      </c>
    </row>
    <row r="1462" spans="20:25" x14ac:dyDescent="0.25">
      <c r="T1462" t="s">
        <v>1182</v>
      </c>
      <c r="U1462" t="s">
        <v>10</v>
      </c>
      <c r="V1462" t="s">
        <v>10</v>
      </c>
      <c r="W1462" t="s">
        <v>10</v>
      </c>
      <c r="X1462" t="s">
        <v>10</v>
      </c>
      <c r="Y1462" t="s">
        <v>10</v>
      </c>
    </row>
    <row r="1463" spans="20:25" x14ac:dyDescent="0.25">
      <c r="T1463" t="s">
        <v>1181</v>
      </c>
      <c r="U1463" t="s">
        <v>10</v>
      </c>
      <c r="V1463" t="s">
        <v>10</v>
      </c>
      <c r="W1463" t="s">
        <v>10</v>
      </c>
      <c r="X1463" t="s">
        <v>10</v>
      </c>
      <c r="Y1463" t="s">
        <v>10</v>
      </c>
    </row>
    <row r="1464" spans="20:25" x14ac:dyDescent="0.25">
      <c r="T1464" t="s">
        <v>1180</v>
      </c>
      <c r="U1464" t="s">
        <v>10</v>
      </c>
      <c r="V1464" t="s">
        <v>10</v>
      </c>
      <c r="W1464" t="s">
        <v>10</v>
      </c>
      <c r="X1464" t="s">
        <v>10</v>
      </c>
      <c r="Y1464" t="s">
        <v>10</v>
      </c>
    </row>
    <row r="1465" spans="20:25" x14ac:dyDescent="0.25">
      <c r="T1465" t="s">
        <v>1179</v>
      </c>
      <c r="U1465" t="s">
        <v>10</v>
      </c>
      <c r="V1465" t="s">
        <v>10</v>
      </c>
      <c r="W1465" t="s">
        <v>10</v>
      </c>
      <c r="X1465" t="s">
        <v>10</v>
      </c>
      <c r="Y1465" t="s">
        <v>10</v>
      </c>
    </row>
    <row r="1466" spans="20:25" x14ac:dyDescent="0.25">
      <c r="T1466" t="s">
        <v>1178</v>
      </c>
      <c r="U1466" t="s">
        <v>10</v>
      </c>
      <c r="V1466" t="s">
        <v>10</v>
      </c>
      <c r="W1466" t="s">
        <v>10</v>
      </c>
      <c r="X1466" t="s">
        <v>10</v>
      </c>
      <c r="Y1466" t="s">
        <v>10</v>
      </c>
    </row>
    <row r="1467" spans="20:25" x14ac:dyDescent="0.25">
      <c r="T1467" t="s">
        <v>1177</v>
      </c>
      <c r="U1467" t="s">
        <v>10</v>
      </c>
      <c r="V1467" t="s">
        <v>10</v>
      </c>
      <c r="W1467" t="s">
        <v>10</v>
      </c>
      <c r="X1467" t="s">
        <v>10</v>
      </c>
      <c r="Y1467" t="s">
        <v>10</v>
      </c>
    </row>
    <row r="1468" spans="20:25" x14ac:dyDescent="0.25">
      <c r="T1468" t="s">
        <v>1176</v>
      </c>
      <c r="U1468" t="s">
        <v>10</v>
      </c>
      <c r="V1468" t="s">
        <v>10</v>
      </c>
      <c r="W1468" t="s">
        <v>10</v>
      </c>
      <c r="X1468" t="s">
        <v>10</v>
      </c>
      <c r="Y1468" t="s">
        <v>10</v>
      </c>
    </row>
    <row r="1469" spans="20:25" x14ac:dyDescent="0.25">
      <c r="T1469" t="s">
        <v>1175</v>
      </c>
      <c r="U1469" t="s">
        <v>10</v>
      </c>
      <c r="V1469" t="s">
        <v>10</v>
      </c>
      <c r="W1469" t="s">
        <v>10</v>
      </c>
      <c r="X1469" t="s">
        <v>10</v>
      </c>
      <c r="Y1469" t="s">
        <v>10</v>
      </c>
    </row>
    <row r="1470" spans="20:25" x14ac:dyDescent="0.25">
      <c r="T1470" t="s">
        <v>1174</v>
      </c>
      <c r="U1470" t="s">
        <v>10</v>
      </c>
      <c r="V1470" t="s">
        <v>10</v>
      </c>
      <c r="W1470" t="s">
        <v>10</v>
      </c>
      <c r="X1470" t="s">
        <v>10</v>
      </c>
      <c r="Y1470" t="s">
        <v>10</v>
      </c>
    </row>
    <row r="1471" spans="20:25" x14ac:dyDescent="0.25">
      <c r="T1471" t="s">
        <v>1173</v>
      </c>
      <c r="U1471" t="s">
        <v>10</v>
      </c>
      <c r="V1471" t="s">
        <v>10</v>
      </c>
      <c r="W1471" t="s">
        <v>10</v>
      </c>
      <c r="X1471" t="s">
        <v>10</v>
      </c>
      <c r="Y1471" t="s">
        <v>10</v>
      </c>
    </row>
    <row r="1472" spans="20:25" x14ac:dyDescent="0.25">
      <c r="T1472" t="s">
        <v>1172</v>
      </c>
      <c r="U1472" t="s">
        <v>10</v>
      </c>
      <c r="V1472" t="s">
        <v>10</v>
      </c>
      <c r="W1472" t="s">
        <v>10</v>
      </c>
      <c r="X1472" t="s">
        <v>10</v>
      </c>
      <c r="Y1472" t="s">
        <v>10</v>
      </c>
    </row>
    <row r="1473" spans="20:25" x14ac:dyDescent="0.25">
      <c r="T1473" t="s">
        <v>1171</v>
      </c>
      <c r="U1473" t="s">
        <v>10</v>
      </c>
      <c r="V1473" t="s">
        <v>10</v>
      </c>
      <c r="W1473" t="s">
        <v>10</v>
      </c>
      <c r="X1473" t="s">
        <v>10</v>
      </c>
      <c r="Y1473" t="s">
        <v>10</v>
      </c>
    </row>
    <row r="1474" spans="20:25" x14ac:dyDescent="0.25">
      <c r="T1474" t="s">
        <v>1170</v>
      </c>
      <c r="U1474" t="s">
        <v>10</v>
      </c>
      <c r="V1474" t="s">
        <v>10</v>
      </c>
      <c r="W1474" t="s">
        <v>10</v>
      </c>
      <c r="X1474" t="s">
        <v>10</v>
      </c>
      <c r="Y1474" t="s">
        <v>10</v>
      </c>
    </row>
    <row r="1475" spans="20:25" x14ac:dyDescent="0.25">
      <c r="T1475" t="s">
        <v>1169</v>
      </c>
      <c r="U1475" t="s">
        <v>10</v>
      </c>
      <c r="V1475" t="s">
        <v>10</v>
      </c>
      <c r="W1475" t="s">
        <v>10</v>
      </c>
      <c r="X1475" t="s">
        <v>10</v>
      </c>
      <c r="Y1475" t="s">
        <v>10</v>
      </c>
    </row>
    <row r="1476" spans="20:25" x14ac:dyDescent="0.25">
      <c r="T1476" t="s">
        <v>1168</v>
      </c>
      <c r="U1476" t="s">
        <v>10</v>
      </c>
      <c r="V1476" t="s">
        <v>10</v>
      </c>
      <c r="W1476" t="s">
        <v>10</v>
      </c>
      <c r="X1476" t="s">
        <v>10</v>
      </c>
      <c r="Y1476" t="s">
        <v>10</v>
      </c>
    </row>
    <row r="1477" spans="20:25" x14ac:dyDescent="0.25">
      <c r="T1477" t="s">
        <v>1167</v>
      </c>
      <c r="U1477" t="s">
        <v>10</v>
      </c>
      <c r="V1477" t="s">
        <v>10</v>
      </c>
      <c r="W1477" t="s">
        <v>10</v>
      </c>
      <c r="X1477" t="s">
        <v>10</v>
      </c>
      <c r="Y1477" t="s">
        <v>10</v>
      </c>
    </row>
    <row r="1478" spans="20:25" x14ac:dyDescent="0.25">
      <c r="T1478" t="s">
        <v>1166</v>
      </c>
      <c r="U1478" t="s">
        <v>10</v>
      </c>
      <c r="V1478" t="s">
        <v>10</v>
      </c>
      <c r="W1478" t="s">
        <v>10</v>
      </c>
      <c r="X1478" t="s">
        <v>10</v>
      </c>
      <c r="Y1478" t="s">
        <v>10</v>
      </c>
    </row>
    <row r="1479" spans="20:25" x14ac:dyDescent="0.25">
      <c r="T1479" t="s">
        <v>1165</v>
      </c>
      <c r="U1479" t="s">
        <v>10</v>
      </c>
      <c r="V1479" t="s">
        <v>10</v>
      </c>
      <c r="W1479" t="s">
        <v>10</v>
      </c>
      <c r="X1479" t="s">
        <v>10</v>
      </c>
      <c r="Y1479" t="s">
        <v>10</v>
      </c>
    </row>
    <row r="1480" spans="20:25" x14ac:dyDescent="0.25">
      <c r="T1480" t="s">
        <v>1164</v>
      </c>
      <c r="U1480" t="s">
        <v>10</v>
      </c>
      <c r="V1480" t="s">
        <v>10</v>
      </c>
      <c r="W1480" t="s">
        <v>10</v>
      </c>
      <c r="X1480" t="s">
        <v>10</v>
      </c>
      <c r="Y1480" t="s">
        <v>10</v>
      </c>
    </row>
    <row r="1481" spans="20:25" x14ac:dyDescent="0.25">
      <c r="T1481" t="s">
        <v>1163</v>
      </c>
      <c r="U1481" t="s">
        <v>10</v>
      </c>
      <c r="V1481" t="s">
        <v>10</v>
      </c>
      <c r="W1481" t="s">
        <v>10</v>
      </c>
      <c r="X1481" t="s">
        <v>10</v>
      </c>
      <c r="Y1481" t="s">
        <v>10</v>
      </c>
    </row>
    <row r="1482" spans="20:25" x14ac:dyDescent="0.25">
      <c r="T1482" t="s">
        <v>1162</v>
      </c>
      <c r="U1482" t="s">
        <v>10</v>
      </c>
      <c r="V1482" t="s">
        <v>10</v>
      </c>
      <c r="W1482" t="s">
        <v>10</v>
      </c>
      <c r="X1482" t="s">
        <v>10</v>
      </c>
      <c r="Y1482" t="s">
        <v>10</v>
      </c>
    </row>
    <row r="1483" spans="20:25" x14ac:dyDescent="0.25">
      <c r="T1483" t="s">
        <v>1161</v>
      </c>
      <c r="U1483" t="s">
        <v>10</v>
      </c>
      <c r="V1483" t="s">
        <v>10</v>
      </c>
      <c r="W1483" t="s">
        <v>10</v>
      </c>
      <c r="X1483" t="s">
        <v>10</v>
      </c>
      <c r="Y1483" t="s">
        <v>10</v>
      </c>
    </row>
    <row r="1484" spans="20:25" x14ac:dyDescent="0.25">
      <c r="T1484" t="s">
        <v>1160</v>
      </c>
      <c r="U1484" t="s">
        <v>10</v>
      </c>
      <c r="V1484" t="s">
        <v>10</v>
      </c>
      <c r="W1484" t="s">
        <v>10</v>
      </c>
      <c r="X1484" t="s">
        <v>10</v>
      </c>
      <c r="Y1484" t="s">
        <v>10</v>
      </c>
    </row>
    <row r="1485" spans="20:25" x14ac:dyDescent="0.25">
      <c r="T1485" t="s">
        <v>1159</v>
      </c>
      <c r="U1485" t="s">
        <v>10</v>
      </c>
      <c r="V1485" t="s">
        <v>10</v>
      </c>
      <c r="W1485" t="s">
        <v>10</v>
      </c>
      <c r="X1485" t="s">
        <v>10</v>
      </c>
      <c r="Y1485" t="s">
        <v>10</v>
      </c>
    </row>
    <row r="1486" spans="20:25" x14ac:dyDescent="0.25">
      <c r="T1486" t="s">
        <v>1158</v>
      </c>
      <c r="U1486" t="s">
        <v>10</v>
      </c>
      <c r="V1486" t="s">
        <v>10</v>
      </c>
      <c r="W1486" t="s">
        <v>10</v>
      </c>
      <c r="X1486" t="s">
        <v>10</v>
      </c>
      <c r="Y1486" t="s">
        <v>10</v>
      </c>
    </row>
    <row r="1487" spans="20:25" x14ac:dyDescent="0.25">
      <c r="T1487" t="s">
        <v>1157</v>
      </c>
      <c r="U1487" t="s">
        <v>10</v>
      </c>
      <c r="V1487" t="s">
        <v>10</v>
      </c>
      <c r="W1487" t="s">
        <v>10</v>
      </c>
      <c r="X1487" t="s">
        <v>10</v>
      </c>
      <c r="Y1487" t="s">
        <v>10</v>
      </c>
    </row>
    <row r="1488" spans="20:25" x14ac:dyDescent="0.25">
      <c r="T1488" t="s">
        <v>1156</v>
      </c>
      <c r="U1488" t="s">
        <v>10</v>
      </c>
      <c r="V1488" t="s">
        <v>10</v>
      </c>
      <c r="W1488" t="s">
        <v>10</v>
      </c>
      <c r="X1488" t="s">
        <v>10</v>
      </c>
      <c r="Y1488" t="s">
        <v>10</v>
      </c>
    </row>
    <row r="1489" spans="20:25" x14ac:dyDescent="0.25">
      <c r="T1489" t="s">
        <v>1155</v>
      </c>
      <c r="U1489" t="s">
        <v>10</v>
      </c>
      <c r="V1489" t="s">
        <v>10</v>
      </c>
      <c r="W1489" t="s">
        <v>10</v>
      </c>
      <c r="X1489" t="s">
        <v>10</v>
      </c>
      <c r="Y1489" t="s">
        <v>10</v>
      </c>
    </row>
    <row r="1490" spans="20:25" x14ac:dyDescent="0.25">
      <c r="T1490" t="s">
        <v>1154</v>
      </c>
      <c r="U1490" t="s">
        <v>10</v>
      </c>
      <c r="V1490" t="s">
        <v>10</v>
      </c>
      <c r="W1490" t="s">
        <v>10</v>
      </c>
      <c r="X1490" t="s">
        <v>10</v>
      </c>
      <c r="Y1490" t="s">
        <v>10</v>
      </c>
    </row>
    <row r="1491" spans="20:25" x14ac:dyDescent="0.25">
      <c r="T1491" t="s">
        <v>1153</v>
      </c>
      <c r="U1491" t="s">
        <v>10</v>
      </c>
      <c r="V1491" t="s">
        <v>10</v>
      </c>
      <c r="W1491" t="s">
        <v>10</v>
      </c>
      <c r="X1491" t="s">
        <v>10</v>
      </c>
      <c r="Y1491" t="s">
        <v>10</v>
      </c>
    </row>
    <row r="1492" spans="20:25" x14ac:dyDescent="0.25">
      <c r="T1492" t="s">
        <v>1152</v>
      </c>
      <c r="U1492" t="s">
        <v>10</v>
      </c>
      <c r="V1492" t="s">
        <v>10</v>
      </c>
      <c r="W1492" t="s">
        <v>10</v>
      </c>
      <c r="X1492" t="s">
        <v>10</v>
      </c>
      <c r="Y1492" t="s">
        <v>10</v>
      </c>
    </row>
    <row r="1493" spans="20:25" x14ac:dyDescent="0.25">
      <c r="T1493" t="s">
        <v>1151</v>
      </c>
      <c r="U1493" t="s">
        <v>10</v>
      </c>
      <c r="V1493" t="s">
        <v>10</v>
      </c>
      <c r="W1493" t="s">
        <v>10</v>
      </c>
      <c r="X1493" t="s">
        <v>10</v>
      </c>
      <c r="Y1493" t="s">
        <v>10</v>
      </c>
    </row>
    <row r="1494" spans="20:25" x14ac:dyDescent="0.25">
      <c r="T1494" t="s">
        <v>1150</v>
      </c>
      <c r="U1494" t="s">
        <v>10</v>
      </c>
      <c r="V1494" t="s">
        <v>10</v>
      </c>
      <c r="W1494" t="s">
        <v>10</v>
      </c>
      <c r="X1494" t="s">
        <v>10</v>
      </c>
      <c r="Y1494" t="s">
        <v>10</v>
      </c>
    </row>
    <row r="1495" spans="20:25" x14ac:dyDescent="0.25">
      <c r="T1495" t="s">
        <v>1149</v>
      </c>
      <c r="U1495" t="s">
        <v>10</v>
      </c>
      <c r="V1495" t="s">
        <v>10</v>
      </c>
      <c r="W1495" t="s">
        <v>10</v>
      </c>
      <c r="X1495" t="s">
        <v>10</v>
      </c>
      <c r="Y1495" t="s">
        <v>10</v>
      </c>
    </row>
    <row r="1496" spans="20:25" x14ac:dyDescent="0.25">
      <c r="T1496" t="s">
        <v>1148</v>
      </c>
      <c r="U1496" t="s">
        <v>10</v>
      </c>
      <c r="V1496" t="s">
        <v>10</v>
      </c>
      <c r="W1496" t="s">
        <v>10</v>
      </c>
      <c r="X1496" t="s">
        <v>10</v>
      </c>
      <c r="Y1496" t="s">
        <v>10</v>
      </c>
    </row>
    <row r="1497" spans="20:25" x14ac:dyDescent="0.25">
      <c r="T1497" t="s">
        <v>1147</v>
      </c>
      <c r="U1497" t="s">
        <v>10</v>
      </c>
      <c r="V1497" t="s">
        <v>10</v>
      </c>
      <c r="W1497" t="s">
        <v>10</v>
      </c>
      <c r="X1497" t="s">
        <v>10</v>
      </c>
      <c r="Y1497" t="s">
        <v>10</v>
      </c>
    </row>
    <row r="1498" spans="20:25" x14ac:dyDescent="0.25">
      <c r="T1498" t="s">
        <v>1146</v>
      </c>
      <c r="U1498" t="s">
        <v>10</v>
      </c>
      <c r="V1498" t="s">
        <v>10</v>
      </c>
      <c r="W1498" t="s">
        <v>10</v>
      </c>
      <c r="X1498" t="s">
        <v>10</v>
      </c>
      <c r="Y1498" t="s">
        <v>10</v>
      </c>
    </row>
    <row r="1499" spans="20:25" x14ac:dyDescent="0.25">
      <c r="T1499" t="s">
        <v>1145</v>
      </c>
      <c r="U1499" t="s">
        <v>10</v>
      </c>
      <c r="V1499" t="s">
        <v>10</v>
      </c>
      <c r="W1499" t="s">
        <v>10</v>
      </c>
      <c r="X1499" t="s">
        <v>10</v>
      </c>
      <c r="Y1499" t="s">
        <v>10</v>
      </c>
    </row>
    <row r="1500" spans="20:25" x14ac:dyDescent="0.25">
      <c r="T1500" t="s">
        <v>1144</v>
      </c>
      <c r="U1500" t="s">
        <v>10</v>
      </c>
      <c r="V1500" t="s">
        <v>10</v>
      </c>
      <c r="W1500" t="s">
        <v>10</v>
      </c>
      <c r="X1500" t="s">
        <v>10</v>
      </c>
      <c r="Y1500" t="s">
        <v>10</v>
      </c>
    </row>
    <row r="1501" spans="20:25" x14ac:dyDescent="0.25">
      <c r="T1501" t="s">
        <v>1143</v>
      </c>
      <c r="U1501" t="s">
        <v>10</v>
      </c>
      <c r="V1501" t="s">
        <v>10</v>
      </c>
      <c r="W1501" t="s">
        <v>10</v>
      </c>
      <c r="X1501" t="s">
        <v>10</v>
      </c>
      <c r="Y1501" t="s">
        <v>10</v>
      </c>
    </row>
    <row r="1502" spans="20:25" x14ac:dyDescent="0.25">
      <c r="T1502" t="s">
        <v>1142</v>
      </c>
      <c r="U1502" t="s">
        <v>10</v>
      </c>
      <c r="V1502" t="s">
        <v>10</v>
      </c>
      <c r="W1502" t="s">
        <v>10</v>
      </c>
      <c r="X1502" t="s">
        <v>10</v>
      </c>
      <c r="Y1502" t="s">
        <v>10</v>
      </c>
    </row>
    <row r="1503" spans="20:25" x14ac:dyDescent="0.25">
      <c r="T1503" t="s">
        <v>1141</v>
      </c>
      <c r="U1503" t="s">
        <v>10</v>
      </c>
      <c r="V1503" t="s">
        <v>10</v>
      </c>
      <c r="W1503" t="s">
        <v>10</v>
      </c>
      <c r="X1503" t="s">
        <v>10</v>
      </c>
      <c r="Y1503" t="s">
        <v>10</v>
      </c>
    </row>
    <row r="1504" spans="20:25" x14ac:dyDescent="0.25">
      <c r="T1504" t="s">
        <v>1140</v>
      </c>
      <c r="U1504" t="s">
        <v>10</v>
      </c>
      <c r="V1504" t="s">
        <v>10</v>
      </c>
      <c r="W1504" t="s">
        <v>10</v>
      </c>
      <c r="X1504" t="s">
        <v>10</v>
      </c>
      <c r="Y1504" t="s">
        <v>10</v>
      </c>
    </row>
    <row r="1505" spans="20:25" x14ac:dyDescent="0.25">
      <c r="T1505" t="s">
        <v>1139</v>
      </c>
      <c r="U1505" t="s">
        <v>10</v>
      </c>
      <c r="V1505" t="s">
        <v>10</v>
      </c>
      <c r="W1505" t="s">
        <v>10</v>
      </c>
      <c r="X1505" t="s">
        <v>10</v>
      </c>
      <c r="Y1505" t="s">
        <v>10</v>
      </c>
    </row>
    <row r="1506" spans="20:25" x14ac:dyDescent="0.25">
      <c r="T1506" t="s">
        <v>1138</v>
      </c>
      <c r="U1506" t="s">
        <v>10</v>
      </c>
      <c r="V1506" t="s">
        <v>10</v>
      </c>
      <c r="W1506" t="s">
        <v>10</v>
      </c>
      <c r="X1506" t="s">
        <v>10</v>
      </c>
      <c r="Y1506" t="s">
        <v>10</v>
      </c>
    </row>
    <row r="1507" spans="20:25" x14ac:dyDescent="0.25">
      <c r="T1507" t="s">
        <v>1137</v>
      </c>
      <c r="U1507" t="s">
        <v>10</v>
      </c>
      <c r="V1507" t="s">
        <v>10</v>
      </c>
      <c r="W1507" t="s">
        <v>10</v>
      </c>
      <c r="X1507" t="s">
        <v>10</v>
      </c>
      <c r="Y1507" t="s">
        <v>10</v>
      </c>
    </row>
    <row r="1508" spans="20:25" x14ac:dyDescent="0.25">
      <c r="T1508" t="s">
        <v>1136</v>
      </c>
      <c r="U1508" t="s">
        <v>10</v>
      </c>
      <c r="V1508" t="s">
        <v>10</v>
      </c>
      <c r="W1508" t="s">
        <v>10</v>
      </c>
      <c r="X1508" t="s">
        <v>10</v>
      </c>
      <c r="Y1508" t="s">
        <v>10</v>
      </c>
    </row>
    <row r="1509" spans="20:25" x14ac:dyDescent="0.25">
      <c r="T1509" t="s">
        <v>1135</v>
      </c>
      <c r="U1509" t="s">
        <v>10</v>
      </c>
      <c r="V1509" t="s">
        <v>10</v>
      </c>
      <c r="W1509" t="s">
        <v>10</v>
      </c>
      <c r="X1509" t="s">
        <v>10</v>
      </c>
      <c r="Y1509" t="s">
        <v>10</v>
      </c>
    </row>
    <row r="1510" spans="20:25" x14ac:dyDescent="0.25">
      <c r="T1510" t="s">
        <v>1134</v>
      </c>
      <c r="U1510" t="s">
        <v>10</v>
      </c>
      <c r="V1510" t="s">
        <v>10</v>
      </c>
      <c r="W1510" t="s">
        <v>10</v>
      </c>
      <c r="X1510" t="s">
        <v>10</v>
      </c>
      <c r="Y1510" t="s">
        <v>10</v>
      </c>
    </row>
    <row r="1511" spans="20:25" x14ac:dyDescent="0.25">
      <c r="T1511" t="s">
        <v>1133</v>
      </c>
      <c r="U1511" t="s">
        <v>10</v>
      </c>
      <c r="V1511" t="s">
        <v>10</v>
      </c>
      <c r="W1511" t="s">
        <v>10</v>
      </c>
      <c r="X1511" t="s">
        <v>10</v>
      </c>
      <c r="Y1511" t="s">
        <v>10</v>
      </c>
    </row>
    <row r="1512" spans="20:25" x14ac:dyDescent="0.25">
      <c r="T1512" t="s">
        <v>1132</v>
      </c>
      <c r="U1512" t="s">
        <v>10</v>
      </c>
      <c r="V1512" t="s">
        <v>10</v>
      </c>
      <c r="W1512" t="s">
        <v>10</v>
      </c>
      <c r="X1512" t="s">
        <v>10</v>
      </c>
      <c r="Y1512" t="s">
        <v>10</v>
      </c>
    </row>
    <row r="1513" spans="20:25" x14ac:dyDescent="0.25">
      <c r="T1513" t="s">
        <v>1131</v>
      </c>
      <c r="U1513" t="s">
        <v>10</v>
      </c>
      <c r="V1513" t="s">
        <v>10</v>
      </c>
      <c r="W1513" t="s">
        <v>10</v>
      </c>
      <c r="X1513" t="s">
        <v>10</v>
      </c>
      <c r="Y1513" t="s">
        <v>10</v>
      </c>
    </row>
    <row r="1514" spans="20:25" x14ac:dyDescent="0.25">
      <c r="T1514" t="s">
        <v>1130</v>
      </c>
      <c r="U1514" t="s">
        <v>10</v>
      </c>
      <c r="V1514" t="s">
        <v>10</v>
      </c>
      <c r="W1514" t="s">
        <v>10</v>
      </c>
      <c r="X1514" t="s">
        <v>10</v>
      </c>
      <c r="Y1514" t="s">
        <v>10</v>
      </c>
    </row>
    <row r="1515" spans="20:25" x14ac:dyDescent="0.25">
      <c r="T1515" t="s">
        <v>1129</v>
      </c>
      <c r="U1515" t="s">
        <v>10</v>
      </c>
      <c r="V1515" t="s">
        <v>10</v>
      </c>
      <c r="W1515" t="s">
        <v>10</v>
      </c>
      <c r="X1515" t="s">
        <v>10</v>
      </c>
      <c r="Y1515" t="s">
        <v>10</v>
      </c>
    </row>
    <row r="1516" spans="20:25" x14ac:dyDescent="0.25">
      <c r="T1516" t="s">
        <v>1128</v>
      </c>
      <c r="U1516" t="s">
        <v>10</v>
      </c>
      <c r="V1516" t="s">
        <v>10</v>
      </c>
      <c r="W1516" t="s">
        <v>10</v>
      </c>
      <c r="X1516" t="s">
        <v>10</v>
      </c>
      <c r="Y1516" t="s">
        <v>10</v>
      </c>
    </row>
    <row r="1517" spans="20:25" x14ac:dyDescent="0.25">
      <c r="T1517" t="s">
        <v>1127</v>
      </c>
      <c r="U1517" t="s">
        <v>10</v>
      </c>
      <c r="V1517" t="s">
        <v>10</v>
      </c>
      <c r="W1517" t="s">
        <v>10</v>
      </c>
      <c r="X1517" t="s">
        <v>10</v>
      </c>
      <c r="Y1517" t="s">
        <v>10</v>
      </c>
    </row>
    <row r="1518" spans="20:25" x14ac:dyDescent="0.25">
      <c r="T1518" t="s">
        <v>1126</v>
      </c>
      <c r="U1518" t="s">
        <v>10</v>
      </c>
      <c r="V1518" t="s">
        <v>10</v>
      </c>
      <c r="W1518" t="s">
        <v>10</v>
      </c>
      <c r="X1518" t="s">
        <v>10</v>
      </c>
      <c r="Y1518" t="s">
        <v>10</v>
      </c>
    </row>
    <row r="1519" spans="20:25" x14ac:dyDescent="0.25">
      <c r="T1519" t="s">
        <v>1125</v>
      </c>
      <c r="U1519" t="s">
        <v>10</v>
      </c>
      <c r="V1519" t="s">
        <v>10</v>
      </c>
      <c r="W1519" t="s">
        <v>10</v>
      </c>
      <c r="X1519" t="s">
        <v>10</v>
      </c>
      <c r="Y1519" t="s">
        <v>10</v>
      </c>
    </row>
    <row r="1520" spans="20:25" x14ac:dyDescent="0.25">
      <c r="T1520" t="s">
        <v>1124</v>
      </c>
      <c r="U1520" t="s">
        <v>10</v>
      </c>
      <c r="V1520" t="s">
        <v>10</v>
      </c>
      <c r="W1520" t="s">
        <v>10</v>
      </c>
      <c r="X1520" t="s">
        <v>10</v>
      </c>
      <c r="Y1520" t="s">
        <v>10</v>
      </c>
    </row>
    <row r="1521" spans="20:25" x14ac:dyDescent="0.25">
      <c r="T1521" t="s">
        <v>1123</v>
      </c>
      <c r="U1521" t="s">
        <v>10</v>
      </c>
      <c r="V1521" t="s">
        <v>10</v>
      </c>
      <c r="W1521" t="s">
        <v>10</v>
      </c>
      <c r="X1521" t="s">
        <v>10</v>
      </c>
      <c r="Y1521" t="s">
        <v>10</v>
      </c>
    </row>
    <row r="1522" spans="20:25" x14ac:dyDescent="0.25">
      <c r="T1522" t="s">
        <v>1122</v>
      </c>
      <c r="U1522" t="s">
        <v>10</v>
      </c>
      <c r="V1522" t="s">
        <v>10</v>
      </c>
      <c r="W1522" t="s">
        <v>10</v>
      </c>
      <c r="X1522" t="s">
        <v>10</v>
      </c>
      <c r="Y1522" t="s">
        <v>10</v>
      </c>
    </row>
    <row r="1523" spans="20:25" x14ac:dyDescent="0.25">
      <c r="T1523" t="s">
        <v>1121</v>
      </c>
      <c r="U1523" t="s">
        <v>10</v>
      </c>
      <c r="V1523" t="s">
        <v>10</v>
      </c>
      <c r="W1523" t="s">
        <v>10</v>
      </c>
      <c r="X1523" t="s">
        <v>10</v>
      </c>
      <c r="Y1523" t="s">
        <v>10</v>
      </c>
    </row>
    <row r="1524" spans="20:25" x14ac:dyDescent="0.25">
      <c r="T1524" t="s">
        <v>1120</v>
      </c>
      <c r="U1524" t="s">
        <v>10</v>
      </c>
      <c r="V1524" t="s">
        <v>10</v>
      </c>
      <c r="W1524" t="s">
        <v>10</v>
      </c>
      <c r="X1524" t="s">
        <v>10</v>
      </c>
      <c r="Y1524" t="s">
        <v>10</v>
      </c>
    </row>
    <row r="1525" spans="20:25" x14ac:dyDescent="0.25">
      <c r="T1525" t="s">
        <v>1119</v>
      </c>
      <c r="U1525" t="s">
        <v>10</v>
      </c>
      <c r="V1525" t="s">
        <v>10</v>
      </c>
      <c r="W1525" t="s">
        <v>10</v>
      </c>
      <c r="X1525" t="s">
        <v>10</v>
      </c>
      <c r="Y1525" t="s">
        <v>10</v>
      </c>
    </row>
    <row r="1526" spans="20:25" x14ac:dyDescent="0.25">
      <c r="T1526" t="s">
        <v>1118</v>
      </c>
      <c r="U1526" t="s">
        <v>10</v>
      </c>
      <c r="V1526" t="s">
        <v>10</v>
      </c>
      <c r="W1526" t="s">
        <v>10</v>
      </c>
      <c r="X1526" t="s">
        <v>10</v>
      </c>
      <c r="Y1526" t="s">
        <v>10</v>
      </c>
    </row>
    <row r="1527" spans="20:25" x14ac:dyDescent="0.25">
      <c r="T1527" t="s">
        <v>1117</v>
      </c>
      <c r="U1527" t="s">
        <v>10</v>
      </c>
      <c r="V1527" t="s">
        <v>10</v>
      </c>
      <c r="W1527" t="s">
        <v>10</v>
      </c>
      <c r="X1527" t="s">
        <v>10</v>
      </c>
      <c r="Y1527" t="s">
        <v>10</v>
      </c>
    </row>
    <row r="1528" spans="20:25" x14ac:dyDescent="0.25">
      <c r="T1528" t="s">
        <v>1116</v>
      </c>
      <c r="U1528" t="s">
        <v>10</v>
      </c>
      <c r="V1528" t="s">
        <v>10</v>
      </c>
      <c r="W1528" t="s">
        <v>10</v>
      </c>
      <c r="X1528" t="s">
        <v>10</v>
      </c>
      <c r="Y1528" t="s">
        <v>10</v>
      </c>
    </row>
    <row r="1529" spans="20:25" x14ac:dyDescent="0.25">
      <c r="T1529" t="s">
        <v>1115</v>
      </c>
      <c r="U1529" t="s">
        <v>10</v>
      </c>
      <c r="V1529" t="s">
        <v>10</v>
      </c>
      <c r="W1529" t="s">
        <v>10</v>
      </c>
      <c r="X1529" t="s">
        <v>10</v>
      </c>
      <c r="Y1529" t="s">
        <v>10</v>
      </c>
    </row>
    <row r="1530" spans="20:25" x14ac:dyDescent="0.25">
      <c r="T1530" t="s">
        <v>1114</v>
      </c>
      <c r="U1530" t="s">
        <v>10</v>
      </c>
      <c r="V1530" t="s">
        <v>10</v>
      </c>
      <c r="W1530" t="s">
        <v>10</v>
      </c>
      <c r="X1530" t="s">
        <v>10</v>
      </c>
      <c r="Y1530" t="s">
        <v>10</v>
      </c>
    </row>
    <row r="1531" spans="20:25" x14ac:dyDescent="0.25">
      <c r="T1531" t="s">
        <v>1113</v>
      </c>
      <c r="U1531" t="s">
        <v>10</v>
      </c>
      <c r="V1531" t="s">
        <v>10</v>
      </c>
      <c r="W1531" t="s">
        <v>10</v>
      </c>
      <c r="X1531" t="s">
        <v>10</v>
      </c>
      <c r="Y1531" t="s">
        <v>10</v>
      </c>
    </row>
    <row r="1532" spans="20:25" x14ac:dyDescent="0.25">
      <c r="T1532" t="s">
        <v>1112</v>
      </c>
      <c r="U1532" t="s">
        <v>10</v>
      </c>
      <c r="V1532" t="s">
        <v>10</v>
      </c>
      <c r="W1532" t="s">
        <v>10</v>
      </c>
      <c r="X1532" t="s">
        <v>10</v>
      </c>
      <c r="Y1532" t="s">
        <v>10</v>
      </c>
    </row>
    <row r="1533" spans="20:25" x14ac:dyDescent="0.25">
      <c r="T1533" t="s">
        <v>1111</v>
      </c>
      <c r="U1533" t="s">
        <v>10</v>
      </c>
      <c r="V1533" t="s">
        <v>10</v>
      </c>
      <c r="W1533" t="s">
        <v>10</v>
      </c>
      <c r="X1533" t="s">
        <v>10</v>
      </c>
      <c r="Y1533" t="s">
        <v>10</v>
      </c>
    </row>
    <row r="1534" spans="20:25" x14ac:dyDescent="0.25">
      <c r="T1534" t="s">
        <v>1110</v>
      </c>
      <c r="U1534" t="s">
        <v>10</v>
      </c>
      <c r="V1534" t="s">
        <v>10</v>
      </c>
      <c r="W1534" t="s">
        <v>10</v>
      </c>
      <c r="X1534" t="s">
        <v>10</v>
      </c>
      <c r="Y1534" t="s">
        <v>10</v>
      </c>
    </row>
    <row r="1535" spans="20:25" x14ac:dyDescent="0.25">
      <c r="T1535" t="s">
        <v>1109</v>
      </c>
      <c r="U1535" t="s">
        <v>10</v>
      </c>
      <c r="V1535" t="s">
        <v>10</v>
      </c>
      <c r="W1535" t="s">
        <v>10</v>
      </c>
      <c r="X1535" t="s">
        <v>10</v>
      </c>
      <c r="Y1535" t="s">
        <v>10</v>
      </c>
    </row>
    <row r="1536" spans="20:25" x14ac:dyDescent="0.25">
      <c r="T1536" t="s">
        <v>1108</v>
      </c>
      <c r="U1536" t="s">
        <v>10</v>
      </c>
      <c r="V1536" t="s">
        <v>10</v>
      </c>
      <c r="W1536" t="s">
        <v>10</v>
      </c>
      <c r="X1536" t="s">
        <v>10</v>
      </c>
      <c r="Y1536" t="s">
        <v>10</v>
      </c>
    </row>
    <row r="1537" spans="20:25" x14ac:dyDescent="0.25">
      <c r="T1537" t="s">
        <v>1107</v>
      </c>
      <c r="U1537" t="s">
        <v>10</v>
      </c>
      <c r="V1537" t="s">
        <v>10</v>
      </c>
      <c r="W1537" t="s">
        <v>10</v>
      </c>
      <c r="X1537" t="s">
        <v>10</v>
      </c>
      <c r="Y1537" t="s">
        <v>10</v>
      </c>
    </row>
    <row r="1538" spans="20:25" x14ac:dyDescent="0.25">
      <c r="T1538" t="s">
        <v>1106</v>
      </c>
      <c r="U1538" t="s">
        <v>10</v>
      </c>
      <c r="V1538" t="s">
        <v>10</v>
      </c>
      <c r="W1538" t="s">
        <v>10</v>
      </c>
      <c r="X1538" t="s">
        <v>10</v>
      </c>
      <c r="Y1538" t="s">
        <v>10</v>
      </c>
    </row>
    <row r="1539" spans="20:25" x14ac:dyDescent="0.25">
      <c r="T1539" t="s">
        <v>1105</v>
      </c>
      <c r="U1539" t="s">
        <v>10</v>
      </c>
      <c r="V1539" t="s">
        <v>10</v>
      </c>
      <c r="W1539" t="s">
        <v>10</v>
      </c>
      <c r="X1539" t="s">
        <v>10</v>
      </c>
      <c r="Y1539" t="s">
        <v>10</v>
      </c>
    </row>
    <row r="1540" spans="20:25" x14ac:dyDescent="0.25">
      <c r="T1540" t="s">
        <v>1104</v>
      </c>
      <c r="U1540" t="s">
        <v>10</v>
      </c>
      <c r="V1540" t="s">
        <v>10</v>
      </c>
      <c r="W1540" t="s">
        <v>10</v>
      </c>
      <c r="X1540" t="s">
        <v>10</v>
      </c>
      <c r="Y1540" t="s">
        <v>10</v>
      </c>
    </row>
    <row r="1541" spans="20:25" x14ac:dyDescent="0.25">
      <c r="T1541" t="s">
        <v>1103</v>
      </c>
      <c r="U1541" t="s">
        <v>10</v>
      </c>
      <c r="V1541" t="s">
        <v>10</v>
      </c>
      <c r="W1541" t="s">
        <v>10</v>
      </c>
      <c r="X1541" t="s">
        <v>10</v>
      </c>
      <c r="Y1541" t="s">
        <v>10</v>
      </c>
    </row>
    <row r="1542" spans="20:25" x14ac:dyDescent="0.25">
      <c r="T1542" t="s">
        <v>1102</v>
      </c>
      <c r="U1542" t="s">
        <v>10</v>
      </c>
      <c r="V1542" t="s">
        <v>10</v>
      </c>
      <c r="W1542" t="s">
        <v>10</v>
      </c>
      <c r="X1542" t="s">
        <v>10</v>
      </c>
      <c r="Y1542" t="s">
        <v>10</v>
      </c>
    </row>
    <row r="1543" spans="20:25" x14ac:dyDescent="0.25">
      <c r="T1543" t="s">
        <v>1101</v>
      </c>
      <c r="U1543" t="s">
        <v>10</v>
      </c>
      <c r="V1543" t="s">
        <v>10</v>
      </c>
      <c r="W1543" t="s">
        <v>10</v>
      </c>
      <c r="X1543" t="s">
        <v>10</v>
      </c>
      <c r="Y1543" t="s">
        <v>10</v>
      </c>
    </row>
    <row r="1544" spans="20:25" x14ac:dyDescent="0.25">
      <c r="T1544" t="s">
        <v>1100</v>
      </c>
      <c r="U1544" t="s">
        <v>10</v>
      </c>
      <c r="V1544" t="s">
        <v>10</v>
      </c>
      <c r="W1544" t="s">
        <v>10</v>
      </c>
      <c r="X1544" t="s">
        <v>10</v>
      </c>
      <c r="Y1544" t="s">
        <v>10</v>
      </c>
    </row>
    <row r="1545" spans="20:25" x14ac:dyDescent="0.25">
      <c r="T1545" t="s">
        <v>1099</v>
      </c>
      <c r="U1545" t="s">
        <v>10</v>
      </c>
      <c r="V1545" t="s">
        <v>10</v>
      </c>
      <c r="W1545" t="s">
        <v>10</v>
      </c>
      <c r="X1545" t="s">
        <v>10</v>
      </c>
      <c r="Y1545" t="s">
        <v>10</v>
      </c>
    </row>
    <row r="1546" spans="20:25" x14ac:dyDescent="0.25">
      <c r="T1546" t="s">
        <v>1098</v>
      </c>
      <c r="U1546" t="s">
        <v>10</v>
      </c>
      <c r="V1546" t="s">
        <v>10</v>
      </c>
      <c r="W1546" t="s">
        <v>10</v>
      </c>
      <c r="X1546" t="s">
        <v>10</v>
      </c>
      <c r="Y1546" t="s">
        <v>10</v>
      </c>
    </row>
    <row r="1547" spans="20:25" x14ac:dyDescent="0.25">
      <c r="T1547" t="s">
        <v>1097</v>
      </c>
      <c r="U1547" t="s">
        <v>10</v>
      </c>
      <c r="V1547" t="s">
        <v>10</v>
      </c>
      <c r="W1547" t="s">
        <v>10</v>
      </c>
      <c r="X1547" t="s">
        <v>10</v>
      </c>
      <c r="Y1547" t="s">
        <v>10</v>
      </c>
    </row>
    <row r="1548" spans="20:25" x14ac:dyDescent="0.25">
      <c r="T1548" t="s">
        <v>1096</v>
      </c>
      <c r="U1548" t="s">
        <v>10</v>
      </c>
      <c r="V1548" t="s">
        <v>10</v>
      </c>
      <c r="W1548" t="s">
        <v>10</v>
      </c>
      <c r="X1548" t="s">
        <v>10</v>
      </c>
      <c r="Y1548" t="s">
        <v>10</v>
      </c>
    </row>
    <row r="1549" spans="20:25" x14ac:dyDescent="0.25">
      <c r="T1549" t="s">
        <v>1095</v>
      </c>
      <c r="U1549" t="s">
        <v>10</v>
      </c>
      <c r="V1549" t="s">
        <v>10</v>
      </c>
      <c r="W1549" t="s">
        <v>10</v>
      </c>
      <c r="X1549" t="s">
        <v>10</v>
      </c>
      <c r="Y1549" t="s">
        <v>10</v>
      </c>
    </row>
    <row r="1550" spans="20:25" x14ac:dyDescent="0.25">
      <c r="T1550" t="s">
        <v>1094</v>
      </c>
      <c r="U1550" t="s">
        <v>10</v>
      </c>
      <c r="V1550" t="s">
        <v>10</v>
      </c>
      <c r="W1550" t="s">
        <v>10</v>
      </c>
      <c r="X1550" t="s">
        <v>10</v>
      </c>
      <c r="Y1550" t="s">
        <v>10</v>
      </c>
    </row>
    <row r="1551" spans="20:25" x14ac:dyDescent="0.25">
      <c r="T1551" t="s">
        <v>1093</v>
      </c>
      <c r="U1551" t="s">
        <v>10</v>
      </c>
      <c r="V1551" t="s">
        <v>10</v>
      </c>
      <c r="W1551" t="s">
        <v>10</v>
      </c>
      <c r="X1551" t="s">
        <v>10</v>
      </c>
      <c r="Y1551" t="s">
        <v>10</v>
      </c>
    </row>
    <row r="1552" spans="20:25" x14ac:dyDescent="0.25">
      <c r="T1552" t="s">
        <v>1092</v>
      </c>
      <c r="U1552" t="s">
        <v>10</v>
      </c>
      <c r="V1552" t="s">
        <v>10</v>
      </c>
      <c r="W1552" t="s">
        <v>10</v>
      </c>
      <c r="X1552" t="s">
        <v>10</v>
      </c>
      <c r="Y1552" t="s">
        <v>10</v>
      </c>
    </row>
    <row r="1553" spans="20:25" x14ac:dyDescent="0.25">
      <c r="T1553" t="s">
        <v>1091</v>
      </c>
      <c r="U1553" t="s">
        <v>10</v>
      </c>
      <c r="V1553" t="s">
        <v>10</v>
      </c>
      <c r="W1553" t="s">
        <v>10</v>
      </c>
      <c r="X1553" t="s">
        <v>10</v>
      </c>
      <c r="Y1553" t="s">
        <v>10</v>
      </c>
    </row>
    <row r="1554" spans="20:25" x14ac:dyDescent="0.25">
      <c r="T1554" t="s">
        <v>1090</v>
      </c>
      <c r="U1554" t="s">
        <v>10</v>
      </c>
      <c r="V1554" t="s">
        <v>10</v>
      </c>
      <c r="W1554" t="s">
        <v>10</v>
      </c>
      <c r="X1554" t="s">
        <v>10</v>
      </c>
      <c r="Y1554" t="s">
        <v>10</v>
      </c>
    </row>
    <row r="1555" spans="20:25" x14ac:dyDescent="0.25">
      <c r="T1555" t="s">
        <v>1089</v>
      </c>
      <c r="U1555" t="s">
        <v>10</v>
      </c>
      <c r="V1555" t="s">
        <v>10</v>
      </c>
      <c r="W1555" t="s">
        <v>10</v>
      </c>
      <c r="X1555" t="s">
        <v>10</v>
      </c>
      <c r="Y1555" t="s">
        <v>10</v>
      </c>
    </row>
    <row r="1556" spans="20:25" x14ac:dyDescent="0.25">
      <c r="T1556" t="s">
        <v>1088</v>
      </c>
      <c r="U1556" t="s">
        <v>10</v>
      </c>
      <c r="V1556" t="s">
        <v>10</v>
      </c>
      <c r="W1556" t="s">
        <v>10</v>
      </c>
      <c r="X1556" t="s">
        <v>10</v>
      </c>
      <c r="Y1556" t="s">
        <v>10</v>
      </c>
    </row>
    <row r="1557" spans="20:25" x14ac:dyDescent="0.25">
      <c r="T1557" t="s">
        <v>1087</v>
      </c>
      <c r="U1557" t="s">
        <v>10</v>
      </c>
      <c r="V1557" t="s">
        <v>10</v>
      </c>
      <c r="W1557" t="s">
        <v>10</v>
      </c>
      <c r="X1557" t="s">
        <v>10</v>
      </c>
      <c r="Y1557" t="s">
        <v>10</v>
      </c>
    </row>
    <row r="1558" spans="20:25" x14ac:dyDescent="0.25">
      <c r="T1558" t="s">
        <v>1086</v>
      </c>
      <c r="U1558" t="s">
        <v>10</v>
      </c>
      <c r="V1558" t="s">
        <v>10</v>
      </c>
      <c r="W1558" t="s">
        <v>10</v>
      </c>
      <c r="X1558" t="s">
        <v>10</v>
      </c>
      <c r="Y1558" t="s">
        <v>10</v>
      </c>
    </row>
    <row r="1559" spans="20:25" x14ac:dyDescent="0.25">
      <c r="T1559" t="s">
        <v>1085</v>
      </c>
      <c r="U1559" t="s">
        <v>10</v>
      </c>
      <c r="V1559" t="s">
        <v>10</v>
      </c>
      <c r="W1559" t="s">
        <v>10</v>
      </c>
      <c r="X1559" t="s">
        <v>10</v>
      </c>
      <c r="Y1559" t="s">
        <v>10</v>
      </c>
    </row>
    <row r="1560" spans="20:25" x14ac:dyDescent="0.25">
      <c r="T1560" t="s">
        <v>1084</v>
      </c>
      <c r="U1560" t="s">
        <v>10</v>
      </c>
      <c r="V1560" t="s">
        <v>10</v>
      </c>
      <c r="W1560" t="s">
        <v>10</v>
      </c>
      <c r="X1560" t="s">
        <v>10</v>
      </c>
      <c r="Y1560" t="s">
        <v>10</v>
      </c>
    </row>
    <row r="1561" spans="20:25" x14ac:dyDescent="0.25">
      <c r="T1561" t="s">
        <v>1083</v>
      </c>
      <c r="U1561" t="s">
        <v>10</v>
      </c>
      <c r="V1561" t="s">
        <v>10</v>
      </c>
      <c r="W1561" t="s">
        <v>10</v>
      </c>
      <c r="X1561" t="s">
        <v>10</v>
      </c>
      <c r="Y1561" t="s">
        <v>10</v>
      </c>
    </row>
    <row r="1562" spans="20:25" x14ac:dyDescent="0.25">
      <c r="T1562" t="s">
        <v>1082</v>
      </c>
      <c r="U1562" t="s">
        <v>10</v>
      </c>
      <c r="V1562" t="s">
        <v>10</v>
      </c>
      <c r="W1562" t="s">
        <v>10</v>
      </c>
      <c r="X1562" t="s">
        <v>10</v>
      </c>
      <c r="Y1562" t="s">
        <v>10</v>
      </c>
    </row>
    <row r="1563" spans="20:25" x14ac:dyDescent="0.25">
      <c r="T1563" t="s">
        <v>1081</v>
      </c>
      <c r="U1563" t="s">
        <v>10</v>
      </c>
      <c r="V1563" t="s">
        <v>10</v>
      </c>
      <c r="W1563" t="s">
        <v>10</v>
      </c>
      <c r="X1563" t="s">
        <v>10</v>
      </c>
      <c r="Y1563" t="s">
        <v>10</v>
      </c>
    </row>
    <row r="1564" spans="20:25" x14ac:dyDescent="0.25">
      <c r="T1564" t="s">
        <v>1080</v>
      </c>
      <c r="U1564" t="s">
        <v>10</v>
      </c>
      <c r="V1564" t="s">
        <v>10</v>
      </c>
      <c r="W1564" t="s">
        <v>10</v>
      </c>
      <c r="X1564" t="s">
        <v>10</v>
      </c>
      <c r="Y1564" t="s">
        <v>10</v>
      </c>
    </row>
    <row r="1565" spans="20:25" x14ac:dyDescent="0.25">
      <c r="T1565" t="s">
        <v>1079</v>
      </c>
      <c r="U1565" t="s">
        <v>10</v>
      </c>
      <c r="V1565" t="s">
        <v>10</v>
      </c>
      <c r="W1565" t="s">
        <v>10</v>
      </c>
      <c r="X1565" t="s">
        <v>10</v>
      </c>
      <c r="Y1565" t="s">
        <v>10</v>
      </c>
    </row>
    <row r="1566" spans="20:25" x14ac:dyDescent="0.25">
      <c r="T1566" t="s">
        <v>1078</v>
      </c>
      <c r="U1566" t="s">
        <v>10</v>
      </c>
      <c r="V1566" t="s">
        <v>10</v>
      </c>
      <c r="W1566" t="s">
        <v>10</v>
      </c>
      <c r="X1566" t="s">
        <v>10</v>
      </c>
      <c r="Y1566" t="s">
        <v>10</v>
      </c>
    </row>
    <row r="1567" spans="20:25" x14ac:dyDescent="0.25">
      <c r="T1567" t="s">
        <v>1077</v>
      </c>
      <c r="U1567" t="s">
        <v>10</v>
      </c>
      <c r="V1567" t="s">
        <v>10</v>
      </c>
      <c r="W1567" t="s">
        <v>10</v>
      </c>
      <c r="X1567" t="s">
        <v>10</v>
      </c>
      <c r="Y1567" t="s">
        <v>10</v>
      </c>
    </row>
    <row r="1568" spans="20:25" x14ac:dyDescent="0.25">
      <c r="T1568" t="s">
        <v>1076</v>
      </c>
      <c r="U1568" t="s">
        <v>10</v>
      </c>
      <c r="V1568" t="s">
        <v>10</v>
      </c>
      <c r="W1568" t="s">
        <v>10</v>
      </c>
      <c r="X1568" t="s">
        <v>10</v>
      </c>
      <c r="Y1568" t="s">
        <v>10</v>
      </c>
    </row>
    <row r="1569" spans="20:25" x14ac:dyDescent="0.25">
      <c r="T1569" t="s">
        <v>1075</v>
      </c>
      <c r="U1569" t="s">
        <v>10</v>
      </c>
      <c r="V1569" t="s">
        <v>10</v>
      </c>
      <c r="W1569" t="s">
        <v>10</v>
      </c>
      <c r="X1569" t="s">
        <v>10</v>
      </c>
      <c r="Y1569" t="s">
        <v>10</v>
      </c>
    </row>
    <row r="1570" spans="20:25" x14ac:dyDescent="0.25">
      <c r="T1570" t="s">
        <v>1074</v>
      </c>
      <c r="U1570" t="s">
        <v>10</v>
      </c>
      <c r="V1570" t="s">
        <v>10</v>
      </c>
      <c r="W1570" t="s">
        <v>10</v>
      </c>
      <c r="X1570" t="s">
        <v>10</v>
      </c>
      <c r="Y1570" t="s">
        <v>10</v>
      </c>
    </row>
    <row r="1571" spans="20:25" x14ac:dyDescent="0.25">
      <c r="T1571" t="s">
        <v>1073</v>
      </c>
      <c r="U1571" t="s">
        <v>10</v>
      </c>
      <c r="V1571" t="s">
        <v>10</v>
      </c>
      <c r="W1571" t="s">
        <v>10</v>
      </c>
      <c r="X1571" t="s">
        <v>10</v>
      </c>
      <c r="Y1571" t="s">
        <v>10</v>
      </c>
    </row>
    <row r="1572" spans="20:25" x14ac:dyDescent="0.25">
      <c r="T1572" t="s">
        <v>1072</v>
      </c>
      <c r="U1572" t="s">
        <v>10</v>
      </c>
      <c r="V1572" t="s">
        <v>10</v>
      </c>
      <c r="W1572" t="s">
        <v>10</v>
      </c>
      <c r="X1572" t="s">
        <v>10</v>
      </c>
      <c r="Y1572" t="s">
        <v>10</v>
      </c>
    </row>
    <row r="1573" spans="20:25" x14ac:dyDescent="0.25">
      <c r="T1573" t="s">
        <v>1071</v>
      </c>
      <c r="U1573" t="s">
        <v>10</v>
      </c>
      <c r="V1573" t="s">
        <v>10</v>
      </c>
      <c r="W1573" t="s">
        <v>10</v>
      </c>
      <c r="X1573" t="s">
        <v>10</v>
      </c>
      <c r="Y1573" t="s">
        <v>10</v>
      </c>
    </row>
    <row r="1574" spans="20:25" x14ac:dyDescent="0.25">
      <c r="T1574" t="s">
        <v>1070</v>
      </c>
      <c r="U1574" t="s">
        <v>10</v>
      </c>
      <c r="V1574" t="s">
        <v>10</v>
      </c>
      <c r="W1574" t="s">
        <v>10</v>
      </c>
      <c r="X1574" t="s">
        <v>10</v>
      </c>
      <c r="Y1574" t="s">
        <v>10</v>
      </c>
    </row>
    <row r="1575" spans="20:25" x14ac:dyDescent="0.25">
      <c r="T1575" t="s">
        <v>1069</v>
      </c>
      <c r="U1575" t="s">
        <v>10</v>
      </c>
      <c r="V1575" t="s">
        <v>10</v>
      </c>
      <c r="W1575" t="s">
        <v>10</v>
      </c>
      <c r="X1575" t="s">
        <v>10</v>
      </c>
      <c r="Y1575" t="s">
        <v>10</v>
      </c>
    </row>
    <row r="1576" spans="20:25" x14ac:dyDescent="0.25">
      <c r="T1576" t="s">
        <v>1068</v>
      </c>
      <c r="U1576" t="s">
        <v>10</v>
      </c>
      <c r="V1576" t="s">
        <v>10</v>
      </c>
      <c r="W1576" t="s">
        <v>10</v>
      </c>
      <c r="X1576" t="s">
        <v>10</v>
      </c>
      <c r="Y1576" t="s">
        <v>10</v>
      </c>
    </row>
    <row r="1577" spans="20:25" x14ac:dyDescent="0.25">
      <c r="T1577" t="s">
        <v>1067</v>
      </c>
      <c r="U1577" t="s">
        <v>10</v>
      </c>
      <c r="V1577" t="s">
        <v>10</v>
      </c>
      <c r="W1577" t="s">
        <v>10</v>
      </c>
      <c r="X1577" t="s">
        <v>10</v>
      </c>
      <c r="Y1577" t="s">
        <v>10</v>
      </c>
    </row>
    <row r="1578" spans="20:25" x14ac:dyDescent="0.25">
      <c r="T1578" t="s">
        <v>1066</v>
      </c>
      <c r="U1578" t="s">
        <v>10</v>
      </c>
      <c r="V1578" t="s">
        <v>10</v>
      </c>
      <c r="W1578" t="s">
        <v>10</v>
      </c>
      <c r="X1578" t="s">
        <v>10</v>
      </c>
      <c r="Y1578" t="s">
        <v>10</v>
      </c>
    </row>
    <row r="1579" spans="20:25" x14ac:dyDescent="0.25">
      <c r="T1579" t="s">
        <v>1065</v>
      </c>
      <c r="U1579" t="s">
        <v>10</v>
      </c>
      <c r="V1579" t="s">
        <v>10</v>
      </c>
      <c r="W1579" t="s">
        <v>10</v>
      </c>
      <c r="X1579" t="s">
        <v>10</v>
      </c>
      <c r="Y1579" t="s">
        <v>10</v>
      </c>
    </row>
    <row r="1580" spans="20:25" x14ac:dyDescent="0.25">
      <c r="T1580" t="s">
        <v>1064</v>
      </c>
      <c r="U1580" t="s">
        <v>10</v>
      </c>
      <c r="V1580" t="s">
        <v>10</v>
      </c>
      <c r="W1580" t="s">
        <v>10</v>
      </c>
      <c r="X1580" t="s">
        <v>10</v>
      </c>
      <c r="Y1580" t="s">
        <v>10</v>
      </c>
    </row>
    <row r="1581" spans="20:25" x14ac:dyDescent="0.25">
      <c r="T1581" t="s">
        <v>1063</v>
      </c>
      <c r="U1581" t="s">
        <v>10</v>
      </c>
      <c r="V1581" t="s">
        <v>10</v>
      </c>
      <c r="W1581" t="s">
        <v>10</v>
      </c>
      <c r="X1581" t="s">
        <v>10</v>
      </c>
      <c r="Y1581" t="s">
        <v>10</v>
      </c>
    </row>
    <row r="1582" spans="20:25" x14ac:dyDescent="0.25">
      <c r="T1582" t="s">
        <v>1062</v>
      </c>
      <c r="U1582" t="s">
        <v>10</v>
      </c>
      <c r="V1582" t="s">
        <v>10</v>
      </c>
      <c r="W1582" t="s">
        <v>10</v>
      </c>
      <c r="X1582" t="s">
        <v>10</v>
      </c>
      <c r="Y1582" t="s">
        <v>10</v>
      </c>
    </row>
    <row r="1583" spans="20:25" x14ac:dyDescent="0.25">
      <c r="T1583" t="s">
        <v>1061</v>
      </c>
      <c r="U1583" t="s">
        <v>10</v>
      </c>
      <c r="V1583" t="s">
        <v>10</v>
      </c>
      <c r="W1583" t="s">
        <v>10</v>
      </c>
      <c r="X1583" t="s">
        <v>10</v>
      </c>
      <c r="Y1583" t="s">
        <v>10</v>
      </c>
    </row>
    <row r="1584" spans="20:25" x14ac:dyDescent="0.25">
      <c r="T1584" t="s">
        <v>1060</v>
      </c>
      <c r="U1584" t="s">
        <v>10</v>
      </c>
      <c r="V1584" t="s">
        <v>10</v>
      </c>
      <c r="W1584" t="s">
        <v>10</v>
      </c>
      <c r="X1584" t="s">
        <v>10</v>
      </c>
      <c r="Y1584" t="s">
        <v>10</v>
      </c>
    </row>
    <row r="1585" spans="20:25" x14ac:dyDescent="0.25">
      <c r="T1585" t="s">
        <v>1059</v>
      </c>
      <c r="U1585" t="s">
        <v>10</v>
      </c>
      <c r="V1585" t="s">
        <v>10</v>
      </c>
      <c r="W1585" t="s">
        <v>10</v>
      </c>
      <c r="X1585" t="s">
        <v>10</v>
      </c>
      <c r="Y1585" t="s">
        <v>10</v>
      </c>
    </row>
    <row r="1586" spans="20:25" x14ac:dyDescent="0.25">
      <c r="T1586" t="s">
        <v>1058</v>
      </c>
      <c r="U1586" t="s">
        <v>10</v>
      </c>
      <c r="V1586" t="s">
        <v>10</v>
      </c>
      <c r="W1586" t="s">
        <v>10</v>
      </c>
      <c r="X1586" t="s">
        <v>10</v>
      </c>
      <c r="Y1586" t="s">
        <v>10</v>
      </c>
    </row>
    <row r="1587" spans="20:25" x14ac:dyDescent="0.25">
      <c r="T1587" t="s">
        <v>1057</v>
      </c>
      <c r="U1587" t="s">
        <v>10</v>
      </c>
      <c r="V1587" t="s">
        <v>10</v>
      </c>
      <c r="W1587" t="s">
        <v>10</v>
      </c>
      <c r="X1587" t="s">
        <v>10</v>
      </c>
      <c r="Y1587" t="s">
        <v>10</v>
      </c>
    </row>
    <row r="1588" spans="20:25" x14ac:dyDescent="0.25">
      <c r="T1588" t="s">
        <v>1056</v>
      </c>
      <c r="U1588" t="s">
        <v>10</v>
      </c>
      <c r="V1588" t="s">
        <v>10</v>
      </c>
      <c r="W1588" t="s">
        <v>10</v>
      </c>
      <c r="X1588" t="s">
        <v>10</v>
      </c>
      <c r="Y1588" t="s">
        <v>10</v>
      </c>
    </row>
    <row r="1589" spans="20:25" x14ac:dyDescent="0.25">
      <c r="T1589" t="s">
        <v>1055</v>
      </c>
      <c r="U1589" t="s">
        <v>10</v>
      </c>
      <c r="V1589" t="s">
        <v>10</v>
      </c>
      <c r="W1589" t="s">
        <v>10</v>
      </c>
      <c r="X1589" t="s">
        <v>10</v>
      </c>
      <c r="Y1589" t="s">
        <v>10</v>
      </c>
    </row>
    <row r="1590" spans="20:25" x14ac:dyDescent="0.25">
      <c r="T1590" t="s">
        <v>1054</v>
      </c>
      <c r="U1590" t="s">
        <v>10</v>
      </c>
      <c r="V1590" t="s">
        <v>10</v>
      </c>
      <c r="W1590" t="s">
        <v>10</v>
      </c>
      <c r="X1590" t="s">
        <v>10</v>
      </c>
      <c r="Y1590" t="s">
        <v>10</v>
      </c>
    </row>
    <row r="1591" spans="20:25" x14ac:dyDescent="0.25">
      <c r="T1591" t="s">
        <v>1053</v>
      </c>
      <c r="U1591" t="s">
        <v>10</v>
      </c>
      <c r="V1591" t="s">
        <v>10</v>
      </c>
      <c r="W1591" t="s">
        <v>10</v>
      </c>
      <c r="X1591" t="s">
        <v>10</v>
      </c>
      <c r="Y1591" t="s">
        <v>10</v>
      </c>
    </row>
    <row r="1592" spans="20:25" x14ac:dyDescent="0.25">
      <c r="T1592" t="s">
        <v>1052</v>
      </c>
      <c r="U1592" t="s">
        <v>10</v>
      </c>
      <c r="V1592" t="s">
        <v>10</v>
      </c>
      <c r="W1592" t="s">
        <v>10</v>
      </c>
      <c r="X1592" t="s">
        <v>10</v>
      </c>
      <c r="Y1592" t="s">
        <v>10</v>
      </c>
    </row>
    <row r="1593" spans="20:25" x14ac:dyDescent="0.25">
      <c r="T1593" t="s">
        <v>1051</v>
      </c>
      <c r="U1593" t="s">
        <v>10</v>
      </c>
      <c r="V1593" t="s">
        <v>10</v>
      </c>
      <c r="W1593" t="s">
        <v>10</v>
      </c>
      <c r="X1593" t="s">
        <v>10</v>
      </c>
      <c r="Y1593" t="s">
        <v>10</v>
      </c>
    </row>
    <row r="1594" spans="20:25" x14ac:dyDescent="0.25">
      <c r="T1594" t="s">
        <v>1050</v>
      </c>
      <c r="U1594" t="s">
        <v>10</v>
      </c>
      <c r="V1594" t="s">
        <v>10</v>
      </c>
      <c r="W1594" t="s">
        <v>10</v>
      </c>
      <c r="X1594" t="s">
        <v>10</v>
      </c>
      <c r="Y1594" t="s">
        <v>10</v>
      </c>
    </row>
    <row r="1595" spans="20:25" x14ac:dyDescent="0.25">
      <c r="T1595" t="s">
        <v>1049</v>
      </c>
      <c r="U1595" t="s">
        <v>10</v>
      </c>
      <c r="V1595" t="s">
        <v>10</v>
      </c>
      <c r="W1595" t="s">
        <v>10</v>
      </c>
      <c r="X1595" t="s">
        <v>10</v>
      </c>
      <c r="Y1595" t="s">
        <v>10</v>
      </c>
    </row>
    <row r="1596" spans="20:25" x14ac:dyDescent="0.25">
      <c r="T1596" t="s">
        <v>1048</v>
      </c>
      <c r="U1596" t="s">
        <v>10</v>
      </c>
      <c r="V1596" t="s">
        <v>10</v>
      </c>
      <c r="W1596" t="s">
        <v>10</v>
      </c>
      <c r="X1596" t="s">
        <v>10</v>
      </c>
      <c r="Y1596" t="s">
        <v>10</v>
      </c>
    </row>
    <row r="1597" spans="20:25" x14ac:dyDescent="0.25">
      <c r="T1597" t="s">
        <v>1047</v>
      </c>
      <c r="U1597" t="s">
        <v>10</v>
      </c>
      <c r="V1597" t="s">
        <v>10</v>
      </c>
      <c r="W1597" t="s">
        <v>10</v>
      </c>
      <c r="X1597" t="s">
        <v>10</v>
      </c>
      <c r="Y1597" t="s">
        <v>10</v>
      </c>
    </row>
    <row r="1598" spans="20:25" x14ac:dyDescent="0.25">
      <c r="T1598" t="s">
        <v>1046</v>
      </c>
      <c r="U1598" t="s">
        <v>10</v>
      </c>
      <c r="V1598" t="s">
        <v>10</v>
      </c>
      <c r="W1598" t="s">
        <v>10</v>
      </c>
      <c r="X1598" t="s">
        <v>10</v>
      </c>
      <c r="Y1598" t="s">
        <v>10</v>
      </c>
    </row>
    <row r="1599" spans="20:25" x14ac:dyDescent="0.25">
      <c r="T1599" t="s">
        <v>1045</v>
      </c>
      <c r="U1599" t="s">
        <v>10</v>
      </c>
      <c r="V1599" t="s">
        <v>10</v>
      </c>
      <c r="W1599" t="s">
        <v>10</v>
      </c>
      <c r="X1599" t="s">
        <v>10</v>
      </c>
      <c r="Y1599" t="s">
        <v>10</v>
      </c>
    </row>
    <row r="1600" spans="20:25" x14ac:dyDescent="0.25">
      <c r="T1600" t="s">
        <v>1044</v>
      </c>
      <c r="U1600" t="s">
        <v>10</v>
      </c>
      <c r="V1600" t="s">
        <v>10</v>
      </c>
      <c r="W1600" t="s">
        <v>10</v>
      </c>
      <c r="X1600" t="s">
        <v>10</v>
      </c>
      <c r="Y1600" t="s">
        <v>10</v>
      </c>
    </row>
    <row r="1601" spans="20:25" x14ac:dyDescent="0.25">
      <c r="T1601" t="s">
        <v>1043</v>
      </c>
      <c r="U1601" t="s">
        <v>10</v>
      </c>
      <c r="V1601" t="s">
        <v>10</v>
      </c>
      <c r="W1601" t="s">
        <v>10</v>
      </c>
      <c r="X1601" t="s">
        <v>10</v>
      </c>
      <c r="Y1601" t="s">
        <v>10</v>
      </c>
    </row>
    <row r="1602" spans="20:25" x14ac:dyDescent="0.25">
      <c r="T1602" t="s">
        <v>1042</v>
      </c>
      <c r="U1602" t="s">
        <v>10</v>
      </c>
      <c r="V1602" t="s">
        <v>10</v>
      </c>
      <c r="W1602" t="s">
        <v>10</v>
      </c>
      <c r="X1602" t="s">
        <v>10</v>
      </c>
      <c r="Y1602" t="s">
        <v>10</v>
      </c>
    </row>
    <row r="1603" spans="20:25" x14ac:dyDescent="0.25">
      <c r="T1603" t="s">
        <v>1041</v>
      </c>
      <c r="U1603" t="s">
        <v>10</v>
      </c>
      <c r="V1603" t="s">
        <v>10</v>
      </c>
      <c r="W1603" t="s">
        <v>10</v>
      </c>
      <c r="X1603" t="s">
        <v>10</v>
      </c>
      <c r="Y1603" t="s">
        <v>10</v>
      </c>
    </row>
    <row r="1604" spans="20:25" x14ac:dyDescent="0.25">
      <c r="T1604" t="s">
        <v>1040</v>
      </c>
      <c r="U1604" t="s">
        <v>10</v>
      </c>
      <c r="V1604" t="s">
        <v>10</v>
      </c>
      <c r="W1604" t="s">
        <v>10</v>
      </c>
      <c r="X1604" t="s">
        <v>10</v>
      </c>
      <c r="Y1604" t="s">
        <v>10</v>
      </c>
    </row>
    <row r="1605" spans="20:25" x14ac:dyDescent="0.25">
      <c r="T1605" t="s">
        <v>1039</v>
      </c>
      <c r="U1605" t="s">
        <v>10</v>
      </c>
      <c r="V1605" t="s">
        <v>10</v>
      </c>
      <c r="W1605" t="s">
        <v>10</v>
      </c>
      <c r="X1605" t="s">
        <v>10</v>
      </c>
      <c r="Y1605" t="s">
        <v>10</v>
      </c>
    </row>
    <row r="1606" spans="20:25" x14ac:dyDescent="0.25">
      <c r="T1606" t="s">
        <v>1038</v>
      </c>
      <c r="U1606" t="s">
        <v>10</v>
      </c>
      <c r="V1606" t="s">
        <v>10</v>
      </c>
      <c r="W1606" t="s">
        <v>10</v>
      </c>
      <c r="X1606" t="s">
        <v>10</v>
      </c>
      <c r="Y1606" t="s">
        <v>10</v>
      </c>
    </row>
    <row r="1607" spans="20:25" x14ac:dyDescent="0.25">
      <c r="T1607" t="s">
        <v>1037</v>
      </c>
      <c r="U1607" t="s">
        <v>10</v>
      </c>
      <c r="V1607" t="s">
        <v>10</v>
      </c>
      <c r="W1607" t="s">
        <v>10</v>
      </c>
      <c r="X1607" t="s">
        <v>10</v>
      </c>
      <c r="Y1607" t="s">
        <v>10</v>
      </c>
    </row>
    <row r="1608" spans="20:25" x14ac:dyDescent="0.25">
      <c r="T1608" t="s">
        <v>1036</v>
      </c>
      <c r="U1608" t="s">
        <v>10</v>
      </c>
      <c r="V1608" t="s">
        <v>10</v>
      </c>
      <c r="W1608" t="s">
        <v>10</v>
      </c>
      <c r="X1608" t="s">
        <v>10</v>
      </c>
      <c r="Y1608" t="s">
        <v>10</v>
      </c>
    </row>
    <row r="1609" spans="20:25" x14ac:dyDescent="0.25">
      <c r="T1609" t="s">
        <v>1035</v>
      </c>
      <c r="U1609" t="s">
        <v>10</v>
      </c>
      <c r="V1609" t="s">
        <v>10</v>
      </c>
      <c r="W1609" t="s">
        <v>10</v>
      </c>
      <c r="X1609" t="s">
        <v>10</v>
      </c>
      <c r="Y1609" t="s">
        <v>10</v>
      </c>
    </row>
    <row r="1610" spans="20:25" x14ac:dyDescent="0.25">
      <c r="T1610" t="s">
        <v>1034</v>
      </c>
      <c r="U1610" t="s">
        <v>10</v>
      </c>
      <c r="V1610" t="s">
        <v>10</v>
      </c>
      <c r="W1610" t="s">
        <v>10</v>
      </c>
      <c r="X1610" t="s">
        <v>10</v>
      </c>
      <c r="Y1610" t="s">
        <v>10</v>
      </c>
    </row>
    <row r="1611" spans="20:25" x14ac:dyDescent="0.25">
      <c r="T1611" t="s">
        <v>1033</v>
      </c>
      <c r="U1611" t="s">
        <v>10</v>
      </c>
      <c r="V1611" t="s">
        <v>10</v>
      </c>
      <c r="W1611" t="s">
        <v>10</v>
      </c>
      <c r="X1611" t="s">
        <v>10</v>
      </c>
      <c r="Y1611" t="s">
        <v>10</v>
      </c>
    </row>
    <row r="1612" spans="20:25" x14ac:dyDescent="0.25">
      <c r="T1612" t="s">
        <v>1032</v>
      </c>
      <c r="U1612" t="s">
        <v>10</v>
      </c>
      <c r="V1612" t="s">
        <v>10</v>
      </c>
      <c r="W1612" t="s">
        <v>10</v>
      </c>
      <c r="X1612" t="s">
        <v>10</v>
      </c>
      <c r="Y1612" t="s">
        <v>10</v>
      </c>
    </row>
    <row r="1613" spans="20:25" x14ac:dyDescent="0.25">
      <c r="T1613" t="s">
        <v>1031</v>
      </c>
      <c r="U1613" t="s">
        <v>10</v>
      </c>
      <c r="V1613" t="s">
        <v>10</v>
      </c>
      <c r="W1613" t="s">
        <v>10</v>
      </c>
      <c r="X1613" t="s">
        <v>10</v>
      </c>
      <c r="Y1613" t="s">
        <v>10</v>
      </c>
    </row>
    <row r="1614" spans="20:25" x14ac:dyDescent="0.25">
      <c r="T1614" t="s">
        <v>1030</v>
      </c>
      <c r="U1614" t="s">
        <v>10</v>
      </c>
      <c r="V1614" t="s">
        <v>10</v>
      </c>
      <c r="W1614" t="s">
        <v>10</v>
      </c>
      <c r="X1614" t="s">
        <v>10</v>
      </c>
      <c r="Y1614" t="s">
        <v>10</v>
      </c>
    </row>
    <row r="1615" spans="20:25" x14ac:dyDescent="0.25">
      <c r="T1615" t="s">
        <v>1029</v>
      </c>
      <c r="U1615" t="s">
        <v>10</v>
      </c>
      <c r="V1615" t="s">
        <v>10</v>
      </c>
      <c r="W1615" t="s">
        <v>10</v>
      </c>
      <c r="X1615" t="s">
        <v>10</v>
      </c>
      <c r="Y1615" t="s">
        <v>10</v>
      </c>
    </row>
    <row r="1616" spans="20:25" x14ac:dyDescent="0.25">
      <c r="T1616" t="s">
        <v>1028</v>
      </c>
      <c r="U1616" t="s">
        <v>10</v>
      </c>
      <c r="V1616" t="s">
        <v>10</v>
      </c>
      <c r="W1616" t="s">
        <v>10</v>
      </c>
      <c r="X1616" t="s">
        <v>10</v>
      </c>
      <c r="Y1616" t="s">
        <v>10</v>
      </c>
    </row>
    <row r="1617" spans="20:25" x14ac:dyDescent="0.25">
      <c r="T1617" t="s">
        <v>1027</v>
      </c>
      <c r="U1617" t="s">
        <v>10</v>
      </c>
      <c r="V1617" t="s">
        <v>10</v>
      </c>
      <c r="W1617" t="s">
        <v>10</v>
      </c>
      <c r="X1617" t="s">
        <v>10</v>
      </c>
      <c r="Y1617" t="s">
        <v>10</v>
      </c>
    </row>
    <row r="1618" spans="20:25" x14ac:dyDescent="0.25">
      <c r="T1618" t="s">
        <v>1026</v>
      </c>
      <c r="U1618" t="s">
        <v>10</v>
      </c>
      <c r="V1618" t="s">
        <v>10</v>
      </c>
      <c r="W1618" t="s">
        <v>10</v>
      </c>
      <c r="X1618" t="s">
        <v>10</v>
      </c>
      <c r="Y1618" t="s">
        <v>10</v>
      </c>
    </row>
    <row r="1619" spans="20:25" x14ac:dyDescent="0.25">
      <c r="T1619" t="s">
        <v>1025</v>
      </c>
      <c r="U1619" t="s">
        <v>10</v>
      </c>
      <c r="V1619" t="s">
        <v>10</v>
      </c>
      <c r="W1619" t="s">
        <v>10</v>
      </c>
      <c r="X1619" t="s">
        <v>10</v>
      </c>
      <c r="Y1619" t="s">
        <v>10</v>
      </c>
    </row>
    <row r="1620" spans="20:25" x14ac:dyDescent="0.25">
      <c r="T1620" t="s">
        <v>1024</v>
      </c>
      <c r="U1620" t="s">
        <v>10</v>
      </c>
      <c r="V1620" t="s">
        <v>10</v>
      </c>
      <c r="W1620" t="s">
        <v>10</v>
      </c>
      <c r="X1620" t="s">
        <v>10</v>
      </c>
      <c r="Y1620" t="s">
        <v>10</v>
      </c>
    </row>
    <row r="1621" spans="20:25" x14ac:dyDescent="0.25">
      <c r="T1621" t="s">
        <v>1023</v>
      </c>
      <c r="U1621" t="s">
        <v>10</v>
      </c>
      <c r="V1621" t="s">
        <v>10</v>
      </c>
      <c r="W1621" t="s">
        <v>10</v>
      </c>
      <c r="X1621" t="s">
        <v>10</v>
      </c>
      <c r="Y1621" t="s">
        <v>10</v>
      </c>
    </row>
    <row r="1622" spans="20:25" x14ac:dyDescent="0.25">
      <c r="T1622" t="s">
        <v>1022</v>
      </c>
      <c r="U1622" t="s">
        <v>10</v>
      </c>
      <c r="V1622" t="s">
        <v>10</v>
      </c>
      <c r="W1622" t="s">
        <v>10</v>
      </c>
      <c r="X1622" t="s">
        <v>10</v>
      </c>
      <c r="Y1622" t="s">
        <v>10</v>
      </c>
    </row>
    <row r="1623" spans="20:25" x14ac:dyDescent="0.25">
      <c r="T1623" t="s">
        <v>1021</v>
      </c>
      <c r="U1623" t="s">
        <v>10</v>
      </c>
      <c r="V1623" t="s">
        <v>10</v>
      </c>
      <c r="W1623" t="s">
        <v>10</v>
      </c>
      <c r="X1623" t="s">
        <v>10</v>
      </c>
      <c r="Y1623" t="s">
        <v>10</v>
      </c>
    </row>
    <row r="1624" spans="20:25" x14ac:dyDescent="0.25">
      <c r="T1624" t="s">
        <v>1020</v>
      </c>
      <c r="U1624" t="s">
        <v>10</v>
      </c>
      <c r="V1624" t="s">
        <v>10</v>
      </c>
      <c r="W1624" t="s">
        <v>10</v>
      </c>
      <c r="X1624" t="s">
        <v>10</v>
      </c>
      <c r="Y1624" t="s">
        <v>10</v>
      </c>
    </row>
    <row r="1625" spans="20:25" x14ac:dyDescent="0.25">
      <c r="T1625" t="s">
        <v>1019</v>
      </c>
      <c r="U1625" t="s">
        <v>10</v>
      </c>
      <c r="V1625" t="s">
        <v>10</v>
      </c>
      <c r="W1625" t="s">
        <v>10</v>
      </c>
      <c r="X1625" t="s">
        <v>10</v>
      </c>
      <c r="Y1625" t="s">
        <v>10</v>
      </c>
    </row>
    <row r="1626" spans="20:25" x14ac:dyDescent="0.25">
      <c r="T1626" t="s">
        <v>1018</v>
      </c>
      <c r="U1626" t="s">
        <v>10</v>
      </c>
      <c r="V1626" t="s">
        <v>10</v>
      </c>
      <c r="W1626" t="s">
        <v>10</v>
      </c>
      <c r="X1626" t="s">
        <v>10</v>
      </c>
      <c r="Y1626" t="s">
        <v>10</v>
      </c>
    </row>
    <row r="1627" spans="20:25" x14ac:dyDescent="0.25">
      <c r="T1627" t="s">
        <v>1017</v>
      </c>
      <c r="U1627" t="s">
        <v>10</v>
      </c>
      <c r="V1627" t="s">
        <v>10</v>
      </c>
      <c r="W1627" t="s">
        <v>10</v>
      </c>
      <c r="X1627" t="s">
        <v>10</v>
      </c>
      <c r="Y1627" t="s">
        <v>10</v>
      </c>
    </row>
    <row r="1628" spans="20:25" x14ac:dyDescent="0.25">
      <c r="T1628" t="s">
        <v>1016</v>
      </c>
      <c r="U1628" t="s">
        <v>10</v>
      </c>
      <c r="V1628" t="s">
        <v>10</v>
      </c>
      <c r="W1628" t="s">
        <v>10</v>
      </c>
      <c r="X1628" t="s">
        <v>10</v>
      </c>
      <c r="Y1628" t="s">
        <v>10</v>
      </c>
    </row>
    <row r="1629" spans="20:25" x14ac:dyDescent="0.25">
      <c r="T1629" t="s">
        <v>1015</v>
      </c>
      <c r="U1629" t="s">
        <v>10</v>
      </c>
      <c r="V1629" t="s">
        <v>10</v>
      </c>
      <c r="W1629" t="s">
        <v>10</v>
      </c>
      <c r="X1629" t="s">
        <v>10</v>
      </c>
      <c r="Y1629" t="s">
        <v>10</v>
      </c>
    </row>
    <row r="1630" spans="20:25" x14ac:dyDescent="0.25">
      <c r="T1630" t="s">
        <v>1014</v>
      </c>
      <c r="U1630" t="s">
        <v>10</v>
      </c>
      <c r="V1630" t="s">
        <v>10</v>
      </c>
      <c r="W1630" t="s">
        <v>10</v>
      </c>
      <c r="X1630" t="s">
        <v>10</v>
      </c>
      <c r="Y1630" t="s">
        <v>10</v>
      </c>
    </row>
    <row r="1631" spans="20:25" x14ac:dyDescent="0.25">
      <c r="T1631" t="s">
        <v>1013</v>
      </c>
      <c r="U1631" t="s">
        <v>10</v>
      </c>
      <c r="V1631" t="s">
        <v>10</v>
      </c>
      <c r="W1631" t="s">
        <v>10</v>
      </c>
      <c r="X1631" t="s">
        <v>10</v>
      </c>
      <c r="Y1631" t="s">
        <v>10</v>
      </c>
    </row>
    <row r="1632" spans="20:25" x14ac:dyDescent="0.25">
      <c r="T1632" t="s">
        <v>1012</v>
      </c>
      <c r="U1632" t="s">
        <v>10</v>
      </c>
      <c r="V1632" t="s">
        <v>10</v>
      </c>
      <c r="W1632" t="s">
        <v>10</v>
      </c>
      <c r="X1632" t="s">
        <v>10</v>
      </c>
      <c r="Y1632" t="s">
        <v>10</v>
      </c>
    </row>
    <row r="1633" spans="20:25" x14ac:dyDescent="0.25">
      <c r="T1633" t="s">
        <v>1011</v>
      </c>
      <c r="U1633" t="s">
        <v>10</v>
      </c>
      <c r="V1633" t="s">
        <v>10</v>
      </c>
      <c r="W1633" t="s">
        <v>10</v>
      </c>
      <c r="X1633" t="s">
        <v>10</v>
      </c>
      <c r="Y1633" t="s">
        <v>10</v>
      </c>
    </row>
    <row r="1634" spans="20:25" x14ac:dyDescent="0.25">
      <c r="T1634" t="s">
        <v>1010</v>
      </c>
      <c r="U1634" t="s">
        <v>10</v>
      </c>
      <c r="V1634" t="s">
        <v>10</v>
      </c>
      <c r="W1634" t="s">
        <v>10</v>
      </c>
      <c r="X1634" t="s">
        <v>10</v>
      </c>
      <c r="Y1634" t="s">
        <v>10</v>
      </c>
    </row>
    <row r="1635" spans="20:25" x14ac:dyDescent="0.25">
      <c r="T1635" t="s">
        <v>1009</v>
      </c>
      <c r="U1635" t="s">
        <v>10</v>
      </c>
      <c r="V1635" t="s">
        <v>10</v>
      </c>
      <c r="W1635" t="s">
        <v>10</v>
      </c>
      <c r="X1635" t="s">
        <v>10</v>
      </c>
      <c r="Y1635" t="s">
        <v>10</v>
      </c>
    </row>
    <row r="1636" spans="20:25" x14ac:dyDescent="0.25">
      <c r="T1636" t="s">
        <v>1008</v>
      </c>
      <c r="U1636" t="s">
        <v>10</v>
      </c>
      <c r="V1636" t="s">
        <v>10</v>
      </c>
      <c r="W1636" t="s">
        <v>10</v>
      </c>
      <c r="X1636" t="s">
        <v>10</v>
      </c>
      <c r="Y1636" t="s">
        <v>10</v>
      </c>
    </row>
    <row r="1637" spans="20:25" x14ac:dyDescent="0.25">
      <c r="T1637" t="s">
        <v>1007</v>
      </c>
      <c r="U1637" t="s">
        <v>10</v>
      </c>
      <c r="V1637" t="s">
        <v>10</v>
      </c>
      <c r="W1637" t="s">
        <v>10</v>
      </c>
      <c r="X1637" t="s">
        <v>10</v>
      </c>
      <c r="Y1637" t="s">
        <v>10</v>
      </c>
    </row>
    <row r="1638" spans="20:25" x14ac:dyDescent="0.25">
      <c r="T1638" t="s">
        <v>1006</v>
      </c>
      <c r="U1638" t="s">
        <v>10</v>
      </c>
      <c r="V1638" t="s">
        <v>10</v>
      </c>
      <c r="W1638" t="s">
        <v>10</v>
      </c>
      <c r="X1638" t="s">
        <v>10</v>
      </c>
      <c r="Y1638" t="s">
        <v>10</v>
      </c>
    </row>
    <row r="1639" spans="20:25" x14ac:dyDescent="0.25">
      <c r="T1639" t="s">
        <v>1005</v>
      </c>
      <c r="U1639" t="s">
        <v>10</v>
      </c>
      <c r="V1639" t="s">
        <v>10</v>
      </c>
      <c r="W1639" t="s">
        <v>10</v>
      </c>
      <c r="X1639" t="s">
        <v>10</v>
      </c>
      <c r="Y1639" t="s">
        <v>10</v>
      </c>
    </row>
    <row r="1640" spans="20:25" x14ac:dyDescent="0.25">
      <c r="T1640" t="s">
        <v>1004</v>
      </c>
      <c r="U1640" t="s">
        <v>10</v>
      </c>
      <c r="V1640" t="s">
        <v>10</v>
      </c>
      <c r="W1640" t="s">
        <v>10</v>
      </c>
      <c r="X1640" t="s">
        <v>10</v>
      </c>
      <c r="Y1640" t="s">
        <v>10</v>
      </c>
    </row>
    <row r="1641" spans="20:25" x14ac:dyDescent="0.25">
      <c r="T1641" t="s">
        <v>1003</v>
      </c>
      <c r="U1641" t="s">
        <v>10</v>
      </c>
      <c r="V1641" t="s">
        <v>10</v>
      </c>
      <c r="W1641" t="s">
        <v>10</v>
      </c>
      <c r="X1641" t="s">
        <v>10</v>
      </c>
      <c r="Y1641" t="s">
        <v>10</v>
      </c>
    </row>
    <row r="1642" spans="20:25" x14ac:dyDescent="0.25">
      <c r="T1642" t="s">
        <v>1002</v>
      </c>
      <c r="U1642" t="s">
        <v>10</v>
      </c>
      <c r="V1642" t="s">
        <v>10</v>
      </c>
      <c r="W1642" t="s">
        <v>10</v>
      </c>
      <c r="X1642" t="s">
        <v>10</v>
      </c>
      <c r="Y1642" t="s">
        <v>10</v>
      </c>
    </row>
    <row r="1643" spans="20:25" x14ac:dyDescent="0.25">
      <c r="T1643" t="s">
        <v>1001</v>
      </c>
      <c r="U1643" t="s">
        <v>10</v>
      </c>
      <c r="V1643" t="s">
        <v>10</v>
      </c>
      <c r="W1643" t="s">
        <v>10</v>
      </c>
      <c r="X1643" t="s">
        <v>10</v>
      </c>
      <c r="Y1643" t="s">
        <v>10</v>
      </c>
    </row>
    <row r="1644" spans="20:25" x14ac:dyDescent="0.25">
      <c r="T1644" t="s">
        <v>1000</v>
      </c>
      <c r="U1644" t="s">
        <v>10</v>
      </c>
      <c r="V1644" t="s">
        <v>10</v>
      </c>
      <c r="W1644" t="s">
        <v>10</v>
      </c>
      <c r="X1644" t="s">
        <v>10</v>
      </c>
      <c r="Y1644" t="s">
        <v>10</v>
      </c>
    </row>
    <row r="1645" spans="20:25" x14ac:dyDescent="0.25">
      <c r="T1645" t="s">
        <v>999</v>
      </c>
      <c r="U1645" t="s">
        <v>10</v>
      </c>
      <c r="V1645" t="s">
        <v>10</v>
      </c>
      <c r="W1645" t="s">
        <v>10</v>
      </c>
      <c r="X1645" t="s">
        <v>10</v>
      </c>
      <c r="Y1645" t="s">
        <v>10</v>
      </c>
    </row>
    <row r="1646" spans="20:25" x14ac:dyDescent="0.25">
      <c r="T1646" t="s">
        <v>998</v>
      </c>
      <c r="U1646" t="s">
        <v>10</v>
      </c>
      <c r="V1646" t="s">
        <v>10</v>
      </c>
      <c r="W1646" t="s">
        <v>10</v>
      </c>
      <c r="X1646" t="s">
        <v>10</v>
      </c>
      <c r="Y1646" t="s">
        <v>10</v>
      </c>
    </row>
    <row r="1647" spans="20:25" x14ac:dyDescent="0.25">
      <c r="T1647" t="s">
        <v>997</v>
      </c>
      <c r="U1647" t="s">
        <v>10</v>
      </c>
      <c r="V1647" t="s">
        <v>10</v>
      </c>
      <c r="W1647" t="s">
        <v>10</v>
      </c>
      <c r="X1647" t="s">
        <v>10</v>
      </c>
      <c r="Y1647" t="s">
        <v>10</v>
      </c>
    </row>
    <row r="1648" spans="20:25" x14ac:dyDescent="0.25">
      <c r="T1648" t="s">
        <v>996</v>
      </c>
      <c r="U1648" t="s">
        <v>10</v>
      </c>
      <c r="V1648" t="s">
        <v>10</v>
      </c>
      <c r="W1648" t="s">
        <v>10</v>
      </c>
      <c r="X1648" t="s">
        <v>10</v>
      </c>
      <c r="Y1648" t="s">
        <v>10</v>
      </c>
    </row>
    <row r="1649" spans="20:25" x14ac:dyDescent="0.25">
      <c r="T1649" t="s">
        <v>995</v>
      </c>
      <c r="U1649" t="s">
        <v>10</v>
      </c>
      <c r="V1649" t="s">
        <v>10</v>
      </c>
      <c r="W1649" t="s">
        <v>10</v>
      </c>
      <c r="X1649" t="s">
        <v>10</v>
      </c>
      <c r="Y1649" t="s">
        <v>10</v>
      </c>
    </row>
    <row r="1650" spans="20:25" x14ac:dyDescent="0.25">
      <c r="T1650" t="s">
        <v>994</v>
      </c>
      <c r="U1650" t="s">
        <v>10</v>
      </c>
      <c r="V1650" t="s">
        <v>10</v>
      </c>
      <c r="W1650" t="s">
        <v>10</v>
      </c>
      <c r="X1650" t="s">
        <v>10</v>
      </c>
      <c r="Y1650" t="s">
        <v>10</v>
      </c>
    </row>
    <row r="1651" spans="20:25" x14ac:dyDescent="0.25">
      <c r="T1651" t="s">
        <v>993</v>
      </c>
      <c r="U1651" t="s">
        <v>10</v>
      </c>
      <c r="V1651" t="s">
        <v>10</v>
      </c>
      <c r="W1651" t="s">
        <v>10</v>
      </c>
      <c r="X1651" t="s">
        <v>10</v>
      </c>
      <c r="Y1651" t="s">
        <v>10</v>
      </c>
    </row>
    <row r="1652" spans="20:25" x14ac:dyDescent="0.25">
      <c r="T1652" t="s">
        <v>992</v>
      </c>
      <c r="U1652" t="s">
        <v>10</v>
      </c>
      <c r="V1652" t="s">
        <v>10</v>
      </c>
      <c r="W1652" t="s">
        <v>10</v>
      </c>
      <c r="X1652" t="s">
        <v>10</v>
      </c>
      <c r="Y1652" t="s">
        <v>10</v>
      </c>
    </row>
    <row r="1653" spans="20:25" x14ac:dyDescent="0.25">
      <c r="T1653" t="s">
        <v>991</v>
      </c>
      <c r="U1653" t="s">
        <v>10</v>
      </c>
      <c r="V1653" t="s">
        <v>10</v>
      </c>
      <c r="W1653" t="s">
        <v>10</v>
      </c>
      <c r="X1653" t="s">
        <v>10</v>
      </c>
      <c r="Y1653" t="s">
        <v>10</v>
      </c>
    </row>
    <row r="1654" spans="20:25" x14ac:dyDescent="0.25">
      <c r="T1654" t="s">
        <v>990</v>
      </c>
      <c r="U1654" t="s">
        <v>10</v>
      </c>
      <c r="V1654" t="s">
        <v>10</v>
      </c>
      <c r="W1654" t="s">
        <v>10</v>
      </c>
      <c r="X1654" t="s">
        <v>10</v>
      </c>
      <c r="Y1654" t="s">
        <v>10</v>
      </c>
    </row>
    <row r="1655" spans="20:25" x14ac:dyDescent="0.25">
      <c r="T1655" t="s">
        <v>989</v>
      </c>
      <c r="U1655" t="s">
        <v>10</v>
      </c>
      <c r="V1655" t="s">
        <v>10</v>
      </c>
      <c r="W1655" t="s">
        <v>10</v>
      </c>
      <c r="X1655" t="s">
        <v>10</v>
      </c>
      <c r="Y1655" t="s">
        <v>10</v>
      </c>
    </row>
    <row r="1656" spans="20:25" x14ac:dyDescent="0.25">
      <c r="T1656" t="s">
        <v>988</v>
      </c>
      <c r="U1656" t="s">
        <v>10</v>
      </c>
      <c r="V1656" t="s">
        <v>10</v>
      </c>
      <c r="W1656" t="s">
        <v>10</v>
      </c>
      <c r="X1656" t="s">
        <v>10</v>
      </c>
      <c r="Y1656" t="s">
        <v>10</v>
      </c>
    </row>
    <row r="1657" spans="20:25" x14ac:dyDescent="0.25">
      <c r="T1657" t="s">
        <v>987</v>
      </c>
      <c r="U1657" t="s">
        <v>10</v>
      </c>
      <c r="V1657" t="s">
        <v>10</v>
      </c>
      <c r="W1657" t="s">
        <v>10</v>
      </c>
      <c r="X1657" t="s">
        <v>10</v>
      </c>
      <c r="Y1657" t="s">
        <v>10</v>
      </c>
    </row>
    <row r="1658" spans="20:25" x14ac:dyDescent="0.25">
      <c r="T1658" t="s">
        <v>986</v>
      </c>
      <c r="U1658" t="s">
        <v>10</v>
      </c>
      <c r="V1658" t="s">
        <v>10</v>
      </c>
      <c r="W1658" t="s">
        <v>10</v>
      </c>
      <c r="X1658" t="s">
        <v>10</v>
      </c>
      <c r="Y1658" t="s">
        <v>10</v>
      </c>
    </row>
    <row r="1659" spans="20:25" x14ac:dyDescent="0.25">
      <c r="T1659" t="s">
        <v>985</v>
      </c>
      <c r="U1659" t="s">
        <v>10</v>
      </c>
      <c r="V1659" t="s">
        <v>10</v>
      </c>
      <c r="W1659" t="s">
        <v>10</v>
      </c>
      <c r="X1659" t="s">
        <v>10</v>
      </c>
      <c r="Y1659" t="s">
        <v>10</v>
      </c>
    </row>
    <row r="1660" spans="20:25" x14ac:dyDescent="0.25">
      <c r="T1660" t="s">
        <v>984</v>
      </c>
      <c r="U1660" t="s">
        <v>10</v>
      </c>
      <c r="V1660" t="s">
        <v>10</v>
      </c>
      <c r="W1660" t="s">
        <v>10</v>
      </c>
      <c r="X1660" t="s">
        <v>10</v>
      </c>
      <c r="Y1660" t="s">
        <v>10</v>
      </c>
    </row>
    <row r="1661" spans="20:25" x14ac:dyDescent="0.25">
      <c r="T1661" t="s">
        <v>983</v>
      </c>
      <c r="U1661" t="s">
        <v>10</v>
      </c>
      <c r="V1661" t="s">
        <v>10</v>
      </c>
      <c r="W1661" t="s">
        <v>10</v>
      </c>
      <c r="X1661" t="s">
        <v>10</v>
      </c>
      <c r="Y1661" t="s">
        <v>10</v>
      </c>
    </row>
    <row r="1662" spans="20:25" x14ac:dyDescent="0.25">
      <c r="T1662" t="s">
        <v>982</v>
      </c>
      <c r="U1662" t="s">
        <v>10</v>
      </c>
      <c r="V1662" t="s">
        <v>10</v>
      </c>
      <c r="W1662" t="s">
        <v>10</v>
      </c>
      <c r="X1662" t="s">
        <v>10</v>
      </c>
      <c r="Y1662" t="s">
        <v>10</v>
      </c>
    </row>
    <row r="1663" spans="20:25" x14ac:dyDescent="0.25">
      <c r="T1663" t="s">
        <v>981</v>
      </c>
      <c r="U1663" t="s">
        <v>10</v>
      </c>
      <c r="V1663" t="s">
        <v>10</v>
      </c>
      <c r="W1663" t="s">
        <v>10</v>
      </c>
      <c r="X1663" t="s">
        <v>10</v>
      </c>
      <c r="Y1663" t="s">
        <v>10</v>
      </c>
    </row>
    <row r="1664" spans="20:25" x14ac:dyDescent="0.25">
      <c r="T1664" t="s">
        <v>980</v>
      </c>
      <c r="U1664" t="s">
        <v>10</v>
      </c>
      <c r="V1664" t="s">
        <v>10</v>
      </c>
      <c r="W1664" t="s">
        <v>10</v>
      </c>
      <c r="X1664" t="s">
        <v>10</v>
      </c>
      <c r="Y1664" t="s">
        <v>10</v>
      </c>
    </row>
    <row r="1665" spans="20:25" x14ac:dyDescent="0.25">
      <c r="T1665" t="s">
        <v>979</v>
      </c>
      <c r="U1665" t="s">
        <v>10</v>
      </c>
      <c r="V1665" t="s">
        <v>10</v>
      </c>
      <c r="W1665" t="s">
        <v>10</v>
      </c>
      <c r="X1665" t="s">
        <v>10</v>
      </c>
      <c r="Y1665" t="s">
        <v>10</v>
      </c>
    </row>
    <row r="1666" spans="20:25" x14ac:dyDescent="0.25">
      <c r="T1666" t="s">
        <v>978</v>
      </c>
      <c r="U1666" t="s">
        <v>10</v>
      </c>
      <c r="V1666" t="s">
        <v>10</v>
      </c>
      <c r="W1666" t="s">
        <v>10</v>
      </c>
      <c r="X1666" t="s">
        <v>10</v>
      </c>
      <c r="Y1666" t="s">
        <v>10</v>
      </c>
    </row>
    <row r="1667" spans="20:25" x14ac:dyDescent="0.25">
      <c r="T1667" t="s">
        <v>977</v>
      </c>
      <c r="U1667" t="s">
        <v>10</v>
      </c>
      <c r="V1667" t="s">
        <v>10</v>
      </c>
      <c r="W1667" t="s">
        <v>10</v>
      </c>
      <c r="X1667" t="s">
        <v>10</v>
      </c>
      <c r="Y1667" t="s">
        <v>10</v>
      </c>
    </row>
    <row r="1668" spans="20:25" x14ac:dyDescent="0.25">
      <c r="T1668" t="s">
        <v>976</v>
      </c>
      <c r="U1668" t="s">
        <v>10</v>
      </c>
      <c r="V1668" t="s">
        <v>10</v>
      </c>
      <c r="W1668" t="s">
        <v>10</v>
      </c>
      <c r="X1668" t="s">
        <v>10</v>
      </c>
      <c r="Y1668" t="s">
        <v>10</v>
      </c>
    </row>
    <row r="1669" spans="20:25" x14ac:dyDescent="0.25">
      <c r="T1669" t="s">
        <v>975</v>
      </c>
      <c r="U1669" t="s">
        <v>10</v>
      </c>
      <c r="V1669" t="s">
        <v>10</v>
      </c>
      <c r="W1669" t="s">
        <v>10</v>
      </c>
      <c r="X1669" t="s">
        <v>10</v>
      </c>
      <c r="Y1669" t="s">
        <v>10</v>
      </c>
    </row>
    <row r="1670" spans="20:25" x14ac:dyDescent="0.25">
      <c r="T1670" t="s">
        <v>974</v>
      </c>
      <c r="U1670" t="s">
        <v>10</v>
      </c>
      <c r="V1670" t="s">
        <v>10</v>
      </c>
      <c r="W1670" t="s">
        <v>10</v>
      </c>
      <c r="X1670" t="s">
        <v>10</v>
      </c>
      <c r="Y1670" t="s">
        <v>10</v>
      </c>
    </row>
    <row r="1671" spans="20:25" x14ac:dyDescent="0.25">
      <c r="T1671" t="s">
        <v>973</v>
      </c>
      <c r="U1671" t="s">
        <v>10</v>
      </c>
      <c r="V1671" t="s">
        <v>10</v>
      </c>
      <c r="W1671" t="s">
        <v>10</v>
      </c>
      <c r="X1671" t="s">
        <v>10</v>
      </c>
      <c r="Y1671" t="s">
        <v>10</v>
      </c>
    </row>
    <row r="1672" spans="20:25" x14ac:dyDescent="0.25">
      <c r="T1672" t="s">
        <v>972</v>
      </c>
      <c r="U1672" t="s">
        <v>10</v>
      </c>
      <c r="V1672" t="s">
        <v>10</v>
      </c>
      <c r="W1672" t="s">
        <v>10</v>
      </c>
      <c r="X1672" t="s">
        <v>10</v>
      </c>
      <c r="Y1672" t="s">
        <v>10</v>
      </c>
    </row>
    <row r="1673" spans="20:25" x14ac:dyDescent="0.25">
      <c r="T1673" t="s">
        <v>971</v>
      </c>
      <c r="U1673" t="s">
        <v>10</v>
      </c>
      <c r="V1673" t="s">
        <v>10</v>
      </c>
      <c r="W1673" t="s">
        <v>10</v>
      </c>
      <c r="X1673" t="s">
        <v>10</v>
      </c>
      <c r="Y1673" t="s">
        <v>10</v>
      </c>
    </row>
    <row r="1674" spans="20:25" x14ac:dyDescent="0.25">
      <c r="T1674" t="s">
        <v>970</v>
      </c>
      <c r="U1674" t="s">
        <v>10</v>
      </c>
      <c r="V1674" t="s">
        <v>10</v>
      </c>
      <c r="W1674" t="s">
        <v>10</v>
      </c>
      <c r="X1674" t="s">
        <v>10</v>
      </c>
      <c r="Y1674" t="s">
        <v>10</v>
      </c>
    </row>
    <row r="1675" spans="20:25" x14ac:dyDescent="0.25">
      <c r="T1675" t="s">
        <v>969</v>
      </c>
      <c r="U1675" t="s">
        <v>10</v>
      </c>
      <c r="V1675" t="s">
        <v>10</v>
      </c>
      <c r="W1675" t="s">
        <v>10</v>
      </c>
      <c r="X1675" t="s">
        <v>10</v>
      </c>
      <c r="Y1675" t="s">
        <v>10</v>
      </c>
    </row>
    <row r="1676" spans="20:25" x14ac:dyDescent="0.25">
      <c r="T1676" t="s">
        <v>968</v>
      </c>
      <c r="U1676" t="s">
        <v>10</v>
      </c>
      <c r="V1676" t="s">
        <v>10</v>
      </c>
      <c r="W1676" t="s">
        <v>10</v>
      </c>
      <c r="X1676" t="s">
        <v>10</v>
      </c>
      <c r="Y1676" t="s">
        <v>10</v>
      </c>
    </row>
    <row r="1677" spans="20:25" x14ac:dyDescent="0.25">
      <c r="T1677" t="s">
        <v>967</v>
      </c>
      <c r="U1677" t="s">
        <v>10</v>
      </c>
      <c r="V1677" t="s">
        <v>10</v>
      </c>
      <c r="W1677" t="s">
        <v>10</v>
      </c>
      <c r="X1677" t="s">
        <v>10</v>
      </c>
      <c r="Y1677" t="s">
        <v>10</v>
      </c>
    </row>
    <row r="1678" spans="20:25" x14ac:dyDescent="0.25">
      <c r="T1678" t="s">
        <v>966</v>
      </c>
      <c r="U1678" t="s">
        <v>10</v>
      </c>
      <c r="V1678" t="s">
        <v>10</v>
      </c>
      <c r="W1678" t="s">
        <v>10</v>
      </c>
      <c r="X1678" t="s">
        <v>10</v>
      </c>
      <c r="Y1678" t="s">
        <v>10</v>
      </c>
    </row>
    <row r="1679" spans="20:25" x14ac:dyDescent="0.25">
      <c r="T1679" t="s">
        <v>965</v>
      </c>
      <c r="U1679" t="s">
        <v>10</v>
      </c>
      <c r="V1679" t="s">
        <v>10</v>
      </c>
      <c r="W1679" t="s">
        <v>10</v>
      </c>
      <c r="X1679" t="s">
        <v>10</v>
      </c>
      <c r="Y1679" t="s">
        <v>10</v>
      </c>
    </row>
    <row r="1680" spans="20:25" x14ac:dyDescent="0.25">
      <c r="T1680" t="s">
        <v>964</v>
      </c>
      <c r="U1680" t="s">
        <v>10</v>
      </c>
      <c r="V1680" t="s">
        <v>10</v>
      </c>
      <c r="W1680" t="s">
        <v>10</v>
      </c>
      <c r="X1680" t="s">
        <v>10</v>
      </c>
      <c r="Y1680" t="s">
        <v>10</v>
      </c>
    </row>
    <row r="1681" spans="20:25" x14ac:dyDescent="0.25">
      <c r="T1681" t="s">
        <v>963</v>
      </c>
      <c r="U1681" t="s">
        <v>10</v>
      </c>
      <c r="V1681" t="s">
        <v>10</v>
      </c>
      <c r="W1681" t="s">
        <v>10</v>
      </c>
      <c r="X1681" t="s">
        <v>10</v>
      </c>
      <c r="Y1681" t="s">
        <v>10</v>
      </c>
    </row>
    <row r="1682" spans="20:25" x14ac:dyDescent="0.25">
      <c r="T1682" t="s">
        <v>962</v>
      </c>
      <c r="U1682" t="s">
        <v>10</v>
      </c>
      <c r="V1682" t="s">
        <v>10</v>
      </c>
      <c r="W1682" t="s">
        <v>10</v>
      </c>
      <c r="X1682" t="s">
        <v>10</v>
      </c>
      <c r="Y1682" t="s">
        <v>10</v>
      </c>
    </row>
    <row r="1683" spans="20:25" x14ac:dyDescent="0.25">
      <c r="T1683" t="s">
        <v>961</v>
      </c>
      <c r="U1683" t="s">
        <v>10</v>
      </c>
      <c r="V1683" t="s">
        <v>10</v>
      </c>
      <c r="W1683" t="s">
        <v>10</v>
      </c>
      <c r="X1683" t="s">
        <v>10</v>
      </c>
      <c r="Y1683" t="s">
        <v>10</v>
      </c>
    </row>
    <row r="1684" spans="20:25" x14ac:dyDescent="0.25">
      <c r="T1684" t="s">
        <v>960</v>
      </c>
      <c r="U1684" t="s">
        <v>10</v>
      </c>
      <c r="V1684" t="s">
        <v>10</v>
      </c>
      <c r="W1684" t="s">
        <v>10</v>
      </c>
      <c r="X1684" t="s">
        <v>10</v>
      </c>
      <c r="Y1684" t="s">
        <v>10</v>
      </c>
    </row>
    <row r="1685" spans="20:25" x14ac:dyDescent="0.25">
      <c r="T1685" t="s">
        <v>959</v>
      </c>
      <c r="U1685" t="s">
        <v>10</v>
      </c>
      <c r="V1685" t="s">
        <v>10</v>
      </c>
      <c r="W1685" t="s">
        <v>10</v>
      </c>
      <c r="X1685" t="s">
        <v>10</v>
      </c>
      <c r="Y1685" t="s">
        <v>10</v>
      </c>
    </row>
    <row r="1686" spans="20:25" x14ac:dyDescent="0.25">
      <c r="T1686" t="s">
        <v>958</v>
      </c>
      <c r="U1686" t="s">
        <v>10</v>
      </c>
      <c r="V1686" t="s">
        <v>10</v>
      </c>
      <c r="W1686" t="s">
        <v>10</v>
      </c>
      <c r="X1686" t="s">
        <v>10</v>
      </c>
      <c r="Y1686" t="s">
        <v>10</v>
      </c>
    </row>
    <row r="1687" spans="20:25" x14ac:dyDescent="0.25">
      <c r="T1687" t="s">
        <v>957</v>
      </c>
      <c r="U1687" t="s">
        <v>10</v>
      </c>
      <c r="V1687" t="s">
        <v>10</v>
      </c>
      <c r="W1687" t="s">
        <v>10</v>
      </c>
      <c r="X1687" t="s">
        <v>10</v>
      </c>
      <c r="Y1687" t="s">
        <v>10</v>
      </c>
    </row>
    <row r="1688" spans="20:25" x14ac:dyDescent="0.25">
      <c r="T1688" t="s">
        <v>956</v>
      </c>
      <c r="U1688" t="s">
        <v>10</v>
      </c>
      <c r="V1688" t="s">
        <v>10</v>
      </c>
      <c r="W1688" t="s">
        <v>10</v>
      </c>
      <c r="X1688" t="s">
        <v>10</v>
      </c>
      <c r="Y1688" t="s">
        <v>10</v>
      </c>
    </row>
    <row r="1689" spans="20:25" x14ac:dyDescent="0.25">
      <c r="T1689" t="s">
        <v>955</v>
      </c>
      <c r="U1689" t="s">
        <v>10</v>
      </c>
      <c r="V1689" t="s">
        <v>10</v>
      </c>
      <c r="W1689" t="s">
        <v>10</v>
      </c>
      <c r="X1689" t="s">
        <v>10</v>
      </c>
      <c r="Y1689" t="s">
        <v>10</v>
      </c>
    </row>
    <row r="1690" spans="20:25" x14ac:dyDescent="0.25">
      <c r="T1690" t="s">
        <v>954</v>
      </c>
      <c r="U1690" t="s">
        <v>10</v>
      </c>
      <c r="V1690" t="s">
        <v>10</v>
      </c>
      <c r="W1690" t="s">
        <v>10</v>
      </c>
      <c r="X1690" t="s">
        <v>10</v>
      </c>
      <c r="Y1690" t="s">
        <v>10</v>
      </c>
    </row>
    <row r="1691" spans="20:25" x14ac:dyDescent="0.25">
      <c r="T1691" t="s">
        <v>953</v>
      </c>
      <c r="U1691" t="s">
        <v>10</v>
      </c>
      <c r="V1691" t="s">
        <v>10</v>
      </c>
      <c r="W1691" t="s">
        <v>10</v>
      </c>
      <c r="X1691" t="s">
        <v>10</v>
      </c>
      <c r="Y1691" t="s">
        <v>10</v>
      </c>
    </row>
    <row r="1692" spans="20:25" x14ac:dyDescent="0.25">
      <c r="T1692" t="s">
        <v>952</v>
      </c>
      <c r="U1692" t="s">
        <v>10</v>
      </c>
      <c r="V1692" t="s">
        <v>10</v>
      </c>
      <c r="W1692" t="s">
        <v>10</v>
      </c>
      <c r="X1692" t="s">
        <v>10</v>
      </c>
      <c r="Y1692" t="s">
        <v>10</v>
      </c>
    </row>
    <row r="1693" spans="20:25" x14ac:dyDescent="0.25">
      <c r="T1693" t="s">
        <v>951</v>
      </c>
      <c r="U1693" t="s">
        <v>10</v>
      </c>
      <c r="V1693" t="s">
        <v>10</v>
      </c>
      <c r="W1693" t="s">
        <v>10</v>
      </c>
      <c r="X1693" t="s">
        <v>10</v>
      </c>
      <c r="Y1693" t="s">
        <v>10</v>
      </c>
    </row>
    <row r="1694" spans="20:25" x14ac:dyDescent="0.25">
      <c r="T1694" t="s">
        <v>950</v>
      </c>
      <c r="U1694" t="s">
        <v>10</v>
      </c>
      <c r="V1694" t="s">
        <v>10</v>
      </c>
      <c r="W1694" t="s">
        <v>10</v>
      </c>
      <c r="X1694" t="s">
        <v>10</v>
      </c>
      <c r="Y1694" t="s">
        <v>10</v>
      </c>
    </row>
    <row r="1695" spans="20:25" x14ac:dyDescent="0.25">
      <c r="T1695" t="s">
        <v>949</v>
      </c>
      <c r="U1695" t="s">
        <v>10</v>
      </c>
      <c r="V1695" t="s">
        <v>10</v>
      </c>
      <c r="W1695" t="s">
        <v>10</v>
      </c>
      <c r="X1695" t="s">
        <v>10</v>
      </c>
      <c r="Y1695" t="s">
        <v>10</v>
      </c>
    </row>
    <row r="1696" spans="20:25" x14ac:dyDescent="0.25">
      <c r="T1696" t="s">
        <v>948</v>
      </c>
      <c r="U1696" t="s">
        <v>10</v>
      </c>
      <c r="V1696" t="s">
        <v>10</v>
      </c>
      <c r="W1696" t="s">
        <v>10</v>
      </c>
      <c r="X1696" t="s">
        <v>10</v>
      </c>
      <c r="Y1696" t="s">
        <v>10</v>
      </c>
    </row>
    <row r="1697" spans="20:25" x14ac:dyDescent="0.25">
      <c r="T1697" t="s">
        <v>947</v>
      </c>
      <c r="U1697" t="s">
        <v>10</v>
      </c>
      <c r="V1697" t="s">
        <v>10</v>
      </c>
      <c r="W1697" t="s">
        <v>10</v>
      </c>
      <c r="X1697" t="s">
        <v>10</v>
      </c>
      <c r="Y1697" t="s">
        <v>10</v>
      </c>
    </row>
    <row r="1698" spans="20:25" x14ac:dyDescent="0.25">
      <c r="T1698" t="s">
        <v>946</v>
      </c>
      <c r="U1698" t="s">
        <v>10</v>
      </c>
      <c r="V1698" t="s">
        <v>10</v>
      </c>
      <c r="W1698" t="s">
        <v>10</v>
      </c>
      <c r="X1698" t="s">
        <v>10</v>
      </c>
      <c r="Y1698" t="s">
        <v>10</v>
      </c>
    </row>
    <row r="1699" spans="20:25" x14ac:dyDescent="0.25">
      <c r="T1699" t="s">
        <v>945</v>
      </c>
      <c r="U1699" t="s">
        <v>10</v>
      </c>
      <c r="V1699" t="s">
        <v>10</v>
      </c>
      <c r="W1699" t="s">
        <v>10</v>
      </c>
      <c r="X1699" t="s">
        <v>10</v>
      </c>
      <c r="Y1699" t="s">
        <v>10</v>
      </c>
    </row>
    <row r="1700" spans="20:25" x14ac:dyDescent="0.25">
      <c r="T1700" t="s">
        <v>944</v>
      </c>
      <c r="U1700" t="s">
        <v>10</v>
      </c>
      <c r="V1700" t="s">
        <v>10</v>
      </c>
      <c r="W1700" t="s">
        <v>10</v>
      </c>
      <c r="X1700" t="s">
        <v>10</v>
      </c>
      <c r="Y1700" t="s">
        <v>10</v>
      </c>
    </row>
    <row r="1701" spans="20:25" x14ac:dyDescent="0.25">
      <c r="T1701" t="s">
        <v>943</v>
      </c>
      <c r="U1701" t="s">
        <v>10</v>
      </c>
      <c r="V1701" t="s">
        <v>10</v>
      </c>
      <c r="W1701" t="s">
        <v>10</v>
      </c>
      <c r="X1701" t="s">
        <v>10</v>
      </c>
      <c r="Y1701" t="s">
        <v>10</v>
      </c>
    </row>
    <row r="1702" spans="20:25" x14ac:dyDescent="0.25">
      <c r="T1702" t="s">
        <v>942</v>
      </c>
      <c r="U1702" t="s">
        <v>10</v>
      </c>
      <c r="V1702" t="s">
        <v>10</v>
      </c>
      <c r="W1702" t="s">
        <v>10</v>
      </c>
      <c r="X1702" t="s">
        <v>10</v>
      </c>
      <c r="Y1702" t="s">
        <v>10</v>
      </c>
    </row>
    <row r="1703" spans="20:25" x14ac:dyDescent="0.25">
      <c r="T1703" t="s">
        <v>941</v>
      </c>
      <c r="U1703" t="s">
        <v>10</v>
      </c>
      <c r="V1703" t="s">
        <v>10</v>
      </c>
      <c r="W1703" t="s">
        <v>10</v>
      </c>
      <c r="X1703" t="s">
        <v>10</v>
      </c>
      <c r="Y1703" t="s">
        <v>10</v>
      </c>
    </row>
    <row r="1704" spans="20:25" x14ac:dyDescent="0.25">
      <c r="T1704" t="s">
        <v>940</v>
      </c>
      <c r="U1704" t="s">
        <v>10</v>
      </c>
      <c r="V1704" t="s">
        <v>10</v>
      </c>
      <c r="W1704" t="s">
        <v>10</v>
      </c>
      <c r="X1704" t="s">
        <v>10</v>
      </c>
      <c r="Y1704" t="s">
        <v>10</v>
      </c>
    </row>
    <row r="1705" spans="20:25" x14ac:dyDescent="0.25">
      <c r="T1705" t="s">
        <v>939</v>
      </c>
      <c r="U1705" t="s">
        <v>10</v>
      </c>
      <c r="V1705" t="s">
        <v>10</v>
      </c>
      <c r="W1705" t="s">
        <v>10</v>
      </c>
      <c r="X1705" t="s">
        <v>10</v>
      </c>
      <c r="Y1705" t="s">
        <v>10</v>
      </c>
    </row>
    <row r="1706" spans="20:25" x14ac:dyDescent="0.25">
      <c r="T1706" t="s">
        <v>938</v>
      </c>
      <c r="U1706" t="s">
        <v>10</v>
      </c>
      <c r="V1706" t="s">
        <v>10</v>
      </c>
      <c r="W1706" t="s">
        <v>10</v>
      </c>
      <c r="X1706" t="s">
        <v>10</v>
      </c>
      <c r="Y1706" t="s">
        <v>10</v>
      </c>
    </row>
    <row r="1707" spans="20:25" x14ac:dyDescent="0.25">
      <c r="T1707" t="s">
        <v>937</v>
      </c>
      <c r="U1707" t="s">
        <v>10</v>
      </c>
      <c r="V1707" t="s">
        <v>10</v>
      </c>
      <c r="W1707" t="s">
        <v>10</v>
      </c>
      <c r="X1707" t="s">
        <v>10</v>
      </c>
      <c r="Y1707" t="s">
        <v>10</v>
      </c>
    </row>
    <row r="1708" spans="20:25" x14ac:dyDescent="0.25">
      <c r="T1708" t="s">
        <v>936</v>
      </c>
      <c r="U1708" t="s">
        <v>10</v>
      </c>
      <c r="V1708" t="s">
        <v>10</v>
      </c>
      <c r="W1708" t="s">
        <v>10</v>
      </c>
      <c r="X1708" t="s">
        <v>10</v>
      </c>
      <c r="Y1708" t="s">
        <v>10</v>
      </c>
    </row>
    <row r="1709" spans="20:25" x14ac:dyDescent="0.25">
      <c r="T1709" t="s">
        <v>935</v>
      </c>
      <c r="U1709" t="s">
        <v>10</v>
      </c>
      <c r="V1709" t="s">
        <v>10</v>
      </c>
      <c r="W1709" t="s">
        <v>10</v>
      </c>
      <c r="X1709" t="s">
        <v>10</v>
      </c>
      <c r="Y1709" t="s">
        <v>10</v>
      </c>
    </row>
    <row r="1710" spans="20:25" x14ac:dyDescent="0.25">
      <c r="T1710" t="s">
        <v>934</v>
      </c>
      <c r="U1710" t="s">
        <v>10</v>
      </c>
      <c r="V1710" t="s">
        <v>10</v>
      </c>
      <c r="W1710" t="s">
        <v>10</v>
      </c>
      <c r="X1710" t="s">
        <v>10</v>
      </c>
      <c r="Y1710" t="s">
        <v>10</v>
      </c>
    </row>
    <row r="1711" spans="20:25" x14ac:dyDescent="0.25">
      <c r="T1711" t="s">
        <v>933</v>
      </c>
      <c r="U1711" t="s">
        <v>10</v>
      </c>
      <c r="V1711" t="s">
        <v>10</v>
      </c>
      <c r="W1711" t="s">
        <v>10</v>
      </c>
      <c r="X1711" t="s">
        <v>10</v>
      </c>
      <c r="Y1711" t="s">
        <v>10</v>
      </c>
    </row>
    <row r="1712" spans="20:25" x14ac:dyDescent="0.25">
      <c r="T1712" t="s">
        <v>932</v>
      </c>
      <c r="U1712" t="s">
        <v>10</v>
      </c>
      <c r="V1712" t="s">
        <v>10</v>
      </c>
      <c r="W1712" t="s">
        <v>10</v>
      </c>
      <c r="X1712" t="s">
        <v>10</v>
      </c>
      <c r="Y1712" t="s">
        <v>10</v>
      </c>
    </row>
    <row r="1713" spans="20:25" x14ac:dyDescent="0.25">
      <c r="T1713" t="s">
        <v>931</v>
      </c>
      <c r="U1713" t="s">
        <v>10</v>
      </c>
      <c r="V1713" t="s">
        <v>10</v>
      </c>
      <c r="W1713" t="s">
        <v>10</v>
      </c>
      <c r="X1713" t="s">
        <v>10</v>
      </c>
      <c r="Y1713" t="s">
        <v>10</v>
      </c>
    </row>
    <row r="1714" spans="20:25" x14ac:dyDescent="0.25">
      <c r="T1714" t="s">
        <v>930</v>
      </c>
      <c r="U1714" t="s">
        <v>10</v>
      </c>
      <c r="V1714" t="s">
        <v>10</v>
      </c>
      <c r="W1714" t="s">
        <v>10</v>
      </c>
      <c r="X1714" t="s">
        <v>10</v>
      </c>
      <c r="Y1714" t="s">
        <v>10</v>
      </c>
    </row>
    <row r="1715" spans="20:25" x14ac:dyDescent="0.25">
      <c r="T1715" t="s">
        <v>929</v>
      </c>
      <c r="U1715" t="s">
        <v>10</v>
      </c>
      <c r="V1715" t="s">
        <v>10</v>
      </c>
      <c r="W1715" t="s">
        <v>10</v>
      </c>
      <c r="X1715" t="s">
        <v>10</v>
      </c>
      <c r="Y1715" t="s">
        <v>10</v>
      </c>
    </row>
    <row r="1716" spans="20:25" x14ac:dyDescent="0.25">
      <c r="T1716" t="s">
        <v>928</v>
      </c>
      <c r="U1716" t="s">
        <v>10</v>
      </c>
      <c r="V1716" t="s">
        <v>10</v>
      </c>
      <c r="W1716" t="s">
        <v>10</v>
      </c>
      <c r="X1716" t="s">
        <v>10</v>
      </c>
      <c r="Y1716" t="s">
        <v>10</v>
      </c>
    </row>
    <row r="1717" spans="20:25" x14ac:dyDescent="0.25">
      <c r="T1717" t="s">
        <v>927</v>
      </c>
      <c r="U1717" t="s">
        <v>10</v>
      </c>
      <c r="V1717" t="s">
        <v>10</v>
      </c>
      <c r="W1717" t="s">
        <v>10</v>
      </c>
      <c r="X1717" t="s">
        <v>10</v>
      </c>
      <c r="Y1717" t="s">
        <v>10</v>
      </c>
    </row>
    <row r="1718" spans="20:25" x14ac:dyDescent="0.25">
      <c r="T1718" t="s">
        <v>926</v>
      </c>
      <c r="U1718" t="s">
        <v>10</v>
      </c>
      <c r="V1718" t="s">
        <v>10</v>
      </c>
      <c r="W1718" t="s">
        <v>10</v>
      </c>
      <c r="X1718" t="s">
        <v>10</v>
      </c>
      <c r="Y1718" t="s">
        <v>10</v>
      </c>
    </row>
    <row r="1719" spans="20:25" x14ac:dyDescent="0.25">
      <c r="T1719" t="s">
        <v>925</v>
      </c>
      <c r="U1719" t="s">
        <v>10</v>
      </c>
      <c r="V1719" t="s">
        <v>10</v>
      </c>
      <c r="W1719" t="s">
        <v>10</v>
      </c>
      <c r="X1719" t="s">
        <v>10</v>
      </c>
      <c r="Y1719" t="s">
        <v>10</v>
      </c>
    </row>
    <row r="1720" spans="20:25" x14ac:dyDescent="0.25">
      <c r="T1720" t="s">
        <v>924</v>
      </c>
      <c r="U1720" t="s">
        <v>10</v>
      </c>
      <c r="V1720" t="s">
        <v>10</v>
      </c>
      <c r="W1720" t="s">
        <v>10</v>
      </c>
      <c r="X1720" t="s">
        <v>10</v>
      </c>
      <c r="Y1720" t="s">
        <v>10</v>
      </c>
    </row>
    <row r="1721" spans="20:25" x14ac:dyDescent="0.25">
      <c r="T1721" t="s">
        <v>923</v>
      </c>
      <c r="U1721" t="s">
        <v>10</v>
      </c>
      <c r="V1721" t="s">
        <v>10</v>
      </c>
      <c r="W1721" t="s">
        <v>10</v>
      </c>
      <c r="X1721" t="s">
        <v>10</v>
      </c>
      <c r="Y1721" t="s">
        <v>10</v>
      </c>
    </row>
    <row r="1722" spans="20:25" x14ac:dyDescent="0.25">
      <c r="T1722" t="s">
        <v>922</v>
      </c>
      <c r="U1722" t="s">
        <v>10</v>
      </c>
      <c r="V1722" t="s">
        <v>10</v>
      </c>
      <c r="W1722" t="s">
        <v>10</v>
      </c>
      <c r="X1722" t="s">
        <v>10</v>
      </c>
      <c r="Y1722" t="s">
        <v>10</v>
      </c>
    </row>
    <row r="1723" spans="20:25" x14ac:dyDescent="0.25">
      <c r="T1723" t="s">
        <v>921</v>
      </c>
      <c r="U1723" t="s">
        <v>10</v>
      </c>
      <c r="V1723" t="s">
        <v>10</v>
      </c>
      <c r="W1723" t="s">
        <v>10</v>
      </c>
      <c r="X1723" t="s">
        <v>10</v>
      </c>
      <c r="Y1723" t="s">
        <v>10</v>
      </c>
    </row>
    <row r="1724" spans="20:25" x14ac:dyDescent="0.25">
      <c r="T1724" t="s">
        <v>920</v>
      </c>
      <c r="U1724" t="s">
        <v>10</v>
      </c>
      <c r="V1724" t="s">
        <v>10</v>
      </c>
      <c r="W1724" t="s">
        <v>10</v>
      </c>
      <c r="X1724" t="s">
        <v>10</v>
      </c>
      <c r="Y1724" t="s">
        <v>10</v>
      </c>
    </row>
    <row r="1725" spans="20:25" x14ac:dyDescent="0.25">
      <c r="T1725" t="s">
        <v>919</v>
      </c>
      <c r="U1725" t="s">
        <v>10</v>
      </c>
      <c r="V1725" t="s">
        <v>10</v>
      </c>
      <c r="W1725" t="s">
        <v>10</v>
      </c>
      <c r="X1725" t="s">
        <v>10</v>
      </c>
      <c r="Y1725" t="s">
        <v>10</v>
      </c>
    </row>
    <row r="1726" spans="20:25" x14ac:dyDescent="0.25">
      <c r="T1726" t="s">
        <v>918</v>
      </c>
      <c r="U1726" t="s">
        <v>10</v>
      </c>
      <c r="V1726" t="s">
        <v>10</v>
      </c>
      <c r="W1726" t="s">
        <v>10</v>
      </c>
      <c r="X1726" t="s">
        <v>10</v>
      </c>
      <c r="Y1726" t="s">
        <v>10</v>
      </c>
    </row>
    <row r="1727" spans="20:25" x14ac:dyDescent="0.25">
      <c r="T1727" t="s">
        <v>917</v>
      </c>
      <c r="U1727" t="s">
        <v>10</v>
      </c>
      <c r="V1727" t="s">
        <v>10</v>
      </c>
      <c r="W1727" t="s">
        <v>10</v>
      </c>
      <c r="X1727" t="s">
        <v>10</v>
      </c>
      <c r="Y1727" t="s">
        <v>10</v>
      </c>
    </row>
    <row r="1728" spans="20:25" x14ac:dyDescent="0.25">
      <c r="T1728" t="s">
        <v>916</v>
      </c>
      <c r="U1728" t="s">
        <v>10</v>
      </c>
      <c r="V1728" t="s">
        <v>10</v>
      </c>
      <c r="W1728" t="s">
        <v>10</v>
      </c>
      <c r="X1728" t="s">
        <v>10</v>
      </c>
      <c r="Y1728" t="s">
        <v>10</v>
      </c>
    </row>
    <row r="1729" spans="20:25" x14ac:dyDescent="0.25">
      <c r="T1729" t="s">
        <v>915</v>
      </c>
      <c r="U1729" t="s">
        <v>10</v>
      </c>
      <c r="V1729" t="s">
        <v>10</v>
      </c>
      <c r="W1729" t="s">
        <v>10</v>
      </c>
      <c r="X1729" t="s">
        <v>10</v>
      </c>
      <c r="Y1729" t="s">
        <v>10</v>
      </c>
    </row>
    <row r="1730" spans="20:25" x14ac:dyDescent="0.25">
      <c r="T1730" t="s">
        <v>914</v>
      </c>
      <c r="U1730" t="s">
        <v>10</v>
      </c>
      <c r="V1730" t="s">
        <v>10</v>
      </c>
      <c r="W1730" t="s">
        <v>10</v>
      </c>
      <c r="X1730" t="s">
        <v>10</v>
      </c>
      <c r="Y1730" t="s">
        <v>10</v>
      </c>
    </row>
    <row r="1731" spans="20:25" x14ac:dyDescent="0.25">
      <c r="T1731" t="s">
        <v>913</v>
      </c>
      <c r="U1731" t="s">
        <v>10</v>
      </c>
      <c r="V1731" t="s">
        <v>10</v>
      </c>
      <c r="W1731" t="s">
        <v>10</v>
      </c>
      <c r="X1731" t="s">
        <v>10</v>
      </c>
      <c r="Y1731" t="s">
        <v>10</v>
      </c>
    </row>
    <row r="1732" spans="20:25" x14ac:dyDescent="0.25">
      <c r="T1732" t="s">
        <v>912</v>
      </c>
      <c r="U1732" t="s">
        <v>10</v>
      </c>
      <c r="V1732" t="s">
        <v>10</v>
      </c>
      <c r="W1732" t="s">
        <v>10</v>
      </c>
      <c r="X1732" t="s">
        <v>10</v>
      </c>
      <c r="Y1732" t="s">
        <v>10</v>
      </c>
    </row>
    <row r="1733" spans="20:25" x14ac:dyDescent="0.25">
      <c r="T1733" t="s">
        <v>911</v>
      </c>
      <c r="U1733" t="s">
        <v>10</v>
      </c>
      <c r="V1733" t="s">
        <v>10</v>
      </c>
      <c r="W1733" t="s">
        <v>10</v>
      </c>
      <c r="X1733" t="s">
        <v>10</v>
      </c>
      <c r="Y1733" t="s">
        <v>10</v>
      </c>
    </row>
    <row r="1734" spans="20:25" x14ac:dyDescent="0.25">
      <c r="T1734" t="s">
        <v>910</v>
      </c>
      <c r="U1734" t="s">
        <v>10</v>
      </c>
      <c r="V1734" t="s">
        <v>10</v>
      </c>
      <c r="W1734" t="s">
        <v>10</v>
      </c>
      <c r="X1734" t="s">
        <v>10</v>
      </c>
      <c r="Y1734" t="s">
        <v>10</v>
      </c>
    </row>
    <row r="1735" spans="20:25" x14ac:dyDescent="0.25">
      <c r="T1735" t="s">
        <v>909</v>
      </c>
      <c r="U1735" t="s">
        <v>10</v>
      </c>
      <c r="V1735" t="s">
        <v>10</v>
      </c>
      <c r="W1735" t="s">
        <v>10</v>
      </c>
      <c r="X1735" t="s">
        <v>10</v>
      </c>
      <c r="Y1735" t="s">
        <v>10</v>
      </c>
    </row>
    <row r="1736" spans="20:25" x14ac:dyDescent="0.25">
      <c r="T1736" t="s">
        <v>908</v>
      </c>
      <c r="U1736" t="s">
        <v>10</v>
      </c>
      <c r="V1736" t="s">
        <v>10</v>
      </c>
      <c r="W1736" t="s">
        <v>10</v>
      </c>
      <c r="X1736" t="s">
        <v>10</v>
      </c>
      <c r="Y1736" t="s">
        <v>10</v>
      </c>
    </row>
    <row r="1737" spans="20:25" x14ac:dyDescent="0.25">
      <c r="T1737" t="s">
        <v>907</v>
      </c>
      <c r="U1737" t="s">
        <v>10</v>
      </c>
      <c r="V1737" t="s">
        <v>10</v>
      </c>
      <c r="W1737" t="s">
        <v>10</v>
      </c>
      <c r="X1737" t="s">
        <v>10</v>
      </c>
      <c r="Y1737" t="s">
        <v>10</v>
      </c>
    </row>
    <row r="1738" spans="20:25" x14ac:dyDescent="0.25">
      <c r="T1738" t="s">
        <v>906</v>
      </c>
      <c r="U1738" t="s">
        <v>10</v>
      </c>
      <c r="V1738" t="s">
        <v>10</v>
      </c>
      <c r="W1738" t="s">
        <v>10</v>
      </c>
      <c r="X1738" t="s">
        <v>10</v>
      </c>
      <c r="Y1738" t="s">
        <v>10</v>
      </c>
    </row>
    <row r="1739" spans="20:25" x14ac:dyDescent="0.25">
      <c r="T1739" t="s">
        <v>905</v>
      </c>
      <c r="U1739" t="s">
        <v>10</v>
      </c>
      <c r="V1739" t="s">
        <v>10</v>
      </c>
      <c r="W1739" t="s">
        <v>10</v>
      </c>
      <c r="X1739" t="s">
        <v>10</v>
      </c>
      <c r="Y1739" t="s">
        <v>10</v>
      </c>
    </row>
    <row r="1740" spans="20:25" x14ac:dyDescent="0.25">
      <c r="T1740" t="s">
        <v>904</v>
      </c>
      <c r="U1740" t="s">
        <v>10</v>
      </c>
      <c r="V1740" t="s">
        <v>10</v>
      </c>
      <c r="W1740" t="s">
        <v>10</v>
      </c>
      <c r="X1740" t="s">
        <v>10</v>
      </c>
      <c r="Y1740" t="s">
        <v>10</v>
      </c>
    </row>
    <row r="1741" spans="20:25" x14ac:dyDescent="0.25">
      <c r="T1741" t="s">
        <v>903</v>
      </c>
      <c r="U1741" t="s">
        <v>10</v>
      </c>
      <c r="V1741" t="s">
        <v>10</v>
      </c>
      <c r="W1741" t="s">
        <v>10</v>
      </c>
      <c r="X1741" t="s">
        <v>10</v>
      </c>
      <c r="Y1741" t="s">
        <v>10</v>
      </c>
    </row>
    <row r="1742" spans="20:25" x14ac:dyDescent="0.25">
      <c r="T1742" t="s">
        <v>902</v>
      </c>
      <c r="U1742" t="s">
        <v>10</v>
      </c>
      <c r="V1742" t="s">
        <v>10</v>
      </c>
      <c r="W1742" t="s">
        <v>10</v>
      </c>
      <c r="X1742" t="s">
        <v>10</v>
      </c>
      <c r="Y1742" t="s">
        <v>10</v>
      </c>
    </row>
    <row r="1743" spans="20:25" x14ac:dyDescent="0.25">
      <c r="T1743" t="s">
        <v>901</v>
      </c>
      <c r="U1743" t="s">
        <v>10</v>
      </c>
      <c r="V1743" t="s">
        <v>10</v>
      </c>
      <c r="W1743" t="s">
        <v>10</v>
      </c>
      <c r="X1743" t="s">
        <v>10</v>
      </c>
      <c r="Y1743" t="s">
        <v>10</v>
      </c>
    </row>
    <row r="1744" spans="20:25" x14ac:dyDescent="0.25">
      <c r="T1744" t="s">
        <v>900</v>
      </c>
      <c r="U1744" t="s">
        <v>10</v>
      </c>
      <c r="V1744" t="s">
        <v>10</v>
      </c>
      <c r="W1744" t="s">
        <v>10</v>
      </c>
      <c r="X1744" t="s">
        <v>10</v>
      </c>
      <c r="Y1744" t="s">
        <v>10</v>
      </c>
    </row>
    <row r="1745" spans="20:25" x14ac:dyDescent="0.25">
      <c r="T1745" t="s">
        <v>899</v>
      </c>
      <c r="U1745" t="s">
        <v>10</v>
      </c>
      <c r="V1745" t="s">
        <v>10</v>
      </c>
      <c r="W1745" t="s">
        <v>10</v>
      </c>
      <c r="X1745" t="s">
        <v>10</v>
      </c>
      <c r="Y1745" t="s">
        <v>10</v>
      </c>
    </row>
    <row r="1746" spans="20:25" x14ac:dyDescent="0.25">
      <c r="T1746" t="s">
        <v>898</v>
      </c>
      <c r="U1746" t="s">
        <v>10</v>
      </c>
      <c r="V1746" t="s">
        <v>10</v>
      </c>
      <c r="W1746" t="s">
        <v>10</v>
      </c>
      <c r="X1746" t="s">
        <v>10</v>
      </c>
      <c r="Y1746" t="s">
        <v>10</v>
      </c>
    </row>
    <row r="1747" spans="20:25" x14ac:dyDescent="0.25">
      <c r="T1747" t="s">
        <v>897</v>
      </c>
      <c r="U1747" t="s">
        <v>10</v>
      </c>
      <c r="V1747" t="s">
        <v>10</v>
      </c>
      <c r="W1747" t="s">
        <v>10</v>
      </c>
      <c r="X1747" t="s">
        <v>10</v>
      </c>
      <c r="Y1747" t="s">
        <v>10</v>
      </c>
    </row>
    <row r="1748" spans="20:25" x14ac:dyDescent="0.25">
      <c r="T1748" t="s">
        <v>896</v>
      </c>
      <c r="U1748" t="s">
        <v>10</v>
      </c>
      <c r="V1748" t="s">
        <v>10</v>
      </c>
      <c r="W1748" t="s">
        <v>10</v>
      </c>
      <c r="X1748" t="s">
        <v>10</v>
      </c>
      <c r="Y1748" t="s">
        <v>10</v>
      </c>
    </row>
    <row r="1749" spans="20:25" x14ac:dyDescent="0.25">
      <c r="T1749" t="s">
        <v>895</v>
      </c>
      <c r="U1749" t="s">
        <v>10</v>
      </c>
      <c r="V1749" t="s">
        <v>10</v>
      </c>
      <c r="W1749" t="s">
        <v>10</v>
      </c>
      <c r="X1749" t="s">
        <v>10</v>
      </c>
      <c r="Y1749" t="s">
        <v>10</v>
      </c>
    </row>
    <row r="1750" spans="20:25" x14ac:dyDescent="0.25">
      <c r="T1750" t="s">
        <v>894</v>
      </c>
      <c r="U1750" t="s">
        <v>10</v>
      </c>
      <c r="V1750" t="s">
        <v>10</v>
      </c>
      <c r="W1750" t="s">
        <v>10</v>
      </c>
      <c r="X1750" t="s">
        <v>10</v>
      </c>
      <c r="Y1750" t="s">
        <v>10</v>
      </c>
    </row>
    <row r="1751" spans="20:25" x14ac:dyDescent="0.25">
      <c r="T1751" t="s">
        <v>893</v>
      </c>
      <c r="U1751" t="s">
        <v>10</v>
      </c>
      <c r="V1751" t="s">
        <v>10</v>
      </c>
      <c r="W1751" t="s">
        <v>10</v>
      </c>
      <c r="X1751" t="s">
        <v>10</v>
      </c>
      <c r="Y1751" t="s">
        <v>10</v>
      </c>
    </row>
    <row r="1752" spans="20:25" x14ac:dyDescent="0.25">
      <c r="T1752" t="s">
        <v>892</v>
      </c>
      <c r="U1752" t="s">
        <v>10</v>
      </c>
      <c r="V1752" t="s">
        <v>10</v>
      </c>
      <c r="W1752" t="s">
        <v>10</v>
      </c>
      <c r="X1752" t="s">
        <v>10</v>
      </c>
      <c r="Y1752" t="s">
        <v>10</v>
      </c>
    </row>
    <row r="1753" spans="20:25" x14ac:dyDescent="0.25">
      <c r="T1753" t="s">
        <v>891</v>
      </c>
      <c r="U1753" t="s">
        <v>10</v>
      </c>
      <c r="V1753" t="s">
        <v>10</v>
      </c>
      <c r="W1753" t="s">
        <v>10</v>
      </c>
      <c r="X1753" t="s">
        <v>10</v>
      </c>
      <c r="Y1753" t="s">
        <v>10</v>
      </c>
    </row>
    <row r="1754" spans="20:25" x14ac:dyDescent="0.25">
      <c r="T1754" t="s">
        <v>890</v>
      </c>
      <c r="U1754" t="s">
        <v>10</v>
      </c>
      <c r="V1754" t="s">
        <v>10</v>
      </c>
      <c r="W1754" t="s">
        <v>10</v>
      </c>
      <c r="X1754" t="s">
        <v>10</v>
      </c>
      <c r="Y1754" t="s">
        <v>10</v>
      </c>
    </row>
    <row r="1755" spans="20:25" x14ac:dyDescent="0.25">
      <c r="T1755" t="s">
        <v>889</v>
      </c>
      <c r="U1755" t="s">
        <v>10</v>
      </c>
      <c r="V1755" t="s">
        <v>10</v>
      </c>
      <c r="W1755" t="s">
        <v>10</v>
      </c>
      <c r="X1755" t="s">
        <v>10</v>
      </c>
      <c r="Y1755" t="s">
        <v>10</v>
      </c>
    </row>
    <row r="1756" spans="20:25" x14ac:dyDescent="0.25">
      <c r="T1756" t="s">
        <v>888</v>
      </c>
      <c r="U1756" t="s">
        <v>10</v>
      </c>
      <c r="V1756" t="s">
        <v>10</v>
      </c>
      <c r="W1756" t="s">
        <v>10</v>
      </c>
      <c r="X1756" t="s">
        <v>10</v>
      </c>
      <c r="Y1756" t="s">
        <v>10</v>
      </c>
    </row>
    <row r="1757" spans="20:25" x14ac:dyDescent="0.25">
      <c r="T1757" t="s">
        <v>887</v>
      </c>
      <c r="U1757" t="s">
        <v>10</v>
      </c>
      <c r="V1757" t="s">
        <v>10</v>
      </c>
      <c r="W1757" t="s">
        <v>10</v>
      </c>
      <c r="X1757" t="s">
        <v>10</v>
      </c>
      <c r="Y1757" t="s">
        <v>10</v>
      </c>
    </row>
    <row r="1758" spans="20:25" x14ac:dyDescent="0.25">
      <c r="T1758" t="s">
        <v>886</v>
      </c>
      <c r="U1758" t="s">
        <v>10</v>
      </c>
      <c r="V1758" t="s">
        <v>10</v>
      </c>
      <c r="W1758" t="s">
        <v>10</v>
      </c>
      <c r="X1758" t="s">
        <v>10</v>
      </c>
      <c r="Y1758" t="s">
        <v>10</v>
      </c>
    </row>
    <row r="1759" spans="20:25" x14ac:dyDescent="0.25">
      <c r="T1759" t="s">
        <v>885</v>
      </c>
      <c r="U1759" t="s">
        <v>10</v>
      </c>
      <c r="V1759" t="s">
        <v>10</v>
      </c>
      <c r="W1759" t="s">
        <v>10</v>
      </c>
      <c r="X1759" t="s">
        <v>10</v>
      </c>
      <c r="Y1759" t="s">
        <v>10</v>
      </c>
    </row>
    <row r="1760" spans="20:25" x14ac:dyDescent="0.25">
      <c r="T1760" t="s">
        <v>884</v>
      </c>
      <c r="U1760" t="s">
        <v>10</v>
      </c>
      <c r="V1760" t="s">
        <v>10</v>
      </c>
      <c r="W1760" t="s">
        <v>10</v>
      </c>
      <c r="X1760" t="s">
        <v>10</v>
      </c>
      <c r="Y1760" t="s">
        <v>10</v>
      </c>
    </row>
    <row r="1761" spans="20:25" x14ac:dyDescent="0.25">
      <c r="T1761" t="s">
        <v>883</v>
      </c>
      <c r="U1761" t="s">
        <v>10</v>
      </c>
      <c r="V1761" t="s">
        <v>10</v>
      </c>
      <c r="W1761" t="s">
        <v>10</v>
      </c>
      <c r="X1761" t="s">
        <v>10</v>
      </c>
      <c r="Y1761" t="s">
        <v>10</v>
      </c>
    </row>
    <row r="1762" spans="20:25" x14ac:dyDescent="0.25">
      <c r="T1762" t="s">
        <v>882</v>
      </c>
      <c r="U1762" t="s">
        <v>10</v>
      </c>
      <c r="V1762" t="s">
        <v>10</v>
      </c>
      <c r="W1762" t="s">
        <v>10</v>
      </c>
      <c r="X1762" t="s">
        <v>10</v>
      </c>
      <c r="Y1762" t="s">
        <v>10</v>
      </c>
    </row>
    <row r="1763" spans="20:25" x14ac:dyDescent="0.25">
      <c r="T1763" t="s">
        <v>881</v>
      </c>
      <c r="U1763" t="s">
        <v>10</v>
      </c>
      <c r="V1763" t="s">
        <v>10</v>
      </c>
      <c r="W1763" t="s">
        <v>10</v>
      </c>
      <c r="X1763" t="s">
        <v>10</v>
      </c>
      <c r="Y1763" t="s">
        <v>10</v>
      </c>
    </row>
    <row r="1764" spans="20:25" x14ac:dyDescent="0.25">
      <c r="T1764" t="s">
        <v>880</v>
      </c>
      <c r="U1764" t="s">
        <v>10</v>
      </c>
      <c r="V1764" t="s">
        <v>10</v>
      </c>
      <c r="W1764" t="s">
        <v>10</v>
      </c>
      <c r="X1764" t="s">
        <v>10</v>
      </c>
      <c r="Y1764" t="s">
        <v>10</v>
      </c>
    </row>
    <row r="1765" spans="20:25" x14ac:dyDescent="0.25">
      <c r="T1765" t="s">
        <v>879</v>
      </c>
      <c r="U1765" t="s">
        <v>10</v>
      </c>
      <c r="V1765" t="s">
        <v>10</v>
      </c>
      <c r="W1765" t="s">
        <v>10</v>
      </c>
      <c r="X1765" t="s">
        <v>10</v>
      </c>
      <c r="Y1765" t="s">
        <v>10</v>
      </c>
    </row>
    <row r="1766" spans="20:25" x14ac:dyDescent="0.25">
      <c r="T1766" t="s">
        <v>878</v>
      </c>
      <c r="U1766" t="s">
        <v>10</v>
      </c>
      <c r="V1766" t="s">
        <v>10</v>
      </c>
      <c r="W1766" t="s">
        <v>10</v>
      </c>
      <c r="X1766" t="s">
        <v>10</v>
      </c>
      <c r="Y1766" t="s">
        <v>10</v>
      </c>
    </row>
    <row r="1767" spans="20:25" x14ac:dyDescent="0.25">
      <c r="T1767" t="s">
        <v>877</v>
      </c>
      <c r="U1767" t="s">
        <v>10</v>
      </c>
      <c r="V1767" t="s">
        <v>10</v>
      </c>
      <c r="W1767" t="s">
        <v>10</v>
      </c>
      <c r="X1767" t="s">
        <v>10</v>
      </c>
      <c r="Y1767" t="s">
        <v>10</v>
      </c>
    </row>
    <row r="1768" spans="20:25" x14ac:dyDescent="0.25">
      <c r="T1768" t="s">
        <v>876</v>
      </c>
      <c r="U1768" t="s">
        <v>10</v>
      </c>
      <c r="V1768" t="s">
        <v>10</v>
      </c>
      <c r="W1768" t="s">
        <v>10</v>
      </c>
      <c r="X1768" t="s">
        <v>10</v>
      </c>
      <c r="Y1768" t="s">
        <v>10</v>
      </c>
    </row>
    <row r="1769" spans="20:25" x14ac:dyDescent="0.25">
      <c r="T1769" t="s">
        <v>875</v>
      </c>
      <c r="U1769" t="s">
        <v>10</v>
      </c>
      <c r="V1769" t="s">
        <v>10</v>
      </c>
      <c r="W1769" t="s">
        <v>10</v>
      </c>
      <c r="X1769" t="s">
        <v>10</v>
      </c>
      <c r="Y1769" t="s">
        <v>10</v>
      </c>
    </row>
    <row r="1770" spans="20:25" x14ac:dyDescent="0.25">
      <c r="T1770" t="s">
        <v>874</v>
      </c>
      <c r="U1770" t="s">
        <v>10</v>
      </c>
      <c r="V1770" t="s">
        <v>10</v>
      </c>
      <c r="W1770" t="s">
        <v>10</v>
      </c>
      <c r="X1770" t="s">
        <v>10</v>
      </c>
      <c r="Y1770" t="s">
        <v>10</v>
      </c>
    </row>
    <row r="1771" spans="20:25" x14ac:dyDescent="0.25">
      <c r="T1771" t="s">
        <v>873</v>
      </c>
      <c r="U1771" t="s">
        <v>10</v>
      </c>
      <c r="V1771" t="s">
        <v>10</v>
      </c>
      <c r="W1771" t="s">
        <v>10</v>
      </c>
      <c r="X1771" t="s">
        <v>10</v>
      </c>
      <c r="Y1771" t="s">
        <v>10</v>
      </c>
    </row>
    <row r="1772" spans="20:25" x14ac:dyDescent="0.25">
      <c r="T1772" t="s">
        <v>872</v>
      </c>
      <c r="U1772" t="s">
        <v>10</v>
      </c>
      <c r="V1772" t="s">
        <v>10</v>
      </c>
      <c r="W1772" t="s">
        <v>10</v>
      </c>
      <c r="X1772" t="s">
        <v>10</v>
      </c>
      <c r="Y1772" t="s">
        <v>10</v>
      </c>
    </row>
    <row r="1773" spans="20:25" x14ac:dyDescent="0.25">
      <c r="T1773" t="s">
        <v>161</v>
      </c>
      <c r="U1773" t="s">
        <v>10</v>
      </c>
      <c r="V1773" t="s">
        <v>10</v>
      </c>
      <c r="W1773" t="s">
        <v>10</v>
      </c>
      <c r="X1773" t="s">
        <v>10</v>
      </c>
      <c r="Y1773" t="s">
        <v>10</v>
      </c>
    </row>
    <row r="1774" spans="20:25" x14ac:dyDescent="0.25">
      <c r="T1774" t="s">
        <v>171</v>
      </c>
      <c r="U1774" t="s">
        <v>10</v>
      </c>
      <c r="V1774" t="s">
        <v>10</v>
      </c>
      <c r="W1774" t="s">
        <v>10</v>
      </c>
      <c r="X1774" t="s">
        <v>10</v>
      </c>
      <c r="Y1774" t="s">
        <v>10</v>
      </c>
    </row>
    <row r="1775" spans="20:25" x14ac:dyDescent="0.25">
      <c r="T1775" t="s">
        <v>179</v>
      </c>
      <c r="U1775" t="s">
        <v>10</v>
      </c>
      <c r="V1775" t="s">
        <v>10</v>
      </c>
      <c r="W1775" t="s">
        <v>10</v>
      </c>
      <c r="X1775" t="s">
        <v>10</v>
      </c>
      <c r="Y1775" t="s">
        <v>10</v>
      </c>
    </row>
    <row r="1776" spans="20:25" x14ac:dyDescent="0.25">
      <c r="T1776" t="s">
        <v>184</v>
      </c>
      <c r="U1776" t="s">
        <v>10</v>
      </c>
      <c r="V1776" t="s">
        <v>10</v>
      </c>
      <c r="W1776" t="s">
        <v>10</v>
      </c>
      <c r="X1776" t="s">
        <v>10</v>
      </c>
      <c r="Y1776" t="s">
        <v>10</v>
      </c>
    </row>
    <row r="1777" spans="20:25" x14ac:dyDescent="0.25">
      <c r="T1777" t="s">
        <v>155</v>
      </c>
      <c r="U1777" t="s">
        <v>10</v>
      </c>
      <c r="V1777" t="s">
        <v>10</v>
      </c>
      <c r="W1777" t="s">
        <v>10</v>
      </c>
      <c r="X1777" t="s">
        <v>10</v>
      </c>
      <c r="Y1777" t="s">
        <v>10</v>
      </c>
    </row>
    <row r="1778" spans="20:25" x14ac:dyDescent="0.25">
      <c r="T1778" t="s">
        <v>209</v>
      </c>
      <c r="U1778" t="s">
        <v>10</v>
      </c>
      <c r="V1778" t="s">
        <v>10</v>
      </c>
      <c r="W1778" t="s">
        <v>10</v>
      </c>
      <c r="X1778" t="s">
        <v>10</v>
      </c>
      <c r="Y1778" t="s">
        <v>10</v>
      </c>
    </row>
    <row r="1779" spans="20:25" x14ac:dyDescent="0.25">
      <c r="T1779" t="s">
        <v>221</v>
      </c>
      <c r="U1779" t="s">
        <v>10</v>
      </c>
      <c r="V1779" t="s">
        <v>10</v>
      </c>
      <c r="W1779" t="s">
        <v>10</v>
      </c>
      <c r="X1779" t="s">
        <v>10</v>
      </c>
      <c r="Y1779" t="s">
        <v>10</v>
      </c>
    </row>
    <row r="1780" spans="20:25" x14ac:dyDescent="0.25">
      <c r="T1780" t="s">
        <v>223</v>
      </c>
      <c r="U1780" t="s">
        <v>10</v>
      </c>
      <c r="V1780" t="s">
        <v>10</v>
      </c>
      <c r="W1780" t="s">
        <v>10</v>
      </c>
      <c r="X1780" t="s">
        <v>10</v>
      </c>
      <c r="Y1780" t="s">
        <v>10</v>
      </c>
    </row>
    <row r="1781" spans="20:25" x14ac:dyDescent="0.25">
      <c r="T1781" t="s">
        <v>228</v>
      </c>
      <c r="U1781" t="s">
        <v>10</v>
      </c>
      <c r="V1781" t="s">
        <v>10</v>
      </c>
      <c r="W1781" t="s">
        <v>10</v>
      </c>
      <c r="X1781" t="s">
        <v>10</v>
      </c>
      <c r="Y1781" t="s">
        <v>10</v>
      </c>
    </row>
    <row r="1782" spans="20:25" x14ac:dyDescent="0.25">
      <c r="T1782" t="s">
        <v>241</v>
      </c>
      <c r="U1782" t="s">
        <v>10</v>
      </c>
      <c r="V1782" t="s">
        <v>10</v>
      </c>
      <c r="W1782" t="s">
        <v>10</v>
      </c>
      <c r="X1782" t="s">
        <v>10</v>
      </c>
      <c r="Y1782" t="s">
        <v>10</v>
      </c>
    </row>
    <row r="1783" spans="20:25" x14ac:dyDescent="0.25">
      <c r="T1783" t="s">
        <v>242</v>
      </c>
      <c r="U1783" t="s">
        <v>10</v>
      </c>
      <c r="V1783" t="s">
        <v>10</v>
      </c>
      <c r="W1783" t="s">
        <v>10</v>
      </c>
      <c r="X1783" t="s">
        <v>10</v>
      </c>
      <c r="Y1783" t="s">
        <v>10</v>
      </c>
    </row>
    <row r="1784" spans="20:25" x14ac:dyDescent="0.25">
      <c r="T1784" t="s">
        <v>154</v>
      </c>
      <c r="U1784" t="s">
        <v>10</v>
      </c>
      <c r="V1784" t="s">
        <v>10</v>
      </c>
      <c r="W1784" t="s">
        <v>10</v>
      </c>
      <c r="X1784" t="s">
        <v>10</v>
      </c>
      <c r="Y1784" t="s">
        <v>10</v>
      </c>
    </row>
    <row r="1785" spans="20:25" x14ac:dyDescent="0.25">
      <c r="T1785" t="s">
        <v>269</v>
      </c>
      <c r="U1785" t="s">
        <v>10</v>
      </c>
      <c r="V1785" t="s">
        <v>10</v>
      </c>
      <c r="W1785" t="s">
        <v>10</v>
      </c>
      <c r="X1785" t="s">
        <v>10</v>
      </c>
      <c r="Y1785" t="s">
        <v>10</v>
      </c>
    </row>
    <row r="1786" spans="20:25" x14ac:dyDescent="0.25">
      <c r="T1786" t="s">
        <v>280</v>
      </c>
      <c r="U1786" t="s">
        <v>10</v>
      </c>
      <c r="V1786" t="s">
        <v>10</v>
      </c>
      <c r="W1786" t="s">
        <v>10</v>
      </c>
      <c r="X1786" t="s">
        <v>10</v>
      </c>
      <c r="Y1786" t="s">
        <v>10</v>
      </c>
    </row>
    <row r="1787" spans="20:25" x14ac:dyDescent="0.25">
      <c r="T1787" t="s">
        <v>163</v>
      </c>
      <c r="U1787" t="s">
        <v>10</v>
      </c>
      <c r="V1787" t="s">
        <v>10</v>
      </c>
      <c r="W1787" t="s">
        <v>10</v>
      </c>
      <c r="X1787" t="s">
        <v>10</v>
      </c>
      <c r="Y1787" t="s">
        <v>10</v>
      </c>
    </row>
    <row r="1788" spans="20:25" x14ac:dyDescent="0.25">
      <c r="T1788" t="s">
        <v>174</v>
      </c>
      <c r="U1788" t="s">
        <v>10</v>
      </c>
      <c r="V1788" t="s">
        <v>10</v>
      </c>
      <c r="W1788" t="s">
        <v>10</v>
      </c>
      <c r="X1788" t="s">
        <v>10</v>
      </c>
      <c r="Y1788" t="s">
        <v>10</v>
      </c>
    </row>
    <row r="1789" spans="20:25" x14ac:dyDescent="0.25">
      <c r="T1789" t="s">
        <v>181</v>
      </c>
      <c r="U1789" t="s">
        <v>10</v>
      </c>
      <c r="V1789" t="s">
        <v>10</v>
      </c>
      <c r="W1789" t="s">
        <v>10</v>
      </c>
      <c r="X1789" t="s">
        <v>10</v>
      </c>
      <c r="Y1789" t="s">
        <v>10</v>
      </c>
    </row>
    <row r="1790" spans="20:25" x14ac:dyDescent="0.25">
      <c r="T1790" t="s">
        <v>189</v>
      </c>
      <c r="U1790" t="s">
        <v>10</v>
      </c>
      <c r="V1790" t="s">
        <v>10</v>
      </c>
      <c r="W1790" t="s">
        <v>10</v>
      </c>
      <c r="X1790" t="s">
        <v>10</v>
      </c>
      <c r="Y1790" t="s">
        <v>10</v>
      </c>
    </row>
    <row r="1791" spans="20:25" x14ac:dyDescent="0.25">
      <c r="T1791" t="s">
        <v>216</v>
      </c>
      <c r="U1791" t="s">
        <v>10</v>
      </c>
      <c r="V1791" t="s">
        <v>10</v>
      </c>
      <c r="W1791" t="s">
        <v>10</v>
      </c>
      <c r="X1791" t="s">
        <v>10</v>
      </c>
      <c r="Y1791" t="s">
        <v>10</v>
      </c>
    </row>
    <row r="1792" spans="20:25" x14ac:dyDescent="0.25">
      <c r="T1792" t="s">
        <v>238</v>
      </c>
      <c r="U1792" t="s">
        <v>10</v>
      </c>
      <c r="V1792" t="s">
        <v>10</v>
      </c>
      <c r="W1792" t="s">
        <v>10</v>
      </c>
      <c r="X1792" t="s">
        <v>10</v>
      </c>
      <c r="Y1792" t="s">
        <v>10</v>
      </c>
    </row>
    <row r="1793" spans="20:25" x14ac:dyDescent="0.25">
      <c r="T1793" t="s">
        <v>246</v>
      </c>
      <c r="U1793" t="s">
        <v>10</v>
      </c>
      <c r="V1793" t="s">
        <v>10</v>
      </c>
      <c r="W1793" t="s">
        <v>10</v>
      </c>
      <c r="X1793" t="s">
        <v>10</v>
      </c>
      <c r="Y1793" t="s">
        <v>10</v>
      </c>
    </row>
    <row r="1794" spans="20:25" x14ac:dyDescent="0.25">
      <c r="T1794" t="s">
        <v>251</v>
      </c>
      <c r="U1794" t="s">
        <v>10</v>
      </c>
      <c r="V1794" t="s">
        <v>10</v>
      </c>
      <c r="W1794" t="s">
        <v>10</v>
      </c>
      <c r="X1794" t="s">
        <v>10</v>
      </c>
      <c r="Y1794" t="s">
        <v>10</v>
      </c>
    </row>
    <row r="1795" spans="20:25" x14ac:dyDescent="0.25">
      <c r="T1795" t="s">
        <v>254</v>
      </c>
      <c r="U1795" t="s">
        <v>10</v>
      </c>
      <c r="V1795" t="s">
        <v>10</v>
      </c>
      <c r="W1795" t="s">
        <v>10</v>
      </c>
      <c r="X1795" t="s">
        <v>10</v>
      </c>
      <c r="Y1795" t="s">
        <v>10</v>
      </c>
    </row>
    <row r="1796" spans="20:25" x14ac:dyDescent="0.25">
      <c r="T1796" t="s">
        <v>264</v>
      </c>
      <c r="U1796" t="s">
        <v>10</v>
      </c>
      <c r="V1796" t="s">
        <v>10</v>
      </c>
      <c r="W1796" t="s">
        <v>10</v>
      </c>
      <c r="X1796" t="s">
        <v>10</v>
      </c>
      <c r="Y1796" t="s">
        <v>10</v>
      </c>
    </row>
    <row r="1797" spans="20:25" x14ac:dyDescent="0.25">
      <c r="T1797" t="s">
        <v>267</v>
      </c>
      <c r="U1797" t="s">
        <v>10</v>
      </c>
      <c r="V1797" t="s">
        <v>10</v>
      </c>
      <c r="W1797" t="s">
        <v>10</v>
      </c>
      <c r="X1797" t="s">
        <v>10</v>
      </c>
      <c r="Y1797" t="s">
        <v>10</v>
      </c>
    </row>
    <row r="1798" spans="20:25" x14ac:dyDescent="0.25">
      <c r="T1798" t="s">
        <v>270</v>
      </c>
      <c r="U1798" t="s">
        <v>10</v>
      </c>
      <c r="V1798" t="s">
        <v>10</v>
      </c>
      <c r="W1798" t="s">
        <v>10</v>
      </c>
      <c r="X1798" t="s">
        <v>10</v>
      </c>
      <c r="Y1798" t="s">
        <v>10</v>
      </c>
    </row>
    <row r="1799" spans="20:25" x14ac:dyDescent="0.25">
      <c r="T1799" t="s">
        <v>261</v>
      </c>
      <c r="U1799" t="s">
        <v>10</v>
      </c>
      <c r="V1799" t="s">
        <v>10</v>
      </c>
      <c r="W1799" t="s">
        <v>10</v>
      </c>
      <c r="X1799" t="s">
        <v>10</v>
      </c>
      <c r="Y1799" t="s">
        <v>10</v>
      </c>
    </row>
    <row r="1800" spans="20:25" x14ac:dyDescent="0.25">
      <c r="T1800" t="s">
        <v>272</v>
      </c>
      <c r="U1800" t="s">
        <v>10</v>
      </c>
      <c r="V1800" t="s">
        <v>10</v>
      </c>
      <c r="W1800" t="s">
        <v>10</v>
      </c>
      <c r="X1800" t="s">
        <v>10</v>
      </c>
      <c r="Y1800" t="s">
        <v>10</v>
      </c>
    </row>
    <row r="1801" spans="20:25" x14ac:dyDescent="0.25">
      <c r="T1801" t="s">
        <v>282</v>
      </c>
      <c r="U1801" t="s">
        <v>10</v>
      </c>
      <c r="V1801" t="s">
        <v>10</v>
      </c>
      <c r="W1801" t="s">
        <v>10</v>
      </c>
      <c r="X1801" t="s">
        <v>10</v>
      </c>
      <c r="Y1801" t="s">
        <v>10</v>
      </c>
    </row>
    <row r="1802" spans="20:25" x14ac:dyDescent="0.25">
      <c r="T1802" t="s">
        <v>140</v>
      </c>
      <c r="U1802">
        <v>18</v>
      </c>
      <c r="V1802">
        <v>19</v>
      </c>
      <c r="W1802">
        <v>17</v>
      </c>
      <c r="X1802">
        <v>200</v>
      </c>
      <c r="Y1802">
        <v>86</v>
      </c>
    </row>
    <row r="1803" spans="20:25" x14ac:dyDescent="0.25">
      <c r="T1803" t="s">
        <v>166</v>
      </c>
      <c r="U1803">
        <v>1</v>
      </c>
      <c r="V1803">
        <v>1</v>
      </c>
      <c r="W1803">
        <v>1</v>
      </c>
      <c r="X1803">
        <v>120</v>
      </c>
      <c r="Y1803">
        <v>161</v>
      </c>
    </row>
    <row r="1804" spans="20:25" x14ac:dyDescent="0.25">
      <c r="T1804" t="s">
        <v>182</v>
      </c>
      <c r="U1804">
        <v>7</v>
      </c>
      <c r="V1804">
        <v>6</v>
      </c>
      <c r="W1804">
        <v>6</v>
      </c>
      <c r="X1804">
        <v>76</v>
      </c>
      <c r="Y1804">
        <v>70</v>
      </c>
    </row>
    <row r="1805" spans="20:25" x14ac:dyDescent="0.25">
      <c r="T1805" t="s">
        <v>141</v>
      </c>
      <c r="U1805" t="s">
        <v>10</v>
      </c>
      <c r="V1805" t="s">
        <v>10</v>
      </c>
      <c r="W1805" t="s">
        <v>10</v>
      </c>
      <c r="X1805" t="s">
        <v>10</v>
      </c>
      <c r="Y1805" t="s">
        <v>10</v>
      </c>
    </row>
    <row r="1806" spans="20:25" x14ac:dyDescent="0.25">
      <c r="T1806" t="s">
        <v>201</v>
      </c>
      <c r="U1806">
        <v>2</v>
      </c>
      <c r="V1806">
        <v>2</v>
      </c>
      <c r="W1806">
        <v>2</v>
      </c>
      <c r="X1806">
        <v>20</v>
      </c>
      <c r="Y1806">
        <v>16</v>
      </c>
    </row>
    <row r="1807" spans="20:25" x14ac:dyDescent="0.25">
      <c r="T1807" t="s">
        <v>218</v>
      </c>
      <c r="U1807" t="s">
        <v>10</v>
      </c>
      <c r="V1807" t="s">
        <v>10</v>
      </c>
      <c r="W1807" t="s">
        <v>10</v>
      </c>
      <c r="X1807" t="s">
        <v>10</v>
      </c>
      <c r="Y1807">
        <v>28</v>
      </c>
    </row>
    <row r="1808" spans="20:25" x14ac:dyDescent="0.25">
      <c r="T1808" t="s">
        <v>219</v>
      </c>
      <c r="U1808" t="s">
        <v>10</v>
      </c>
      <c r="V1808" t="s">
        <v>10</v>
      </c>
      <c r="W1808" t="s">
        <v>10</v>
      </c>
      <c r="X1808" t="s">
        <v>10</v>
      </c>
      <c r="Y1808" t="s">
        <v>10</v>
      </c>
    </row>
    <row r="1809" spans="20:25" x14ac:dyDescent="0.25">
      <c r="T1809" t="s">
        <v>224</v>
      </c>
      <c r="U1809">
        <v>7</v>
      </c>
      <c r="V1809">
        <v>6</v>
      </c>
      <c r="W1809">
        <v>6</v>
      </c>
      <c r="X1809">
        <v>100</v>
      </c>
      <c r="Y1809">
        <v>100</v>
      </c>
    </row>
    <row r="1810" spans="20:25" x14ac:dyDescent="0.25">
      <c r="T1810" t="s">
        <v>229</v>
      </c>
      <c r="U1810" t="s">
        <v>10</v>
      </c>
      <c r="V1810" t="s">
        <v>10</v>
      </c>
      <c r="W1810" t="s">
        <v>10</v>
      </c>
      <c r="X1810" t="s">
        <v>10</v>
      </c>
      <c r="Y1810" t="s">
        <v>10</v>
      </c>
    </row>
    <row r="1811" spans="20:25" x14ac:dyDescent="0.25">
      <c r="T1811" t="s">
        <v>283</v>
      </c>
      <c r="U1811" t="s">
        <v>10</v>
      </c>
      <c r="V1811" t="s">
        <v>10</v>
      </c>
      <c r="W1811" t="s">
        <v>10</v>
      </c>
      <c r="X1811" t="s">
        <v>10</v>
      </c>
      <c r="Y1811" t="s">
        <v>10</v>
      </c>
    </row>
    <row r="1812" spans="20:25" x14ac:dyDescent="0.25">
      <c r="T1812" t="s">
        <v>286</v>
      </c>
      <c r="U1812">
        <v>1</v>
      </c>
      <c r="V1812">
        <v>1</v>
      </c>
      <c r="W1812">
        <v>1</v>
      </c>
      <c r="X1812">
        <v>70</v>
      </c>
      <c r="Y1812">
        <v>86</v>
      </c>
    </row>
    <row r="1813" spans="20:25" x14ac:dyDescent="0.25">
      <c r="T1813" t="s">
        <v>227</v>
      </c>
      <c r="U1813">
        <v>10</v>
      </c>
      <c r="V1813">
        <v>9</v>
      </c>
      <c r="W1813">
        <v>9</v>
      </c>
      <c r="X1813">
        <v>50</v>
      </c>
      <c r="Y1813">
        <v>60</v>
      </c>
    </row>
    <row r="1814" spans="20:25" x14ac:dyDescent="0.25">
      <c r="T1814" t="s">
        <v>234</v>
      </c>
      <c r="U1814">
        <v>1</v>
      </c>
      <c r="V1814">
        <v>1</v>
      </c>
      <c r="W1814">
        <v>1</v>
      </c>
      <c r="X1814">
        <v>24</v>
      </c>
      <c r="Y1814" t="s">
        <v>10</v>
      </c>
    </row>
    <row r="1815" spans="20:25" x14ac:dyDescent="0.25">
      <c r="T1815" t="s">
        <v>237</v>
      </c>
      <c r="U1815">
        <v>4</v>
      </c>
      <c r="V1815">
        <v>3</v>
      </c>
      <c r="W1815">
        <v>3</v>
      </c>
      <c r="X1815">
        <v>80</v>
      </c>
      <c r="Y1815">
        <v>106</v>
      </c>
    </row>
    <row r="1816" spans="20:25" x14ac:dyDescent="0.25">
      <c r="T1816" t="s">
        <v>240</v>
      </c>
      <c r="U1816" t="s">
        <v>10</v>
      </c>
      <c r="V1816" t="s">
        <v>10</v>
      </c>
      <c r="W1816" t="s">
        <v>10</v>
      </c>
      <c r="X1816" t="s">
        <v>10</v>
      </c>
      <c r="Y1816" t="s">
        <v>10</v>
      </c>
    </row>
    <row r="1817" spans="20:25" x14ac:dyDescent="0.25">
      <c r="T1817" t="s">
        <v>276</v>
      </c>
      <c r="U1817">
        <v>2</v>
      </c>
      <c r="V1817">
        <v>2</v>
      </c>
      <c r="W1817">
        <v>2</v>
      </c>
      <c r="X1817">
        <v>30</v>
      </c>
      <c r="Y1817">
        <v>30</v>
      </c>
    </row>
    <row r="1818" spans="20:25" x14ac:dyDescent="0.25">
      <c r="T1818" t="s">
        <v>139</v>
      </c>
      <c r="U1818">
        <v>66</v>
      </c>
      <c r="V1818">
        <v>85</v>
      </c>
      <c r="W1818">
        <v>70</v>
      </c>
      <c r="X1818">
        <v>65</v>
      </c>
      <c r="Y1818">
        <v>46</v>
      </c>
    </row>
    <row r="1819" spans="20:25" x14ac:dyDescent="0.25">
      <c r="T1819" t="s">
        <v>183</v>
      </c>
      <c r="U1819">
        <v>6</v>
      </c>
      <c r="V1819">
        <v>7</v>
      </c>
      <c r="W1819">
        <v>3</v>
      </c>
      <c r="X1819">
        <v>5</v>
      </c>
      <c r="Y1819">
        <v>3</v>
      </c>
    </row>
    <row r="1820" spans="20:25" x14ac:dyDescent="0.25">
      <c r="T1820" t="s">
        <v>187</v>
      </c>
      <c r="U1820">
        <v>50</v>
      </c>
      <c r="V1820">
        <v>75</v>
      </c>
      <c r="W1820">
        <v>70</v>
      </c>
      <c r="X1820">
        <v>30</v>
      </c>
      <c r="Y1820">
        <v>46</v>
      </c>
    </row>
    <row r="1821" spans="20:25" x14ac:dyDescent="0.25">
      <c r="T1821" t="s">
        <v>191</v>
      </c>
      <c r="U1821">
        <v>14</v>
      </c>
      <c r="V1821">
        <v>15</v>
      </c>
      <c r="W1821">
        <v>16</v>
      </c>
      <c r="X1821">
        <v>9</v>
      </c>
      <c r="Y1821">
        <v>6</v>
      </c>
    </row>
    <row r="1822" spans="20:25" x14ac:dyDescent="0.25">
      <c r="T1822" t="s">
        <v>211</v>
      </c>
      <c r="U1822">
        <v>41</v>
      </c>
      <c r="V1822">
        <v>70</v>
      </c>
      <c r="W1822">
        <v>100</v>
      </c>
      <c r="X1822">
        <v>60</v>
      </c>
      <c r="Y1822">
        <v>42</v>
      </c>
    </row>
    <row r="1823" spans="20:25" x14ac:dyDescent="0.25">
      <c r="T1823" t="s">
        <v>212</v>
      </c>
      <c r="U1823">
        <v>11</v>
      </c>
      <c r="V1823">
        <v>12</v>
      </c>
      <c r="W1823">
        <v>3</v>
      </c>
      <c r="X1823">
        <v>5</v>
      </c>
      <c r="Y1823">
        <v>3</v>
      </c>
    </row>
    <row r="1824" spans="20:25" x14ac:dyDescent="0.25">
      <c r="T1824" t="s">
        <v>263</v>
      </c>
      <c r="U1824">
        <v>95</v>
      </c>
      <c r="V1824">
        <v>120</v>
      </c>
      <c r="W1824">
        <v>150</v>
      </c>
      <c r="X1824">
        <v>80</v>
      </c>
      <c r="Y1824">
        <v>150</v>
      </c>
    </row>
    <row r="1825" spans="20:25" x14ac:dyDescent="0.25">
      <c r="T1825" t="s">
        <v>871</v>
      </c>
      <c r="U1825" t="s">
        <v>10</v>
      </c>
      <c r="V1825" t="s">
        <v>10</v>
      </c>
      <c r="W1825" t="s">
        <v>10</v>
      </c>
      <c r="X1825" t="s">
        <v>10</v>
      </c>
      <c r="Y1825" t="s">
        <v>10</v>
      </c>
    </row>
    <row r="1826" spans="20:25" x14ac:dyDescent="0.25">
      <c r="T1826" t="s">
        <v>870</v>
      </c>
      <c r="U1826" t="s">
        <v>10</v>
      </c>
      <c r="V1826" t="s">
        <v>10</v>
      </c>
      <c r="W1826" t="s">
        <v>10</v>
      </c>
      <c r="X1826" t="s">
        <v>10</v>
      </c>
      <c r="Y1826" t="s">
        <v>10</v>
      </c>
    </row>
    <row r="1827" spans="20:25" x14ac:dyDescent="0.25">
      <c r="T1827" t="s">
        <v>869</v>
      </c>
      <c r="U1827" t="s">
        <v>10</v>
      </c>
      <c r="V1827" t="s">
        <v>10</v>
      </c>
      <c r="W1827" t="s">
        <v>10</v>
      </c>
      <c r="X1827" t="s">
        <v>10</v>
      </c>
      <c r="Y1827" t="s">
        <v>10</v>
      </c>
    </row>
    <row r="1828" spans="20:25" x14ac:dyDescent="0.25">
      <c r="T1828" t="s">
        <v>868</v>
      </c>
      <c r="U1828" t="s">
        <v>10</v>
      </c>
      <c r="V1828" t="s">
        <v>10</v>
      </c>
      <c r="W1828" t="s">
        <v>10</v>
      </c>
      <c r="X1828" t="s">
        <v>10</v>
      </c>
      <c r="Y1828" t="s">
        <v>10</v>
      </c>
    </row>
    <row r="1829" spans="20:25" x14ac:dyDescent="0.25">
      <c r="T1829" t="s">
        <v>867</v>
      </c>
      <c r="U1829" t="s">
        <v>10</v>
      </c>
      <c r="V1829" t="s">
        <v>10</v>
      </c>
      <c r="W1829" t="s">
        <v>10</v>
      </c>
      <c r="X1829" t="s">
        <v>10</v>
      </c>
      <c r="Y1829" t="s">
        <v>10</v>
      </c>
    </row>
    <row r="1830" spans="20:25" x14ac:dyDescent="0.25">
      <c r="T1830" t="s">
        <v>866</v>
      </c>
      <c r="U1830" t="s">
        <v>10</v>
      </c>
      <c r="V1830" t="s">
        <v>10</v>
      </c>
      <c r="W1830" t="s">
        <v>10</v>
      </c>
      <c r="X1830" t="s">
        <v>10</v>
      </c>
      <c r="Y1830" t="s">
        <v>10</v>
      </c>
    </row>
    <row r="1831" spans="20:25" x14ac:dyDescent="0.25">
      <c r="T1831" t="s">
        <v>865</v>
      </c>
      <c r="U1831" t="s">
        <v>10</v>
      </c>
      <c r="V1831" t="s">
        <v>10</v>
      </c>
      <c r="W1831" t="s">
        <v>10</v>
      </c>
      <c r="X1831" t="s">
        <v>10</v>
      </c>
      <c r="Y1831" t="s">
        <v>10</v>
      </c>
    </row>
    <row r="1832" spans="20:25" x14ac:dyDescent="0.25">
      <c r="T1832" t="s">
        <v>864</v>
      </c>
      <c r="U1832" t="s">
        <v>10</v>
      </c>
      <c r="V1832" t="s">
        <v>10</v>
      </c>
      <c r="W1832" t="s">
        <v>10</v>
      </c>
      <c r="X1832" t="s">
        <v>10</v>
      </c>
      <c r="Y1832" t="s">
        <v>10</v>
      </c>
    </row>
    <row r="1833" spans="20:25" x14ac:dyDescent="0.25">
      <c r="T1833" t="s">
        <v>863</v>
      </c>
      <c r="U1833" t="s">
        <v>10</v>
      </c>
      <c r="V1833" t="s">
        <v>10</v>
      </c>
      <c r="W1833" t="s">
        <v>10</v>
      </c>
      <c r="X1833" t="s">
        <v>10</v>
      </c>
      <c r="Y1833" t="s">
        <v>10</v>
      </c>
    </row>
    <row r="1834" spans="20:25" x14ac:dyDescent="0.25">
      <c r="T1834" t="s">
        <v>862</v>
      </c>
      <c r="U1834" t="s">
        <v>10</v>
      </c>
      <c r="V1834" t="s">
        <v>10</v>
      </c>
      <c r="W1834" t="s">
        <v>10</v>
      </c>
      <c r="X1834" t="s">
        <v>10</v>
      </c>
      <c r="Y1834" t="s">
        <v>10</v>
      </c>
    </row>
    <row r="1835" spans="20:25" x14ac:dyDescent="0.25">
      <c r="T1835" t="s">
        <v>861</v>
      </c>
      <c r="U1835" t="s">
        <v>10</v>
      </c>
      <c r="V1835" t="s">
        <v>10</v>
      </c>
      <c r="W1835" t="s">
        <v>10</v>
      </c>
      <c r="X1835" t="s">
        <v>10</v>
      </c>
      <c r="Y1835" t="s">
        <v>10</v>
      </c>
    </row>
    <row r="1836" spans="20:25" x14ac:dyDescent="0.25">
      <c r="T1836" t="s">
        <v>860</v>
      </c>
      <c r="U1836" t="s">
        <v>10</v>
      </c>
      <c r="V1836" t="s">
        <v>10</v>
      </c>
      <c r="W1836" t="s">
        <v>10</v>
      </c>
      <c r="X1836" t="s">
        <v>10</v>
      </c>
      <c r="Y1836" t="s">
        <v>10</v>
      </c>
    </row>
    <row r="1837" spans="20:25" x14ac:dyDescent="0.25">
      <c r="T1837" t="s">
        <v>859</v>
      </c>
      <c r="U1837" t="s">
        <v>10</v>
      </c>
      <c r="V1837" t="s">
        <v>10</v>
      </c>
      <c r="W1837" t="s">
        <v>10</v>
      </c>
      <c r="X1837" t="s">
        <v>10</v>
      </c>
      <c r="Y1837" t="s">
        <v>10</v>
      </c>
    </row>
    <row r="1838" spans="20:25" x14ac:dyDescent="0.25">
      <c r="T1838" t="s">
        <v>858</v>
      </c>
      <c r="U1838" t="s">
        <v>10</v>
      </c>
      <c r="V1838" t="s">
        <v>10</v>
      </c>
      <c r="W1838" t="s">
        <v>10</v>
      </c>
      <c r="X1838" t="s">
        <v>10</v>
      </c>
      <c r="Y1838" t="s">
        <v>10</v>
      </c>
    </row>
    <row r="1839" spans="20:25" x14ac:dyDescent="0.25">
      <c r="T1839" t="s">
        <v>857</v>
      </c>
      <c r="U1839" t="s">
        <v>10</v>
      </c>
      <c r="V1839" t="s">
        <v>10</v>
      </c>
      <c r="W1839" t="s">
        <v>10</v>
      </c>
      <c r="X1839" t="s">
        <v>10</v>
      </c>
      <c r="Y1839" t="s">
        <v>10</v>
      </c>
    </row>
    <row r="1840" spans="20:25" x14ac:dyDescent="0.25">
      <c r="T1840" t="s">
        <v>856</v>
      </c>
      <c r="U1840" t="s">
        <v>10</v>
      </c>
      <c r="V1840" t="s">
        <v>10</v>
      </c>
      <c r="W1840" t="s">
        <v>10</v>
      </c>
      <c r="X1840" t="s">
        <v>10</v>
      </c>
      <c r="Y1840" t="s">
        <v>10</v>
      </c>
    </row>
    <row r="1841" spans="20:25" x14ac:dyDescent="0.25">
      <c r="T1841" t="s">
        <v>855</v>
      </c>
      <c r="U1841" t="s">
        <v>10</v>
      </c>
      <c r="V1841" t="s">
        <v>10</v>
      </c>
      <c r="W1841" t="s">
        <v>10</v>
      </c>
      <c r="X1841" t="s">
        <v>10</v>
      </c>
      <c r="Y1841" t="s">
        <v>10</v>
      </c>
    </row>
    <row r="1842" spans="20:25" x14ac:dyDescent="0.25">
      <c r="T1842" t="s">
        <v>854</v>
      </c>
      <c r="U1842" t="s">
        <v>10</v>
      </c>
      <c r="V1842" t="s">
        <v>10</v>
      </c>
      <c r="W1842" t="s">
        <v>10</v>
      </c>
      <c r="X1842" t="s">
        <v>10</v>
      </c>
      <c r="Y1842" t="s">
        <v>10</v>
      </c>
    </row>
    <row r="1843" spans="20:25" x14ac:dyDescent="0.25">
      <c r="T1843" t="s">
        <v>853</v>
      </c>
      <c r="U1843" t="s">
        <v>10</v>
      </c>
      <c r="V1843" t="s">
        <v>10</v>
      </c>
      <c r="W1843" t="s">
        <v>10</v>
      </c>
      <c r="X1843" t="s">
        <v>10</v>
      </c>
      <c r="Y1843" t="s">
        <v>10</v>
      </c>
    </row>
    <row r="1844" spans="20:25" x14ac:dyDescent="0.25">
      <c r="T1844" t="s">
        <v>852</v>
      </c>
      <c r="U1844" t="s">
        <v>10</v>
      </c>
      <c r="V1844" t="s">
        <v>10</v>
      </c>
      <c r="W1844" t="s">
        <v>10</v>
      </c>
      <c r="X1844" t="s">
        <v>10</v>
      </c>
      <c r="Y1844" t="s">
        <v>10</v>
      </c>
    </row>
    <row r="1845" spans="20:25" x14ac:dyDescent="0.25">
      <c r="T1845" t="s">
        <v>851</v>
      </c>
      <c r="U1845" t="s">
        <v>10</v>
      </c>
      <c r="V1845" t="s">
        <v>10</v>
      </c>
      <c r="W1845" t="s">
        <v>10</v>
      </c>
      <c r="X1845" t="s">
        <v>10</v>
      </c>
      <c r="Y1845" t="s">
        <v>10</v>
      </c>
    </row>
    <row r="1846" spans="20:25" x14ac:dyDescent="0.25">
      <c r="T1846" t="s">
        <v>850</v>
      </c>
      <c r="U1846" t="s">
        <v>10</v>
      </c>
      <c r="V1846" t="s">
        <v>10</v>
      </c>
      <c r="W1846" t="s">
        <v>10</v>
      </c>
      <c r="X1846" t="s">
        <v>10</v>
      </c>
      <c r="Y1846" t="s">
        <v>10</v>
      </c>
    </row>
    <row r="1847" spans="20:25" x14ac:dyDescent="0.25">
      <c r="T1847" t="s">
        <v>849</v>
      </c>
      <c r="U1847" t="s">
        <v>10</v>
      </c>
      <c r="V1847" t="s">
        <v>10</v>
      </c>
      <c r="W1847" t="s">
        <v>10</v>
      </c>
      <c r="X1847" t="s">
        <v>10</v>
      </c>
      <c r="Y1847" t="s">
        <v>10</v>
      </c>
    </row>
    <row r="1848" spans="20:25" x14ac:dyDescent="0.25">
      <c r="T1848" t="s">
        <v>848</v>
      </c>
      <c r="U1848" t="s">
        <v>10</v>
      </c>
      <c r="V1848" t="s">
        <v>10</v>
      </c>
      <c r="W1848" t="s">
        <v>10</v>
      </c>
      <c r="X1848" t="s">
        <v>10</v>
      </c>
      <c r="Y1848" t="s">
        <v>10</v>
      </c>
    </row>
    <row r="1849" spans="20:25" x14ac:dyDescent="0.25">
      <c r="T1849" t="s">
        <v>847</v>
      </c>
      <c r="U1849" t="s">
        <v>10</v>
      </c>
      <c r="V1849" t="s">
        <v>10</v>
      </c>
      <c r="W1849" t="s">
        <v>10</v>
      </c>
      <c r="X1849" t="s">
        <v>10</v>
      </c>
      <c r="Y1849" t="s">
        <v>10</v>
      </c>
    </row>
    <row r="1850" spans="20:25" x14ac:dyDescent="0.25">
      <c r="T1850" t="s">
        <v>846</v>
      </c>
      <c r="U1850" t="s">
        <v>10</v>
      </c>
      <c r="V1850" t="s">
        <v>10</v>
      </c>
      <c r="W1850" t="s">
        <v>10</v>
      </c>
      <c r="X1850" t="s">
        <v>10</v>
      </c>
      <c r="Y1850" t="s">
        <v>10</v>
      </c>
    </row>
    <row r="1851" spans="20:25" x14ac:dyDescent="0.25">
      <c r="T1851" t="s">
        <v>845</v>
      </c>
      <c r="U1851" t="s">
        <v>10</v>
      </c>
      <c r="V1851" t="s">
        <v>10</v>
      </c>
      <c r="W1851" t="s">
        <v>10</v>
      </c>
      <c r="X1851" t="s">
        <v>10</v>
      </c>
      <c r="Y1851" t="s">
        <v>10</v>
      </c>
    </row>
    <row r="1852" spans="20:25" x14ac:dyDescent="0.25">
      <c r="T1852" t="s">
        <v>844</v>
      </c>
      <c r="U1852" t="s">
        <v>10</v>
      </c>
      <c r="V1852" t="s">
        <v>10</v>
      </c>
      <c r="W1852" t="s">
        <v>10</v>
      </c>
      <c r="X1852" t="s">
        <v>10</v>
      </c>
      <c r="Y1852" t="s">
        <v>10</v>
      </c>
    </row>
    <row r="1853" spans="20:25" x14ac:dyDescent="0.25">
      <c r="T1853" t="s">
        <v>843</v>
      </c>
      <c r="U1853" t="s">
        <v>10</v>
      </c>
      <c r="V1853" t="s">
        <v>10</v>
      </c>
      <c r="W1853" t="s">
        <v>10</v>
      </c>
      <c r="X1853" t="s">
        <v>10</v>
      </c>
      <c r="Y1853" t="s">
        <v>10</v>
      </c>
    </row>
    <row r="1854" spans="20:25" x14ac:dyDescent="0.25">
      <c r="T1854" t="s">
        <v>842</v>
      </c>
      <c r="U1854" t="s">
        <v>10</v>
      </c>
      <c r="V1854" t="s">
        <v>10</v>
      </c>
      <c r="W1854" t="s">
        <v>10</v>
      </c>
      <c r="X1854" t="s">
        <v>10</v>
      </c>
      <c r="Y1854" t="s">
        <v>10</v>
      </c>
    </row>
    <row r="1855" spans="20:25" x14ac:dyDescent="0.25">
      <c r="T1855" t="s">
        <v>841</v>
      </c>
      <c r="U1855" t="s">
        <v>10</v>
      </c>
      <c r="V1855" t="s">
        <v>10</v>
      </c>
      <c r="W1855" t="s">
        <v>10</v>
      </c>
      <c r="X1855" t="s">
        <v>10</v>
      </c>
      <c r="Y1855" t="s">
        <v>10</v>
      </c>
    </row>
    <row r="1856" spans="20:25" x14ac:dyDescent="0.25">
      <c r="T1856" t="s">
        <v>840</v>
      </c>
      <c r="U1856" t="s">
        <v>10</v>
      </c>
      <c r="V1856" t="s">
        <v>10</v>
      </c>
      <c r="W1856" t="s">
        <v>10</v>
      </c>
      <c r="X1856" t="s">
        <v>10</v>
      </c>
      <c r="Y1856" t="s">
        <v>10</v>
      </c>
    </row>
    <row r="1857" spans="20:25" x14ac:dyDescent="0.25">
      <c r="T1857" t="s">
        <v>839</v>
      </c>
      <c r="U1857" t="s">
        <v>10</v>
      </c>
      <c r="V1857" t="s">
        <v>10</v>
      </c>
      <c r="W1857" t="s">
        <v>10</v>
      </c>
      <c r="X1857" t="s">
        <v>10</v>
      </c>
      <c r="Y1857" t="s">
        <v>10</v>
      </c>
    </row>
    <row r="1858" spans="20:25" x14ac:dyDescent="0.25">
      <c r="T1858" t="s">
        <v>838</v>
      </c>
      <c r="U1858" t="s">
        <v>10</v>
      </c>
      <c r="V1858" t="s">
        <v>10</v>
      </c>
      <c r="W1858" t="s">
        <v>10</v>
      </c>
      <c r="X1858" t="s">
        <v>10</v>
      </c>
      <c r="Y1858" t="s">
        <v>10</v>
      </c>
    </row>
    <row r="1859" spans="20:25" x14ac:dyDescent="0.25">
      <c r="T1859" t="s">
        <v>837</v>
      </c>
      <c r="U1859" t="s">
        <v>10</v>
      </c>
      <c r="V1859" t="s">
        <v>10</v>
      </c>
      <c r="W1859" t="s">
        <v>10</v>
      </c>
      <c r="X1859" t="s">
        <v>10</v>
      </c>
      <c r="Y1859" t="s">
        <v>10</v>
      </c>
    </row>
    <row r="1860" spans="20:25" x14ac:dyDescent="0.25">
      <c r="T1860" t="s">
        <v>836</v>
      </c>
      <c r="U1860" t="s">
        <v>10</v>
      </c>
      <c r="V1860" t="s">
        <v>10</v>
      </c>
      <c r="W1860" t="s">
        <v>10</v>
      </c>
      <c r="X1860" t="s">
        <v>10</v>
      </c>
      <c r="Y1860" t="s">
        <v>10</v>
      </c>
    </row>
    <row r="1861" spans="20:25" x14ac:dyDescent="0.25">
      <c r="T1861" t="s">
        <v>835</v>
      </c>
      <c r="U1861" t="s">
        <v>10</v>
      </c>
      <c r="V1861" t="s">
        <v>10</v>
      </c>
      <c r="W1861" t="s">
        <v>10</v>
      </c>
      <c r="X1861" t="s">
        <v>10</v>
      </c>
      <c r="Y1861" t="s">
        <v>10</v>
      </c>
    </row>
    <row r="1862" spans="20:25" x14ac:dyDescent="0.25">
      <c r="T1862" t="s">
        <v>834</v>
      </c>
      <c r="U1862" t="s">
        <v>10</v>
      </c>
      <c r="V1862" t="s">
        <v>10</v>
      </c>
      <c r="W1862" t="s">
        <v>10</v>
      </c>
      <c r="X1862" t="s">
        <v>10</v>
      </c>
      <c r="Y1862" t="s">
        <v>10</v>
      </c>
    </row>
    <row r="1863" spans="20:25" x14ac:dyDescent="0.25">
      <c r="T1863" t="s">
        <v>833</v>
      </c>
      <c r="U1863" t="s">
        <v>10</v>
      </c>
      <c r="V1863" t="s">
        <v>10</v>
      </c>
      <c r="W1863" t="s">
        <v>10</v>
      </c>
      <c r="X1863" t="s">
        <v>10</v>
      </c>
      <c r="Y1863" t="s">
        <v>10</v>
      </c>
    </row>
    <row r="1864" spans="20:25" x14ac:dyDescent="0.25">
      <c r="T1864" t="s">
        <v>832</v>
      </c>
      <c r="U1864" t="s">
        <v>10</v>
      </c>
      <c r="V1864" t="s">
        <v>10</v>
      </c>
      <c r="W1864" t="s">
        <v>10</v>
      </c>
      <c r="X1864" t="s">
        <v>10</v>
      </c>
      <c r="Y1864" t="s">
        <v>10</v>
      </c>
    </row>
    <row r="1865" spans="20:25" x14ac:dyDescent="0.25">
      <c r="T1865" t="s">
        <v>831</v>
      </c>
      <c r="U1865" t="s">
        <v>10</v>
      </c>
      <c r="V1865" t="s">
        <v>10</v>
      </c>
      <c r="W1865" t="s">
        <v>10</v>
      </c>
      <c r="X1865" t="s">
        <v>10</v>
      </c>
      <c r="Y1865" t="s">
        <v>10</v>
      </c>
    </row>
    <row r="1866" spans="20:25" x14ac:dyDescent="0.25">
      <c r="T1866" t="s">
        <v>830</v>
      </c>
      <c r="U1866" t="s">
        <v>10</v>
      </c>
      <c r="V1866" t="s">
        <v>10</v>
      </c>
      <c r="W1866" t="s">
        <v>10</v>
      </c>
      <c r="X1866" t="s">
        <v>10</v>
      </c>
      <c r="Y1866" t="s">
        <v>10</v>
      </c>
    </row>
    <row r="1867" spans="20:25" x14ac:dyDescent="0.25">
      <c r="T1867" t="s">
        <v>829</v>
      </c>
      <c r="U1867" t="s">
        <v>10</v>
      </c>
      <c r="V1867" t="s">
        <v>10</v>
      </c>
      <c r="W1867" t="s">
        <v>10</v>
      </c>
      <c r="X1867" t="s">
        <v>10</v>
      </c>
      <c r="Y1867" t="s">
        <v>10</v>
      </c>
    </row>
    <row r="1868" spans="20:25" x14ac:dyDescent="0.25">
      <c r="T1868" t="s">
        <v>828</v>
      </c>
      <c r="U1868" t="s">
        <v>10</v>
      </c>
      <c r="V1868" t="s">
        <v>10</v>
      </c>
      <c r="W1868" t="s">
        <v>10</v>
      </c>
      <c r="X1868" t="s">
        <v>10</v>
      </c>
      <c r="Y1868" t="s">
        <v>10</v>
      </c>
    </row>
    <row r="1869" spans="20:25" x14ac:dyDescent="0.25">
      <c r="T1869" s="1"/>
    </row>
    <row r="1870" spans="20:25" x14ac:dyDescent="0.25">
      <c r="T1870" t="s">
        <v>8</v>
      </c>
    </row>
  </sheetData>
  <mergeCells count="6">
    <mergeCell ref="J16:K16"/>
    <mergeCell ref="C44:H44"/>
    <mergeCell ref="B16:C16"/>
    <mergeCell ref="D16:E16"/>
    <mergeCell ref="F16:G16"/>
    <mergeCell ref="H16:I16"/>
  </mergeCells>
  <pageMargins left="0.511811024" right="0.511811024" top="0.78740157499999996" bottom="0.78740157499999996" header="0.31496062000000002" footer="0.31496062000000002"/>
  <pageSetup paperSize="9" orientation="portrait" horizontalDpi="144" verticalDpi="144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88" workbookViewId="0">
      <selection activeCell="Q111" sqref="Q111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69"/>
  <sheetViews>
    <sheetView topLeftCell="H1" workbookViewId="0">
      <selection activeCell="B6" sqref="B6:U6"/>
    </sheetView>
  </sheetViews>
  <sheetFormatPr defaultRowHeight="15" x14ac:dyDescent="0.25"/>
  <cols>
    <col min="1" max="1" width="14.5703125" customWidth="1"/>
    <col min="2" max="2" width="11.5703125" bestFit="1" customWidth="1"/>
    <col min="3" max="3" width="13.28515625" bestFit="1" customWidth="1"/>
    <col min="4" max="4" width="14.28515625" bestFit="1" customWidth="1"/>
    <col min="5" max="5" width="13.28515625" bestFit="1" customWidth="1"/>
    <col min="6" max="6" width="10.7109375" bestFit="1" customWidth="1"/>
    <col min="7" max="8" width="9.5703125" bestFit="1" customWidth="1"/>
    <col min="9" max="9" width="31.28515625" customWidth="1"/>
    <col min="10" max="10" width="9.5703125" bestFit="1" customWidth="1"/>
    <col min="11" max="16" width="10.5703125" bestFit="1" customWidth="1"/>
    <col min="17" max="17" width="27.7109375" customWidth="1"/>
    <col min="18" max="21" width="10.5703125" bestFit="1" customWidth="1"/>
  </cols>
  <sheetData>
    <row r="1" spans="1:22" x14ac:dyDescent="0.25">
      <c r="A1" s="2" t="s">
        <v>827</v>
      </c>
    </row>
    <row r="2" spans="1:22" x14ac:dyDescent="0.25">
      <c r="A2" t="s">
        <v>2</v>
      </c>
      <c r="B2" t="s">
        <v>2295</v>
      </c>
    </row>
    <row r="3" spans="1:22" x14ac:dyDescent="0.25">
      <c r="A3" t="s">
        <v>4</v>
      </c>
      <c r="B3" t="s">
        <v>5</v>
      </c>
    </row>
    <row r="4" spans="1:22" x14ac:dyDescent="0.25">
      <c r="A4" s="2" t="s">
        <v>12</v>
      </c>
      <c r="B4" t="s">
        <v>2300</v>
      </c>
    </row>
    <row r="5" spans="1:22" x14ac:dyDescent="0.25">
      <c r="B5" t="s">
        <v>2294</v>
      </c>
      <c r="C5" t="s">
        <v>2293</v>
      </c>
      <c r="D5" t="s">
        <v>2292</v>
      </c>
      <c r="E5" t="s">
        <v>2291</v>
      </c>
      <c r="F5">
        <v>1994</v>
      </c>
      <c r="G5">
        <v>1995</v>
      </c>
      <c r="H5">
        <v>1996</v>
      </c>
      <c r="I5">
        <v>1997</v>
      </c>
      <c r="J5">
        <v>1998</v>
      </c>
      <c r="K5">
        <v>1999</v>
      </c>
      <c r="L5">
        <v>2000</v>
      </c>
      <c r="M5">
        <v>2001</v>
      </c>
      <c r="N5">
        <v>2002</v>
      </c>
      <c r="O5">
        <v>2003</v>
      </c>
      <c r="P5">
        <v>2004</v>
      </c>
      <c r="Q5">
        <v>2005</v>
      </c>
      <c r="R5">
        <v>2006</v>
      </c>
      <c r="S5">
        <v>2007</v>
      </c>
      <c r="T5">
        <v>2008</v>
      </c>
      <c r="U5">
        <v>2009</v>
      </c>
    </row>
    <row r="6" spans="1:22" x14ac:dyDescent="0.25">
      <c r="A6" t="s">
        <v>1</v>
      </c>
      <c r="B6" s="33">
        <v>492681</v>
      </c>
      <c r="C6" s="33">
        <v>2263707</v>
      </c>
      <c r="D6" s="33">
        <v>18858884</v>
      </c>
      <c r="E6" s="33">
        <v>1009162</v>
      </c>
      <c r="F6" s="33">
        <v>8367</v>
      </c>
      <c r="G6" s="33">
        <v>8853</v>
      </c>
      <c r="H6" s="33">
        <v>6998</v>
      </c>
      <c r="I6" s="33">
        <v>9082</v>
      </c>
      <c r="J6" s="33">
        <v>9652</v>
      </c>
      <c r="K6" s="33">
        <v>13056</v>
      </c>
      <c r="L6" s="33">
        <v>18556</v>
      </c>
      <c r="M6" s="33">
        <v>27695</v>
      </c>
      <c r="N6" s="33">
        <v>30379</v>
      </c>
      <c r="O6" s="33">
        <v>24587</v>
      </c>
      <c r="P6" s="33">
        <v>30661</v>
      </c>
      <c r="Q6" s="33">
        <v>46866</v>
      </c>
      <c r="R6" s="33">
        <v>43908</v>
      </c>
      <c r="S6" s="33">
        <v>45492</v>
      </c>
      <c r="T6" s="33">
        <v>45732</v>
      </c>
      <c r="U6" s="33">
        <v>52261</v>
      </c>
    </row>
    <row r="7" spans="1:22" x14ac:dyDescent="0.25">
      <c r="A7" t="s">
        <v>11</v>
      </c>
      <c r="B7" s="33">
        <v>479194</v>
      </c>
      <c r="C7" s="33">
        <v>2090017</v>
      </c>
      <c r="D7" s="33">
        <v>18413958</v>
      </c>
      <c r="E7" s="33">
        <v>1000330</v>
      </c>
      <c r="F7" s="33">
        <v>8270</v>
      </c>
      <c r="G7" s="33">
        <v>8595</v>
      </c>
      <c r="H7" s="33">
        <v>6868</v>
      </c>
      <c r="I7" s="33">
        <v>8954</v>
      </c>
      <c r="J7" s="33">
        <v>9520</v>
      </c>
      <c r="K7" s="33">
        <v>12854</v>
      </c>
      <c r="L7" s="33">
        <v>18367</v>
      </c>
      <c r="M7" s="33">
        <v>27509</v>
      </c>
      <c r="N7" s="33">
        <v>30121</v>
      </c>
      <c r="O7" s="33">
        <v>24212</v>
      </c>
      <c r="P7" s="33">
        <v>30128</v>
      </c>
      <c r="Q7" s="33">
        <v>46230</v>
      </c>
      <c r="R7" s="33">
        <v>43174</v>
      </c>
      <c r="S7" s="33">
        <v>44567</v>
      </c>
      <c r="T7" s="33">
        <v>42936</v>
      </c>
      <c r="U7" s="33">
        <v>49418</v>
      </c>
    </row>
    <row r="8" spans="1:22" x14ac:dyDescent="0.25">
      <c r="A8" t="s">
        <v>9</v>
      </c>
      <c r="B8" s="33">
        <v>13488</v>
      </c>
      <c r="C8" s="33">
        <v>173690</v>
      </c>
      <c r="D8" s="33">
        <v>444925</v>
      </c>
      <c r="E8" s="33">
        <v>8833</v>
      </c>
      <c r="F8" s="33">
        <v>97</v>
      </c>
      <c r="G8" s="33">
        <v>258</v>
      </c>
      <c r="H8" s="33">
        <v>129</v>
      </c>
      <c r="I8" s="33">
        <v>127</v>
      </c>
      <c r="J8" s="33">
        <v>132</v>
      </c>
      <c r="K8" s="33">
        <v>202</v>
      </c>
      <c r="L8" s="33">
        <v>189</v>
      </c>
      <c r="M8" s="33">
        <v>185</v>
      </c>
      <c r="N8" s="33">
        <v>258</v>
      </c>
      <c r="O8" s="33">
        <v>375</v>
      </c>
      <c r="P8" s="33">
        <v>533</v>
      </c>
      <c r="Q8" s="33">
        <v>636</v>
      </c>
      <c r="R8" s="33">
        <v>734</v>
      </c>
      <c r="S8" s="33">
        <v>925</v>
      </c>
      <c r="T8" s="33">
        <v>2796</v>
      </c>
      <c r="U8" s="33">
        <v>2843</v>
      </c>
    </row>
    <row r="9" spans="1:22" x14ac:dyDescent="0.25">
      <c r="A9" s="1"/>
    </row>
    <row r="10" spans="1:22" x14ac:dyDescent="0.25">
      <c r="A10" t="s">
        <v>8</v>
      </c>
    </row>
    <row r="12" spans="1:22" x14ac:dyDescent="0.25">
      <c r="I12" t="s">
        <v>827</v>
      </c>
      <c r="Q12" t="s">
        <v>827</v>
      </c>
    </row>
    <row r="13" spans="1:22" x14ac:dyDescent="0.25">
      <c r="I13" t="s">
        <v>2</v>
      </c>
      <c r="J13" t="s">
        <v>826</v>
      </c>
      <c r="Q13" t="s">
        <v>2</v>
      </c>
      <c r="R13" t="s">
        <v>826</v>
      </c>
    </row>
    <row r="14" spans="1:22" x14ac:dyDescent="0.25">
      <c r="I14" t="s">
        <v>4</v>
      </c>
      <c r="J14" t="s">
        <v>5</v>
      </c>
      <c r="Q14" t="s">
        <v>4</v>
      </c>
      <c r="R14" t="s">
        <v>5</v>
      </c>
    </row>
    <row r="15" spans="1:22" x14ac:dyDescent="0.25">
      <c r="A15" s="2" t="s">
        <v>2301</v>
      </c>
      <c r="I15" s="3" t="s">
        <v>825</v>
      </c>
      <c r="J15" t="s">
        <v>6</v>
      </c>
      <c r="Q15" s="3" t="s">
        <v>2290</v>
      </c>
      <c r="R15" t="s">
        <v>6</v>
      </c>
    </row>
    <row r="16" spans="1:22" x14ac:dyDescent="0.25">
      <c r="B16" s="10">
        <v>2005</v>
      </c>
      <c r="C16" s="10">
        <v>2006</v>
      </c>
      <c r="D16" s="10">
        <v>2007</v>
      </c>
      <c r="E16" s="10">
        <v>2008</v>
      </c>
      <c r="F16" s="10">
        <v>2009</v>
      </c>
      <c r="J16">
        <v>2005</v>
      </c>
      <c r="K16">
        <v>2006</v>
      </c>
      <c r="L16">
        <v>2007</v>
      </c>
      <c r="M16">
        <v>2008</v>
      </c>
      <c r="N16">
        <v>2009</v>
      </c>
      <c r="R16">
        <v>2005</v>
      </c>
      <c r="S16">
        <v>2006</v>
      </c>
      <c r="T16">
        <v>2007</v>
      </c>
      <c r="U16">
        <v>2008</v>
      </c>
      <c r="V16">
        <v>2009</v>
      </c>
    </row>
    <row r="17" spans="1:22" x14ac:dyDescent="0.25">
      <c r="A17" s="29" t="s">
        <v>1</v>
      </c>
      <c r="B17" s="35">
        <v>46866</v>
      </c>
      <c r="C17" s="35">
        <v>43908</v>
      </c>
      <c r="D17" s="35">
        <v>45492</v>
      </c>
      <c r="E17" s="35">
        <v>45732</v>
      </c>
      <c r="F17" s="35">
        <v>52261</v>
      </c>
      <c r="I17" t="s">
        <v>491</v>
      </c>
      <c r="J17">
        <v>4</v>
      </c>
      <c r="K17">
        <v>4</v>
      </c>
      <c r="L17">
        <v>6</v>
      </c>
      <c r="M17">
        <v>6</v>
      </c>
      <c r="N17">
        <v>8</v>
      </c>
      <c r="Q17" t="s">
        <v>467</v>
      </c>
      <c r="R17" t="s">
        <v>10</v>
      </c>
      <c r="S17" t="s">
        <v>10</v>
      </c>
      <c r="T17" t="s">
        <v>10</v>
      </c>
      <c r="U17" t="s">
        <v>10</v>
      </c>
      <c r="V17" t="s">
        <v>10</v>
      </c>
    </row>
    <row r="18" spans="1:22" x14ac:dyDescent="0.25">
      <c r="A18" s="34" t="s">
        <v>11</v>
      </c>
      <c r="B18" s="36">
        <v>46230</v>
      </c>
      <c r="C18" s="36">
        <v>43174</v>
      </c>
      <c r="D18" s="36">
        <v>44567</v>
      </c>
      <c r="E18" s="36">
        <v>42936</v>
      </c>
      <c r="F18" s="36">
        <v>49418</v>
      </c>
      <c r="I18" t="s">
        <v>466</v>
      </c>
      <c r="J18" t="s">
        <v>10</v>
      </c>
      <c r="K18" t="s">
        <v>10</v>
      </c>
      <c r="L18" t="s">
        <v>10</v>
      </c>
      <c r="M18" t="s">
        <v>10</v>
      </c>
      <c r="N18" t="s">
        <v>10</v>
      </c>
      <c r="Q18" t="s">
        <v>456</v>
      </c>
      <c r="R18" t="s">
        <v>10</v>
      </c>
      <c r="S18" t="s">
        <v>10</v>
      </c>
      <c r="T18">
        <v>2</v>
      </c>
      <c r="U18">
        <v>2</v>
      </c>
      <c r="V18">
        <v>2</v>
      </c>
    </row>
    <row r="19" spans="1:22" x14ac:dyDescent="0.25">
      <c r="A19" s="40" t="s">
        <v>9</v>
      </c>
      <c r="B19" s="41">
        <v>636</v>
      </c>
      <c r="C19" s="41">
        <v>734</v>
      </c>
      <c r="D19" s="41">
        <v>925</v>
      </c>
      <c r="E19" s="41">
        <v>2796</v>
      </c>
      <c r="F19" s="41">
        <v>2843</v>
      </c>
      <c r="I19" t="s">
        <v>465</v>
      </c>
      <c r="J19" t="s">
        <v>10</v>
      </c>
      <c r="K19" t="s">
        <v>10</v>
      </c>
      <c r="L19" t="s">
        <v>10</v>
      </c>
      <c r="M19" t="s">
        <v>10</v>
      </c>
      <c r="N19" t="s">
        <v>10</v>
      </c>
      <c r="Q19" t="s">
        <v>481</v>
      </c>
      <c r="R19" t="s">
        <v>10</v>
      </c>
      <c r="S19" t="s">
        <v>10</v>
      </c>
      <c r="T19">
        <v>14</v>
      </c>
      <c r="U19">
        <v>16</v>
      </c>
      <c r="V19">
        <v>16</v>
      </c>
    </row>
    <row r="20" spans="1:22" x14ac:dyDescent="0.25">
      <c r="A20" s="27" t="s">
        <v>8</v>
      </c>
      <c r="I20" t="s">
        <v>467</v>
      </c>
      <c r="J20" t="s">
        <v>10</v>
      </c>
      <c r="K20" t="s">
        <v>10</v>
      </c>
      <c r="L20" t="s">
        <v>10</v>
      </c>
      <c r="M20" t="s">
        <v>10</v>
      </c>
      <c r="N20" t="s">
        <v>10</v>
      </c>
      <c r="Q20" t="s">
        <v>480</v>
      </c>
      <c r="R20">
        <v>38</v>
      </c>
      <c r="S20">
        <v>40</v>
      </c>
      <c r="T20">
        <v>38</v>
      </c>
      <c r="U20">
        <v>48</v>
      </c>
      <c r="V20">
        <v>48</v>
      </c>
    </row>
    <row r="21" spans="1:22" x14ac:dyDescent="0.25">
      <c r="I21" t="s">
        <v>490</v>
      </c>
      <c r="J21" t="s">
        <v>10</v>
      </c>
      <c r="K21" t="s">
        <v>10</v>
      </c>
      <c r="L21" t="s">
        <v>10</v>
      </c>
      <c r="M21" t="s">
        <v>10</v>
      </c>
      <c r="N21" t="s">
        <v>10</v>
      </c>
      <c r="Q21" t="s">
        <v>453</v>
      </c>
      <c r="R21" t="s">
        <v>10</v>
      </c>
      <c r="S21" t="s">
        <v>10</v>
      </c>
      <c r="T21">
        <v>4</v>
      </c>
      <c r="U21">
        <v>5</v>
      </c>
      <c r="V21">
        <v>5</v>
      </c>
    </row>
    <row r="22" spans="1:22" x14ac:dyDescent="0.25">
      <c r="I22" t="s">
        <v>464</v>
      </c>
      <c r="J22">
        <v>2</v>
      </c>
      <c r="K22">
        <v>2</v>
      </c>
      <c r="L22">
        <v>2</v>
      </c>
      <c r="M22">
        <v>3</v>
      </c>
      <c r="N22">
        <v>3</v>
      </c>
      <c r="Q22" t="s">
        <v>451</v>
      </c>
      <c r="R22" t="s">
        <v>10</v>
      </c>
      <c r="S22" t="s">
        <v>10</v>
      </c>
      <c r="T22" t="s">
        <v>10</v>
      </c>
      <c r="U22" t="s">
        <v>10</v>
      </c>
      <c r="V22" t="s">
        <v>10</v>
      </c>
    </row>
    <row r="23" spans="1:22" x14ac:dyDescent="0.25">
      <c r="I23" t="s">
        <v>489</v>
      </c>
      <c r="J23">
        <v>3</v>
      </c>
      <c r="K23">
        <v>3</v>
      </c>
      <c r="L23">
        <v>2</v>
      </c>
      <c r="M23">
        <v>3</v>
      </c>
      <c r="N23">
        <v>4</v>
      </c>
      <c r="Q23" t="s">
        <v>477</v>
      </c>
      <c r="R23" t="s">
        <v>10</v>
      </c>
      <c r="S23" t="s">
        <v>10</v>
      </c>
      <c r="T23">
        <v>2</v>
      </c>
      <c r="U23">
        <v>2</v>
      </c>
      <c r="V23">
        <v>2</v>
      </c>
    </row>
    <row r="24" spans="1:22" x14ac:dyDescent="0.25">
      <c r="I24" t="s">
        <v>462</v>
      </c>
      <c r="J24" t="s">
        <v>10</v>
      </c>
      <c r="K24" t="s">
        <v>10</v>
      </c>
      <c r="L24" t="s">
        <v>10</v>
      </c>
      <c r="M24" t="s">
        <v>10</v>
      </c>
      <c r="N24" t="s">
        <v>10</v>
      </c>
      <c r="Q24" t="s">
        <v>474</v>
      </c>
      <c r="R24">
        <v>7</v>
      </c>
      <c r="S24">
        <v>7</v>
      </c>
      <c r="T24">
        <v>5</v>
      </c>
      <c r="U24">
        <v>7</v>
      </c>
      <c r="V24">
        <v>7</v>
      </c>
    </row>
    <row r="25" spans="1:22" x14ac:dyDescent="0.25">
      <c r="I25" t="s">
        <v>488</v>
      </c>
      <c r="J25">
        <v>7</v>
      </c>
      <c r="K25">
        <v>7</v>
      </c>
      <c r="L25">
        <v>9</v>
      </c>
      <c r="M25">
        <v>10</v>
      </c>
      <c r="N25">
        <v>11</v>
      </c>
      <c r="Q25" t="s">
        <v>444</v>
      </c>
      <c r="R25" t="s">
        <v>10</v>
      </c>
      <c r="S25" t="s">
        <v>10</v>
      </c>
      <c r="T25" t="s">
        <v>10</v>
      </c>
      <c r="U25" t="s">
        <v>10</v>
      </c>
      <c r="V25" t="s">
        <v>10</v>
      </c>
    </row>
    <row r="26" spans="1:22" x14ac:dyDescent="0.25">
      <c r="A26" s="2" t="s">
        <v>2302</v>
      </c>
      <c r="I26" t="s">
        <v>461</v>
      </c>
      <c r="J26" t="s">
        <v>10</v>
      </c>
      <c r="K26" t="s">
        <v>10</v>
      </c>
      <c r="L26" t="s">
        <v>10</v>
      </c>
      <c r="M26" t="s">
        <v>10</v>
      </c>
      <c r="N26" t="s">
        <v>10</v>
      </c>
      <c r="Q26" t="s">
        <v>443</v>
      </c>
      <c r="R26" t="s">
        <v>10</v>
      </c>
      <c r="S26" t="s">
        <v>10</v>
      </c>
      <c r="T26" t="s">
        <v>10</v>
      </c>
      <c r="U26" t="s">
        <v>10</v>
      </c>
      <c r="V26" t="s">
        <v>10</v>
      </c>
    </row>
    <row r="27" spans="1:22" x14ac:dyDescent="0.25">
      <c r="B27" s="10">
        <v>2005</v>
      </c>
      <c r="C27" s="10">
        <v>2006</v>
      </c>
      <c r="D27" s="10">
        <v>2007</v>
      </c>
      <c r="E27" s="10">
        <v>2008</v>
      </c>
      <c r="F27" s="10">
        <v>2009</v>
      </c>
      <c r="I27" t="s">
        <v>460</v>
      </c>
      <c r="J27" t="s">
        <v>10</v>
      </c>
      <c r="K27" t="s">
        <v>10</v>
      </c>
      <c r="L27" t="s">
        <v>10</v>
      </c>
      <c r="M27" t="s">
        <v>10</v>
      </c>
      <c r="N27" t="s">
        <v>10</v>
      </c>
      <c r="Q27" t="s">
        <v>442</v>
      </c>
      <c r="R27" t="s">
        <v>10</v>
      </c>
      <c r="S27" t="s">
        <v>10</v>
      </c>
      <c r="T27" t="s">
        <v>10</v>
      </c>
      <c r="U27" t="s">
        <v>10</v>
      </c>
      <c r="V27" t="s">
        <v>10</v>
      </c>
    </row>
    <row r="28" spans="1:22" x14ac:dyDescent="0.25">
      <c r="A28" s="29" t="s">
        <v>1</v>
      </c>
      <c r="B28" s="39">
        <v>46866</v>
      </c>
      <c r="C28" s="39">
        <v>43908</v>
      </c>
      <c r="D28" s="39">
        <v>45492</v>
      </c>
      <c r="E28" s="39">
        <v>45732</v>
      </c>
      <c r="F28" s="39">
        <v>52261</v>
      </c>
      <c r="I28" t="s">
        <v>459</v>
      </c>
      <c r="J28" t="s">
        <v>10</v>
      </c>
      <c r="K28" t="s">
        <v>10</v>
      </c>
      <c r="L28">
        <v>1</v>
      </c>
      <c r="M28">
        <v>1</v>
      </c>
      <c r="N28">
        <v>2</v>
      </c>
      <c r="Q28" t="s">
        <v>441</v>
      </c>
      <c r="R28" t="s">
        <v>10</v>
      </c>
      <c r="S28" t="s">
        <v>10</v>
      </c>
      <c r="T28">
        <v>2</v>
      </c>
      <c r="U28">
        <v>3</v>
      </c>
      <c r="V28">
        <v>3</v>
      </c>
    </row>
    <row r="29" spans="1:22" x14ac:dyDescent="0.25">
      <c r="A29" s="34" t="s">
        <v>19</v>
      </c>
      <c r="B29" s="33">
        <v>2656</v>
      </c>
      <c r="C29" s="33">
        <v>2599</v>
      </c>
      <c r="D29" s="33">
        <v>2105</v>
      </c>
      <c r="E29" s="33">
        <v>2386</v>
      </c>
      <c r="F29" s="33">
        <v>2443</v>
      </c>
      <c r="I29" t="s">
        <v>487</v>
      </c>
      <c r="J29" t="s">
        <v>10</v>
      </c>
      <c r="K29" t="s">
        <v>10</v>
      </c>
      <c r="L29" t="s">
        <v>10</v>
      </c>
      <c r="M29" t="s">
        <v>10</v>
      </c>
      <c r="N29" t="s">
        <v>10</v>
      </c>
      <c r="Q29" t="s">
        <v>440</v>
      </c>
      <c r="R29" t="s">
        <v>10</v>
      </c>
      <c r="S29" t="s">
        <v>10</v>
      </c>
      <c r="T29">
        <v>0</v>
      </c>
      <c r="U29">
        <v>1</v>
      </c>
      <c r="V29">
        <v>1</v>
      </c>
    </row>
    <row r="30" spans="1:22" x14ac:dyDescent="0.25">
      <c r="A30" s="42" t="s">
        <v>18</v>
      </c>
      <c r="B30" s="43">
        <v>15376</v>
      </c>
      <c r="C30" s="43">
        <v>12254</v>
      </c>
      <c r="D30" s="43">
        <v>12142</v>
      </c>
      <c r="E30" s="43">
        <v>9281</v>
      </c>
      <c r="F30" s="43">
        <v>8475</v>
      </c>
      <c r="I30" t="s">
        <v>458</v>
      </c>
      <c r="J30" t="s">
        <v>10</v>
      </c>
      <c r="K30" t="s">
        <v>10</v>
      </c>
      <c r="L30">
        <v>1</v>
      </c>
      <c r="M30">
        <v>1</v>
      </c>
      <c r="N30">
        <v>1</v>
      </c>
      <c r="Q30" t="s">
        <v>460</v>
      </c>
      <c r="R30" t="s">
        <v>10</v>
      </c>
      <c r="S30" t="s">
        <v>10</v>
      </c>
      <c r="T30" t="s">
        <v>10</v>
      </c>
      <c r="U30" t="s">
        <v>10</v>
      </c>
      <c r="V30" t="s">
        <v>10</v>
      </c>
    </row>
    <row r="31" spans="1:22" x14ac:dyDescent="0.25">
      <c r="A31" s="34" t="s">
        <v>17</v>
      </c>
      <c r="B31" s="33">
        <v>20378</v>
      </c>
      <c r="C31" s="33">
        <v>21792</v>
      </c>
      <c r="D31" s="33">
        <v>21486</v>
      </c>
      <c r="E31" s="33">
        <v>23502</v>
      </c>
      <c r="F31" s="33">
        <v>29978</v>
      </c>
      <c r="I31" t="s">
        <v>486</v>
      </c>
      <c r="J31" t="s">
        <v>10</v>
      </c>
      <c r="K31" t="s">
        <v>10</v>
      </c>
      <c r="L31" t="s">
        <v>10</v>
      </c>
      <c r="M31" t="s">
        <v>10</v>
      </c>
      <c r="N31" t="s">
        <v>10</v>
      </c>
      <c r="Q31" t="s">
        <v>482</v>
      </c>
      <c r="R31">
        <v>92</v>
      </c>
      <c r="S31">
        <v>90</v>
      </c>
      <c r="T31">
        <v>108</v>
      </c>
      <c r="U31">
        <v>113</v>
      </c>
      <c r="V31">
        <v>122</v>
      </c>
    </row>
    <row r="32" spans="1:22" x14ac:dyDescent="0.25">
      <c r="A32" s="42" t="s">
        <v>16</v>
      </c>
      <c r="B32" s="43">
        <v>50</v>
      </c>
      <c r="C32" s="43">
        <v>49</v>
      </c>
      <c r="D32" s="43">
        <v>50</v>
      </c>
      <c r="E32" s="43">
        <v>60</v>
      </c>
      <c r="F32" s="43">
        <v>62</v>
      </c>
      <c r="I32" t="s">
        <v>485</v>
      </c>
      <c r="J32" t="s">
        <v>10</v>
      </c>
      <c r="K32" t="s">
        <v>10</v>
      </c>
      <c r="L32" t="s">
        <v>10</v>
      </c>
      <c r="M32" t="s">
        <v>10</v>
      </c>
      <c r="N32" t="s">
        <v>10</v>
      </c>
      <c r="Q32" t="s">
        <v>455</v>
      </c>
      <c r="R32" t="s">
        <v>10</v>
      </c>
      <c r="S32" t="s">
        <v>10</v>
      </c>
      <c r="T32" t="s">
        <v>10</v>
      </c>
      <c r="U32" t="s">
        <v>10</v>
      </c>
      <c r="V32" t="s">
        <v>10</v>
      </c>
    </row>
    <row r="33" spans="1:22" x14ac:dyDescent="0.25">
      <c r="A33" s="34" t="s">
        <v>15</v>
      </c>
      <c r="B33" s="33">
        <v>7317</v>
      </c>
      <c r="C33" s="33">
        <v>5867</v>
      </c>
      <c r="D33" s="33">
        <v>8177</v>
      </c>
      <c r="E33" s="33">
        <v>7257</v>
      </c>
      <c r="F33" s="33">
        <v>8104</v>
      </c>
      <c r="I33" t="s">
        <v>484</v>
      </c>
      <c r="J33">
        <v>39</v>
      </c>
      <c r="K33">
        <v>37</v>
      </c>
      <c r="L33">
        <v>69</v>
      </c>
      <c r="M33">
        <v>74</v>
      </c>
      <c r="N33">
        <v>78</v>
      </c>
      <c r="Q33" t="s">
        <v>468</v>
      </c>
      <c r="R33">
        <v>26</v>
      </c>
      <c r="S33">
        <v>27</v>
      </c>
      <c r="T33">
        <v>19</v>
      </c>
      <c r="U33">
        <v>22</v>
      </c>
      <c r="V33">
        <v>23</v>
      </c>
    </row>
    <row r="34" spans="1:22" x14ac:dyDescent="0.25">
      <c r="A34" s="42" t="s">
        <v>14</v>
      </c>
      <c r="B34" s="43">
        <v>454</v>
      </c>
      <c r="C34" s="43">
        <v>614</v>
      </c>
      <c r="D34" s="43">
        <v>608</v>
      </c>
      <c r="E34" s="43">
        <v>450</v>
      </c>
      <c r="F34" s="43">
        <v>356</v>
      </c>
      <c r="I34" t="s">
        <v>457</v>
      </c>
      <c r="J34" t="s">
        <v>10</v>
      </c>
      <c r="K34" t="s">
        <v>10</v>
      </c>
      <c r="L34" t="s">
        <v>10</v>
      </c>
      <c r="M34" t="s">
        <v>10</v>
      </c>
      <c r="N34" t="s">
        <v>10</v>
      </c>
      <c r="Q34" t="s">
        <v>475</v>
      </c>
      <c r="R34">
        <v>2307</v>
      </c>
      <c r="S34">
        <v>2244</v>
      </c>
      <c r="T34">
        <v>1690</v>
      </c>
      <c r="U34">
        <v>1931</v>
      </c>
      <c r="V34">
        <v>1956</v>
      </c>
    </row>
    <row r="35" spans="1:22" x14ac:dyDescent="0.25">
      <c r="A35" s="37" t="s">
        <v>13</v>
      </c>
      <c r="B35" s="38">
        <v>636</v>
      </c>
      <c r="C35" s="38">
        <v>734</v>
      </c>
      <c r="D35" s="38">
        <v>925</v>
      </c>
      <c r="E35" s="38">
        <v>2796</v>
      </c>
      <c r="F35" s="38">
        <v>2843</v>
      </c>
      <c r="I35" t="s">
        <v>483</v>
      </c>
      <c r="J35">
        <v>3</v>
      </c>
      <c r="K35">
        <v>3</v>
      </c>
      <c r="L35">
        <v>4</v>
      </c>
      <c r="M35">
        <v>4</v>
      </c>
      <c r="N35">
        <v>4</v>
      </c>
      <c r="Q35" t="s">
        <v>465</v>
      </c>
      <c r="R35" t="s">
        <v>10</v>
      </c>
      <c r="S35" t="s">
        <v>10</v>
      </c>
      <c r="T35" t="s">
        <v>10</v>
      </c>
      <c r="U35" t="s">
        <v>10</v>
      </c>
      <c r="V35" t="s">
        <v>10</v>
      </c>
    </row>
    <row r="36" spans="1:22" x14ac:dyDescent="0.25">
      <c r="A36" s="27" t="s">
        <v>8</v>
      </c>
      <c r="I36" t="s">
        <v>456</v>
      </c>
      <c r="J36" t="s">
        <v>10</v>
      </c>
      <c r="K36" t="s">
        <v>10</v>
      </c>
      <c r="L36">
        <v>2</v>
      </c>
      <c r="M36">
        <v>2</v>
      </c>
      <c r="N36">
        <v>2</v>
      </c>
      <c r="Q36" t="s">
        <v>490</v>
      </c>
      <c r="R36" t="s">
        <v>10</v>
      </c>
      <c r="S36" t="s">
        <v>10</v>
      </c>
      <c r="T36" t="s">
        <v>10</v>
      </c>
      <c r="U36" t="s">
        <v>10</v>
      </c>
      <c r="V36" t="s">
        <v>10</v>
      </c>
    </row>
    <row r="37" spans="1:22" x14ac:dyDescent="0.25">
      <c r="I37" t="s">
        <v>482</v>
      </c>
      <c r="J37">
        <v>92</v>
      </c>
      <c r="K37">
        <v>90</v>
      </c>
      <c r="L37">
        <v>108</v>
      </c>
      <c r="M37">
        <v>113</v>
      </c>
      <c r="N37">
        <v>122</v>
      </c>
      <c r="Q37" t="s">
        <v>464</v>
      </c>
      <c r="R37">
        <v>2</v>
      </c>
      <c r="S37">
        <v>2</v>
      </c>
      <c r="T37">
        <v>2</v>
      </c>
      <c r="U37">
        <v>3</v>
      </c>
      <c r="V37">
        <v>3</v>
      </c>
    </row>
    <row r="38" spans="1:22" x14ac:dyDescent="0.25">
      <c r="I38" t="s">
        <v>455</v>
      </c>
      <c r="J38" t="s">
        <v>10</v>
      </c>
      <c r="K38" t="s">
        <v>10</v>
      </c>
      <c r="L38" t="s">
        <v>10</v>
      </c>
      <c r="M38" t="s">
        <v>10</v>
      </c>
      <c r="N38" t="s">
        <v>10</v>
      </c>
      <c r="Q38" t="s">
        <v>462</v>
      </c>
      <c r="R38" t="s">
        <v>10</v>
      </c>
      <c r="S38" t="s">
        <v>10</v>
      </c>
      <c r="T38" t="s">
        <v>10</v>
      </c>
      <c r="U38" t="s">
        <v>10</v>
      </c>
      <c r="V38" t="s">
        <v>10</v>
      </c>
    </row>
    <row r="39" spans="1:22" x14ac:dyDescent="0.25">
      <c r="A39" s="2" t="s">
        <v>827</v>
      </c>
      <c r="I39" t="s">
        <v>481</v>
      </c>
      <c r="J39" t="s">
        <v>10</v>
      </c>
      <c r="K39" t="s">
        <v>10</v>
      </c>
      <c r="L39">
        <v>14</v>
      </c>
      <c r="M39">
        <v>16</v>
      </c>
      <c r="N39">
        <v>16</v>
      </c>
      <c r="Q39" t="s">
        <v>461</v>
      </c>
      <c r="R39" t="s">
        <v>10</v>
      </c>
      <c r="S39" t="s">
        <v>10</v>
      </c>
      <c r="T39" t="s">
        <v>10</v>
      </c>
      <c r="U39" t="s">
        <v>10</v>
      </c>
      <c r="V39" t="s">
        <v>10</v>
      </c>
    </row>
    <row r="40" spans="1:22" x14ac:dyDescent="0.25">
      <c r="A40" t="s">
        <v>2</v>
      </c>
      <c r="B40" t="s">
        <v>826</v>
      </c>
      <c r="I40" t="s">
        <v>480</v>
      </c>
      <c r="J40">
        <v>38</v>
      </c>
      <c r="K40">
        <v>40</v>
      </c>
      <c r="L40">
        <v>38</v>
      </c>
      <c r="M40">
        <v>48</v>
      </c>
      <c r="N40">
        <v>48</v>
      </c>
      <c r="Q40" t="s">
        <v>457</v>
      </c>
      <c r="R40" t="s">
        <v>10</v>
      </c>
      <c r="S40" t="s">
        <v>10</v>
      </c>
      <c r="T40" t="s">
        <v>10</v>
      </c>
      <c r="U40" t="s">
        <v>10</v>
      </c>
      <c r="V40" t="s">
        <v>10</v>
      </c>
    </row>
    <row r="41" spans="1:22" x14ac:dyDescent="0.25">
      <c r="A41" t="s">
        <v>4</v>
      </c>
      <c r="B41" t="s">
        <v>5</v>
      </c>
      <c r="I41" t="s">
        <v>479</v>
      </c>
      <c r="J41">
        <v>28</v>
      </c>
      <c r="K41">
        <v>28</v>
      </c>
      <c r="L41">
        <v>25</v>
      </c>
      <c r="M41">
        <v>27</v>
      </c>
      <c r="N41">
        <v>38</v>
      </c>
      <c r="Q41" t="s">
        <v>479</v>
      </c>
      <c r="R41">
        <v>28</v>
      </c>
      <c r="S41">
        <v>28</v>
      </c>
      <c r="T41">
        <v>25</v>
      </c>
      <c r="U41">
        <v>27</v>
      </c>
      <c r="V41">
        <v>38</v>
      </c>
    </row>
    <row r="42" spans="1:22" x14ac:dyDescent="0.25">
      <c r="A42" s="3" t="s">
        <v>63</v>
      </c>
      <c r="B42" t="s">
        <v>6</v>
      </c>
      <c r="I42" t="s">
        <v>454</v>
      </c>
      <c r="J42" t="s">
        <v>10</v>
      </c>
      <c r="K42" t="s">
        <v>10</v>
      </c>
      <c r="L42" t="s">
        <v>10</v>
      </c>
      <c r="M42" t="s">
        <v>10</v>
      </c>
      <c r="N42" t="s">
        <v>10</v>
      </c>
      <c r="Q42" t="s">
        <v>452</v>
      </c>
      <c r="R42" t="s">
        <v>10</v>
      </c>
      <c r="S42" t="s">
        <v>10</v>
      </c>
      <c r="T42" t="s">
        <v>10</v>
      </c>
      <c r="U42" t="s">
        <v>10</v>
      </c>
      <c r="V42" t="s">
        <v>10</v>
      </c>
    </row>
    <row r="43" spans="1:22" x14ac:dyDescent="0.25">
      <c r="B43">
        <v>2005</v>
      </c>
      <c r="C43">
        <v>2006</v>
      </c>
      <c r="D43">
        <v>2007</v>
      </c>
      <c r="E43">
        <v>2008</v>
      </c>
      <c r="F43">
        <v>2009</v>
      </c>
      <c r="I43" t="s">
        <v>453</v>
      </c>
      <c r="J43" t="s">
        <v>10</v>
      </c>
      <c r="K43" t="s">
        <v>10</v>
      </c>
      <c r="L43">
        <v>4</v>
      </c>
      <c r="M43">
        <v>5</v>
      </c>
      <c r="N43">
        <v>5</v>
      </c>
      <c r="Q43" t="s">
        <v>473</v>
      </c>
      <c r="R43" t="s">
        <v>10</v>
      </c>
      <c r="S43" t="s">
        <v>10</v>
      </c>
      <c r="T43" t="s">
        <v>10</v>
      </c>
      <c r="U43" t="s">
        <v>10</v>
      </c>
      <c r="V43" t="s">
        <v>10</v>
      </c>
    </row>
    <row r="44" spans="1:22" x14ac:dyDescent="0.25">
      <c r="A44" s="7" t="s">
        <v>18</v>
      </c>
      <c r="B44" s="8">
        <v>15376</v>
      </c>
      <c r="C44" s="8">
        <v>12254</v>
      </c>
      <c r="D44" s="8">
        <v>12142</v>
      </c>
      <c r="E44" s="8">
        <v>9281</v>
      </c>
      <c r="F44" s="8">
        <v>8475</v>
      </c>
      <c r="I44" t="s">
        <v>452</v>
      </c>
      <c r="J44" t="s">
        <v>10</v>
      </c>
      <c r="K44" t="s">
        <v>10</v>
      </c>
      <c r="L44" t="s">
        <v>10</v>
      </c>
      <c r="M44" t="s">
        <v>10</v>
      </c>
      <c r="N44" t="s">
        <v>10</v>
      </c>
      <c r="Q44" t="s">
        <v>40</v>
      </c>
      <c r="R44">
        <v>25</v>
      </c>
      <c r="S44">
        <v>32</v>
      </c>
      <c r="T44">
        <v>123</v>
      </c>
      <c r="U44">
        <v>224</v>
      </c>
      <c r="V44">
        <v>211</v>
      </c>
    </row>
    <row r="45" spans="1:22" x14ac:dyDescent="0.25">
      <c r="A45" s="4" t="s">
        <v>43</v>
      </c>
      <c r="B45" s="4" t="s">
        <v>10</v>
      </c>
      <c r="C45" s="4" t="s">
        <v>10</v>
      </c>
      <c r="D45" s="4" t="s">
        <v>10</v>
      </c>
      <c r="E45" s="4" t="s">
        <v>10</v>
      </c>
      <c r="F45" s="4" t="s">
        <v>10</v>
      </c>
      <c r="I45" t="s">
        <v>478</v>
      </c>
      <c r="J45">
        <v>5</v>
      </c>
      <c r="K45">
        <v>5</v>
      </c>
      <c r="L45">
        <v>4</v>
      </c>
      <c r="M45">
        <v>5</v>
      </c>
      <c r="N45">
        <v>5</v>
      </c>
      <c r="Q45" t="s">
        <v>39</v>
      </c>
      <c r="R45">
        <v>2974</v>
      </c>
      <c r="S45">
        <v>2057</v>
      </c>
      <c r="T45">
        <v>2105</v>
      </c>
      <c r="U45">
        <v>1696</v>
      </c>
      <c r="V45">
        <v>1583</v>
      </c>
    </row>
    <row r="46" spans="1:22" x14ac:dyDescent="0.25">
      <c r="A46" s="5" t="s">
        <v>42</v>
      </c>
      <c r="B46" s="5">
        <v>15376</v>
      </c>
      <c r="C46" s="5">
        <v>12254</v>
      </c>
      <c r="D46" s="5">
        <v>12142</v>
      </c>
      <c r="E46" s="5">
        <v>9281</v>
      </c>
      <c r="F46" s="5">
        <v>8475</v>
      </c>
      <c r="I46" t="s">
        <v>468</v>
      </c>
      <c r="J46">
        <v>26</v>
      </c>
      <c r="K46">
        <v>27</v>
      </c>
      <c r="L46">
        <v>19</v>
      </c>
      <c r="M46">
        <v>22</v>
      </c>
      <c r="N46">
        <v>23</v>
      </c>
      <c r="Q46" t="s">
        <v>37</v>
      </c>
      <c r="R46">
        <v>777</v>
      </c>
      <c r="S46">
        <v>265</v>
      </c>
      <c r="T46">
        <v>275</v>
      </c>
      <c r="U46">
        <v>204</v>
      </c>
      <c r="V46">
        <v>188</v>
      </c>
    </row>
    <row r="47" spans="1:22" x14ac:dyDescent="0.25">
      <c r="A47" s="4" t="s">
        <v>36</v>
      </c>
      <c r="B47" s="4" t="s">
        <v>10</v>
      </c>
      <c r="C47" s="4" t="s">
        <v>10</v>
      </c>
      <c r="D47" s="4" t="s">
        <v>10</v>
      </c>
      <c r="E47" s="4" t="s">
        <v>10</v>
      </c>
      <c r="F47" s="4" t="s">
        <v>10</v>
      </c>
      <c r="I47" t="s">
        <v>451</v>
      </c>
      <c r="J47" t="s">
        <v>10</v>
      </c>
      <c r="K47" t="s">
        <v>10</v>
      </c>
      <c r="L47" t="s">
        <v>10</v>
      </c>
      <c r="M47" t="s">
        <v>10</v>
      </c>
      <c r="N47" t="s">
        <v>10</v>
      </c>
      <c r="Q47" t="s">
        <v>35</v>
      </c>
      <c r="R47">
        <v>1094</v>
      </c>
      <c r="S47">
        <v>584</v>
      </c>
      <c r="T47">
        <v>585</v>
      </c>
      <c r="U47">
        <v>434</v>
      </c>
      <c r="V47">
        <v>405</v>
      </c>
    </row>
    <row r="48" spans="1:22" x14ac:dyDescent="0.25">
      <c r="A48" s="6" t="s">
        <v>22</v>
      </c>
      <c r="B48" s="6" t="s">
        <v>10</v>
      </c>
      <c r="C48" s="6" t="s">
        <v>10</v>
      </c>
      <c r="D48" s="6" t="s">
        <v>10</v>
      </c>
      <c r="E48" s="6" t="s">
        <v>10</v>
      </c>
      <c r="F48" s="6" t="s">
        <v>10</v>
      </c>
      <c r="I48" t="s">
        <v>463</v>
      </c>
      <c r="J48" t="s">
        <v>10</v>
      </c>
      <c r="K48" t="s">
        <v>10</v>
      </c>
      <c r="L48" t="s">
        <v>10</v>
      </c>
      <c r="M48" t="s">
        <v>10</v>
      </c>
      <c r="N48" t="s">
        <v>10</v>
      </c>
      <c r="Q48" t="s">
        <v>21</v>
      </c>
      <c r="R48">
        <v>2769</v>
      </c>
      <c r="S48">
        <v>2259</v>
      </c>
      <c r="T48">
        <v>2229</v>
      </c>
      <c r="U48">
        <v>1648</v>
      </c>
      <c r="V48">
        <v>1443</v>
      </c>
    </row>
    <row r="49" spans="1:22" x14ac:dyDescent="0.25">
      <c r="A49" s="6" t="s">
        <v>23</v>
      </c>
      <c r="B49" s="6">
        <v>2229</v>
      </c>
      <c r="C49" s="6">
        <v>2267</v>
      </c>
      <c r="D49" s="6">
        <v>2220</v>
      </c>
      <c r="E49" s="6">
        <v>2036</v>
      </c>
      <c r="F49" s="6">
        <v>1513</v>
      </c>
      <c r="I49" t="s">
        <v>477</v>
      </c>
      <c r="J49" t="s">
        <v>10</v>
      </c>
      <c r="K49" t="s">
        <v>10</v>
      </c>
      <c r="L49">
        <v>2</v>
      </c>
      <c r="M49">
        <v>2</v>
      </c>
      <c r="N49">
        <v>2</v>
      </c>
      <c r="Q49" t="s">
        <v>36</v>
      </c>
      <c r="R49" t="s">
        <v>10</v>
      </c>
      <c r="S49" t="s">
        <v>10</v>
      </c>
      <c r="T49" t="s">
        <v>10</v>
      </c>
      <c r="U49" t="s">
        <v>10</v>
      </c>
      <c r="V49" t="s">
        <v>10</v>
      </c>
    </row>
    <row r="50" spans="1:22" x14ac:dyDescent="0.25">
      <c r="A50" s="6" t="s">
        <v>27</v>
      </c>
      <c r="B50" s="6">
        <v>6284</v>
      </c>
      <c r="C50" s="6">
        <v>5055</v>
      </c>
      <c r="D50" s="6">
        <v>4880</v>
      </c>
      <c r="E50" s="6">
        <v>3243</v>
      </c>
      <c r="F50" s="6">
        <v>3321</v>
      </c>
      <c r="I50" t="s">
        <v>450</v>
      </c>
      <c r="J50" t="s">
        <v>10</v>
      </c>
      <c r="K50" t="s">
        <v>10</v>
      </c>
      <c r="L50" t="s">
        <v>10</v>
      </c>
      <c r="M50" t="s">
        <v>10</v>
      </c>
      <c r="N50" t="s">
        <v>10</v>
      </c>
      <c r="Q50" t="s">
        <v>32</v>
      </c>
      <c r="R50" t="s">
        <v>10</v>
      </c>
      <c r="S50" t="s">
        <v>10</v>
      </c>
      <c r="T50" t="s">
        <v>10</v>
      </c>
      <c r="U50" t="s">
        <v>10</v>
      </c>
      <c r="V50" t="s">
        <v>10</v>
      </c>
    </row>
    <row r="51" spans="1:22" x14ac:dyDescent="0.25">
      <c r="A51" s="5" t="s">
        <v>39</v>
      </c>
      <c r="B51" s="5">
        <v>6863</v>
      </c>
      <c r="C51" s="5">
        <v>4932</v>
      </c>
      <c r="D51" s="5">
        <v>5042</v>
      </c>
      <c r="E51" s="5">
        <v>4003</v>
      </c>
      <c r="F51" s="5">
        <v>3641</v>
      </c>
      <c r="I51" t="s">
        <v>476</v>
      </c>
      <c r="J51" t="s">
        <v>10</v>
      </c>
      <c r="K51" t="s">
        <v>10</v>
      </c>
      <c r="L51" t="s">
        <v>10</v>
      </c>
      <c r="M51" t="s">
        <v>10</v>
      </c>
      <c r="N51" t="s">
        <v>10</v>
      </c>
      <c r="Q51" t="s">
        <v>30</v>
      </c>
      <c r="R51" t="s">
        <v>10</v>
      </c>
      <c r="S51" t="s">
        <v>10</v>
      </c>
      <c r="T51" t="s">
        <v>10</v>
      </c>
      <c r="U51" t="s">
        <v>10</v>
      </c>
      <c r="V51" t="s">
        <v>10</v>
      </c>
    </row>
    <row r="52" spans="1:22" x14ac:dyDescent="0.25">
      <c r="A52" t="s">
        <v>41</v>
      </c>
      <c r="B52">
        <v>340</v>
      </c>
      <c r="C52">
        <v>277</v>
      </c>
      <c r="D52">
        <v>277</v>
      </c>
      <c r="E52">
        <v>264</v>
      </c>
      <c r="F52">
        <v>210</v>
      </c>
      <c r="I52" t="s">
        <v>449</v>
      </c>
      <c r="J52">
        <v>3</v>
      </c>
      <c r="K52">
        <v>3</v>
      </c>
      <c r="L52">
        <v>3</v>
      </c>
      <c r="M52">
        <v>3</v>
      </c>
      <c r="N52">
        <v>4</v>
      </c>
      <c r="Q52" t="s">
        <v>28</v>
      </c>
      <c r="R52" t="s">
        <v>10</v>
      </c>
      <c r="S52" t="s">
        <v>10</v>
      </c>
      <c r="T52" t="s">
        <v>10</v>
      </c>
      <c r="U52" t="s">
        <v>10</v>
      </c>
      <c r="V52" t="s">
        <v>10</v>
      </c>
    </row>
    <row r="53" spans="1:22" x14ac:dyDescent="0.25">
      <c r="A53" t="s">
        <v>40</v>
      </c>
      <c r="B53">
        <v>25</v>
      </c>
      <c r="C53">
        <v>32</v>
      </c>
      <c r="D53">
        <v>123</v>
      </c>
      <c r="E53">
        <v>224</v>
      </c>
      <c r="F53">
        <v>211</v>
      </c>
      <c r="I53" t="s">
        <v>475</v>
      </c>
      <c r="J53">
        <v>2307</v>
      </c>
      <c r="K53">
        <v>2244</v>
      </c>
      <c r="L53">
        <v>1690</v>
      </c>
      <c r="M53">
        <v>1931</v>
      </c>
      <c r="N53">
        <v>1956</v>
      </c>
      <c r="Q53" t="s">
        <v>26</v>
      </c>
      <c r="R53" t="s">
        <v>10</v>
      </c>
      <c r="S53" t="s">
        <v>10</v>
      </c>
      <c r="T53" t="s">
        <v>10</v>
      </c>
      <c r="U53" t="s">
        <v>10</v>
      </c>
      <c r="V53" t="s">
        <v>10</v>
      </c>
    </row>
    <row r="54" spans="1:22" x14ac:dyDescent="0.25">
      <c r="A54" t="s">
        <v>39</v>
      </c>
      <c r="B54">
        <v>2974</v>
      </c>
      <c r="C54">
        <v>2057</v>
      </c>
      <c r="D54">
        <v>2105</v>
      </c>
      <c r="E54">
        <v>1696</v>
      </c>
      <c r="F54">
        <v>1583</v>
      </c>
      <c r="I54" t="s">
        <v>474</v>
      </c>
      <c r="J54">
        <v>7</v>
      </c>
      <c r="K54">
        <v>7</v>
      </c>
      <c r="L54">
        <v>5</v>
      </c>
      <c r="M54">
        <v>7</v>
      </c>
      <c r="N54">
        <v>7</v>
      </c>
      <c r="Q54" t="s">
        <v>104</v>
      </c>
      <c r="R54">
        <v>2</v>
      </c>
      <c r="S54">
        <v>2</v>
      </c>
      <c r="T54">
        <v>2</v>
      </c>
      <c r="U54">
        <v>3</v>
      </c>
      <c r="V54">
        <v>3</v>
      </c>
    </row>
    <row r="55" spans="1:22" x14ac:dyDescent="0.25">
      <c r="A55" t="s">
        <v>38</v>
      </c>
      <c r="B55">
        <v>201</v>
      </c>
      <c r="C55">
        <v>176</v>
      </c>
      <c r="D55">
        <v>18</v>
      </c>
      <c r="E55">
        <v>355</v>
      </c>
      <c r="F55">
        <v>418</v>
      </c>
      <c r="I55" t="s">
        <v>448</v>
      </c>
      <c r="J55" t="s">
        <v>10</v>
      </c>
      <c r="K55" t="s">
        <v>10</v>
      </c>
      <c r="L55" t="s">
        <v>10</v>
      </c>
      <c r="M55" t="s">
        <v>10</v>
      </c>
      <c r="N55" t="s">
        <v>10</v>
      </c>
      <c r="Q55" t="s">
        <v>103</v>
      </c>
      <c r="R55" t="s">
        <v>10</v>
      </c>
      <c r="S55" t="s">
        <v>10</v>
      </c>
      <c r="T55" t="s">
        <v>10</v>
      </c>
      <c r="U55" t="s">
        <v>10</v>
      </c>
      <c r="V55" t="s">
        <v>10</v>
      </c>
    </row>
    <row r="56" spans="1:22" x14ac:dyDescent="0.25">
      <c r="A56" t="s">
        <v>37</v>
      </c>
      <c r="B56">
        <v>777</v>
      </c>
      <c r="C56">
        <v>265</v>
      </c>
      <c r="D56">
        <v>275</v>
      </c>
      <c r="E56">
        <v>204</v>
      </c>
      <c r="F56">
        <v>188</v>
      </c>
      <c r="I56" t="s">
        <v>473</v>
      </c>
      <c r="J56" t="s">
        <v>10</v>
      </c>
      <c r="K56" t="s">
        <v>10</v>
      </c>
      <c r="L56" t="s">
        <v>10</v>
      </c>
      <c r="M56" t="s">
        <v>10</v>
      </c>
      <c r="N56" t="s">
        <v>10</v>
      </c>
      <c r="Q56" t="s">
        <v>101</v>
      </c>
      <c r="R56" t="s">
        <v>10</v>
      </c>
      <c r="S56" t="s">
        <v>10</v>
      </c>
      <c r="T56" t="s">
        <v>10</v>
      </c>
      <c r="U56" t="s">
        <v>10</v>
      </c>
      <c r="V56" t="s">
        <v>10</v>
      </c>
    </row>
    <row r="57" spans="1:22" x14ac:dyDescent="0.25">
      <c r="A57" t="s">
        <v>36</v>
      </c>
      <c r="B57" t="s">
        <v>10</v>
      </c>
      <c r="C57" t="s">
        <v>10</v>
      </c>
      <c r="D57" t="s">
        <v>10</v>
      </c>
      <c r="E57" t="s">
        <v>10</v>
      </c>
      <c r="F57" t="s">
        <v>10</v>
      </c>
      <c r="I57" t="s">
        <v>472</v>
      </c>
      <c r="J57" t="s">
        <v>10</v>
      </c>
      <c r="K57" t="s">
        <v>10</v>
      </c>
      <c r="L57" t="s">
        <v>10</v>
      </c>
      <c r="M57" t="s">
        <v>10</v>
      </c>
      <c r="N57" t="s">
        <v>10</v>
      </c>
      <c r="Q57" t="s">
        <v>99</v>
      </c>
      <c r="R57" t="s">
        <v>10</v>
      </c>
      <c r="S57" t="s">
        <v>10</v>
      </c>
      <c r="T57" t="s">
        <v>10</v>
      </c>
      <c r="U57" t="s">
        <v>10</v>
      </c>
      <c r="V57" t="s">
        <v>10</v>
      </c>
    </row>
    <row r="58" spans="1:22" x14ac:dyDescent="0.25">
      <c r="A58" t="s">
        <v>35</v>
      </c>
      <c r="B58">
        <v>1094</v>
      </c>
      <c r="C58">
        <v>584</v>
      </c>
      <c r="D58">
        <v>585</v>
      </c>
      <c r="E58">
        <v>434</v>
      </c>
      <c r="F58">
        <v>405</v>
      </c>
      <c r="I58" t="s">
        <v>471</v>
      </c>
      <c r="J58" t="s">
        <v>10</v>
      </c>
      <c r="K58" t="s">
        <v>10</v>
      </c>
      <c r="L58" t="s">
        <v>10</v>
      </c>
      <c r="M58" t="s">
        <v>10</v>
      </c>
      <c r="N58" t="s">
        <v>10</v>
      </c>
      <c r="Q58" t="s">
        <v>117</v>
      </c>
      <c r="R58">
        <v>15</v>
      </c>
      <c r="S58">
        <v>16</v>
      </c>
      <c r="T58">
        <v>17</v>
      </c>
      <c r="U58">
        <v>19</v>
      </c>
      <c r="V58">
        <v>20</v>
      </c>
    </row>
    <row r="59" spans="1:22" x14ac:dyDescent="0.25">
      <c r="A59" t="s">
        <v>34</v>
      </c>
      <c r="B59" t="s">
        <v>10</v>
      </c>
      <c r="C59" t="s">
        <v>10</v>
      </c>
      <c r="D59" t="s">
        <v>10</v>
      </c>
      <c r="E59" t="s">
        <v>10</v>
      </c>
      <c r="F59" t="s">
        <v>10</v>
      </c>
      <c r="I59" t="s">
        <v>447</v>
      </c>
      <c r="J59" t="s">
        <v>10</v>
      </c>
      <c r="K59" t="s">
        <v>10</v>
      </c>
      <c r="L59" t="s">
        <v>10</v>
      </c>
      <c r="M59" t="s">
        <v>10</v>
      </c>
      <c r="N59" t="s">
        <v>10</v>
      </c>
      <c r="Q59" t="s">
        <v>114</v>
      </c>
      <c r="R59">
        <v>17</v>
      </c>
      <c r="S59">
        <v>19</v>
      </c>
      <c r="T59">
        <v>19</v>
      </c>
      <c r="U59">
        <v>35</v>
      </c>
      <c r="V59">
        <v>56</v>
      </c>
    </row>
    <row r="60" spans="1:22" x14ac:dyDescent="0.25">
      <c r="A60" t="s">
        <v>33</v>
      </c>
      <c r="B60" t="s">
        <v>10</v>
      </c>
      <c r="C60" t="s">
        <v>10</v>
      </c>
      <c r="D60" t="s">
        <v>10</v>
      </c>
      <c r="E60" t="s">
        <v>10</v>
      </c>
      <c r="F60" t="s">
        <v>10</v>
      </c>
      <c r="I60" t="s">
        <v>446</v>
      </c>
      <c r="J60">
        <v>82</v>
      </c>
      <c r="K60">
        <v>90</v>
      </c>
      <c r="L60">
        <v>86</v>
      </c>
      <c r="M60">
        <v>91</v>
      </c>
      <c r="N60">
        <v>91</v>
      </c>
      <c r="Q60" t="s">
        <v>85</v>
      </c>
      <c r="R60">
        <v>65</v>
      </c>
      <c r="S60">
        <v>70</v>
      </c>
      <c r="T60">
        <v>73</v>
      </c>
      <c r="U60">
        <v>87</v>
      </c>
      <c r="V60">
        <v>88</v>
      </c>
    </row>
    <row r="61" spans="1:22" x14ac:dyDescent="0.25">
      <c r="A61" t="s">
        <v>32</v>
      </c>
      <c r="B61" t="s">
        <v>10</v>
      </c>
      <c r="C61" t="s">
        <v>10</v>
      </c>
      <c r="D61" t="s">
        <v>10</v>
      </c>
      <c r="E61" t="s">
        <v>10</v>
      </c>
      <c r="F61" t="s">
        <v>10</v>
      </c>
      <c r="I61" t="s">
        <v>469</v>
      </c>
      <c r="J61">
        <v>8</v>
      </c>
      <c r="K61">
        <v>8</v>
      </c>
      <c r="L61">
        <v>8</v>
      </c>
      <c r="M61">
        <v>9</v>
      </c>
      <c r="N61">
        <v>9</v>
      </c>
      <c r="Q61" t="s">
        <v>84</v>
      </c>
      <c r="R61">
        <v>305</v>
      </c>
      <c r="S61">
        <v>327</v>
      </c>
      <c r="T61">
        <v>336</v>
      </c>
      <c r="U61">
        <v>363</v>
      </c>
      <c r="V61">
        <v>387</v>
      </c>
    </row>
    <row r="62" spans="1:22" x14ac:dyDescent="0.25">
      <c r="A62" t="s">
        <v>31</v>
      </c>
      <c r="B62" t="s">
        <v>10</v>
      </c>
      <c r="C62" t="s">
        <v>10</v>
      </c>
      <c r="D62" t="s">
        <v>10</v>
      </c>
      <c r="E62" t="s">
        <v>10</v>
      </c>
      <c r="F62" t="s">
        <v>10</v>
      </c>
      <c r="I62" t="s">
        <v>445</v>
      </c>
      <c r="J62" t="s">
        <v>10</v>
      </c>
      <c r="K62" t="s">
        <v>10</v>
      </c>
      <c r="L62">
        <v>1</v>
      </c>
      <c r="M62">
        <v>1</v>
      </c>
      <c r="N62">
        <v>1</v>
      </c>
      <c r="Q62" t="s">
        <v>80</v>
      </c>
      <c r="R62">
        <v>19</v>
      </c>
      <c r="S62">
        <v>20</v>
      </c>
      <c r="T62">
        <v>21</v>
      </c>
      <c r="U62">
        <v>23</v>
      </c>
      <c r="V62">
        <v>24</v>
      </c>
    </row>
    <row r="63" spans="1:22" x14ac:dyDescent="0.25">
      <c r="A63" t="s">
        <v>30</v>
      </c>
      <c r="B63" t="s">
        <v>10</v>
      </c>
      <c r="C63" t="s">
        <v>10</v>
      </c>
      <c r="D63" t="s">
        <v>10</v>
      </c>
      <c r="E63" t="s">
        <v>10</v>
      </c>
      <c r="F63" t="s">
        <v>10</v>
      </c>
      <c r="I63" t="s">
        <v>444</v>
      </c>
      <c r="J63" t="s">
        <v>10</v>
      </c>
      <c r="K63" t="s">
        <v>10</v>
      </c>
      <c r="L63" t="s">
        <v>10</v>
      </c>
      <c r="M63" t="s">
        <v>10</v>
      </c>
      <c r="N63" t="s">
        <v>10</v>
      </c>
      <c r="Q63" t="s">
        <v>72</v>
      </c>
      <c r="R63">
        <v>3</v>
      </c>
      <c r="S63">
        <v>3</v>
      </c>
      <c r="T63">
        <v>3</v>
      </c>
      <c r="U63">
        <v>6</v>
      </c>
      <c r="V63">
        <v>6</v>
      </c>
    </row>
    <row r="64" spans="1:22" x14ac:dyDescent="0.25">
      <c r="A64" t="s">
        <v>29</v>
      </c>
      <c r="B64">
        <v>504</v>
      </c>
      <c r="C64">
        <v>415</v>
      </c>
      <c r="D64">
        <v>423</v>
      </c>
      <c r="E64">
        <v>466</v>
      </c>
      <c r="F64">
        <v>322</v>
      </c>
      <c r="I64" t="s">
        <v>443</v>
      </c>
      <c r="J64" t="s">
        <v>10</v>
      </c>
      <c r="K64" t="s">
        <v>10</v>
      </c>
      <c r="L64" t="s">
        <v>10</v>
      </c>
      <c r="M64" t="s">
        <v>10</v>
      </c>
      <c r="N64" t="s">
        <v>10</v>
      </c>
      <c r="Q64" t="s">
        <v>65</v>
      </c>
      <c r="R64">
        <v>14</v>
      </c>
      <c r="S64">
        <v>15</v>
      </c>
      <c r="T64">
        <v>16</v>
      </c>
      <c r="U64">
        <v>16</v>
      </c>
      <c r="V64">
        <v>16</v>
      </c>
    </row>
    <row r="65" spans="1:22" x14ac:dyDescent="0.25">
      <c r="A65" t="s">
        <v>28</v>
      </c>
      <c r="B65" t="s">
        <v>10</v>
      </c>
      <c r="C65" t="s">
        <v>10</v>
      </c>
      <c r="D65" t="s">
        <v>10</v>
      </c>
      <c r="E65" t="s">
        <v>10</v>
      </c>
      <c r="F65" t="s">
        <v>10</v>
      </c>
      <c r="I65" t="s">
        <v>442</v>
      </c>
      <c r="J65" t="s">
        <v>10</v>
      </c>
      <c r="K65" t="s">
        <v>10</v>
      </c>
      <c r="L65" t="s">
        <v>10</v>
      </c>
      <c r="M65" t="s">
        <v>10</v>
      </c>
      <c r="N65" t="s">
        <v>10</v>
      </c>
      <c r="Q65" t="s">
        <v>119</v>
      </c>
      <c r="R65">
        <v>77</v>
      </c>
      <c r="S65">
        <v>82</v>
      </c>
      <c r="T65">
        <v>85</v>
      </c>
      <c r="U65">
        <v>102</v>
      </c>
      <c r="V65">
        <v>103</v>
      </c>
    </row>
    <row r="66" spans="1:22" x14ac:dyDescent="0.25">
      <c r="A66" t="s">
        <v>27</v>
      </c>
      <c r="B66">
        <v>3896</v>
      </c>
      <c r="C66">
        <v>3438</v>
      </c>
      <c r="D66">
        <v>3394</v>
      </c>
      <c r="E66">
        <v>1361</v>
      </c>
      <c r="F66">
        <v>1558</v>
      </c>
      <c r="I66" t="s">
        <v>441</v>
      </c>
      <c r="J66" t="s">
        <v>10</v>
      </c>
      <c r="K66" t="s">
        <v>10</v>
      </c>
      <c r="L66">
        <v>2</v>
      </c>
      <c r="M66">
        <v>3</v>
      </c>
      <c r="N66">
        <v>3</v>
      </c>
      <c r="Q66" t="s">
        <v>108</v>
      </c>
      <c r="R66">
        <v>4</v>
      </c>
      <c r="S66">
        <v>4</v>
      </c>
      <c r="T66">
        <v>4</v>
      </c>
      <c r="U66">
        <v>5</v>
      </c>
      <c r="V66">
        <v>15</v>
      </c>
    </row>
    <row r="67" spans="1:22" x14ac:dyDescent="0.25">
      <c r="A67" t="s">
        <v>26</v>
      </c>
      <c r="B67" t="s">
        <v>10</v>
      </c>
      <c r="C67" t="s">
        <v>10</v>
      </c>
      <c r="D67" t="s">
        <v>10</v>
      </c>
      <c r="E67" t="s">
        <v>10</v>
      </c>
      <c r="F67" t="s">
        <v>10</v>
      </c>
      <c r="I67" t="s">
        <v>440</v>
      </c>
      <c r="J67" t="s">
        <v>10</v>
      </c>
      <c r="K67" t="s">
        <v>10</v>
      </c>
      <c r="L67">
        <v>0</v>
      </c>
      <c r="M67">
        <v>1</v>
      </c>
      <c r="N67">
        <v>1</v>
      </c>
      <c r="Q67" t="s">
        <v>107</v>
      </c>
      <c r="R67" t="s">
        <v>10</v>
      </c>
      <c r="S67" t="s">
        <v>10</v>
      </c>
      <c r="T67" t="s">
        <v>10</v>
      </c>
      <c r="U67" t="s">
        <v>10</v>
      </c>
      <c r="V67" t="s">
        <v>10</v>
      </c>
    </row>
    <row r="68" spans="1:22" x14ac:dyDescent="0.25">
      <c r="A68" t="s">
        <v>25</v>
      </c>
      <c r="B68" t="s">
        <v>10</v>
      </c>
      <c r="C68" t="s">
        <v>10</v>
      </c>
      <c r="D68" t="s">
        <v>10</v>
      </c>
      <c r="E68" t="s">
        <v>10</v>
      </c>
      <c r="F68" t="s">
        <v>10</v>
      </c>
      <c r="I68" t="s">
        <v>470</v>
      </c>
      <c r="J68" t="s">
        <v>10</v>
      </c>
      <c r="K68" t="s">
        <v>10</v>
      </c>
      <c r="L68" t="s">
        <v>10</v>
      </c>
      <c r="M68" t="s">
        <v>10</v>
      </c>
      <c r="N68" t="s">
        <v>10</v>
      </c>
      <c r="Q68" t="s">
        <v>98</v>
      </c>
      <c r="R68" t="s">
        <v>10</v>
      </c>
      <c r="S68" t="s">
        <v>10</v>
      </c>
      <c r="T68" t="s">
        <v>10</v>
      </c>
      <c r="U68" t="s">
        <v>10</v>
      </c>
      <c r="V68" t="s">
        <v>10</v>
      </c>
    </row>
    <row r="69" spans="1:22" x14ac:dyDescent="0.25">
      <c r="A69" t="s">
        <v>24</v>
      </c>
      <c r="B69">
        <v>199</v>
      </c>
      <c r="C69">
        <v>183</v>
      </c>
      <c r="D69">
        <v>192</v>
      </c>
      <c r="E69">
        <v>485</v>
      </c>
      <c r="F69">
        <v>550</v>
      </c>
      <c r="I69" t="s">
        <v>41</v>
      </c>
      <c r="J69">
        <v>340</v>
      </c>
      <c r="K69">
        <v>277</v>
      </c>
      <c r="L69">
        <v>277</v>
      </c>
      <c r="M69">
        <v>264</v>
      </c>
      <c r="N69">
        <v>210</v>
      </c>
      <c r="Q69" t="s">
        <v>97</v>
      </c>
      <c r="R69">
        <v>185</v>
      </c>
      <c r="S69">
        <v>198</v>
      </c>
      <c r="T69">
        <v>204</v>
      </c>
      <c r="U69">
        <v>204</v>
      </c>
      <c r="V69">
        <v>207</v>
      </c>
    </row>
    <row r="70" spans="1:22" x14ac:dyDescent="0.25">
      <c r="A70" t="s">
        <v>23</v>
      </c>
      <c r="B70">
        <v>2229</v>
      </c>
      <c r="C70">
        <v>2267</v>
      </c>
      <c r="D70">
        <v>2220</v>
      </c>
      <c r="E70">
        <v>2036</v>
      </c>
      <c r="F70">
        <v>1513</v>
      </c>
      <c r="I70" t="s">
        <v>40</v>
      </c>
      <c r="J70">
        <v>25</v>
      </c>
      <c r="K70">
        <v>32</v>
      </c>
      <c r="L70">
        <v>123</v>
      </c>
      <c r="M70">
        <v>224</v>
      </c>
      <c r="N70">
        <v>211</v>
      </c>
      <c r="Q70" t="s">
        <v>95</v>
      </c>
      <c r="R70">
        <v>3</v>
      </c>
      <c r="S70">
        <v>3</v>
      </c>
      <c r="T70">
        <v>3</v>
      </c>
      <c r="U70">
        <v>4</v>
      </c>
      <c r="V70">
        <v>4</v>
      </c>
    </row>
    <row r="71" spans="1:22" x14ac:dyDescent="0.25">
      <c r="A71" t="s">
        <v>22</v>
      </c>
      <c r="B71" t="s">
        <v>10</v>
      </c>
      <c r="C71" t="s">
        <v>10</v>
      </c>
      <c r="D71" t="s">
        <v>10</v>
      </c>
      <c r="E71" t="s">
        <v>10</v>
      </c>
      <c r="F71" t="s">
        <v>10</v>
      </c>
      <c r="I71" t="s">
        <v>39</v>
      </c>
      <c r="J71">
        <v>2974</v>
      </c>
      <c r="K71">
        <v>2057</v>
      </c>
      <c r="L71">
        <v>2105</v>
      </c>
      <c r="M71">
        <v>1696</v>
      </c>
      <c r="N71">
        <v>1583</v>
      </c>
      <c r="Q71" t="s">
        <v>89</v>
      </c>
      <c r="R71" t="s">
        <v>10</v>
      </c>
      <c r="S71" t="s">
        <v>10</v>
      </c>
      <c r="T71" t="s">
        <v>10</v>
      </c>
      <c r="U71" t="s">
        <v>10</v>
      </c>
      <c r="V71">
        <v>37</v>
      </c>
    </row>
    <row r="72" spans="1:22" x14ac:dyDescent="0.25">
      <c r="A72" t="s">
        <v>21</v>
      </c>
      <c r="B72">
        <v>2769</v>
      </c>
      <c r="C72">
        <v>2259</v>
      </c>
      <c r="D72">
        <v>2229</v>
      </c>
      <c r="E72">
        <v>1648</v>
      </c>
      <c r="F72">
        <v>1443</v>
      </c>
      <c r="I72" t="s">
        <v>38</v>
      </c>
      <c r="J72">
        <v>201</v>
      </c>
      <c r="K72">
        <v>176</v>
      </c>
      <c r="L72">
        <v>18</v>
      </c>
      <c r="M72">
        <v>355</v>
      </c>
      <c r="N72">
        <v>418</v>
      </c>
      <c r="Q72" t="s">
        <v>88</v>
      </c>
      <c r="R72">
        <v>5</v>
      </c>
      <c r="S72">
        <v>6</v>
      </c>
      <c r="T72">
        <v>6</v>
      </c>
      <c r="U72">
        <v>6</v>
      </c>
      <c r="V72">
        <v>6</v>
      </c>
    </row>
    <row r="73" spans="1:22" x14ac:dyDescent="0.25">
      <c r="A73" t="s">
        <v>20</v>
      </c>
      <c r="B73">
        <v>367</v>
      </c>
      <c r="C73">
        <v>300</v>
      </c>
      <c r="D73">
        <v>301</v>
      </c>
      <c r="E73">
        <v>108</v>
      </c>
      <c r="F73">
        <v>74</v>
      </c>
      <c r="I73" t="s">
        <v>37</v>
      </c>
      <c r="J73">
        <v>777</v>
      </c>
      <c r="K73">
        <v>265</v>
      </c>
      <c r="L73">
        <v>275</v>
      </c>
      <c r="M73">
        <v>204</v>
      </c>
      <c r="N73">
        <v>188</v>
      </c>
      <c r="Q73" t="s">
        <v>83</v>
      </c>
      <c r="R73" t="s">
        <v>10</v>
      </c>
      <c r="S73" t="s">
        <v>10</v>
      </c>
      <c r="T73" t="s">
        <v>10</v>
      </c>
      <c r="U73" t="s">
        <v>10</v>
      </c>
      <c r="V73" t="s">
        <v>10</v>
      </c>
    </row>
    <row r="74" spans="1:22" x14ac:dyDescent="0.25">
      <c r="A74" s="1"/>
      <c r="I74" t="s">
        <v>36</v>
      </c>
      <c r="J74" t="s">
        <v>10</v>
      </c>
      <c r="K74" t="s">
        <v>10</v>
      </c>
      <c r="L74" t="s">
        <v>10</v>
      </c>
      <c r="M74" t="s">
        <v>10</v>
      </c>
      <c r="N74" t="s">
        <v>10</v>
      </c>
      <c r="Q74" t="s">
        <v>78</v>
      </c>
      <c r="R74" t="s">
        <v>10</v>
      </c>
      <c r="S74" t="s">
        <v>10</v>
      </c>
      <c r="T74" t="s">
        <v>10</v>
      </c>
      <c r="U74" t="s">
        <v>10</v>
      </c>
      <c r="V74" t="s">
        <v>10</v>
      </c>
    </row>
    <row r="75" spans="1:22" x14ac:dyDescent="0.25">
      <c r="A75" t="s">
        <v>8</v>
      </c>
      <c r="I75" t="s">
        <v>35</v>
      </c>
      <c r="J75">
        <v>1094</v>
      </c>
      <c r="K75">
        <v>584</v>
      </c>
      <c r="L75">
        <v>585</v>
      </c>
      <c r="M75">
        <v>434</v>
      </c>
      <c r="N75">
        <v>405</v>
      </c>
      <c r="Q75" t="s">
        <v>77</v>
      </c>
      <c r="R75">
        <v>102</v>
      </c>
      <c r="S75">
        <v>109</v>
      </c>
      <c r="T75">
        <v>112</v>
      </c>
      <c r="U75">
        <v>132</v>
      </c>
      <c r="V75">
        <v>134</v>
      </c>
    </row>
    <row r="76" spans="1:22" x14ac:dyDescent="0.25">
      <c r="I76" t="s">
        <v>34</v>
      </c>
      <c r="J76" t="s">
        <v>10</v>
      </c>
      <c r="K76" t="s">
        <v>10</v>
      </c>
      <c r="L76" t="s">
        <v>10</v>
      </c>
      <c r="M76" t="s">
        <v>10</v>
      </c>
      <c r="N76" t="s">
        <v>10</v>
      </c>
      <c r="Q76" t="s">
        <v>71</v>
      </c>
      <c r="R76">
        <v>3</v>
      </c>
      <c r="S76">
        <v>3</v>
      </c>
      <c r="T76">
        <v>3</v>
      </c>
      <c r="U76">
        <v>4</v>
      </c>
      <c r="V76">
        <v>4</v>
      </c>
    </row>
    <row r="77" spans="1:22" x14ac:dyDescent="0.25">
      <c r="A77" t="s">
        <v>827</v>
      </c>
      <c r="I77" t="s">
        <v>33</v>
      </c>
      <c r="J77" t="s">
        <v>10</v>
      </c>
      <c r="K77" t="s">
        <v>10</v>
      </c>
      <c r="L77" t="s">
        <v>10</v>
      </c>
      <c r="M77" t="s">
        <v>10</v>
      </c>
      <c r="N77" t="s">
        <v>10</v>
      </c>
      <c r="Q77" t="s">
        <v>64</v>
      </c>
      <c r="R77" t="s">
        <v>10</v>
      </c>
      <c r="S77" t="s">
        <v>10</v>
      </c>
      <c r="T77" t="s">
        <v>10</v>
      </c>
      <c r="U77" t="s">
        <v>10</v>
      </c>
      <c r="V77" t="s">
        <v>10</v>
      </c>
    </row>
    <row r="78" spans="1:22" x14ac:dyDescent="0.25">
      <c r="A78" t="s">
        <v>2</v>
      </c>
      <c r="B78" t="s">
        <v>826</v>
      </c>
      <c r="I78" t="s">
        <v>32</v>
      </c>
      <c r="J78" t="s">
        <v>10</v>
      </c>
      <c r="K78" t="s">
        <v>10</v>
      </c>
      <c r="L78" t="s">
        <v>10</v>
      </c>
      <c r="M78" t="s">
        <v>10</v>
      </c>
      <c r="N78" t="s">
        <v>10</v>
      </c>
      <c r="Q78" t="s">
        <v>121</v>
      </c>
      <c r="R78">
        <v>158</v>
      </c>
      <c r="S78">
        <v>164</v>
      </c>
      <c r="T78">
        <v>169</v>
      </c>
      <c r="U78">
        <v>182</v>
      </c>
      <c r="V78">
        <v>182</v>
      </c>
    </row>
    <row r="79" spans="1:22" x14ac:dyDescent="0.25">
      <c r="A79" t="s">
        <v>4</v>
      </c>
      <c r="B79" t="s">
        <v>5</v>
      </c>
      <c r="I79" t="s">
        <v>31</v>
      </c>
      <c r="J79" t="s">
        <v>10</v>
      </c>
      <c r="K79" t="s">
        <v>10</v>
      </c>
      <c r="L79" t="s">
        <v>10</v>
      </c>
      <c r="M79" t="s">
        <v>10</v>
      </c>
      <c r="N79" t="s">
        <v>10</v>
      </c>
      <c r="Q79" t="s">
        <v>112</v>
      </c>
      <c r="R79">
        <v>29</v>
      </c>
      <c r="S79">
        <v>31</v>
      </c>
      <c r="T79">
        <v>32</v>
      </c>
      <c r="U79">
        <v>43</v>
      </c>
      <c r="V79">
        <v>44</v>
      </c>
    </row>
    <row r="80" spans="1:22" x14ac:dyDescent="0.25">
      <c r="A80" s="3" t="s">
        <v>63</v>
      </c>
      <c r="B80" t="s">
        <v>6</v>
      </c>
      <c r="I80" t="s">
        <v>30</v>
      </c>
      <c r="J80" t="s">
        <v>10</v>
      </c>
      <c r="K80" t="s">
        <v>10</v>
      </c>
      <c r="L80" t="s">
        <v>10</v>
      </c>
      <c r="M80" t="s">
        <v>10</v>
      </c>
      <c r="N80" t="s">
        <v>10</v>
      </c>
      <c r="Q80" t="s">
        <v>100</v>
      </c>
      <c r="R80">
        <v>1741</v>
      </c>
      <c r="S80">
        <v>1857</v>
      </c>
      <c r="T80">
        <v>1912</v>
      </c>
      <c r="U80">
        <v>2161</v>
      </c>
      <c r="V80">
        <v>2185</v>
      </c>
    </row>
    <row r="81" spans="1:22" x14ac:dyDescent="0.25">
      <c r="B81">
        <v>2005</v>
      </c>
      <c r="C81">
        <v>2006</v>
      </c>
      <c r="D81">
        <v>2007</v>
      </c>
      <c r="E81">
        <v>2008</v>
      </c>
      <c r="F81">
        <v>2009</v>
      </c>
      <c r="I81" t="s">
        <v>29</v>
      </c>
      <c r="J81">
        <v>504</v>
      </c>
      <c r="K81">
        <v>415</v>
      </c>
      <c r="L81">
        <v>423</v>
      </c>
      <c r="M81">
        <v>466</v>
      </c>
      <c r="N81">
        <v>322</v>
      </c>
      <c r="Q81" t="s">
        <v>87</v>
      </c>
      <c r="R81">
        <v>1433</v>
      </c>
      <c r="S81">
        <v>1494</v>
      </c>
      <c r="T81">
        <v>1964</v>
      </c>
      <c r="U81">
        <v>2192</v>
      </c>
      <c r="V81">
        <v>2235</v>
      </c>
    </row>
    <row r="82" spans="1:22" x14ac:dyDescent="0.25">
      <c r="A82" s="3" t="s">
        <v>14</v>
      </c>
      <c r="B82">
        <v>454</v>
      </c>
      <c r="C82">
        <v>614</v>
      </c>
      <c r="D82">
        <v>608</v>
      </c>
      <c r="E82">
        <v>450</v>
      </c>
      <c r="F82">
        <v>356</v>
      </c>
      <c r="I82" t="s">
        <v>20</v>
      </c>
      <c r="J82">
        <v>367</v>
      </c>
      <c r="K82">
        <v>300</v>
      </c>
      <c r="L82">
        <v>301</v>
      </c>
      <c r="M82">
        <v>108</v>
      </c>
      <c r="N82">
        <v>74</v>
      </c>
      <c r="Q82" t="s">
        <v>81</v>
      </c>
      <c r="R82">
        <v>1907</v>
      </c>
      <c r="S82">
        <v>2048</v>
      </c>
      <c r="T82">
        <v>3163</v>
      </c>
      <c r="U82">
        <v>3476</v>
      </c>
      <c r="V82">
        <v>2515</v>
      </c>
    </row>
    <row r="83" spans="1:22" x14ac:dyDescent="0.25">
      <c r="A83" s="4" t="s">
        <v>62</v>
      </c>
      <c r="B83" s="4" t="s">
        <v>10</v>
      </c>
      <c r="C83" s="4" t="s">
        <v>10</v>
      </c>
      <c r="D83" s="4" t="s">
        <v>10</v>
      </c>
      <c r="E83" s="4" t="s">
        <v>10</v>
      </c>
      <c r="F83" s="4" t="s">
        <v>10</v>
      </c>
      <c r="I83" t="s">
        <v>28</v>
      </c>
      <c r="J83" t="s">
        <v>10</v>
      </c>
      <c r="K83" t="s">
        <v>10</v>
      </c>
      <c r="L83" t="s">
        <v>10</v>
      </c>
      <c r="M83" t="s">
        <v>10</v>
      </c>
      <c r="N83" t="s">
        <v>10</v>
      </c>
      <c r="Q83" t="s">
        <v>118</v>
      </c>
      <c r="R83">
        <v>17</v>
      </c>
      <c r="S83">
        <v>18</v>
      </c>
      <c r="T83">
        <v>18</v>
      </c>
      <c r="U83">
        <v>20</v>
      </c>
      <c r="V83">
        <v>20</v>
      </c>
    </row>
    <row r="84" spans="1:22" x14ac:dyDescent="0.25">
      <c r="A84" s="5" t="s">
        <v>61</v>
      </c>
      <c r="B84" s="5">
        <v>454</v>
      </c>
      <c r="C84" s="5">
        <v>614</v>
      </c>
      <c r="D84" s="5">
        <v>608</v>
      </c>
      <c r="E84" s="5">
        <v>450</v>
      </c>
      <c r="F84" s="5">
        <v>356</v>
      </c>
      <c r="I84" t="s">
        <v>27</v>
      </c>
      <c r="J84">
        <v>3896</v>
      </c>
      <c r="K84">
        <v>3438</v>
      </c>
      <c r="L84">
        <v>3394</v>
      </c>
      <c r="M84">
        <v>1361</v>
      </c>
      <c r="N84">
        <v>1558</v>
      </c>
      <c r="Q84" t="s">
        <v>76</v>
      </c>
      <c r="R84">
        <v>5</v>
      </c>
      <c r="S84">
        <v>5</v>
      </c>
      <c r="T84">
        <v>5</v>
      </c>
      <c r="U84">
        <v>6</v>
      </c>
      <c r="V84" t="s">
        <v>10</v>
      </c>
    </row>
    <row r="85" spans="1:22" x14ac:dyDescent="0.25">
      <c r="A85" s="4" t="s">
        <v>50</v>
      </c>
      <c r="B85" s="4" t="s">
        <v>10</v>
      </c>
      <c r="C85" s="4" t="s">
        <v>10</v>
      </c>
      <c r="D85" s="4" t="s">
        <v>10</v>
      </c>
      <c r="E85" s="4" t="s">
        <v>10</v>
      </c>
      <c r="F85" s="4" t="s">
        <v>10</v>
      </c>
      <c r="I85" t="s">
        <v>26</v>
      </c>
      <c r="J85" t="s">
        <v>10</v>
      </c>
      <c r="K85" t="s">
        <v>10</v>
      </c>
      <c r="L85" t="s">
        <v>10</v>
      </c>
      <c r="M85" t="s">
        <v>10</v>
      </c>
      <c r="N85" t="s">
        <v>10</v>
      </c>
      <c r="Q85" t="s">
        <v>74</v>
      </c>
      <c r="R85" t="s">
        <v>10</v>
      </c>
      <c r="S85" t="s">
        <v>10</v>
      </c>
      <c r="T85" t="s">
        <v>10</v>
      </c>
      <c r="U85" t="s">
        <v>10</v>
      </c>
      <c r="V85" t="s">
        <v>10</v>
      </c>
    </row>
    <row r="86" spans="1:22" x14ac:dyDescent="0.25">
      <c r="A86" s="6" t="s">
        <v>59</v>
      </c>
      <c r="B86" s="6" t="s">
        <v>10</v>
      </c>
      <c r="C86" s="6" t="s">
        <v>10</v>
      </c>
      <c r="D86" s="6" t="s">
        <v>10</v>
      </c>
      <c r="E86" s="6" t="s">
        <v>10</v>
      </c>
      <c r="F86" s="6" t="s">
        <v>10</v>
      </c>
      <c r="I86" t="s">
        <v>25</v>
      </c>
      <c r="J86" t="s">
        <v>10</v>
      </c>
      <c r="K86" t="s">
        <v>10</v>
      </c>
      <c r="L86" t="s">
        <v>10</v>
      </c>
      <c r="M86" t="s">
        <v>10</v>
      </c>
      <c r="N86" t="s">
        <v>10</v>
      </c>
      <c r="Q86" t="s">
        <v>124</v>
      </c>
      <c r="R86">
        <v>70</v>
      </c>
      <c r="S86">
        <v>73</v>
      </c>
      <c r="T86">
        <v>76</v>
      </c>
      <c r="U86">
        <v>82</v>
      </c>
      <c r="V86">
        <v>84</v>
      </c>
    </row>
    <row r="87" spans="1:22" x14ac:dyDescent="0.25">
      <c r="A87" s="6" t="s">
        <v>52</v>
      </c>
      <c r="B87" s="6" t="s">
        <v>10</v>
      </c>
      <c r="C87" s="6" t="s">
        <v>10</v>
      </c>
      <c r="D87" s="6" t="s">
        <v>10</v>
      </c>
      <c r="E87" s="6" t="s">
        <v>10</v>
      </c>
      <c r="F87" s="6" t="s">
        <v>10</v>
      </c>
      <c r="I87" t="s">
        <v>23</v>
      </c>
      <c r="J87">
        <v>2229</v>
      </c>
      <c r="K87">
        <v>2267</v>
      </c>
      <c r="L87">
        <v>2220</v>
      </c>
      <c r="M87">
        <v>2036</v>
      </c>
      <c r="N87">
        <v>1513</v>
      </c>
      <c r="Q87" t="s">
        <v>120</v>
      </c>
      <c r="R87" t="s">
        <v>10</v>
      </c>
      <c r="S87" t="s">
        <v>10</v>
      </c>
      <c r="T87" t="s">
        <v>10</v>
      </c>
      <c r="U87" t="s">
        <v>10</v>
      </c>
      <c r="V87" t="s">
        <v>10</v>
      </c>
    </row>
    <row r="88" spans="1:22" x14ac:dyDescent="0.25">
      <c r="A88" s="5" t="s">
        <v>51</v>
      </c>
      <c r="B88" s="5">
        <v>454</v>
      </c>
      <c r="C88" s="5">
        <v>614</v>
      </c>
      <c r="D88" s="5">
        <v>608</v>
      </c>
      <c r="E88" s="5">
        <v>450</v>
      </c>
      <c r="F88" s="5">
        <v>356</v>
      </c>
      <c r="I88" t="s">
        <v>24</v>
      </c>
      <c r="J88">
        <v>199</v>
      </c>
      <c r="K88">
        <v>183</v>
      </c>
      <c r="L88">
        <v>192</v>
      </c>
      <c r="M88">
        <v>485</v>
      </c>
      <c r="N88">
        <v>550</v>
      </c>
      <c r="Q88" t="s">
        <v>116</v>
      </c>
      <c r="R88" t="s">
        <v>10</v>
      </c>
      <c r="S88" t="s">
        <v>10</v>
      </c>
      <c r="T88" t="s">
        <v>10</v>
      </c>
      <c r="U88" t="s">
        <v>10</v>
      </c>
      <c r="V88" t="s">
        <v>10</v>
      </c>
    </row>
    <row r="89" spans="1:22" x14ac:dyDescent="0.25">
      <c r="A89" t="s">
        <v>60</v>
      </c>
      <c r="B89" t="s">
        <v>10</v>
      </c>
      <c r="C89" t="s">
        <v>10</v>
      </c>
      <c r="D89" t="s">
        <v>10</v>
      </c>
      <c r="E89" t="s">
        <v>10</v>
      </c>
      <c r="F89" t="s">
        <v>10</v>
      </c>
      <c r="I89" t="s">
        <v>22</v>
      </c>
      <c r="J89" t="s">
        <v>10</v>
      </c>
      <c r="K89" t="s">
        <v>10</v>
      </c>
      <c r="L89" t="s">
        <v>10</v>
      </c>
      <c r="M89" t="s">
        <v>10</v>
      </c>
      <c r="N89" t="s">
        <v>10</v>
      </c>
      <c r="Q89" t="s">
        <v>102</v>
      </c>
      <c r="R89">
        <v>639</v>
      </c>
      <c r="S89">
        <v>684</v>
      </c>
      <c r="T89">
        <v>705</v>
      </c>
      <c r="U89">
        <v>786</v>
      </c>
      <c r="V89">
        <v>793</v>
      </c>
    </row>
    <row r="90" spans="1:22" x14ac:dyDescent="0.25">
      <c r="A90" t="s">
        <v>59</v>
      </c>
      <c r="B90" t="s">
        <v>10</v>
      </c>
      <c r="C90" t="s">
        <v>10</v>
      </c>
      <c r="D90" t="s">
        <v>10</v>
      </c>
      <c r="E90" t="s">
        <v>10</v>
      </c>
      <c r="F90" t="s">
        <v>10</v>
      </c>
      <c r="I90" t="s">
        <v>21</v>
      </c>
      <c r="J90">
        <v>2769</v>
      </c>
      <c r="K90">
        <v>2259</v>
      </c>
      <c r="L90">
        <v>2229</v>
      </c>
      <c r="M90">
        <v>1648</v>
      </c>
      <c r="N90">
        <v>1443</v>
      </c>
      <c r="Q90" t="s">
        <v>92</v>
      </c>
      <c r="R90">
        <v>44</v>
      </c>
      <c r="S90">
        <v>47</v>
      </c>
      <c r="T90">
        <v>48</v>
      </c>
      <c r="U90">
        <v>56</v>
      </c>
      <c r="V90">
        <v>57</v>
      </c>
    </row>
    <row r="91" spans="1:22" x14ac:dyDescent="0.25">
      <c r="A91" t="s">
        <v>58</v>
      </c>
      <c r="B91" t="s">
        <v>10</v>
      </c>
      <c r="C91" t="s">
        <v>10</v>
      </c>
      <c r="D91" t="s">
        <v>10</v>
      </c>
      <c r="E91" t="s">
        <v>10</v>
      </c>
      <c r="F91" t="s">
        <v>10</v>
      </c>
      <c r="I91" t="s">
        <v>125</v>
      </c>
      <c r="J91">
        <v>2542</v>
      </c>
      <c r="K91">
        <v>2719</v>
      </c>
      <c r="L91">
        <v>2801</v>
      </c>
      <c r="M91">
        <v>2569</v>
      </c>
      <c r="N91">
        <v>2647</v>
      </c>
      <c r="Q91" t="s">
        <v>75</v>
      </c>
      <c r="R91" t="s">
        <v>10</v>
      </c>
      <c r="S91" t="s">
        <v>10</v>
      </c>
      <c r="T91" t="s">
        <v>10</v>
      </c>
      <c r="U91" t="s">
        <v>10</v>
      </c>
      <c r="V91" t="s">
        <v>10</v>
      </c>
    </row>
    <row r="92" spans="1:22" x14ac:dyDescent="0.25">
      <c r="A92" t="s">
        <v>57</v>
      </c>
      <c r="B92" t="s">
        <v>10</v>
      </c>
      <c r="C92" t="s">
        <v>10</v>
      </c>
      <c r="D92" t="s">
        <v>10</v>
      </c>
      <c r="E92" t="s">
        <v>10</v>
      </c>
      <c r="F92" t="s">
        <v>10</v>
      </c>
      <c r="I92" t="s">
        <v>124</v>
      </c>
      <c r="J92">
        <v>70</v>
      </c>
      <c r="K92">
        <v>73</v>
      </c>
      <c r="L92">
        <v>76</v>
      </c>
      <c r="M92">
        <v>82</v>
      </c>
      <c r="N92">
        <v>84</v>
      </c>
      <c r="Q92" t="s">
        <v>73</v>
      </c>
      <c r="R92" t="s">
        <v>10</v>
      </c>
      <c r="S92" t="s">
        <v>10</v>
      </c>
      <c r="T92" t="s">
        <v>10</v>
      </c>
      <c r="U92" t="s">
        <v>10</v>
      </c>
      <c r="V92" t="s">
        <v>10</v>
      </c>
    </row>
    <row r="93" spans="1:22" x14ac:dyDescent="0.25">
      <c r="A93" t="s">
        <v>56</v>
      </c>
      <c r="B93" t="s">
        <v>10</v>
      </c>
      <c r="C93" t="s">
        <v>10</v>
      </c>
      <c r="D93" t="s">
        <v>10</v>
      </c>
      <c r="E93" t="s">
        <v>10</v>
      </c>
      <c r="F93" t="s">
        <v>10</v>
      </c>
      <c r="I93" t="s">
        <v>123</v>
      </c>
      <c r="J93">
        <v>8</v>
      </c>
      <c r="K93">
        <v>8</v>
      </c>
      <c r="L93">
        <v>8</v>
      </c>
      <c r="M93">
        <v>10</v>
      </c>
      <c r="N93">
        <v>10</v>
      </c>
      <c r="Q93" t="s">
        <v>70</v>
      </c>
      <c r="R93">
        <v>805</v>
      </c>
      <c r="S93">
        <v>875</v>
      </c>
      <c r="T93">
        <v>902</v>
      </c>
      <c r="U93">
        <v>1183</v>
      </c>
      <c r="V93">
        <v>1198</v>
      </c>
    </row>
    <row r="94" spans="1:22" x14ac:dyDescent="0.25">
      <c r="A94" t="s">
        <v>55</v>
      </c>
      <c r="B94" t="s">
        <v>10</v>
      </c>
      <c r="C94" t="s">
        <v>10</v>
      </c>
      <c r="D94" t="s">
        <v>10</v>
      </c>
      <c r="E94" t="s">
        <v>10</v>
      </c>
      <c r="F94" t="s">
        <v>10</v>
      </c>
      <c r="I94" t="s">
        <v>122</v>
      </c>
      <c r="J94">
        <v>0</v>
      </c>
      <c r="K94">
        <v>0</v>
      </c>
      <c r="L94">
        <v>1</v>
      </c>
      <c r="M94">
        <v>1</v>
      </c>
      <c r="N94">
        <v>1</v>
      </c>
      <c r="Q94" t="s">
        <v>67</v>
      </c>
      <c r="R94">
        <v>26</v>
      </c>
      <c r="S94">
        <v>28</v>
      </c>
      <c r="T94">
        <v>29</v>
      </c>
      <c r="U94">
        <v>33</v>
      </c>
      <c r="V94">
        <v>33</v>
      </c>
    </row>
    <row r="95" spans="1:22" x14ac:dyDescent="0.25">
      <c r="A95" t="s">
        <v>54</v>
      </c>
      <c r="B95" t="s">
        <v>10</v>
      </c>
      <c r="C95" t="s">
        <v>10</v>
      </c>
      <c r="D95" t="s">
        <v>10</v>
      </c>
      <c r="E95" t="s">
        <v>10</v>
      </c>
      <c r="F95" t="s">
        <v>10</v>
      </c>
      <c r="I95" t="s">
        <v>121</v>
      </c>
      <c r="J95">
        <v>158</v>
      </c>
      <c r="K95">
        <v>164</v>
      </c>
      <c r="L95">
        <v>169</v>
      </c>
      <c r="M95">
        <v>182</v>
      </c>
      <c r="N95">
        <v>182</v>
      </c>
      <c r="Q95" t="s">
        <v>503</v>
      </c>
      <c r="R95" t="s">
        <v>10</v>
      </c>
      <c r="S95" t="s">
        <v>10</v>
      </c>
      <c r="T95" t="s">
        <v>10</v>
      </c>
      <c r="U95" t="s">
        <v>10</v>
      </c>
      <c r="V95" t="s">
        <v>10</v>
      </c>
    </row>
    <row r="96" spans="1:22" x14ac:dyDescent="0.25">
      <c r="A96" t="s">
        <v>53</v>
      </c>
      <c r="B96">
        <v>210</v>
      </c>
      <c r="C96">
        <v>265</v>
      </c>
      <c r="D96">
        <v>234</v>
      </c>
      <c r="E96">
        <v>46</v>
      </c>
      <c r="F96">
        <v>51</v>
      </c>
      <c r="I96" t="s">
        <v>120</v>
      </c>
      <c r="J96" t="s">
        <v>10</v>
      </c>
      <c r="K96" t="s">
        <v>10</v>
      </c>
      <c r="L96" t="s">
        <v>10</v>
      </c>
      <c r="M96" t="s">
        <v>10</v>
      </c>
      <c r="N96" t="s">
        <v>10</v>
      </c>
      <c r="Q96" t="s">
        <v>502</v>
      </c>
      <c r="R96">
        <v>8</v>
      </c>
      <c r="S96">
        <v>8</v>
      </c>
      <c r="T96">
        <v>8</v>
      </c>
      <c r="U96">
        <v>10</v>
      </c>
      <c r="V96">
        <v>11</v>
      </c>
    </row>
    <row r="97" spans="1:22" x14ac:dyDescent="0.25">
      <c r="A97" t="s">
        <v>52</v>
      </c>
      <c r="B97" t="s">
        <v>10</v>
      </c>
      <c r="C97" t="s">
        <v>10</v>
      </c>
      <c r="D97" t="s">
        <v>10</v>
      </c>
      <c r="E97" t="s">
        <v>10</v>
      </c>
      <c r="F97" t="s">
        <v>10</v>
      </c>
      <c r="I97" t="s">
        <v>119</v>
      </c>
      <c r="J97">
        <v>77</v>
      </c>
      <c r="K97">
        <v>82</v>
      </c>
      <c r="L97">
        <v>85</v>
      </c>
      <c r="M97">
        <v>102</v>
      </c>
      <c r="N97">
        <v>103</v>
      </c>
      <c r="Q97" t="s">
        <v>497</v>
      </c>
      <c r="R97">
        <v>28</v>
      </c>
      <c r="S97">
        <v>28</v>
      </c>
      <c r="T97">
        <v>28</v>
      </c>
      <c r="U97">
        <v>34</v>
      </c>
      <c r="V97">
        <v>34</v>
      </c>
    </row>
    <row r="98" spans="1:22" x14ac:dyDescent="0.25">
      <c r="A98" t="s">
        <v>51</v>
      </c>
      <c r="B98">
        <v>101</v>
      </c>
      <c r="C98">
        <v>134</v>
      </c>
      <c r="D98">
        <v>132</v>
      </c>
      <c r="E98">
        <v>109</v>
      </c>
      <c r="F98">
        <v>93</v>
      </c>
      <c r="I98" t="s">
        <v>118</v>
      </c>
      <c r="J98">
        <v>17</v>
      </c>
      <c r="K98">
        <v>18</v>
      </c>
      <c r="L98">
        <v>18</v>
      </c>
      <c r="M98">
        <v>20</v>
      </c>
      <c r="N98">
        <v>20</v>
      </c>
      <c r="Q98" t="s">
        <v>496</v>
      </c>
      <c r="R98">
        <v>5</v>
      </c>
      <c r="S98">
        <v>5</v>
      </c>
      <c r="T98">
        <v>5</v>
      </c>
      <c r="U98">
        <v>6</v>
      </c>
      <c r="V98">
        <v>6</v>
      </c>
    </row>
    <row r="99" spans="1:22" x14ac:dyDescent="0.25">
      <c r="A99" t="s">
        <v>50</v>
      </c>
      <c r="B99" t="s">
        <v>10</v>
      </c>
      <c r="C99" t="s">
        <v>10</v>
      </c>
      <c r="D99" t="s">
        <v>10</v>
      </c>
      <c r="E99" t="s">
        <v>10</v>
      </c>
      <c r="F99" t="s">
        <v>10</v>
      </c>
      <c r="I99" t="s">
        <v>117</v>
      </c>
      <c r="J99">
        <v>15</v>
      </c>
      <c r="K99">
        <v>16</v>
      </c>
      <c r="L99">
        <v>17</v>
      </c>
      <c r="M99">
        <v>19</v>
      </c>
      <c r="N99">
        <v>20</v>
      </c>
      <c r="Q99" t="s">
        <v>495</v>
      </c>
      <c r="R99">
        <v>9</v>
      </c>
      <c r="S99">
        <v>9</v>
      </c>
      <c r="T99">
        <v>9</v>
      </c>
      <c r="U99">
        <v>11</v>
      </c>
      <c r="V99">
        <v>11</v>
      </c>
    </row>
    <row r="100" spans="1:22" x14ac:dyDescent="0.25">
      <c r="A100" t="s">
        <v>49</v>
      </c>
      <c r="B100" t="s">
        <v>10</v>
      </c>
      <c r="C100" t="s">
        <v>10</v>
      </c>
      <c r="D100" t="s">
        <v>10</v>
      </c>
      <c r="E100" t="s">
        <v>10</v>
      </c>
      <c r="F100" t="s">
        <v>10</v>
      </c>
      <c r="I100" t="s">
        <v>116</v>
      </c>
      <c r="J100" t="s">
        <v>10</v>
      </c>
      <c r="K100" t="s">
        <v>10</v>
      </c>
      <c r="L100" t="s">
        <v>10</v>
      </c>
      <c r="M100" t="s">
        <v>10</v>
      </c>
      <c r="N100" t="s">
        <v>10</v>
      </c>
      <c r="Q100" t="s">
        <v>499</v>
      </c>
      <c r="R100" t="s">
        <v>10</v>
      </c>
      <c r="S100" t="s">
        <v>10</v>
      </c>
      <c r="T100" t="s">
        <v>10</v>
      </c>
      <c r="U100" t="s">
        <v>10</v>
      </c>
      <c r="V100" t="s">
        <v>10</v>
      </c>
    </row>
    <row r="101" spans="1:22" x14ac:dyDescent="0.25">
      <c r="A101" t="s">
        <v>48</v>
      </c>
      <c r="B101" t="s">
        <v>10</v>
      </c>
      <c r="C101" t="s">
        <v>10</v>
      </c>
      <c r="D101" t="s">
        <v>10</v>
      </c>
      <c r="E101" t="s">
        <v>10</v>
      </c>
      <c r="F101" t="s">
        <v>10</v>
      </c>
      <c r="I101" t="s">
        <v>115</v>
      </c>
      <c r="J101">
        <v>354</v>
      </c>
      <c r="K101">
        <v>378</v>
      </c>
      <c r="L101">
        <v>389</v>
      </c>
      <c r="M101">
        <v>426</v>
      </c>
      <c r="N101">
        <v>7085</v>
      </c>
      <c r="Q101" t="s">
        <v>498</v>
      </c>
      <c r="R101" t="s">
        <v>10</v>
      </c>
      <c r="S101" t="s">
        <v>10</v>
      </c>
      <c r="T101" t="s">
        <v>10</v>
      </c>
      <c r="U101" t="s">
        <v>10</v>
      </c>
      <c r="V101" t="s">
        <v>10</v>
      </c>
    </row>
    <row r="102" spans="1:22" x14ac:dyDescent="0.25">
      <c r="A102" t="s">
        <v>47</v>
      </c>
      <c r="B102" t="s">
        <v>10</v>
      </c>
      <c r="C102" t="s">
        <v>10</v>
      </c>
      <c r="D102" t="s">
        <v>10</v>
      </c>
      <c r="E102" t="s">
        <v>10</v>
      </c>
      <c r="F102" t="s">
        <v>10</v>
      </c>
      <c r="I102" t="s">
        <v>114</v>
      </c>
      <c r="J102">
        <v>17</v>
      </c>
      <c r="K102">
        <v>19</v>
      </c>
      <c r="L102">
        <v>19</v>
      </c>
      <c r="M102">
        <v>35</v>
      </c>
      <c r="N102">
        <v>56</v>
      </c>
      <c r="Q102" t="s">
        <v>494</v>
      </c>
      <c r="R102" t="s">
        <v>10</v>
      </c>
      <c r="S102" t="s">
        <v>10</v>
      </c>
      <c r="T102" t="s">
        <v>10</v>
      </c>
      <c r="U102" t="s">
        <v>10</v>
      </c>
      <c r="V102" t="s">
        <v>10</v>
      </c>
    </row>
    <row r="103" spans="1:22" x14ac:dyDescent="0.25">
      <c r="A103" t="s">
        <v>46</v>
      </c>
      <c r="B103" t="s">
        <v>10</v>
      </c>
      <c r="C103" t="s">
        <v>10</v>
      </c>
      <c r="D103" t="s">
        <v>10</v>
      </c>
      <c r="E103" t="s">
        <v>10</v>
      </c>
      <c r="F103" t="s">
        <v>10</v>
      </c>
      <c r="I103" t="s">
        <v>113</v>
      </c>
      <c r="J103">
        <v>2643</v>
      </c>
      <c r="K103">
        <v>2822</v>
      </c>
      <c r="L103">
        <v>2907</v>
      </c>
      <c r="M103">
        <v>3159</v>
      </c>
      <c r="N103">
        <v>3195</v>
      </c>
      <c r="Q103" t="s">
        <v>423</v>
      </c>
      <c r="R103">
        <v>560</v>
      </c>
      <c r="S103">
        <v>347</v>
      </c>
      <c r="T103">
        <v>342</v>
      </c>
      <c r="U103">
        <v>770</v>
      </c>
      <c r="V103">
        <v>656</v>
      </c>
    </row>
    <row r="104" spans="1:22" x14ac:dyDescent="0.25">
      <c r="A104" t="s">
        <v>45</v>
      </c>
      <c r="B104">
        <v>143</v>
      </c>
      <c r="C104">
        <v>215</v>
      </c>
      <c r="D104">
        <v>242</v>
      </c>
      <c r="E104">
        <v>295</v>
      </c>
      <c r="F104">
        <v>212</v>
      </c>
      <c r="I104" t="s">
        <v>112</v>
      </c>
      <c r="J104">
        <v>29</v>
      </c>
      <c r="K104">
        <v>31</v>
      </c>
      <c r="L104">
        <v>32</v>
      </c>
      <c r="M104">
        <v>43</v>
      </c>
      <c r="N104">
        <v>44</v>
      </c>
      <c r="Q104" t="s">
        <v>422</v>
      </c>
      <c r="R104">
        <v>169</v>
      </c>
      <c r="S104">
        <v>187</v>
      </c>
      <c r="T104">
        <v>198</v>
      </c>
      <c r="U104">
        <v>201</v>
      </c>
      <c r="V104">
        <v>225</v>
      </c>
    </row>
    <row r="105" spans="1:22" x14ac:dyDescent="0.25">
      <c r="A105" s="1"/>
      <c r="I105" t="s">
        <v>111</v>
      </c>
      <c r="J105">
        <v>3</v>
      </c>
      <c r="K105">
        <v>3</v>
      </c>
      <c r="L105">
        <v>3</v>
      </c>
      <c r="M105">
        <v>3</v>
      </c>
      <c r="N105">
        <v>3</v>
      </c>
      <c r="Q105" t="s">
        <v>409</v>
      </c>
      <c r="R105">
        <v>1</v>
      </c>
      <c r="S105">
        <v>1</v>
      </c>
      <c r="T105">
        <v>1</v>
      </c>
      <c r="U105">
        <v>2</v>
      </c>
      <c r="V105">
        <v>3</v>
      </c>
    </row>
    <row r="106" spans="1:22" x14ac:dyDescent="0.25">
      <c r="A106" t="s">
        <v>8</v>
      </c>
      <c r="I106" t="s">
        <v>110</v>
      </c>
      <c r="J106">
        <v>97</v>
      </c>
      <c r="K106">
        <v>104</v>
      </c>
      <c r="L106">
        <v>108</v>
      </c>
      <c r="M106">
        <v>115</v>
      </c>
      <c r="N106">
        <v>117</v>
      </c>
      <c r="Q106" t="s">
        <v>385</v>
      </c>
      <c r="R106">
        <v>403</v>
      </c>
      <c r="S106">
        <v>158</v>
      </c>
      <c r="T106">
        <v>275</v>
      </c>
      <c r="U106">
        <v>156</v>
      </c>
      <c r="V106">
        <v>180</v>
      </c>
    </row>
    <row r="107" spans="1:22" x14ac:dyDescent="0.25">
      <c r="I107" t="s">
        <v>109</v>
      </c>
      <c r="J107" t="s">
        <v>10</v>
      </c>
      <c r="K107" t="s">
        <v>10</v>
      </c>
      <c r="L107" t="s">
        <v>10</v>
      </c>
      <c r="M107" t="s">
        <v>10</v>
      </c>
      <c r="N107" t="s">
        <v>10</v>
      </c>
      <c r="Q107" t="s">
        <v>381</v>
      </c>
      <c r="R107">
        <v>264</v>
      </c>
      <c r="S107">
        <v>165</v>
      </c>
      <c r="T107">
        <v>165</v>
      </c>
      <c r="U107">
        <v>147</v>
      </c>
      <c r="V107">
        <v>490</v>
      </c>
    </row>
    <row r="108" spans="1:22" x14ac:dyDescent="0.25">
      <c r="A108" t="s">
        <v>827</v>
      </c>
      <c r="I108" t="s">
        <v>108</v>
      </c>
      <c r="J108">
        <v>4</v>
      </c>
      <c r="K108">
        <v>4</v>
      </c>
      <c r="L108">
        <v>4</v>
      </c>
      <c r="M108">
        <v>5</v>
      </c>
      <c r="N108">
        <v>15</v>
      </c>
      <c r="Q108" t="s">
        <v>367</v>
      </c>
      <c r="R108">
        <v>260</v>
      </c>
      <c r="S108">
        <v>96</v>
      </c>
      <c r="T108">
        <v>120</v>
      </c>
      <c r="U108">
        <v>78</v>
      </c>
      <c r="V108">
        <v>96</v>
      </c>
    </row>
    <row r="109" spans="1:22" x14ac:dyDescent="0.25">
      <c r="A109" t="s">
        <v>2</v>
      </c>
      <c r="B109" t="s">
        <v>826</v>
      </c>
      <c r="I109" t="s">
        <v>107</v>
      </c>
      <c r="J109" t="s">
        <v>10</v>
      </c>
      <c r="K109" t="s">
        <v>10</v>
      </c>
      <c r="L109" t="s">
        <v>10</v>
      </c>
      <c r="M109" t="s">
        <v>10</v>
      </c>
      <c r="N109" t="s">
        <v>10</v>
      </c>
      <c r="Q109" t="s">
        <v>355</v>
      </c>
      <c r="R109" t="s">
        <v>10</v>
      </c>
      <c r="S109" t="s">
        <v>10</v>
      </c>
      <c r="T109" t="s">
        <v>10</v>
      </c>
      <c r="U109" t="s">
        <v>10</v>
      </c>
      <c r="V109" t="s">
        <v>10</v>
      </c>
    </row>
    <row r="110" spans="1:22" x14ac:dyDescent="0.25">
      <c r="A110" t="s">
        <v>4</v>
      </c>
      <c r="B110" t="s">
        <v>5</v>
      </c>
      <c r="I110" t="s">
        <v>106</v>
      </c>
      <c r="J110">
        <v>7</v>
      </c>
      <c r="K110">
        <v>7</v>
      </c>
      <c r="L110">
        <v>7</v>
      </c>
      <c r="M110">
        <v>8</v>
      </c>
      <c r="N110">
        <v>8</v>
      </c>
      <c r="Q110" t="s">
        <v>348</v>
      </c>
      <c r="R110">
        <v>1560</v>
      </c>
      <c r="S110">
        <v>720</v>
      </c>
      <c r="T110">
        <v>1398</v>
      </c>
      <c r="U110">
        <v>1064</v>
      </c>
      <c r="V110">
        <v>963</v>
      </c>
    </row>
    <row r="111" spans="1:22" x14ac:dyDescent="0.25">
      <c r="A111" s="3" t="s">
        <v>63</v>
      </c>
      <c r="B111" t="s">
        <v>6</v>
      </c>
      <c r="I111" t="s">
        <v>105</v>
      </c>
      <c r="J111">
        <v>727</v>
      </c>
      <c r="K111">
        <v>781</v>
      </c>
      <c r="L111">
        <v>272</v>
      </c>
      <c r="M111">
        <v>345</v>
      </c>
      <c r="N111">
        <v>352</v>
      </c>
      <c r="Q111" t="s">
        <v>346</v>
      </c>
      <c r="R111">
        <v>1952</v>
      </c>
      <c r="S111">
        <v>1755</v>
      </c>
      <c r="T111">
        <v>2580</v>
      </c>
      <c r="U111">
        <v>1625</v>
      </c>
      <c r="V111">
        <v>1869</v>
      </c>
    </row>
    <row r="112" spans="1:22" x14ac:dyDescent="0.25">
      <c r="B112">
        <v>2005</v>
      </c>
      <c r="C112">
        <v>2006</v>
      </c>
      <c r="D112">
        <v>2007</v>
      </c>
      <c r="E112">
        <v>2008</v>
      </c>
      <c r="F112">
        <v>2009</v>
      </c>
      <c r="I112" t="s">
        <v>104</v>
      </c>
      <c r="J112">
        <v>2</v>
      </c>
      <c r="K112">
        <v>2</v>
      </c>
      <c r="L112">
        <v>2</v>
      </c>
      <c r="M112">
        <v>3</v>
      </c>
      <c r="N112">
        <v>3</v>
      </c>
      <c r="Q112" t="s">
        <v>332</v>
      </c>
      <c r="R112">
        <v>19</v>
      </c>
      <c r="S112">
        <v>25</v>
      </c>
      <c r="T112">
        <v>28</v>
      </c>
      <c r="U112">
        <v>31</v>
      </c>
      <c r="V112">
        <v>34</v>
      </c>
    </row>
    <row r="113" spans="1:22" x14ac:dyDescent="0.25">
      <c r="A113" s="3" t="s">
        <v>17</v>
      </c>
      <c r="B113">
        <v>20378</v>
      </c>
      <c r="C113">
        <v>21792</v>
      </c>
      <c r="D113">
        <v>21486</v>
      </c>
      <c r="E113">
        <v>23502</v>
      </c>
      <c r="F113">
        <v>29978</v>
      </c>
      <c r="I113" t="s">
        <v>103</v>
      </c>
      <c r="J113" t="s">
        <v>10</v>
      </c>
      <c r="K113" t="s">
        <v>10</v>
      </c>
      <c r="L113" t="s">
        <v>10</v>
      </c>
      <c r="M113" t="s">
        <v>10</v>
      </c>
      <c r="N113" t="s">
        <v>10</v>
      </c>
      <c r="Q113" t="s">
        <v>317</v>
      </c>
      <c r="R113">
        <v>5</v>
      </c>
      <c r="S113">
        <v>5</v>
      </c>
      <c r="T113">
        <v>5</v>
      </c>
      <c r="U113">
        <v>5</v>
      </c>
      <c r="V113">
        <v>7</v>
      </c>
    </row>
    <row r="114" spans="1:22" x14ac:dyDescent="0.25">
      <c r="A114" s="4" t="s">
        <v>133</v>
      </c>
      <c r="B114" s="4">
        <v>32</v>
      </c>
      <c r="C114" s="4">
        <v>34</v>
      </c>
      <c r="D114" s="4">
        <v>35</v>
      </c>
      <c r="E114" s="4">
        <v>56</v>
      </c>
      <c r="F114" s="4">
        <v>120</v>
      </c>
      <c r="I114" t="s">
        <v>102</v>
      </c>
      <c r="J114">
        <v>639</v>
      </c>
      <c r="K114">
        <v>684</v>
      </c>
      <c r="L114">
        <v>705</v>
      </c>
      <c r="M114">
        <v>786</v>
      </c>
      <c r="N114">
        <v>793</v>
      </c>
      <c r="Q114" t="s">
        <v>298</v>
      </c>
      <c r="R114">
        <v>43</v>
      </c>
      <c r="S114">
        <v>28</v>
      </c>
      <c r="T114">
        <v>68</v>
      </c>
      <c r="U114">
        <v>63</v>
      </c>
      <c r="V114">
        <v>75</v>
      </c>
    </row>
    <row r="115" spans="1:22" x14ac:dyDescent="0.25">
      <c r="A115" s="6" t="s">
        <v>132</v>
      </c>
      <c r="B115" s="6">
        <v>1585</v>
      </c>
      <c r="C115" s="6">
        <v>1710</v>
      </c>
      <c r="D115" s="6">
        <v>1761</v>
      </c>
      <c r="E115" s="6">
        <v>2143</v>
      </c>
      <c r="F115" s="6">
        <v>2168</v>
      </c>
      <c r="I115" t="s">
        <v>101</v>
      </c>
      <c r="J115" t="s">
        <v>10</v>
      </c>
      <c r="K115" t="s">
        <v>10</v>
      </c>
      <c r="L115" t="s">
        <v>10</v>
      </c>
      <c r="M115" t="s">
        <v>10</v>
      </c>
      <c r="N115" t="s">
        <v>10</v>
      </c>
      <c r="Q115" t="s">
        <v>427</v>
      </c>
      <c r="R115" t="s">
        <v>10</v>
      </c>
      <c r="S115" t="s">
        <v>10</v>
      </c>
      <c r="T115" t="s">
        <v>10</v>
      </c>
      <c r="U115" t="s">
        <v>10</v>
      </c>
      <c r="V115" t="s">
        <v>10</v>
      </c>
    </row>
    <row r="116" spans="1:22" x14ac:dyDescent="0.25">
      <c r="A116" s="6" t="s">
        <v>131</v>
      </c>
      <c r="B116" s="6">
        <v>6081</v>
      </c>
      <c r="C116" s="6">
        <v>6504</v>
      </c>
      <c r="D116" s="6">
        <v>6166</v>
      </c>
      <c r="E116" s="6">
        <v>6349</v>
      </c>
      <c r="F116" s="6">
        <v>13256</v>
      </c>
      <c r="I116" t="s">
        <v>100</v>
      </c>
      <c r="J116">
        <v>1741</v>
      </c>
      <c r="K116">
        <v>1857</v>
      </c>
      <c r="L116">
        <v>1912</v>
      </c>
      <c r="M116">
        <v>2161</v>
      </c>
      <c r="N116">
        <v>2185</v>
      </c>
      <c r="Q116" t="s">
        <v>416</v>
      </c>
      <c r="R116" t="s">
        <v>10</v>
      </c>
      <c r="S116" t="s">
        <v>10</v>
      </c>
      <c r="T116" t="s">
        <v>10</v>
      </c>
      <c r="U116" t="s">
        <v>10</v>
      </c>
      <c r="V116" t="s">
        <v>10</v>
      </c>
    </row>
    <row r="117" spans="1:22" x14ac:dyDescent="0.25">
      <c r="A117" s="5" t="s">
        <v>130</v>
      </c>
      <c r="B117" s="5">
        <v>12680</v>
      </c>
      <c r="C117" s="5">
        <v>13544</v>
      </c>
      <c r="D117" s="5">
        <v>13523</v>
      </c>
      <c r="E117" s="5">
        <v>14954</v>
      </c>
      <c r="F117" s="5">
        <v>14435</v>
      </c>
      <c r="I117" t="s">
        <v>99</v>
      </c>
      <c r="J117" t="s">
        <v>10</v>
      </c>
      <c r="K117" t="s">
        <v>10</v>
      </c>
      <c r="L117" t="s">
        <v>10</v>
      </c>
      <c r="M117" t="s">
        <v>10</v>
      </c>
      <c r="N117" t="s">
        <v>10</v>
      </c>
      <c r="Q117" t="s">
        <v>400</v>
      </c>
      <c r="R117">
        <v>29</v>
      </c>
      <c r="S117">
        <v>33</v>
      </c>
      <c r="T117">
        <v>37</v>
      </c>
      <c r="U117">
        <v>50</v>
      </c>
      <c r="V117">
        <v>72</v>
      </c>
    </row>
    <row r="118" spans="1:22" x14ac:dyDescent="0.25">
      <c r="A118" s="4" t="s">
        <v>129</v>
      </c>
      <c r="B118" s="4">
        <v>32</v>
      </c>
      <c r="C118" s="4">
        <v>34</v>
      </c>
      <c r="D118" s="4">
        <v>35</v>
      </c>
      <c r="E118" s="4">
        <v>56</v>
      </c>
      <c r="F118" s="4">
        <v>120</v>
      </c>
      <c r="I118" t="s">
        <v>98</v>
      </c>
      <c r="J118" t="s">
        <v>10</v>
      </c>
      <c r="K118" t="s">
        <v>10</v>
      </c>
      <c r="L118" t="s">
        <v>10</v>
      </c>
      <c r="M118" t="s">
        <v>10</v>
      </c>
      <c r="N118" t="s">
        <v>10</v>
      </c>
      <c r="Q118" t="s">
        <v>399</v>
      </c>
      <c r="R118" t="s">
        <v>10</v>
      </c>
      <c r="S118" t="s">
        <v>10</v>
      </c>
      <c r="T118" t="s">
        <v>10</v>
      </c>
      <c r="U118" t="s">
        <v>10</v>
      </c>
      <c r="V118" t="s">
        <v>10</v>
      </c>
    </row>
    <row r="119" spans="1:22" x14ac:dyDescent="0.25">
      <c r="A119" s="6" t="s">
        <v>94</v>
      </c>
      <c r="B119" s="6" t="s">
        <v>10</v>
      </c>
      <c r="C119" s="6" t="s">
        <v>10</v>
      </c>
      <c r="D119" s="6" t="s">
        <v>10</v>
      </c>
      <c r="E119" s="6" t="s">
        <v>10</v>
      </c>
      <c r="F119" s="6" t="s">
        <v>10</v>
      </c>
      <c r="I119" t="s">
        <v>97</v>
      </c>
      <c r="J119">
        <v>185</v>
      </c>
      <c r="K119">
        <v>198</v>
      </c>
      <c r="L119">
        <v>204</v>
      </c>
      <c r="M119">
        <v>204</v>
      </c>
      <c r="N119">
        <v>207</v>
      </c>
      <c r="Q119" t="s">
        <v>394</v>
      </c>
      <c r="R119" t="s">
        <v>10</v>
      </c>
      <c r="S119" t="s">
        <v>10</v>
      </c>
      <c r="T119" t="s">
        <v>10</v>
      </c>
      <c r="U119" t="s">
        <v>10</v>
      </c>
      <c r="V119" t="s">
        <v>10</v>
      </c>
    </row>
    <row r="120" spans="1:22" x14ac:dyDescent="0.25">
      <c r="A120" s="6" t="s">
        <v>128</v>
      </c>
      <c r="B120" s="6">
        <v>1584</v>
      </c>
      <c r="C120" s="6">
        <v>1708</v>
      </c>
      <c r="D120" s="6">
        <v>1759</v>
      </c>
      <c r="E120" s="6">
        <v>2140</v>
      </c>
      <c r="F120" s="6">
        <v>2165</v>
      </c>
      <c r="I120" t="s">
        <v>96</v>
      </c>
      <c r="J120" t="s">
        <v>10</v>
      </c>
      <c r="K120" t="s">
        <v>10</v>
      </c>
      <c r="L120" t="s">
        <v>10</v>
      </c>
      <c r="M120" t="s">
        <v>10</v>
      </c>
      <c r="N120" t="s">
        <v>10</v>
      </c>
      <c r="Q120" t="s">
        <v>389</v>
      </c>
      <c r="R120" t="s">
        <v>10</v>
      </c>
      <c r="S120" t="s">
        <v>10</v>
      </c>
      <c r="T120" t="s">
        <v>10</v>
      </c>
      <c r="U120" t="s">
        <v>10</v>
      </c>
      <c r="V120" t="s">
        <v>10</v>
      </c>
    </row>
    <row r="121" spans="1:22" x14ac:dyDescent="0.25">
      <c r="A121" s="6" t="s">
        <v>93</v>
      </c>
      <c r="B121" s="6">
        <v>2</v>
      </c>
      <c r="C121" s="6">
        <v>2</v>
      </c>
      <c r="D121" s="6">
        <v>2</v>
      </c>
      <c r="E121" s="6">
        <v>3</v>
      </c>
      <c r="F121" s="6">
        <v>3</v>
      </c>
      <c r="I121" t="s">
        <v>95</v>
      </c>
      <c r="J121">
        <v>3</v>
      </c>
      <c r="K121">
        <v>3</v>
      </c>
      <c r="L121">
        <v>3</v>
      </c>
      <c r="M121">
        <v>4</v>
      </c>
      <c r="N121">
        <v>4</v>
      </c>
      <c r="Q121" t="s">
        <v>383</v>
      </c>
      <c r="R121" t="s">
        <v>10</v>
      </c>
      <c r="S121" t="s">
        <v>10</v>
      </c>
      <c r="T121" t="s">
        <v>10</v>
      </c>
      <c r="U121" t="s">
        <v>10</v>
      </c>
      <c r="V121" t="s">
        <v>10</v>
      </c>
    </row>
    <row r="122" spans="1:22" x14ac:dyDescent="0.25">
      <c r="A122" s="6" t="s">
        <v>68</v>
      </c>
      <c r="B122" s="6">
        <v>3940</v>
      </c>
      <c r="C122" s="6">
        <v>4210</v>
      </c>
      <c r="D122" s="6">
        <v>4337</v>
      </c>
      <c r="E122" s="6">
        <v>4272</v>
      </c>
      <c r="F122" s="6">
        <v>4400</v>
      </c>
      <c r="I122" t="s">
        <v>94</v>
      </c>
      <c r="J122" t="s">
        <v>10</v>
      </c>
      <c r="K122" t="s">
        <v>10</v>
      </c>
      <c r="L122" t="s">
        <v>10</v>
      </c>
      <c r="M122" t="s">
        <v>10</v>
      </c>
      <c r="N122" t="s">
        <v>10</v>
      </c>
      <c r="Q122" t="s">
        <v>379</v>
      </c>
      <c r="R122" t="s">
        <v>10</v>
      </c>
      <c r="S122" t="s">
        <v>10</v>
      </c>
      <c r="T122" t="s">
        <v>10</v>
      </c>
      <c r="U122" t="s">
        <v>10</v>
      </c>
      <c r="V122" t="s">
        <v>10</v>
      </c>
    </row>
    <row r="123" spans="1:22" x14ac:dyDescent="0.25">
      <c r="A123" s="6" t="s">
        <v>106</v>
      </c>
      <c r="B123" s="6">
        <v>1099</v>
      </c>
      <c r="C123" s="6">
        <v>1177</v>
      </c>
      <c r="D123" s="6">
        <v>680</v>
      </c>
      <c r="E123" s="6">
        <v>793</v>
      </c>
      <c r="F123" s="6">
        <v>7459</v>
      </c>
      <c r="I123" t="s">
        <v>93</v>
      </c>
      <c r="J123" t="s">
        <v>10</v>
      </c>
      <c r="K123" t="s">
        <v>10</v>
      </c>
      <c r="L123" t="s">
        <v>10</v>
      </c>
      <c r="M123" t="s">
        <v>10</v>
      </c>
      <c r="N123" t="s">
        <v>10</v>
      </c>
      <c r="Q123" t="s">
        <v>373</v>
      </c>
      <c r="R123" t="s">
        <v>10</v>
      </c>
      <c r="S123" t="s">
        <v>10</v>
      </c>
      <c r="T123" t="s">
        <v>10</v>
      </c>
      <c r="U123" t="s">
        <v>10</v>
      </c>
      <c r="V123" t="s">
        <v>10</v>
      </c>
    </row>
    <row r="124" spans="1:22" x14ac:dyDescent="0.25">
      <c r="A124" s="6" t="s">
        <v>88</v>
      </c>
      <c r="B124" s="6">
        <v>310</v>
      </c>
      <c r="C124" s="6">
        <v>332</v>
      </c>
      <c r="D124" s="6">
        <v>342</v>
      </c>
      <c r="E124" s="6">
        <v>392</v>
      </c>
      <c r="F124" s="6">
        <v>451</v>
      </c>
      <c r="I124" t="s">
        <v>92</v>
      </c>
      <c r="J124">
        <v>44</v>
      </c>
      <c r="K124">
        <v>47</v>
      </c>
      <c r="L124">
        <v>48</v>
      </c>
      <c r="M124">
        <v>56</v>
      </c>
      <c r="N124">
        <v>57</v>
      </c>
      <c r="Q124" t="s">
        <v>372</v>
      </c>
      <c r="R124" t="s">
        <v>10</v>
      </c>
      <c r="S124" t="s">
        <v>10</v>
      </c>
      <c r="T124" t="s">
        <v>10</v>
      </c>
      <c r="U124" t="s">
        <v>10</v>
      </c>
      <c r="V124" t="s">
        <v>10</v>
      </c>
    </row>
    <row r="125" spans="1:22" x14ac:dyDescent="0.25">
      <c r="A125" s="6" t="s">
        <v>77</v>
      </c>
      <c r="B125" s="6">
        <v>102</v>
      </c>
      <c r="C125" s="6">
        <v>109</v>
      </c>
      <c r="D125" s="6">
        <v>112</v>
      </c>
      <c r="E125" s="6">
        <v>132</v>
      </c>
      <c r="F125" s="6">
        <v>134</v>
      </c>
      <c r="I125" t="s">
        <v>91</v>
      </c>
      <c r="J125">
        <v>2715</v>
      </c>
      <c r="K125">
        <v>2889</v>
      </c>
      <c r="L125">
        <v>2976</v>
      </c>
      <c r="M125">
        <v>3321</v>
      </c>
      <c r="N125">
        <v>3648</v>
      </c>
      <c r="Q125" t="s">
        <v>365</v>
      </c>
      <c r="R125" t="s">
        <v>10</v>
      </c>
      <c r="S125" t="s">
        <v>10</v>
      </c>
      <c r="T125" t="s">
        <v>10</v>
      </c>
      <c r="U125" t="s">
        <v>10</v>
      </c>
      <c r="V125" t="s">
        <v>10</v>
      </c>
    </row>
    <row r="126" spans="1:22" x14ac:dyDescent="0.25">
      <c r="A126" s="6" t="s">
        <v>97</v>
      </c>
      <c r="B126" s="6">
        <v>191</v>
      </c>
      <c r="C126" s="6">
        <v>204</v>
      </c>
      <c r="D126" s="6">
        <v>210</v>
      </c>
      <c r="E126" s="6">
        <v>211</v>
      </c>
      <c r="F126" s="6">
        <v>214</v>
      </c>
      <c r="I126" t="s">
        <v>90</v>
      </c>
      <c r="J126">
        <v>225</v>
      </c>
      <c r="K126">
        <v>241</v>
      </c>
      <c r="L126">
        <v>248</v>
      </c>
      <c r="M126">
        <v>280</v>
      </c>
      <c r="N126">
        <v>289</v>
      </c>
      <c r="Q126" t="s">
        <v>353</v>
      </c>
      <c r="R126" t="s">
        <v>10</v>
      </c>
      <c r="S126" t="s">
        <v>10</v>
      </c>
      <c r="T126" t="s">
        <v>10</v>
      </c>
      <c r="U126" t="s">
        <v>10</v>
      </c>
      <c r="V126" t="s">
        <v>10</v>
      </c>
    </row>
    <row r="127" spans="1:22" x14ac:dyDescent="0.25">
      <c r="A127" s="6" t="s">
        <v>80</v>
      </c>
      <c r="B127" s="6">
        <v>439</v>
      </c>
      <c r="C127" s="6">
        <v>471</v>
      </c>
      <c r="D127" s="6">
        <v>485</v>
      </c>
      <c r="E127" s="6">
        <v>549</v>
      </c>
      <c r="F127" s="6">
        <v>597</v>
      </c>
      <c r="I127" t="s">
        <v>89</v>
      </c>
      <c r="J127" t="s">
        <v>10</v>
      </c>
      <c r="K127" t="s">
        <v>10</v>
      </c>
      <c r="L127" t="s">
        <v>10</v>
      </c>
      <c r="M127" t="s">
        <v>10</v>
      </c>
      <c r="N127">
        <v>37</v>
      </c>
      <c r="Q127" t="s">
        <v>345</v>
      </c>
      <c r="R127" t="s">
        <v>10</v>
      </c>
      <c r="S127" t="s">
        <v>10</v>
      </c>
      <c r="T127" t="s">
        <v>10</v>
      </c>
      <c r="U127" t="s">
        <v>10</v>
      </c>
      <c r="V127" t="s">
        <v>10</v>
      </c>
    </row>
    <row r="128" spans="1:22" x14ac:dyDescent="0.25">
      <c r="A128" s="6" t="s">
        <v>113</v>
      </c>
      <c r="B128" s="6">
        <v>2827</v>
      </c>
      <c r="C128" s="6">
        <v>3018</v>
      </c>
      <c r="D128" s="6">
        <v>3109</v>
      </c>
      <c r="E128" s="6">
        <v>3369</v>
      </c>
      <c r="F128" s="6">
        <v>3409</v>
      </c>
      <c r="I128" t="s">
        <v>88</v>
      </c>
      <c r="J128">
        <v>5</v>
      </c>
      <c r="K128">
        <v>6</v>
      </c>
      <c r="L128">
        <v>6</v>
      </c>
      <c r="M128">
        <v>6</v>
      </c>
      <c r="N128">
        <v>6</v>
      </c>
      <c r="Q128" t="s">
        <v>341</v>
      </c>
      <c r="R128" t="s">
        <v>10</v>
      </c>
      <c r="S128" t="s">
        <v>10</v>
      </c>
      <c r="T128" t="s">
        <v>10</v>
      </c>
      <c r="U128" t="s">
        <v>10</v>
      </c>
      <c r="V128" t="s">
        <v>10</v>
      </c>
    </row>
    <row r="129" spans="1:22" x14ac:dyDescent="0.25">
      <c r="A129" s="6" t="s">
        <v>127</v>
      </c>
      <c r="B129" s="6">
        <v>4585</v>
      </c>
      <c r="C129" s="6">
        <v>4932</v>
      </c>
      <c r="D129" s="6">
        <v>3173</v>
      </c>
      <c r="E129" s="6">
        <v>3531</v>
      </c>
      <c r="F129" s="6">
        <v>3864</v>
      </c>
      <c r="I129" t="s">
        <v>87</v>
      </c>
      <c r="J129">
        <v>1433</v>
      </c>
      <c r="K129">
        <v>1494</v>
      </c>
      <c r="L129">
        <v>1964</v>
      </c>
      <c r="M129">
        <v>2192</v>
      </c>
      <c r="N129">
        <v>2235</v>
      </c>
      <c r="Q129" t="s">
        <v>327</v>
      </c>
      <c r="R129" t="s">
        <v>10</v>
      </c>
      <c r="S129" t="s">
        <v>10</v>
      </c>
      <c r="T129" t="s">
        <v>10</v>
      </c>
      <c r="U129" t="s">
        <v>10</v>
      </c>
      <c r="V129" t="s">
        <v>10</v>
      </c>
    </row>
    <row r="130" spans="1:22" x14ac:dyDescent="0.25">
      <c r="A130" s="5" t="s">
        <v>126</v>
      </c>
      <c r="B130" s="5">
        <v>5268</v>
      </c>
      <c r="C130" s="5">
        <v>5593</v>
      </c>
      <c r="D130" s="5">
        <v>7241</v>
      </c>
      <c r="E130" s="5">
        <v>8054</v>
      </c>
      <c r="F130" s="5">
        <v>7161</v>
      </c>
      <c r="I130" t="s">
        <v>86</v>
      </c>
      <c r="J130" t="s">
        <v>10</v>
      </c>
      <c r="K130" t="s">
        <v>10</v>
      </c>
      <c r="L130" t="s">
        <v>10</v>
      </c>
      <c r="M130" t="s">
        <v>10</v>
      </c>
      <c r="N130" t="s">
        <v>10</v>
      </c>
      <c r="Q130" t="s">
        <v>321</v>
      </c>
      <c r="R130" t="s">
        <v>10</v>
      </c>
      <c r="S130" t="s">
        <v>10</v>
      </c>
      <c r="T130" t="s">
        <v>10</v>
      </c>
      <c r="U130" t="s">
        <v>10</v>
      </c>
      <c r="V130" t="s">
        <v>10</v>
      </c>
    </row>
    <row r="131" spans="1:22" x14ac:dyDescent="0.25">
      <c r="A131" t="s">
        <v>125</v>
      </c>
      <c r="B131">
        <v>2542</v>
      </c>
      <c r="C131">
        <v>2719</v>
      </c>
      <c r="D131">
        <v>2801</v>
      </c>
      <c r="E131">
        <v>2569</v>
      </c>
      <c r="F131">
        <v>2647</v>
      </c>
      <c r="I131" t="s">
        <v>85</v>
      </c>
      <c r="J131">
        <v>65</v>
      </c>
      <c r="K131">
        <v>70</v>
      </c>
      <c r="L131">
        <v>73</v>
      </c>
      <c r="M131">
        <v>87</v>
      </c>
      <c r="N131">
        <v>88</v>
      </c>
      <c r="Q131" t="s">
        <v>312</v>
      </c>
      <c r="R131">
        <v>3</v>
      </c>
      <c r="S131">
        <v>3</v>
      </c>
      <c r="T131">
        <v>5</v>
      </c>
      <c r="U131">
        <v>6</v>
      </c>
      <c r="V131">
        <v>6</v>
      </c>
    </row>
    <row r="132" spans="1:22" x14ac:dyDescent="0.25">
      <c r="A132" t="s">
        <v>124</v>
      </c>
      <c r="B132">
        <v>70</v>
      </c>
      <c r="C132">
        <v>73</v>
      </c>
      <c r="D132">
        <v>76</v>
      </c>
      <c r="E132">
        <v>82</v>
      </c>
      <c r="F132">
        <v>84</v>
      </c>
      <c r="I132" t="s">
        <v>84</v>
      </c>
      <c r="J132">
        <v>305</v>
      </c>
      <c r="K132">
        <v>327</v>
      </c>
      <c r="L132">
        <v>336</v>
      </c>
      <c r="M132">
        <v>363</v>
      </c>
      <c r="N132">
        <v>387</v>
      </c>
      <c r="Q132" t="s">
        <v>305</v>
      </c>
      <c r="R132" t="s">
        <v>10</v>
      </c>
      <c r="S132" t="s">
        <v>10</v>
      </c>
      <c r="T132" t="s">
        <v>10</v>
      </c>
      <c r="U132" t="s">
        <v>10</v>
      </c>
      <c r="V132" t="s">
        <v>10</v>
      </c>
    </row>
    <row r="133" spans="1:22" x14ac:dyDescent="0.25">
      <c r="A133" t="s">
        <v>123</v>
      </c>
      <c r="B133">
        <v>8</v>
      </c>
      <c r="C133">
        <v>8</v>
      </c>
      <c r="D133">
        <v>8</v>
      </c>
      <c r="E133">
        <v>10</v>
      </c>
      <c r="F133">
        <v>10</v>
      </c>
      <c r="I133" t="s">
        <v>83</v>
      </c>
      <c r="J133" t="s">
        <v>10</v>
      </c>
      <c r="K133" t="s">
        <v>10</v>
      </c>
      <c r="L133" t="s">
        <v>10</v>
      </c>
      <c r="M133" t="s">
        <v>10</v>
      </c>
      <c r="N133" t="s">
        <v>10</v>
      </c>
      <c r="Q133" t="s">
        <v>297</v>
      </c>
      <c r="R133">
        <v>60</v>
      </c>
      <c r="S133">
        <v>72</v>
      </c>
      <c r="T133">
        <v>86</v>
      </c>
      <c r="U133">
        <v>93</v>
      </c>
      <c r="V133">
        <v>101</v>
      </c>
    </row>
    <row r="134" spans="1:22" x14ac:dyDescent="0.25">
      <c r="A134" t="s">
        <v>122</v>
      </c>
      <c r="B134">
        <v>0</v>
      </c>
      <c r="C134">
        <v>0</v>
      </c>
      <c r="D134">
        <v>1</v>
      </c>
      <c r="E134">
        <v>1</v>
      </c>
      <c r="F134">
        <v>1</v>
      </c>
      <c r="I134" t="s">
        <v>82</v>
      </c>
      <c r="J134">
        <v>10</v>
      </c>
      <c r="K134">
        <v>11</v>
      </c>
      <c r="L134">
        <v>11</v>
      </c>
      <c r="M134">
        <v>30</v>
      </c>
      <c r="N134">
        <v>100</v>
      </c>
      <c r="Q134" t="s">
        <v>292</v>
      </c>
      <c r="R134" t="s">
        <v>10</v>
      </c>
      <c r="S134" t="s">
        <v>10</v>
      </c>
      <c r="T134" t="s">
        <v>10</v>
      </c>
      <c r="U134" t="s">
        <v>10</v>
      </c>
      <c r="V134" t="s">
        <v>10</v>
      </c>
    </row>
    <row r="135" spans="1:22" x14ac:dyDescent="0.25">
      <c r="A135" t="s">
        <v>121</v>
      </c>
      <c r="B135">
        <v>158</v>
      </c>
      <c r="C135">
        <v>164</v>
      </c>
      <c r="D135">
        <v>169</v>
      </c>
      <c r="E135">
        <v>182</v>
      </c>
      <c r="F135">
        <v>182</v>
      </c>
      <c r="I135" t="s">
        <v>81</v>
      </c>
      <c r="J135">
        <v>1907</v>
      </c>
      <c r="K135">
        <v>2048</v>
      </c>
      <c r="L135">
        <v>3163</v>
      </c>
      <c r="M135">
        <v>3476</v>
      </c>
      <c r="N135">
        <v>2515</v>
      </c>
      <c r="Q135" t="s">
        <v>407</v>
      </c>
      <c r="R135">
        <v>92</v>
      </c>
      <c r="S135">
        <v>112</v>
      </c>
      <c r="T135">
        <v>87</v>
      </c>
      <c r="U135">
        <v>111</v>
      </c>
      <c r="V135">
        <v>106</v>
      </c>
    </row>
    <row r="136" spans="1:22" x14ac:dyDescent="0.25">
      <c r="A136" t="s">
        <v>120</v>
      </c>
      <c r="B136" t="s">
        <v>10</v>
      </c>
      <c r="C136" t="s">
        <v>10</v>
      </c>
      <c r="D136" t="s">
        <v>10</v>
      </c>
      <c r="E136" t="s">
        <v>10</v>
      </c>
      <c r="F136" t="s">
        <v>10</v>
      </c>
      <c r="I136" t="s">
        <v>80</v>
      </c>
      <c r="J136">
        <v>19</v>
      </c>
      <c r="K136">
        <v>20</v>
      </c>
      <c r="L136">
        <v>21</v>
      </c>
      <c r="M136">
        <v>23</v>
      </c>
      <c r="N136">
        <v>24</v>
      </c>
      <c r="Q136" t="s">
        <v>403</v>
      </c>
      <c r="R136">
        <v>50</v>
      </c>
      <c r="S136">
        <v>70</v>
      </c>
      <c r="T136">
        <v>50</v>
      </c>
      <c r="U136">
        <v>51</v>
      </c>
      <c r="V136">
        <v>45</v>
      </c>
    </row>
    <row r="137" spans="1:22" x14ac:dyDescent="0.25">
      <c r="A137" t="s">
        <v>119</v>
      </c>
      <c r="B137">
        <v>77</v>
      </c>
      <c r="C137">
        <v>82</v>
      </c>
      <c r="D137">
        <v>85</v>
      </c>
      <c r="E137">
        <v>102</v>
      </c>
      <c r="F137">
        <v>103</v>
      </c>
      <c r="I137" t="s">
        <v>79</v>
      </c>
      <c r="J137">
        <v>184</v>
      </c>
      <c r="K137">
        <v>196</v>
      </c>
      <c r="L137">
        <v>202</v>
      </c>
      <c r="M137">
        <v>210</v>
      </c>
      <c r="N137">
        <v>214</v>
      </c>
      <c r="Q137" t="s">
        <v>396</v>
      </c>
      <c r="R137">
        <v>6</v>
      </c>
      <c r="S137">
        <v>9</v>
      </c>
      <c r="T137">
        <v>7</v>
      </c>
      <c r="U137">
        <v>6</v>
      </c>
      <c r="V137">
        <v>6</v>
      </c>
    </row>
    <row r="138" spans="1:22" x14ac:dyDescent="0.25">
      <c r="A138" t="s">
        <v>118</v>
      </c>
      <c r="B138">
        <v>17</v>
      </c>
      <c r="C138">
        <v>18</v>
      </c>
      <c r="D138">
        <v>18</v>
      </c>
      <c r="E138">
        <v>20</v>
      </c>
      <c r="F138">
        <v>20</v>
      </c>
      <c r="I138" t="s">
        <v>78</v>
      </c>
      <c r="J138" t="s">
        <v>10</v>
      </c>
      <c r="K138" t="s">
        <v>10</v>
      </c>
      <c r="L138" t="s">
        <v>10</v>
      </c>
      <c r="M138" t="s">
        <v>10</v>
      </c>
      <c r="N138" t="s">
        <v>10</v>
      </c>
      <c r="Q138" t="s">
        <v>387</v>
      </c>
      <c r="R138">
        <v>59</v>
      </c>
      <c r="S138">
        <v>87</v>
      </c>
      <c r="T138">
        <v>66</v>
      </c>
      <c r="U138">
        <v>61</v>
      </c>
      <c r="V138">
        <v>50</v>
      </c>
    </row>
    <row r="139" spans="1:22" x14ac:dyDescent="0.25">
      <c r="A139" t="s">
        <v>117</v>
      </c>
      <c r="B139">
        <v>15</v>
      </c>
      <c r="C139">
        <v>16</v>
      </c>
      <c r="D139">
        <v>17</v>
      </c>
      <c r="E139">
        <v>19</v>
      </c>
      <c r="F139">
        <v>20</v>
      </c>
      <c r="I139" t="s">
        <v>77</v>
      </c>
      <c r="J139">
        <v>102</v>
      </c>
      <c r="K139">
        <v>109</v>
      </c>
      <c r="L139">
        <v>112</v>
      </c>
      <c r="M139">
        <v>132</v>
      </c>
      <c r="N139">
        <v>134</v>
      </c>
      <c r="Q139" t="s">
        <v>382</v>
      </c>
      <c r="R139">
        <v>108</v>
      </c>
      <c r="S139">
        <v>161</v>
      </c>
      <c r="T139">
        <v>132</v>
      </c>
      <c r="U139">
        <v>130</v>
      </c>
      <c r="V139">
        <v>115</v>
      </c>
    </row>
    <row r="140" spans="1:22" x14ac:dyDescent="0.25">
      <c r="A140" t="s">
        <v>116</v>
      </c>
      <c r="B140" t="s">
        <v>10</v>
      </c>
      <c r="C140" t="s">
        <v>10</v>
      </c>
      <c r="D140" t="s">
        <v>10</v>
      </c>
      <c r="E140" t="s">
        <v>10</v>
      </c>
      <c r="F140" t="s">
        <v>10</v>
      </c>
      <c r="I140" t="s">
        <v>76</v>
      </c>
      <c r="J140">
        <v>5</v>
      </c>
      <c r="K140">
        <v>5</v>
      </c>
      <c r="L140">
        <v>5</v>
      </c>
      <c r="M140">
        <v>6</v>
      </c>
      <c r="N140" t="s">
        <v>10</v>
      </c>
      <c r="Q140" t="s">
        <v>370</v>
      </c>
      <c r="R140">
        <v>131</v>
      </c>
      <c r="S140">
        <v>196</v>
      </c>
      <c r="T140">
        <v>165</v>
      </c>
      <c r="U140">
        <v>165</v>
      </c>
      <c r="V140">
        <v>145</v>
      </c>
    </row>
    <row r="141" spans="1:22" x14ac:dyDescent="0.25">
      <c r="A141" t="s">
        <v>115</v>
      </c>
      <c r="B141">
        <v>354</v>
      </c>
      <c r="C141">
        <v>378</v>
      </c>
      <c r="D141">
        <v>389</v>
      </c>
      <c r="E141">
        <v>426</v>
      </c>
      <c r="F141">
        <v>7085</v>
      </c>
      <c r="I141" t="s">
        <v>75</v>
      </c>
      <c r="J141" t="s">
        <v>10</v>
      </c>
      <c r="K141" t="s">
        <v>10</v>
      </c>
      <c r="L141" t="s">
        <v>10</v>
      </c>
      <c r="M141" t="s">
        <v>10</v>
      </c>
      <c r="N141" t="s">
        <v>10</v>
      </c>
      <c r="Q141" t="s">
        <v>363</v>
      </c>
      <c r="R141">
        <v>32</v>
      </c>
      <c r="S141">
        <v>46</v>
      </c>
      <c r="T141">
        <v>39</v>
      </c>
      <c r="U141">
        <v>37</v>
      </c>
      <c r="V141">
        <v>35</v>
      </c>
    </row>
    <row r="142" spans="1:22" x14ac:dyDescent="0.25">
      <c r="A142" t="s">
        <v>114</v>
      </c>
      <c r="B142">
        <v>17</v>
      </c>
      <c r="C142">
        <v>19</v>
      </c>
      <c r="D142">
        <v>19</v>
      </c>
      <c r="E142">
        <v>35</v>
      </c>
      <c r="F142">
        <v>56</v>
      </c>
      <c r="I142" t="s">
        <v>74</v>
      </c>
      <c r="J142" t="s">
        <v>10</v>
      </c>
      <c r="K142" t="s">
        <v>10</v>
      </c>
      <c r="L142" t="s">
        <v>10</v>
      </c>
      <c r="M142" t="s">
        <v>10</v>
      </c>
      <c r="N142" t="s">
        <v>10</v>
      </c>
      <c r="Q142" t="s">
        <v>352</v>
      </c>
      <c r="R142">
        <v>32</v>
      </c>
      <c r="S142">
        <v>48</v>
      </c>
      <c r="T142">
        <v>39</v>
      </c>
      <c r="U142">
        <v>36</v>
      </c>
      <c r="V142">
        <v>30</v>
      </c>
    </row>
    <row r="143" spans="1:22" x14ac:dyDescent="0.25">
      <c r="A143" t="s">
        <v>113</v>
      </c>
      <c r="B143">
        <v>2643</v>
      </c>
      <c r="C143">
        <v>2822</v>
      </c>
      <c r="D143">
        <v>2907</v>
      </c>
      <c r="E143">
        <v>3159</v>
      </c>
      <c r="F143">
        <v>3195</v>
      </c>
      <c r="I143" t="s">
        <v>73</v>
      </c>
      <c r="J143" t="s">
        <v>10</v>
      </c>
      <c r="K143" t="s">
        <v>10</v>
      </c>
      <c r="L143" t="s">
        <v>10</v>
      </c>
      <c r="M143" t="s">
        <v>10</v>
      </c>
      <c r="N143" t="s">
        <v>10</v>
      </c>
      <c r="Q143" t="s">
        <v>342</v>
      </c>
      <c r="R143">
        <v>29</v>
      </c>
      <c r="S143">
        <v>42</v>
      </c>
      <c r="T143">
        <v>31</v>
      </c>
      <c r="U143">
        <v>33</v>
      </c>
      <c r="V143">
        <v>30</v>
      </c>
    </row>
    <row r="144" spans="1:22" x14ac:dyDescent="0.25">
      <c r="A144" t="s">
        <v>112</v>
      </c>
      <c r="B144">
        <v>29</v>
      </c>
      <c r="C144">
        <v>31</v>
      </c>
      <c r="D144">
        <v>32</v>
      </c>
      <c r="E144">
        <v>43</v>
      </c>
      <c r="F144">
        <v>44</v>
      </c>
      <c r="I144" t="s">
        <v>72</v>
      </c>
      <c r="J144">
        <v>3</v>
      </c>
      <c r="K144">
        <v>3</v>
      </c>
      <c r="L144">
        <v>3</v>
      </c>
      <c r="M144">
        <v>6</v>
      </c>
      <c r="N144">
        <v>6</v>
      </c>
      <c r="Q144" t="s">
        <v>340</v>
      </c>
      <c r="R144" t="s">
        <v>10</v>
      </c>
      <c r="S144">
        <v>11</v>
      </c>
      <c r="T144">
        <v>11</v>
      </c>
      <c r="U144">
        <v>10</v>
      </c>
      <c r="V144">
        <v>10</v>
      </c>
    </row>
    <row r="145" spans="1:22" x14ac:dyDescent="0.25">
      <c r="A145" t="s">
        <v>111</v>
      </c>
      <c r="B145">
        <v>3</v>
      </c>
      <c r="C145">
        <v>3</v>
      </c>
      <c r="D145">
        <v>3</v>
      </c>
      <c r="E145">
        <v>3</v>
      </c>
      <c r="F145">
        <v>3</v>
      </c>
      <c r="I145" t="s">
        <v>71</v>
      </c>
      <c r="J145">
        <v>3</v>
      </c>
      <c r="K145">
        <v>3</v>
      </c>
      <c r="L145">
        <v>3</v>
      </c>
      <c r="M145">
        <v>4</v>
      </c>
      <c r="N145">
        <v>4</v>
      </c>
      <c r="Q145" t="s">
        <v>337</v>
      </c>
      <c r="R145">
        <v>3</v>
      </c>
      <c r="S145">
        <v>3</v>
      </c>
      <c r="T145">
        <v>3</v>
      </c>
      <c r="U145">
        <v>4</v>
      </c>
      <c r="V145">
        <v>3</v>
      </c>
    </row>
    <row r="146" spans="1:22" x14ac:dyDescent="0.25">
      <c r="A146" t="s">
        <v>110</v>
      </c>
      <c r="B146">
        <v>97</v>
      </c>
      <c r="C146">
        <v>104</v>
      </c>
      <c r="D146">
        <v>108</v>
      </c>
      <c r="E146">
        <v>115</v>
      </c>
      <c r="F146">
        <v>117</v>
      </c>
      <c r="I146" t="s">
        <v>70</v>
      </c>
      <c r="J146">
        <v>805</v>
      </c>
      <c r="K146">
        <v>875</v>
      </c>
      <c r="L146">
        <v>902</v>
      </c>
      <c r="M146">
        <v>1183</v>
      </c>
      <c r="N146">
        <v>1198</v>
      </c>
      <c r="Q146" t="s">
        <v>313</v>
      </c>
      <c r="R146">
        <v>72</v>
      </c>
      <c r="S146">
        <v>115</v>
      </c>
      <c r="T146">
        <v>94</v>
      </c>
      <c r="U146">
        <v>88</v>
      </c>
      <c r="V146">
        <v>80</v>
      </c>
    </row>
    <row r="147" spans="1:22" x14ac:dyDescent="0.25">
      <c r="A147" t="s">
        <v>109</v>
      </c>
      <c r="B147" t="s">
        <v>10</v>
      </c>
      <c r="C147" t="s">
        <v>10</v>
      </c>
      <c r="D147" t="s">
        <v>10</v>
      </c>
      <c r="E147" t="s">
        <v>10</v>
      </c>
      <c r="F147" t="s">
        <v>10</v>
      </c>
      <c r="I147" t="s">
        <v>69</v>
      </c>
      <c r="J147">
        <v>1774</v>
      </c>
      <c r="K147">
        <v>1939</v>
      </c>
      <c r="L147">
        <v>90</v>
      </c>
      <c r="M147">
        <v>96</v>
      </c>
      <c r="N147">
        <v>100</v>
      </c>
      <c r="Q147" t="s">
        <v>309</v>
      </c>
      <c r="R147">
        <v>18</v>
      </c>
      <c r="S147">
        <v>28</v>
      </c>
      <c r="T147">
        <v>24</v>
      </c>
      <c r="U147">
        <v>22</v>
      </c>
      <c r="V147">
        <v>21</v>
      </c>
    </row>
    <row r="148" spans="1:22" x14ac:dyDescent="0.25">
      <c r="A148" t="s">
        <v>108</v>
      </c>
      <c r="B148">
        <v>4</v>
      </c>
      <c r="C148">
        <v>4</v>
      </c>
      <c r="D148">
        <v>4</v>
      </c>
      <c r="E148">
        <v>5</v>
      </c>
      <c r="F148">
        <v>15</v>
      </c>
      <c r="I148" t="s">
        <v>68</v>
      </c>
      <c r="J148">
        <v>1398</v>
      </c>
      <c r="K148">
        <v>1491</v>
      </c>
      <c r="L148">
        <v>1536</v>
      </c>
      <c r="M148">
        <v>1703</v>
      </c>
      <c r="N148">
        <v>1754</v>
      </c>
      <c r="Q148" t="s">
        <v>306</v>
      </c>
      <c r="R148">
        <v>16</v>
      </c>
      <c r="S148">
        <v>24</v>
      </c>
      <c r="T148">
        <v>19</v>
      </c>
      <c r="U148">
        <v>18</v>
      </c>
      <c r="V148">
        <v>15</v>
      </c>
    </row>
    <row r="149" spans="1:22" x14ac:dyDescent="0.25">
      <c r="A149" t="s">
        <v>107</v>
      </c>
      <c r="B149" t="s">
        <v>10</v>
      </c>
      <c r="C149" t="s">
        <v>10</v>
      </c>
      <c r="D149" t="s">
        <v>10</v>
      </c>
      <c r="E149" t="s">
        <v>10</v>
      </c>
      <c r="F149" t="s">
        <v>10</v>
      </c>
      <c r="I149" t="s">
        <v>67</v>
      </c>
      <c r="J149">
        <v>26</v>
      </c>
      <c r="K149">
        <v>28</v>
      </c>
      <c r="L149">
        <v>29</v>
      </c>
      <c r="M149">
        <v>33</v>
      </c>
      <c r="N149">
        <v>33</v>
      </c>
      <c r="Q149" t="s">
        <v>424</v>
      </c>
      <c r="R149">
        <v>11</v>
      </c>
      <c r="S149">
        <v>10</v>
      </c>
      <c r="T149">
        <v>11</v>
      </c>
      <c r="U149">
        <v>11</v>
      </c>
      <c r="V149">
        <v>12</v>
      </c>
    </row>
    <row r="150" spans="1:22" x14ac:dyDescent="0.25">
      <c r="A150" t="s">
        <v>106</v>
      </c>
      <c r="B150">
        <v>7</v>
      </c>
      <c r="C150">
        <v>7</v>
      </c>
      <c r="D150">
        <v>7</v>
      </c>
      <c r="E150">
        <v>8</v>
      </c>
      <c r="F150">
        <v>8</v>
      </c>
      <c r="I150" t="s">
        <v>66</v>
      </c>
      <c r="J150" t="s">
        <v>10</v>
      </c>
      <c r="K150" t="s">
        <v>10</v>
      </c>
      <c r="L150" t="s">
        <v>10</v>
      </c>
      <c r="M150" t="s">
        <v>10</v>
      </c>
      <c r="N150" t="s">
        <v>10</v>
      </c>
      <c r="Q150" t="s">
        <v>412</v>
      </c>
      <c r="R150">
        <v>1</v>
      </c>
      <c r="S150">
        <v>1</v>
      </c>
      <c r="T150">
        <v>1</v>
      </c>
      <c r="U150">
        <v>2</v>
      </c>
      <c r="V150">
        <v>2</v>
      </c>
    </row>
    <row r="151" spans="1:22" x14ac:dyDescent="0.25">
      <c r="A151" t="s">
        <v>105</v>
      </c>
      <c r="B151">
        <v>727</v>
      </c>
      <c r="C151">
        <v>781</v>
      </c>
      <c r="D151">
        <v>272</v>
      </c>
      <c r="E151">
        <v>345</v>
      </c>
      <c r="F151">
        <v>352</v>
      </c>
      <c r="I151" t="s">
        <v>65</v>
      </c>
      <c r="J151">
        <v>14</v>
      </c>
      <c r="K151">
        <v>15</v>
      </c>
      <c r="L151">
        <v>16</v>
      </c>
      <c r="M151">
        <v>16</v>
      </c>
      <c r="N151">
        <v>16</v>
      </c>
      <c r="Q151" t="s">
        <v>390</v>
      </c>
      <c r="R151" t="s">
        <v>10</v>
      </c>
      <c r="S151" t="s">
        <v>10</v>
      </c>
      <c r="T151" t="s">
        <v>10</v>
      </c>
      <c r="U151" t="s">
        <v>10</v>
      </c>
      <c r="V151" t="s">
        <v>10</v>
      </c>
    </row>
    <row r="152" spans="1:22" x14ac:dyDescent="0.25">
      <c r="A152" t="s">
        <v>104</v>
      </c>
      <c r="B152">
        <v>2</v>
      </c>
      <c r="C152">
        <v>2</v>
      </c>
      <c r="D152">
        <v>2</v>
      </c>
      <c r="E152">
        <v>3</v>
      </c>
      <c r="F152">
        <v>3</v>
      </c>
      <c r="I152" t="s">
        <v>64</v>
      </c>
      <c r="J152" t="s">
        <v>10</v>
      </c>
      <c r="K152" t="s">
        <v>10</v>
      </c>
      <c r="L152" t="s">
        <v>10</v>
      </c>
      <c r="M152" t="s">
        <v>10</v>
      </c>
      <c r="N152" t="s">
        <v>10</v>
      </c>
      <c r="Q152" t="s">
        <v>388</v>
      </c>
      <c r="R152" t="s">
        <v>10</v>
      </c>
      <c r="S152" t="s">
        <v>10</v>
      </c>
      <c r="T152" t="s">
        <v>10</v>
      </c>
      <c r="U152" t="s">
        <v>10</v>
      </c>
      <c r="V152" t="s">
        <v>10</v>
      </c>
    </row>
    <row r="153" spans="1:22" x14ac:dyDescent="0.25">
      <c r="A153" t="s">
        <v>103</v>
      </c>
      <c r="B153" t="s">
        <v>10</v>
      </c>
      <c r="C153" t="s">
        <v>10</v>
      </c>
      <c r="D153" t="s">
        <v>10</v>
      </c>
      <c r="E153" t="s">
        <v>10</v>
      </c>
      <c r="F153" t="s">
        <v>10</v>
      </c>
      <c r="I153" t="s">
        <v>507</v>
      </c>
      <c r="J153" t="s">
        <v>10</v>
      </c>
      <c r="K153" t="s">
        <v>10</v>
      </c>
      <c r="L153" t="s">
        <v>10</v>
      </c>
      <c r="M153" t="s">
        <v>10</v>
      </c>
      <c r="N153" t="s">
        <v>10</v>
      </c>
      <c r="Q153" t="s">
        <v>380</v>
      </c>
      <c r="R153" t="s">
        <v>10</v>
      </c>
      <c r="S153" t="s">
        <v>10</v>
      </c>
      <c r="T153" t="s">
        <v>10</v>
      </c>
      <c r="U153" t="s">
        <v>10</v>
      </c>
      <c r="V153" t="s">
        <v>10</v>
      </c>
    </row>
    <row r="154" spans="1:22" x14ac:dyDescent="0.25">
      <c r="A154" t="s">
        <v>102</v>
      </c>
      <c r="B154">
        <v>639</v>
      </c>
      <c r="C154">
        <v>684</v>
      </c>
      <c r="D154">
        <v>705</v>
      </c>
      <c r="E154">
        <v>786</v>
      </c>
      <c r="F154">
        <v>793</v>
      </c>
      <c r="I154" t="s">
        <v>508</v>
      </c>
      <c r="J154" t="s">
        <v>10</v>
      </c>
      <c r="K154" t="s">
        <v>10</v>
      </c>
      <c r="L154" t="s">
        <v>10</v>
      </c>
      <c r="M154" t="s">
        <v>10</v>
      </c>
      <c r="N154" t="s">
        <v>10</v>
      </c>
      <c r="Q154" t="s">
        <v>344</v>
      </c>
      <c r="R154">
        <v>3</v>
      </c>
      <c r="S154">
        <v>3</v>
      </c>
      <c r="T154">
        <v>3</v>
      </c>
      <c r="U154">
        <v>3</v>
      </c>
      <c r="V154">
        <v>3</v>
      </c>
    </row>
    <row r="155" spans="1:22" x14ac:dyDescent="0.25">
      <c r="A155" t="s">
        <v>101</v>
      </c>
      <c r="B155" t="s">
        <v>10</v>
      </c>
      <c r="C155" t="s">
        <v>10</v>
      </c>
      <c r="D155" t="s">
        <v>10</v>
      </c>
      <c r="E155" t="s">
        <v>10</v>
      </c>
      <c r="F155" t="s">
        <v>10</v>
      </c>
      <c r="I155" t="s">
        <v>506</v>
      </c>
      <c r="J155" t="s">
        <v>10</v>
      </c>
      <c r="K155" t="s">
        <v>10</v>
      </c>
      <c r="L155" t="s">
        <v>10</v>
      </c>
      <c r="M155" t="s">
        <v>10</v>
      </c>
      <c r="N155" t="s">
        <v>10</v>
      </c>
      <c r="Q155" t="s">
        <v>339</v>
      </c>
      <c r="R155" t="s">
        <v>10</v>
      </c>
      <c r="S155" t="s">
        <v>10</v>
      </c>
      <c r="T155" t="s">
        <v>10</v>
      </c>
      <c r="U155" t="s">
        <v>10</v>
      </c>
      <c r="V155" t="s">
        <v>10</v>
      </c>
    </row>
    <row r="156" spans="1:22" x14ac:dyDescent="0.25">
      <c r="A156" t="s">
        <v>100</v>
      </c>
      <c r="B156">
        <v>1741</v>
      </c>
      <c r="C156">
        <v>1857</v>
      </c>
      <c r="D156">
        <v>1912</v>
      </c>
      <c r="E156">
        <v>2161</v>
      </c>
      <c r="F156">
        <v>2185</v>
      </c>
      <c r="I156" t="s">
        <v>505</v>
      </c>
      <c r="J156" t="s">
        <v>10</v>
      </c>
      <c r="K156" t="s">
        <v>10</v>
      </c>
      <c r="L156" t="s">
        <v>10</v>
      </c>
      <c r="M156" t="s">
        <v>10</v>
      </c>
      <c r="N156" t="s">
        <v>10</v>
      </c>
      <c r="Q156" t="s">
        <v>329</v>
      </c>
      <c r="R156" t="s">
        <v>10</v>
      </c>
      <c r="S156" t="s">
        <v>10</v>
      </c>
      <c r="T156" t="s">
        <v>10</v>
      </c>
      <c r="U156" t="s">
        <v>10</v>
      </c>
      <c r="V156" t="s">
        <v>10</v>
      </c>
    </row>
    <row r="157" spans="1:22" x14ac:dyDescent="0.25">
      <c r="A157" t="s">
        <v>99</v>
      </c>
      <c r="B157" t="s">
        <v>10</v>
      </c>
      <c r="C157" t="s">
        <v>10</v>
      </c>
      <c r="D157" t="s">
        <v>10</v>
      </c>
      <c r="E157" t="s">
        <v>10</v>
      </c>
      <c r="F157" t="s">
        <v>10</v>
      </c>
      <c r="I157" t="s">
        <v>504</v>
      </c>
      <c r="J157" t="s">
        <v>10</v>
      </c>
      <c r="K157" t="s">
        <v>10</v>
      </c>
      <c r="L157" t="s">
        <v>10</v>
      </c>
      <c r="M157" t="s">
        <v>10</v>
      </c>
      <c r="N157" t="s">
        <v>10</v>
      </c>
      <c r="Q157" t="s">
        <v>328</v>
      </c>
      <c r="R157" t="s">
        <v>10</v>
      </c>
      <c r="S157" t="s">
        <v>10</v>
      </c>
      <c r="T157" t="s">
        <v>10</v>
      </c>
      <c r="U157" t="s">
        <v>10</v>
      </c>
      <c r="V157" t="s">
        <v>10</v>
      </c>
    </row>
    <row r="158" spans="1:22" x14ac:dyDescent="0.25">
      <c r="A158" t="s">
        <v>98</v>
      </c>
      <c r="B158" t="s">
        <v>10</v>
      </c>
      <c r="C158" t="s">
        <v>10</v>
      </c>
      <c r="D158" t="s">
        <v>10</v>
      </c>
      <c r="E158" t="s">
        <v>10</v>
      </c>
      <c r="F158" t="s">
        <v>10</v>
      </c>
      <c r="I158" t="s">
        <v>503</v>
      </c>
      <c r="J158" t="s">
        <v>10</v>
      </c>
      <c r="K158" t="s">
        <v>10</v>
      </c>
      <c r="L158" t="s">
        <v>10</v>
      </c>
      <c r="M158" t="s">
        <v>10</v>
      </c>
      <c r="N158" t="s">
        <v>10</v>
      </c>
      <c r="Q158" t="s">
        <v>320</v>
      </c>
      <c r="R158" t="s">
        <v>10</v>
      </c>
      <c r="S158" t="s">
        <v>10</v>
      </c>
      <c r="T158" t="s">
        <v>10</v>
      </c>
      <c r="U158" t="s">
        <v>10</v>
      </c>
      <c r="V158" t="s">
        <v>10</v>
      </c>
    </row>
    <row r="159" spans="1:22" x14ac:dyDescent="0.25">
      <c r="A159" t="s">
        <v>97</v>
      </c>
      <c r="B159">
        <v>185</v>
      </c>
      <c r="C159">
        <v>198</v>
      </c>
      <c r="D159">
        <v>204</v>
      </c>
      <c r="E159">
        <v>204</v>
      </c>
      <c r="F159">
        <v>207</v>
      </c>
      <c r="I159" t="s">
        <v>502</v>
      </c>
      <c r="J159">
        <v>8</v>
      </c>
      <c r="K159">
        <v>8</v>
      </c>
      <c r="L159">
        <v>8</v>
      </c>
      <c r="M159">
        <v>10</v>
      </c>
      <c r="N159">
        <v>11</v>
      </c>
      <c r="Q159" t="s">
        <v>318</v>
      </c>
      <c r="R159" t="s">
        <v>10</v>
      </c>
      <c r="S159" t="s">
        <v>10</v>
      </c>
      <c r="T159" t="s">
        <v>10</v>
      </c>
      <c r="U159" t="s">
        <v>10</v>
      </c>
      <c r="V159" t="s">
        <v>10</v>
      </c>
    </row>
    <row r="160" spans="1:22" x14ac:dyDescent="0.25">
      <c r="A160" t="s">
        <v>96</v>
      </c>
      <c r="B160" t="s">
        <v>10</v>
      </c>
      <c r="C160" t="s">
        <v>10</v>
      </c>
      <c r="D160" t="s">
        <v>10</v>
      </c>
      <c r="E160" t="s">
        <v>10</v>
      </c>
      <c r="F160" t="s">
        <v>10</v>
      </c>
      <c r="I160" t="s">
        <v>501</v>
      </c>
      <c r="J160" t="s">
        <v>10</v>
      </c>
      <c r="K160" t="s">
        <v>10</v>
      </c>
      <c r="L160" t="s">
        <v>10</v>
      </c>
      <c r="M160" t="s">
        <v>10</v>
      </c>
      <c r="N160" t="s">
        <v>10</v>
      </c>
      <c r="Q160" t="s">
        <v>311</v>
      </c>
      <c r="R160">
        <v>38</v>
      </c>
      <c r="S160">
        <v>36</v>
      </c>
      <c r="T160">
        <v>74</v>
      </c>
      <c r="U160">
        <v>88</v>
      </c>
      <c r="V160">
        <v>113</v>
      </c>
    </row>
    <row r="161" spans="1:22" x14ac:dyDescent="0.25">
      <c r="A161" t="s">
        <v>95</v>
      </c>
      <c r="B161">
        <v>3</v>
      </c>
      <c r="C161">
        <v>3</v>
      </c>
      <c r="D161">
        <v>3</v>
      </c>
      <c r="E161">
        <v>4</v>
      </c>
      <c r="F161">
        <v>4</v>
      </c>
      <c r="I161" t="s">
        <v>500</v>
      </c>
      <c r="J161" t="s">
        <v>10</v>
      </c>
      <c r="K161" t="s">
        <v>10</v>
      </c>
      <c r="L161" t="s">
        <v>10</v>
      </c>
      <c r="M161" t="s">
        <v>10</v>
      </c>
      <c r="N161" t="s">
        <v>10</v>
      </c>
      <c r="Q161" t="s">
        <v>303</v>
      </c>
      <c r="R161" t="s">
        <v>10</v>
      </c>
      <c r="S161" t="s">
        <v>10</v>
      </c>
      <c r="T161" t="s">
        <v>10</v>
      </c>
      <c r="U161" t="s">
        <v>10</v>
      </c>
      <c r="V161" t="s">
        <v>10</v>
      </c>
    </row>
    <row r="162" spans="1:22" x14ac:dyDescent="0.25">
      <c r="A162" t="s">
        <v>94</v>
      </c>
      <c r="B162" t="s">
        <v>10</v>
      </c>
      <c r="C162" t="s">
        <v>10</v>
      </c>
      <c r="D162" t="s">
        <v>10</v>
      </c>
      <c r="E162" t="s">
        <v>10</v>
      </c>
      <c r="F162" t="s">
        <v>10</v>
      </c>
      <c r="I162" t="s">
        <v>499</v>
      </c>
      <c r="J162" t="s">
        <v>10</v>
      </c>
      <c r="K162" t="s">
        <v>10</v>
      </c>
      <c r="L162" t="s">
        <v>10</v>
      </c>
      <c r="M162" t="s">
        <v>10</v>
      </c>
      <c r="N162" t="s">
        <v>10</v>
      </c>
      <c r="Q162" t="s">
        <v>294</v>
      </c>
      <c r="R162">
        <v>3</v>
      </c>
      <c r="S162">
        <v>2</v>
      </c>
      <c r="T162">
        <v>6</v>
      </c>
      <c r="U162">
        <v>6</v>
      </c>
      <c r="V162" t="s">
        <v>10</v>
      </c>
    </row>
    <row r="163" spans="1:22" x14ac:dyDescent="0.25">
      <c r="A163" t="s">
        <v>93</v>
      </c>
      <c r="B163" t="s">
        <v>10</v>
      </c>
      <c r="C163" t="s">
        <v>10</v>
      </c>
      <c r="D163" t="s">
        <v>10</v>
      </c>
      <c r="E163" t="s">
        <v>10</v>
      </c>
      <c r="F163" t="s">
        <v>10</v>
      </c>
      <c r="I163" t="s">
        <v>498</v>
      </c>
      <c r="J163" t="s">
        <v>10</v>
      </c>
      <c r="K163" t="s">
        <v>10</v>
      </c>
      <c r="L163" t="s">
        <v>10</v>
      </c>
      <c r="M163" t="s">
        <v>10</v>
      </c>
      <c r="N163" t="s">
        <v>10</v>
      </c>
      <c r="Q163" t="s">
        <v>287</v>
      </c>
      <c r="R163" t="s">
        <v>10</v>
      </c>
      <c r="S163" t="s">
        <v>10</v>
      </c>
      <c r="T163" t="s">
        <v>10</v>
      </c>
      <c r="U163" t="s">
        <v>10</v>
      </c>
      <c r="V163">
        <v>3</v>
      </c>
    </row>
    <row r="164" spans="1:22" x14ac:dyDescent="0.25">
      <c r="A164" t="s">
        <v>92</v>
      </c>
      <c r="B164">
        <v>44</v>
      </c>
      <c r="C164">
        <v>47</v>
      </c>
      <c r="D164">
        <v>48</v>
      </c>
      <c r="E164">
        <v>56</v>
      </c>
      <c r="F164">
        <v>57</v>
      </c>
      <c r="I164" t="s">
        <v>497</v>
      </c>
      <c r="J164">
        <v>28</v>
      </c>
      <c r="K164">
        <v>28</v>
      </c>
      <c r="L164">
        <v>28</v>
      </c>
      <c r="M164">
        <v>34</v>
      </c>
      <c r="N164">
        <v>34</v>
      </c>
      <c r="Q164" t="s">
        <v>421</v>
      </c>
      <c r="R164">
        <v>379</v>
      </c>
      <c r="S164">
        <v>209</v>
      </c>
      <c r="T164">
        <v>498</v>
      </c>
      <c r="U164">
        <v>439</v>
      </c>
      <c r="V164">
        <v>307</v>
      </c>
    </row>
    <row r="165" spans="1:22" x14ac:dyDescent="0.25">
      <c r="A165" t="s">
        <v>91</v>
      </c>
      <c r="B165">
        <v>2715</v>
      </c>
      <c r="C165">
        <v>2889</v>
      </c>
      <c r="D165">
        <v>2976</v>
      </c>
      <c r="E165">
        <v>3321</v>
      </c>
      <c r="F165">
        <v>3648</v>
      </c>
      <c r="I165" t="s">
        <v>496</v>
      </c>
      <c r="J165">
        <v>5</v>
      </c>
      <c r="K165">
        <v>5</v>
      </c>
      <c r="L165">
        <v>5</v>
      </c>
      <c r="M165">
        <v>6</v>
      </c>
      <c r="N165">
        <v>6</v>
      </c>
      <c r="Q165" t="s">
        <v>418</v>
      </c>
      <c r="R165">
        <v>16</v>
      </c>
      <c r="S165">
        <v>25</v>
      </c>
      <c r="T165">
        <v>13</v>
      </c>
      <c r="U165">
        <v>11</v>
      </c>
      <c r="V165">
        <v>13</v>
      </c>
    </row>
    <row r="166" spans="1:22" x14ac:dyDescent="0.25">
      <c r="A166" t="s">
        <v>90</v>
      </c>
      <c r="B166">
        <v>225</v>
      </c>
      <c r="C166">
        <v>241</v>
      </c>
      <c r="D166">
        <v>248</v>
      </c>
      <c r="E166">
        <v>280</v>
      </c>
      <c r="F166">
        <v>289</v>
      </c>
      <c r="I166" t="s">
        <v>495</v>
      </c>
      <c r="J166">
        <v>9</v>
      </c>
      <c r="K166">
        <v>9</v>
      </c>
      <c r="L166">
        <v>9</v>
      </c>
      <c r="M166">
        <v>11</v>
      </c>
      <c r="N166">
        <v>11</v>
      </c>
      <c r="Q166" t="s">
        <v>404</v>
      </c>
      <c r="R166">
        <v>0</v>
      </c>
      <c r="S166">
        <v>0</v>
      </c>
      <c r="T166">
        <v>1</v>
      </c>
      <c r="U166">
        <v>0</v>
      </c>
      <c r="V166">
        <v>0</v>
      </c>
    </row>
    <row r="167" spans="1:22" x14ac:dyDescent="0.25">
      <c r="A167" t="s">
        <v>89</v>
      </c>
      <c r="B167" t="s">
        <v>10</v>
      </c>
      <c r="C167" t="s">
        <v>10</v>
      </c>
      <c r="D167" t="s">
        <v>10</v>
      </c>
      <c r="E167" t="s">
        <v>10</v>
      </c>
      <c r="F167">
        <v>37</v>
      </c>
      <c r="I167" t="s">
        <v>494</v>
      </c>
      <c r="J167" t="s">
        <v>10</v>
      </c>
      <c r="K167" t="s">
        <v>10</v>
      </c>
      <c r="L167" t="s">
        <v>10</v>
      </c>
      <c r="M167" t="s">
        <v>10</v>
      </c>
      <c r="N167" t="s">
        <v>10</v>
      </c>
      <c r="Q167" t="s">
        <v>359</v>
      </c>
      <c r="R167">
        <v>0</v>
      </c>
      <c r="S167">
        <v>0</v>
      </c>
      <c r="T167">
        <v>2</v>
      </c>
      <c r="U167">
        <v>2</v>
      </c>
      <c r="V167">
        <v>1</v>
      </c>
    </row>
    <row r="168" spans="1:22" x14ac:dyDescent="0.25">
      <c r="A168" t="s">
        <v>88</v>
      </c>
      <c r="B168">
        <v>5</v>
      </c>
      <c r="C168">
        <v>6</v>
      </c>
      <c r="D168">
        <v>6</v>
      </c>
      <c r="E168">
        <v>6</v>
      </c>
      <c r="F168">
        <v>6</v>
      </c>
      <c r="I168" t="s">
        <v>428</v>
      </c>
      <c r="J168" t="s">
        <v>10</v>
      </c>
      <c r="K168" t="s">
        <v>10</v>
      </c>
      <c r="L168">
        <v>10</v>
      </c>
      <c r="M168">
        <v>14</v>
      </c>
      <c r="N168">
        <v>19</v>
      </c>
      <c r="Q168" t="s">
        <v>343</v>
      </c>
      <c r="R168">
        <v>2</v>
      </c>
      <c r="S168">
        <v>3</v>
      </c>
      <c r="T168">
        <v>1</v>
      </c>
      <c r="U168">
        <v>1</v>
      </c>
      <c r="V168">
        <v>2</v>
      </c>
    </row>
    <row r="169" spans="1:22" x14ac:dyDescent="0.25">
      <c r="A169" t="s">
        <v>87</v>
      </c>
      <c r="B169">
        <v>1433</v>
      </c>
      <c r="C169">
        <v>1494</v>
      </c>
      <c r="D169">
        <v>1964</v>
      </c>
      <c r="E169">
        <v>2192</v>
      </c>
      <c r="F169">
        <v>2235</v>
      </c>
      <c r="I169" t="s">
        <v>427</v>
      </c>
      <c r="J169" t="s">
        <v>10</v>
      </c>
      <c r="K169" t="s">
        <v>10</v>
      </c>
      <c r="L169" t="s">
        <v>10</v>
      </c>
      <c r="M169" t="s">
        <v>10</v>
      </c>
      <c r="N169" t="s">
        <v>10</v>
      </c>
      <c r="Q169" t="s">
        <v>336</v>
      </c>
      <c r="R169">
        <v>2</v>
      </c>
      <c r="S169">
        <v>3</v>
      </c>
      <c r="T169">
        <v>4</v>
      </c>
      <c r="U169">
        <v>4</v>
      </c>
      <c r="V169">
        <v>4</v>
      </c>
    </row>
    <row r="170" spans="1:22" x14ac:dyDescent="0.25">
      <c r="A170" t="s">
        <v>86</v>
      </c>
      <c r="B170" t="s">
        <v>10</v>
      </c>
      <c r="C170" t="s">
        <v>10</v>
      </c>
      <c r="D170" t="s">
        <v>10</v>
      </c>
      <c r="E170" t="s">
        <v>10</v>
      </c>
      <c r="F170" t="s">
        <v>10</v>
      </c>
      <c r="I170" t="s">
        <v>426</v>
      </c>
      <c r="J170">
        <v>298</v>
      </c>
      <c r="K170">
        <v>347</v>
      </c>
      <c r="L170">
        <v>684</v>
      </c>
      <c r="M170">
        <v>871</v>
      </c>
      <c r="N170">
        <v>849</v>
      </c>
      <c r="Q170" t="s">
        <v>333</v>
      </c>
      <c r="R170">
        <v>11</v>
      </c>
      <c r="S170">
        <v>14</v>
      </c>
      <c r="T170">
        <v>14</v>
      </c>
      <c r="U170">
        <v>16</v>
      </c>
      <c r="V170">
        <v>17</v>
      </c>
    </row>
    <row r="171" spans="1:22" x14ac:dyDescent="0.25">
      <c r="A171" t="s">
        <v>85</v>
      </c>
      <c r="B171">
        <v>65</v>
      </c>
      <c r="C171">
        <v>70</v>
      </c>
      <c r="D171">
        <v>73</v>
      </c>
      <c r="E171">
        <v>87</v>
      </c>
      <c r="F171">
        <v>88</v>
      </c>
      <c r="I171" t="s">
        <v>425</v>
      </c>
      <c r="J171" t="s">
        <v>10</v>
      </c>
      <c r="K171" t="s">
        <v>10</v>
      </c>
      <c r="L171" t="s">
        <v>10</v>
      </c>
      <c r="M171" t="s">
        <v>10</v>
      </c>
      <c r="N171" t="s">
        <v>10</v>
      </c>
      <c r="Q171" t="s">
        <v>302</v>
      </c>
      <c r="R171">
        <v>10</v>
      </c>
      <c r="S171">
        <v>13</v>
      </c>
      <c r="T171">
        <v>11</v>
      </c>
      <c r="U171">
        <v>14</v>
      </c>
      <c r="V171">
        <v>15</v>
      </c>
    </row>
    <row r="172" spans="1:22" x14ac:dyDescent="0.25">
      <c r="A172" t="s">
        <v>84</v>
      </c>
      <c r="B172">
        <v>305</v>
      </c>
      <c r="C172">
        <v>327</v>
      </c>
      <c r="D172">
        <v>336</v>
      </c>
      <c r="E172">
        <v>363</v>
      </c>
      <c r="F172">
        <v>387</v>
      </c>
      <c r="I172" t="s">
        <v>424</v>
      </c>
      <c r="J172">
        <v>11</v>
      </c>
      <c r="K172">
        <v>10</v>
      </c>
      <c r="L172">
        <v>11</v>
      </c>
      <c r="M172">
        <v>11</v>
      </c>
      <c r="N172">
        <v>12</v>
      </c>
      <c r="Q172" t="s">
        <v>291</v>
      </c>
      <c r="R172">
        <v>3</v>
      </c>
      <c r="S172">
        <v>3</v>
      </c>
      <c r="T172">
        <v>10</v>
      </c>
      <c r="U172">
        <v>8</v>
      </c>
      <c r="V172">
        <v>6</v>
      </c>
    </row>
    <row r="173" spans="1:22" x14ac:dyDescent="0.25">
      <c r="A173" t="s">
        <v>83</v>
      </c>
      <c r="B173" t="s">
        <v>10</v>
      </c>
      <c r="C173" t="s">
        <v>10</v>
      </c>
      <c r="D173" t="s">
        <v>10</v>
      </c>
      <c r="E173" t="s">
        <v>10</v>
      </c>
      <c r="F173" t="s">
        <v>10</v>
      </c>
      <c r="I173" t="s">
        <v>423</v>
      </c>
      <c r="J173">
        <v>560</v>
      </c>
      <c r="K173">
        <v>347</v>
      </c>
      <c r="L173">
        <v>342</v>
      </c>
      <c r="M173">
        <v>770</v>
      </c>
      <c r="N173">
        <v>656</v>
      </c>
      <c r="Q173" t="s">
        <v>288</v>
      </c>
      <c r="R173">
        <v>5</v>
      </c>
      <c r="S173">
        <v>5</v>
      </c>
      <c r="T173">
        <v>4</v>
      </c>
      <c r="U173">
        <v>5</v>
      </c>
      <c r="V173">
        <v>5</v>
      </c>
    </row>
    <row r="174" spans="1:22" x14ac:dyDescent="0.25">
      <c r="A174" t="s">
        <v>82</v>
      </c>
      <c r="B174">
        <v>10</v>
      </c>
      <c r="C174">
        <v>11</v>
      </c>
      <c r="D174">
        <v>11</v>
      </c>
      <c r="E174">
        <v>30</v>
      </c>
      <c r="F174">
        <v>100</v>
      </c>
      <c r="I174" t="s">
        <v>422</v>
      </c>
      <c r="J174">
        <v>169</v>
      </c>
      <c r="K174">
        <v>187</v>
      </c>
      <c r="L174">
        <v>198</v>
      </c>
      <c r="M174">
        <v>201</v>
      </c>
      <c r="N174">
        <v>225</v>
      </c>
      <c r="Q174" t="s">
        <v>415</v>
      </c>
      <c r="R174">
        <v>3</v>
      </c>
      <c r="S174">
        <v>2</v>
      </c>
      <c r="T174">
        <v>4</v>
      </c>
      <c r="U174">
        <v>4</v>
      </c>
      <c r="V174">
        <v>5</v>
      </c>
    </row>
    <row r="175" spans="1:22" x14ac:dyDescent="0.25">
      <c r="A175" t="s">
        <v>81</v>
      </c>
      <c r="B175">
        <v>1907</v>
      </c>
      <c r="C175">
        <v>2048</v>
      </c>
      <c r="D175">
        <v>3163</v>
      </c>
      <c r="E175">
        <v>3476</v>
      </c>
      <c r="F175">
        <v>2515</v>
      </c>
      <c r="I175" t="s">
        <v>421</v>
      </c>
      <c r="J175">
        <v>379</v>
      </c>
      <c r="K175">
        <v>209</v>
      </c>
      <c r="L175">
        <v>498</v>
      </c>
      <c r="M175">
        <v>439</v>
      </c>
      <c r="N175">
        <v>307</v>
      </c>
      <c r="Q175" t="s">
        <v>371</v>
      </c>
      <c r="R175">
        <v>4</v>
      </c>
      <c r="S175">
        <v>5</v>
      </c>
      <c r="T175">
        <v>5</v>
      </c>
      <c r="U175">
        <v>5</v>
      </c>
      <c r="V175">
        <v>6</v>
      </c>
    </row>
    <row r="176" spans="1:22" x14ac:dyDescent="0.25">
      <c r="A176" t="s">
        <v>80</v>
      </c>
      <c r="B176">
        <v>19</v>
      </c>
      <c r="C176">
        <v>20</v>
      </c>
      <c r="D176">
        <v>21</v>
      </c>
      <c r="E176">
        <v>23</v>
      </c>
      <c r="F176">
        <v>24</v>
      </c>
      <c r="I176" t="s">
        <v>420</v>
      </c>
      <c r="J176" t="s">
        <v>10</v>
      </c>
      <c r="K176" t="s">
        <v>10</v>
      </c>
      <c r="L176" t="s">
        <v>10</v>
      </c>
      <c r="M176" t="s">
        <v>10</v>
      </c>
      <c r="N176" t="s">
        <v>10</v>
      </c>
      <c r="Q176" t="s">
        <v>369</v>
      </c>
      <c r="R176">
        <v>44</v>
      </c>
      <c r="S176">
        <v>35</v>
      </c>
      <c r="T176">
        <v>41</v>
      </c>
      <c r="U176">
        <v>39</v>
      </c>
      <c r="V176">
        <v>47</v>
      </c>
    </row>
    <row r="177" spans="1:22" x14ac:dyDescent="0.25">
      <c r="A177" t="s">
        <v>79</v>
      </c>
      <c r="B177">
        <v>184</v>
      </c>
      <c r="C177">
        <v>196</v>
      </c>
      <c r="D177">
        <v>202</v>
      </c>
      <c r="E177">
        <v>210</v>
      </c>
      <c r="F177">
        <v>214</v>
      </c>
      <c r="I177" t="s">
        <v>419</v>
      </c>
      <c r="J177" t="s">
        <v>10</v>
      </c>
      <c r="K177" t="s">
        <v>10</v>
      </c>
      <c r="L177" t="s">
        <v>10</v>
      </c>
      <c r="M177" t="s">
        <v>10</v>
      </c>
      <c r="N177" t="s">
        <v>10</v>
      </c>
      <c r="Q177" t="s">
        <v>350</v>
      </c>
      <c r="R177">
        <v>17</v>
      </c>
      <c r="S177">
        <v>18</v>
      </c>
      <c r="T177">
        <v>17</v>
      </c>
      <c r="U177">
        <v>16</v>
      </c>
      <c r="V177">
        <v>18</v>
      </c>
    </row>
    <row r="178" spans="1:22" x14ac:dyDescent="0.25">
      <c r="A178" t="s">
        <v>78</v>
      </c>
      <c r="B178" t="s">
        <v>10</v>
      </c>
      <c r="C178" t="s">
        <v>10</v>
      </c>
      <c r="D178" t="s">
        <v>10</v>
      </c>
      <c r="E178" t="s">
        <v>10</v>
      </c>
      <c r="F178" t="s">
        <v>10</v>
      </c>
      <c r="I178" t="s">
        <v>418</v>
      </c>
      <c r="J178">
        <v>16</v>
      </c>
      <c r="K178">
        <v>25</v>
      </c>
      <c r="L178">
        <v>13</v>
      </c>
      <c r="M178">
        <v>11</v>
      </c>
      <c r="N178">
        <v>13</v>
      </c>
      <c r="Q178" t="s">
        <v>326</v>
      </c>
      <c r="R178">
        <v>3</v>
      </c>
      <c r="S178">
        <v>2</v>
      </c>
      <c r="T178">
        <v>18</v>
      </c>
      <c r="U178">
        <v>19</v>
      </c>
      <c r="V178">
        <v>20</v>
      </c>
    </row>
    <row r="179" spans="1:22" x14ac:dyDescent="0.25">
      <c r="A179" t="s">
        <v>77</v>
      </c>
      <c r="B179">
        <v>102</v>
      </c>
      <c r="C179">
        <v>109</v>
      </c>
      <c r="D179">
        <v>112</v>
      </c>
      <c r="E179">
        <v>132</v>
      </c>
      <c r="F179">
        <v>134</v>
      </c>
      <c r="I179" t="s">
        <v>417</v>
      </c>
      <c r="J179" t="s">
        <v>10</v>
      </c>
      <c r="K179" t="s">
        <v>10</v>
      </c>
      <c r="L179" t="s">
        <v>10</v>
      </c>
      <c r="M179" t="s">
        <v>10</v>
      </c>
      <c r="N179" t="s">
        <v>10</v>
      </c>
      <c r="Q179" t="s">
        <v>295</v>
      </c>
      <c r="R179">
        <v>1</v>
      </c>
      <c r="S179">
        <v>1</v>
      </c>
      <c r="T179">
        <v>1</v>
      </c>
      <c r="U179">
        <v>1</v>
      </c>
      <c r="V179">
        <v>2</v>
      </c>
    </row>
    <row r="180" spans="1:22" x14ac:dyDescent="0.25">
      <c r="A180" t="s">
        <v>76</v>
      </c>
      <c r="B180">
        <v>5</v>
      </c>
      <c r="C180">
        <v>5</v>
      </c>
      <c r="D180">
        <v>5</v>
      </c>
      <c r="E180">
        <v>6</v>
      </c>
      <c r="F180" t="s">
        <v>10</v>
      </c>
      <c r="I180" t="s">
        <v>416</v>
      </c>
      <c r="J180" t="s">
        <v>10</v>
      </c>
      <c r="K180" t="s">
        <v>10</v>
      </c>
      <c r="L180" t="s">
        <v>10</v>
      </c>
      <c r="M180" t="s">
        <v>10</v>
      </c>
      <c r="N180" t="s">
        <v>10</v>
      </c>
      <c r="Q180" t="s">
        <v>425</v>
      </c>
      <c r="R180" t="s">
        <v>10</v>
      </c>
      <c r="S180" t="s">
        <v>10</v>
      </c>
      <c r="T180" t="s">
        <v>10</v>
      </c>
      <c r="U180" t="s">
        <v>10</v>
      </c>
      <c r="V180" t="s">
        <v>10</v>
      </c>
    </row>
    <row r="181" spans="1:22" x14ac:dyDescent="0.25">
      <c r="A181" t="s">
        <v>75</v>
      </c>
      <c r="B181" t="s">
        <v>10</v>
      </c>
      <c r="C181" t="s">
        <v>10</v>
      </c>
      <c r="D181" t="s">
        <v>10</v>
      </c>
      <c r="E181" t="s">
        <v>10</v>
      </c>
      <c r="F181" t="s">
        <v>10</v>
      </c>
      <c r="I181" t="s">
        <v>415</v>
      </c>
      <c r="J181">
        <v>3</v>
      </c>
      <c r="K181">
        <v>2</v>
      </c>
      <c r="L181">
        <v>4</v>
      </c>
      <c r="M181">
        <v>4</v>
      </c>
      <c r="N181">
        <v>5</v>
      </c>
      <c r="Q181" t="s">
        <v>420</v>
      </c>
      <c r="R181" t="s">
        <v>10</v>
      </c>
      <c r="S181" t="s">
        <v>10</v>
      </c>
      <c r="T181" t="s">
        <v>10</v>
      </c>
      <c r="U181" t="s">
        <v>10</v>
      </c>
      <c r="V181" t="s">
        <v>10</v>
      </c>
    </row>
    <row r="182" spans="1:22" x14ac:dyDescent="0.25">
      <c r="A182" t="s">
        <v>74</v>
      </c>
      <c r="B182" t="s">
        <v>10</v>
      </c>
      <c r="C182" t="s">
        <v>10</v>
      </c>
      <c r="D182" t="s">
        <v>10</v>
      </c>
      <c r="E182" t="s">
        <v>10</v>
      </c>
      <c r="F182" t="s">
        <v>10</v>
      </c>
      <c r="I182" t="s">
        <v>414</v>
      </c>
      <c r="J182">
        <v>15</v>
      </c>
      <c r="K182">
        <v>24</v>
      </c>
      <c r="L182">
        <v>24</v>
      </c>
      <c r="M182">
        <v>13</v>
      </c>
      <c r="N182">
        <v>36</v>
      </c>
      <c r="Q182" t="s">
        <v>414</v>
      </c>
      <c r="R182">
        <v>15</v>
      </c>
      <c r="S182">
        <v>24</v>
      </c>
      <c r="T182">
        <v>24</v>
      </c>
      <c r="U182">
        <v>13</v>
      </c>
      <c r="V182">
        <v>36</v>
      </c>
    </row>
    <row r="183" spans="1:22" x14ac:dyDescent="0.25">
      <c r="A183" t="s">
        <v>73</v>
      </c>
      <c r="B183" t="s">
        <v>10</v>
      </c>
      <c r="C183" t="s">
        <v>10</v>
      </c>
      <c r="D183" t="s">
        <v>10</v>
      </c>
      <c r="E183" t="s">
        <v>10</v>
      </c>
      <c r="F183" t="s">
        <v>10</v>
      </c>
      <c r="I183" t="s">
        <v>413</v>
      </c>
      <c r="J183">
        <v>31</v>
      </c>
      <c r="K183">
        <v>43</v>
      </c>
      <c r="L183">
        <v>39</v>
      </c>
      <c r="M183">
        <v>44</v>
      </c>
      <c r="N183">
        <v>58</v>
      </c>
      <c r="Q183" t="s">
        <v>401</v>
      </c>
      <c r="R183" t="s">
        <v>10</v>
      </c>
      <c r="S183" t="s">
        <v>10</v>
      </c>
      <c r="T183" t="s">
        <v>10</v>
      </c>
      <c r="U183" t="s">
        <v>10</v>
      </c>
      <c r="V183" t="s">
        <v>10</v>
      </c>
    </row>
    <row r="184" spans="1:22" x14ac:dyDescent="0.25">
      <c r="A184" t="s">
        <v>72</v>
      </c>
      <c r="B184">
        <v>3</v>
      </c>
      <c r="C184">
        <v>3</v>
      </c>
      <c r="D184">
        <v>3</v>
      </c>
      <c r="E184">
        <v>6</v>
      </c>
      <c r="F184">
        <v>6</v>
      </c>
      <c r="I184" t="s">
        <v>412</v>
      </c>
      <c r="J184">
        <v>1</v>
      </c>
      <c r="K184">
        <v>1</v>
      </c>
      <c r="L184">
        <v>1</v>
      </c>
      <c r="M184">
        <v>2</v>
      </c>
      <c r="N184">
        <v>2</v>
      </c>
      <c r="Q184" t="s">
        <v>398</v>
      </c>
      <c r="R184" t="s">
        <v>10</v>
      </c>
      <c r="S184" t="s">
        <v>10</v>
      </c>
      <c r="T184" t="s">
        <v>10</v>
      </c>
      <c r="U184" t="s">
        <v>10</v>
      </c>
      <c r="V184" t="s">
        <v>10</v>
      </c>
    </row>
    <row r="185" spans="1:22" x14ac:dyDescent="0.25">
      <c r="A185" t="s">
        <v>71</v>
      </c>
      <c r="B185">
        <v>3</v>
      </c>
      <c r="C185">
        <v>3</v>
      </c>
      <c r="D185">
        <v>3</v>
      </c>
      <c r="E185">
        <v>4</v>
      </c>
      <c r="F185">
        <v>4</v>
      </c>
      <c r="I185" t="s">
        <v>411</v>
      </c>
      <c r="J185" t="s">
        <v>10</v>
      </c>
      <c r="K185" t="s">
        <v>10</v>
      </c>
      <c r="L185" t="s">
        <v>10</v>
      </c>
      <c r="M185" t="s">
        <v>10</v>
      </c>
      <c r="N185" t="s">
        <v>10</v>
      </c>
      <c r="Q185" t="s">
        <v>392</v>
      </c>
      <c r="R185" t="s">
        <v>10</v>
      </c>
      <c r="S185" t="s">
        <v>10</v>
      </c>
      <c r="T185" t="s">
        <v>10</v>
      </c>
      <c r="U185" t="s">
        <v>10</v>
      </c>
      <c r="V185" t="s">
        <v>10</v>
      </c>
    </row>
    <row r="186" spans="1:22" x14ac:dyDescent="0.25">
      <c r="A186" t="s">
        <v>70</v>
      </c>
      <c r="B186">
        <v>805</v>
      </c>
      <c r="C186">
        <v>875</v>
      </c>
      <c r="D186">
        <v>902</v>
      </c>
      <c r="E186">
        <v>1183</v>
      </c>
      <c r="F186">
        <v>1198</v>
      </c>
      <c r="I186" t="s">
        <v>410</v>
      </c>
      <c r="J186" t="s">
        <v>10</v>
      </c>
      <c r="K186" t="s">
        <v>10</v>
      </c>
      <c r="L186" t="s">
        <v>10</v>
      </c>
      <c r="M186" t="s">
        <v>10</v>
      </c>
      <c r="N186" t="s">
        <v>10</v>
      </c>
      <c r="Q186" t="s">
        <v>386</v>
      </c>
      <c r="R186">
        <v>20</v>
      </c>
      <c r="S186">
        <v>27</v>
      </c>
      <c r="T186">
        <v>32</v>
      </c>
      <c r="U186">
        <v>21</v>
      </c>
      <c r="V186">
        <v>40</v>
      </c>
    </row>
    <row r="187" spans="1:22" x14ac:dyDescent="0.25">
      <c r="A187" t="s">
        <v>69</v>
      </c>
      <c r="B187">
        <v>1774</v>
      </c>
      <c r="C187">
        <v>1939</v>
      </c>
      <c r="D187">
        <v>90</v>
      </c>
      <c r="E187">
        <v>96</v>
      </c>
      <c r="F187">
        <v>100</v>
      </c>
      <c r="I187" t="s">
        <v>409</v>
      </c>
      <c r="J187">
        <v>1</v>
      </c>
      <c r="K187">
        <v>1</v>
      </c>
      <c r="L187">
        <v>1</v>
      </c>
      <c r="M187">
        <v>2</v>
      </c>
      <c r="N187">
        <v>3</v>
      </c>
      <c r="Q187" t="s">
        <v>377</v>
      </c>
      <c r="R187">
        <v>4</v>
      </c>
      <c r="S187">
        <v>6</v>
      </c>
      <c r="T187">
        <v>7</v>
      </c>
      <c r="U187">
        <v>9</v>
      </c>
      <c r="V187">
        <v>9</v>
      </c>
    </row>
    <row r="188" spans="1:22" x14ac:dyDescent="0.25">
      <c r="A188" t="s">
        <v>68</v>
      </c>
      <c r="B188">
        <v>1398</v>
      </c>
      <c r="C188">
        <v>1491</v>
      </c>
      <c r="D188">
        <v>1536</v>
      </c>
      <c r="E188">
        <v>1703</v>
      </c>
      <c r="F188">
        <v>1754</v>
      </c>
      <c r="I188" t="s">
        <v>408</v>
      </c>
      <c r="J188" t="s">
        <v>10</v>
      </c>
      <c r="K188" t="s">
        <v>10</v>
      </c>
      <c r="L188" t="s">
        <v>10</v>
      </c>
      <c r="M188" t="s">
        <v>10</v>
      </c>
      <c r="N188" t="s">
        <v>10</v>
      </c>
      <c r="Q188" t="s">
        <v>358</v>
      </c>
      <c r="R188">
        <v>8</v>
      </c>
      <c r="S188">
        <v>9</v>
      </c>
      <c r="T188">
        <v>11</v>
      </c>
      <c r="U188">
        <v>8</v>
      </c>
      <c r="V188">
        <v>14</v>
      </c>
    </row>
    <row r="189" spans="1:22" x14ac:dyDescent="0.25">
      <c r="A189" t="s">
        <v>67</v>
      </c>
      <c r="B189">
        <v>26</v>
      </c>
      <c r="C189">
        <v>28</v>
      </c>
      <c r="D189">
        <v>29</v>
      </c>
      <c r="E189">
        <v>33</v>
      </c>
      <c r="F189">
        <v>33</v>
      </c>
      <c r="I189" t="s">
        <v>407</v>
      </c>
      <c r="J189">
        <v>92</v>
      </c>
      <c r="K189">
        <v>112</v>
      </c>
      <c r="L189">
        <v>87</v>
      </c>
      <c r="M189">
        <v>111</v>
      </c>
      <c r="N189">
        <v>106</v>
      </c>
      <c r="Q189" t="s">
        <v>354</v>
      </c>
      <c r="R189" t="s">
        <v>10</v>
      </c>
      <c r="S189" t="s">
        <v>10</v>
      </c>
      <c r="T189" t="s">
        <v>10</v>
      </c>
      <c r="U189" t="s">
        <v>10</v>
      </c>
      <c r="V189" t="s">
        <v>10</v>
      </c>
    </row>
    <row r="190" spans="1:22" x14ac:dyDescent="0.25">
      <c r="A190" t="s">
        <v>66</v>
      </c>
      <c r="B190" t="s">
        <v>10</v>
      </c>
      <c r="C190" t="s">
        <v>10</v>
      </c>
      <c r="D190" t="s">
        <v>10</v>
      </c>
      <c r="E190" t="s">
        <v>10</v>
      </c>
      <c r="F190" t="s">
        <v>10</v>
      </c>
      <c r="I190" t="s">
        <v>406</v>
      </c>
      <c r="J190" t="s">
        <v>10</v>
      </c>
      <c r="K190" t="s">
        <v>10</v>
      </c>
      <c r="L190" t="s">
        <v>10</v>
      </c>
      <c r="M190" t="s">
        <v>10</v>
      </c>
      <c r="N190" t="s">
        <v>10</v>
      </c>
      <c r="Q190" t="s">
        <v>335</v>
      </c>
      <c r="R190" t="s">
        <v>10</v>
      </c>
      <c r="S190" t="s">
        <v>10</v>
      </c>
      <c r="T190" t="s">
        <v>10</v>
      </c>
      <c r="U190" t="s">
        <v>10</v>
      </c>
      <c r="V190" t="s">
        <v>10</v>
      </c>
    </row>
    <row r="191" spans="1:22" x14ac:dyDescent="0.25">
      <c r="A191" t="s">
        <v>65</v>
      </c>
      <c r="B191">
        <v>14</v>
      </c>
      <c r="C191">
        <v>15</v>
      </c>
      <c r="D191">
        <v>16</v>
      </c>
      <c r="E191">
        <v>16</v>
      </c>
      <c r="F191">
        <v>16</v>
      </c>
      <c r="I191" t="s">
        <v>405</v>
      </c>
      <c r="J191" t="s">
        <v>10</v>
      </c>
      <c r="K191" t="s">
        <v>10</v>
      </c>
      <c r="L191" t="s">
        <v>10</v>
      </c>
      <c r="M191" t="s">
        <v>10</v>
      </c>
      <c r="N191" t="s">
        <v>10</v>
      </c>
      <c r="Q191" t="s">
        <v>334</v>
      </c>
      <c r="R191">
        <v>180</v>
      </c>
      <c r="S191">
        <v>204</v>
      </c>
      <c r="T191">
        <v>288</v>
      </c>
      <c r="U191">
        <v>220</v>
      </c>
      <c r="V191">
        <v>675</v>
      </c>
    </row>
    <row r="192" spans="1:22" x14ac:dyDescent="0.25">
      <c r="A192" t="s">
        <v>64</v>
      </c>
      <c r="B192" t="s">
        <v>10</v>
      </c>
      <c r="C192" t="s">
        <v>10</v>
      </c>
      <c r="D192" t="s">
        <v>10</v>
      </c>
      <c r="E192" t="s">
        <v>10</v>
      </c>
      <c r="F192" t="s">
        <v>10</v>
      </c>
      <c r="I192" t="s">
        <v>404</v>
      </c>
      <c r="J192">
        <v>0</v>
      </c>
      <c r="K192">
        <v>0</v>
      </c>
      <c r="L192">
        <v>1</v>
      </c>
      <c r="M192">
        <v>0</v>
      </c>
      <c r="N192">
        <v>0</v>
      </c>
      <c r="Q192" t="s">
        <v>324</v>
      </c>
      <c r="R192" t="s">
        <v>10</v>
      </c>
      <c r="S192" t="s">
        <v>10</v>
      </c>
      <c r="T192" t="s">
        <v>10</v>
      </c>
      <c r="U192" t="s">
        <v>10</v>
      </c>
      <c r="V192" t="s">
        <v>10</v>
      </c>
    </row>
    <row r="193" spans="1:22" x14ac:dyDescent="0.25">
      <c r="A193" s="1"/>
      <c r="I193" t="s">
        <v>403</v>
      </c>
      <c r="J193">
        <v>50</v>
      </c>
      <c r="K193">
        <v>70</v>
      </c>
      <c r="L193">
        <v>50</v>
      </c>
      <c r="M193">
        <v>51</v>
      </c>
      <c r="N193">
        <v>45</v>
      </c>
      <c r="Q193" t="s">
        <v>824</v>
      </c>
      <c r="R193" t="s">
        <v>10</v>
      </c>
      <c r="S193" t="s">
        <v>10</v>
      </c>
      <c r="T193" t="s">
        <v>10</v>
      </c>
      <c r="U193" t="s">
        <v>10</v>
      </c>
      <c r="V193" t="s">
        <v>10</v>
      </c>
    </row>
    <row r="194" spans="1:22" x14ac:dyDescent="0.25">
      <c r="A194" t="s">
        <v>8</v>
      </c>
      <c r="I194" t="s">
        <v>402</v>
      </c>
      <c r="J194">
        <v>13</v>
      </c>
      <c r="K194">
        <v>10</v>
      </c>
      <c r="L194">
        <v>10</v>
      </c>
      <c r="M194">
        <v>6</v>
      </c>
      <c r="N194">
        <v>6</v>
      </c>
      <c r="Q194" t="s">
        <v>304</v>
      </c>
      <c r="R194" t="s">
        <v>10</v>
      </c>
      <c r="S194" t="s">
        <v>10</v>
      </c>
      <c r="T194" t="s">
        <v>10</v>
      </c>
      <c r="U194" t="s">
        <v>10</v>
      </c>
      <c r="V194" t="s">
        <v>10</v>
      </c>
    </row>
    <row r="195" spans="1:22" x14ac:dyDescent="0.25">
      <c r="I195" t="s">
        <v>401</v>
      </c>
      <c r="J195" t="s">
        <v>10</v>
      </c>
      <c r="K195" t="s">
        <v>10</v>
      </c>
      <c r="L195" t="s">
        <v>10</v>
      </c>
      <c r="M195" t="s">
        <v>10</v>
      </c>
      <c r="N195" t="s">
        <v>10</v>
      </c>
      <c r="Q195" t="s">
        <v>301</v>
      </c>
      <c r="R195" t="s">
        <v>10</v>
      </c>
      <c r="S195" t="s">
        <v>10</v>
      </c>
      <c r="T195" t="s">
        <v>10</v>
      </c>
      <c r="U195" t="s">
        <v>10</v>
      </c>
      <c r="V195" t="s">
        <v>10</v>
      </c>
    </row>
    <row r="196" spans="1:22" x14ac:dyDescent="0.25">
      <c r="A196" t="s">
        <v>827</v>
      </c>
      <c r="I196" t="s">
        <v>400</v>
      </c>
      <c r="J196">
        <v>29</v>
      </c>
      <c r="K196">
        <v>33</v>
      </c>
      <c r="L196">
        <v>37</v>
      </c>
      <c r="M196">
        <v>50</v>
      </c>
      <c r="N196">
        <v>72</v>
      </c>
      <c r="Q196" t="s">
        <v>428</v>
      </c>
      <c r="R196" t="s">
        <v>10</v>
      </c>
      <c r="S196" t="s">
        <v>10</v>
      </c>
      <c r="T196">
        <v>10</v>
      </c>
      <c r="U196">
        <v>14</v>
      </c>
      <c r="V196">
        <v>19</v>
      </c>
    </row>
    <row r="197" spans="1:22" x14ac:dyDescent="0.25">
      <c r="A197" t="s">
        <v>2</v>
      </c>
      <c r="B197" t="s">
        <v>826</v>
      </c>
      <c r="I197" t="s">
        <v>398</v>
      </c>
      <c r="J197" t="s">
        <v>10</v>
      </c>
      <c r="K197" t="s">
        <v>10</v>
      </c>
      <c r="L197" t="s">
        <v>10</v>
      </c>
      <c r="M197" t="s">
        <v>10</v>
      </c>
      <c r="N197" t="s">
        <v>10</v>
      </c>
      <c r="Q197" t="s">
        <v>426</v>
      </c>
      <c r="R197">
        <v>298</v>
      </c>
      <c r="S197">
        <v>347</v>
      </c>
      <c r="T197">
        <v>684</v>
      </c>
      <c r="U197">
        <v>871</v>
      </c>
      <c r="V197">
        <v>849</v>
      </c>
    </row>
    <row r="198" spans="1:22" x14ac:dyDescent="0.25">
      <c r="A198" t="s">
        <v>4</v>
      </c>
      <c r="B198" t="s">
        <v>5</v>
      </c>
      <c r="I198" t="s">
        <v>399</v>
      </c>
      <c r="J198" t="s">
        <v>10</v>
      </c>
      <c r="K198" t="s">
        <v>10</v>
      </c>
      <c r="L198" t="s">
        <v>10</v>
      </c>
      <c r="M198" t="s">
        <v>10</v>
      </c>
      <c r="N198" t="s">
        <v>10</v>
      </c>
      <c r="Q198" t="s">
        <v>413</v>
      </c>
      <c r="R198">
        <v>31</v>
      </c>
      <c r="S198">
        <v>43</v>
      </c>
      <c r="T198">
        <v>39</v>
      </c>
      <c r="U198">
        <v>44</v>
      </c>
      <c r="V198">
        <v>58</v>
      </c>
    </row>
    <row r="199" spans="1:22" x14ac:dyDescent="0.25">
      <c r="A199" s="3" t="s">
        <v>63</v>
      </c>
      <c r="B199" t="s">
        <v>6</v>
      </c>
      <c r="I199" t="s">
        <v>397</v>
      </c>
      <c r="J199">
        <v>25</v>
      </c>
      <c r="K199">
        <v>26</v>
      </c>
      <c r="L199">
        <v>35</v>
      </c>
      <c r="M199">
        <v>49</v>
      </c>
      <c r="N199">
        <v>51</v>
      </c>
      <c r="Q199" t="s">
        <v>411</v>
      </c>
      <c r="R199" t="s">
        <v>10</v>
      </c>
      <c r="S199" t="s">
        <v>10</v>
      </c>
      <c r="T199" t="s">
        <v>10</v>
      </c>
      <c r="U199" t="s">
        <v>10</v>
      </c>
      <c r="V199" t="s">
        <v>10</v>
      </c>
    </row>
    <row r="200" spans="1:22" x14ac:dyDescent="0.25">
      <c r="B200">
        <v>2005</v>
      </c>
      <c r="C200">
        <v>2006</v>
      </c>
      <c r="D200">
        <v>2007</v>
      </c>
      <c r="E200">
        <v>2008</v>
      </c>
      <c r="F200">
        <v>2009</v>
      </c>
      <c r="I200" t="s">
        <v>396</v>
      </c>
      <c r="J200">
        <v>6</v>
      </c>
      <c r="K200">
        <v>9</v>
      </c>
      <c r="L200">
        <v>7</v>
      </c>
      <c r="M200">
        <v>6</v>
      </c>
      <c r="N200">
        <v>6</v>
      </c>
      <c r="Q200" t="s">
        <v>397</v>
      </c>
      <c r="R200">
        <v>25</v>
      </c>
      <c r="S200">
        <v>26</v>
      </c>
      <c r="T200">
        <v>35</v>
      </c>
      <c r="U200">
        <v>49</v>
      </c>
      <c r="V200">
        <v>51</v>
      </c>
    </row>
    <row r="201" spans="1:22" x14ac:dyDescent="0.25">
      <c r="A201" s="3" t="s">
        <v>13</v>
      </c>
      <c r="B201">
        <v>636</v>
      </c>
      <c r="C201">
        <v>734</v>
      </c>
      <c r="D201">
        <v>925</v>
      </c>
      <c r="E201">
        <v>2796</v>
      </c>
      <c r="F201">
        <v>2843</v>
      </c>
      <c r="I201" t="s">
        <v>395</v>
      </c>
      <c r="J201" t="s">
        <v>10</v>
      </c>
      <c r="K201" t="s">
        <v>10</v>
      </c>
      <c r="L201" t="s">
        <v>10</v>
      </c>
      <c r="M201" t="s">
        <v>10</v>
      </c>
      <c r="N201" t="s">
        <v>10</v>
      </c>
      <c r="Q201" t="s">
        <v>375</v>
      </c>
      <c r="R201" t="s">
        <v>10</v>
      </c>
      <c r="S201" t="s">
        <v>10</v>
      </c>
      <c r="T201" t="s">
        <v>10</v>
      </c>
      <c r="U201" t="s">
        <v>10</v>
      </c>
      <c r="V201" t="s">
        <v>10</v>
      </c>
    </row>
    <row r="202" spans="1:22" x14ac:dyDescent="0.25">
      <c r="A202" s="4" t="s">
        <v>134</v>
      </c>
      <c r="B202" s="4">
        <v>636</v>
      </c>
      <c r="C202" s="4">
        <v>734</v>
      </c>
      <c r="D202" s="4">
        <v>925</v>
      </c>
      <c r="E202" s="4">
        <v>2796</v>
      </c>
      <c r="F202" s="4">
        <v>2843</v>
      </c>
      <c r="I202" t="s">
        <v>394</v>
      </c>
      <c r="J202" t="s">
        <v>10</v>
      </c>
      <c r="K202" t="s">
        <v>10</v>
      </c>
      <c r="L202" t="s">
        <v>10</v>
      </c>
      <c r="M202" t="s">
        <v>10</v>
      </c>
      <c r="N202" t="s">
        <v>10</v>
      </c>
      <c r="Q202" t="s">
        <v>366</v>
      </c>
      <c r="R202" t="s">
        <v>10</v>
      </c>
      <c r="S202" t="s">
        <v>10</v>
      </c>
      <c r="T202" t="s">
        <v>10</v>
      </c>
      <c r="U202" t="s">
        <v>10</v>
      </c>
      <c r="V202" t="s">
        <v>10</v>
      </c>
    </row>
    <row r="203" spans="1:22" x14ac:dyDescent="0.25">
      <c r="A203" s="6" t="s">
        <v>135</v>
      </c>
      <c r="B203" s="6" t="s">
        <v>10</v>
      </c>
      <c r="C203" s="6" t="s">
        <v>10</v>
      </c>
      <c r="D203" s="6" t="s">
        <v>10</v>
      </c>
      <c r="E203" s="6" t="s">
        <v>10</v>
      </c>
      <c r="F203" s="6" t="s">
        <v>10</v>
      </c>
      <c r="I203" t="s">
        <v>393</v>
      </c>
      <c r="J203" t="s">
        <v>10</v>
      </c>
      <c r="K203" t="s">
        <v>10</v>
      </c>
      <c r="L203" t="s">
        <v>10</v>
      </c>
      <c r="M203" t="s">
        <v>10</v>
      </c>
      <c r="N203" t="s">
        <v>10</v>
      </c>
      <c r="Q203" t="s">
        <v>357</v>
      </c>
      <c r="R203" t="s">
        <v>10</v>
      </c>
      <c r="S203" t="s">
        <v>10</v>
      </c>
      <c r="T203" t="s">
        <v>10</v>
      </c>
      <c r="U203" t="s">
        <v>10</v>
      </c>
      <c r="V203" t="s">
        <v>10</v>
      </c>
    </row>
    <row r="204" spans="1:22" x14ac:dyDescent="0.25">
      <c r="A204" s="6" t="s">
        <v>136</v>
      </c>
      <c r="B204" s="6" t="s">
        <v>10</v>
      </c>
      <c r="C204" s="6" t="s">
        <v>10</v>
      </c>
      <c r="D204" s="6" t="s">
        <v>10</v>
      </c>
      <c r="E204" s="6" t="s">
        <v>10</v>
      </c>
      <c r="F204" s="6" t="s">
        <v>10</v>
      </c>
      <c r="I204" t="s">
        <v>392</v>
      </c>
      <c r="J204" t="s">
        <v>10</v>
      </c>
      <c r="K204" t="s">
        <v>10</v>
      </c>
      <c r="L204" t="s">
        <v>10</v>
      </c>
      <c r="M204" t="s">
        <v>10</v>
      </c>
      <c r="N204" t="s">
        <v>10</v>
      </c>
      <c r="Q204" t="s">
        <v>356</v>
      </c>
      <c r="R204">
        <v>25</v>
      </c>
      <c r="S204">
        <v>24</v>
      </c>
      <c r="T204">
        <v>23</v>
      </c>
      <c r="U204">
        <v>32</v>
      </c>
      <c r="V204">
        <v>32</v>
      </c>
    </row>
    <row r="205" spans="1:22" x14ac:dyDescent="0.25">
      <c r="A205" s="6" t="s">
        <v>137</v>
      </c>
      <c r="B205" s="6" t="s">
        <v>10</v>
      </c>
      <c r="C205" s="6" t="s">
        <v>10</v>
      </c>
      <c r="D205" s="6" t="s">
        <v>10</v>
      </c>
      <c r="E205" s="6" t="s">
        <v>10</v>
      </c>
      <c r="F205" s="6" t="s">
        <v>10</v>
      </c>
      <c r="I205" t="s">
        <v>391</v>
      </c>
      <c r="J205" t="s">
        <v>10</v>
      </c>
      <c r="K205" t="s">
        <v>10</v>
      </c>
      <c r="L205" t="s">
        <v>10</v>
      </c>
      <c r="M205" t="s">
        <v>10</v>
      </c>
      <c r="N205" t="s">
        <v>10</v>
      </c>
      <c r="Q205" t="s">
        <v>347</v>
      </c>
      <c r="R205">
        <v>15</v>
      </c>
      <c r="S205">
        <v>16</v>
      </c>
      <c r="T205">
        <v>17</v>
      </c>
      <c r="U205">
        <v>18</v>
      </c>
      <c r="V205">
        <v>24</v>
      </c>
    </row>
    <row r="206" spans="1:22" x14ac:dyDescent="0.25">
      <c r="A206" s="5" t="s">
        <v>138</v>
      </c>
      <c r="B206" s="5" t="s">
        <v>10</v>
      </c>
      <c r="C206" s="5" t="s">
        <v>10</v>
      </c>
      <c r="D206" s="5" t="s">
        <v>10</v>
      </c>
      <c r="E206" s="5" t="s">
        <v>10</v>
      </c>
      <c r="F206" s="5" t="s">
        <v>10</v>
      </c>
      <c r="I206" t="s">
        <v>390</v>
      </c>
      <c r="J206" t="s">
        <v>10</v>
      </c>
      <c r="K206" t="s">
        <v>10</v>
      </c>
      <c r="L206" t="s">
        <v>10</v>
      </c>
      <c r="M206" t="s">
        <v>10</v>
      </c>
      <c r="N206" t="s">
        <v>10</v>
      </c>
      <c r="Q206" t="s">
        <v>300</v>
      </c>
      <c r="R206">
        <v>5</v>
      </c>
      <c r="S206">
        <v>5</v>
      </c>
      <c r="T206">
        <v>10</v>
      </c>
      <c r="U206">
        <v>11</v>
      </c>
      <c r="V206">
        <v>13</v>
      </c>
    </row>
    <row r="207" spans="1:22" x14ac:dyDescent="0.25">
      <c r="A207" s="4" t="s">
        <v>139</v>
      </c>
      <c r="B207" s="4">
        <v>468</v>
      </c>
      <c r="C207" s="4">
        <v>589</v>
      </c>
      <c r="D207" s="4">
        <v>814</v>
      </c>
      <c r="E207" s="4">
        <v>362</v>
      </c>
      <c r="F207" s="4">
        <v>492</v>
      </c>
      <c r="I207" t="s">
        <v>389</v>
      </c>
      <c r="J207" t="s">
        <v>10</v>
      </c>
      <c r="K207" t="s">
        <v>10</v>
      </c>
      <c r="L207" t="s">
        <v>10</v>
      </c>
      <c r="M207" t="s">
        <v>10</v>
      </c>
      <c r="N207" t="s">
        <v>10</v>
      </c>
      <c r="Q207" t="s">
        <v>55</v>
      </c>
      <c r="R207" t="s">
        <v>10</v>
      </c>
      <c r="S207" t="s">
        <v>10</v>
      </c>
      <c r="T207" t="s">
        <v>10</v>
      </c>
      <c r="U207" t="s">
        <v>10</v>
      </c>
      <c r="V207" t="s">
        <v>10</v>
      </c>
    </row>
    <row r="208" spans="1:22" x14ac:dyDescent="0.25">
      <c r="A208" s="6" t="s">
        <v>140</v>
      </c>
      <c r="B208" s="6">
        <v>83</v>
      </c>
      <c r="C208" s="6">
        <v>62</v>
      </c>
      <c r="D208" s="6">
        <v>67</v>
      </c>
      <c r="E208" s="6">
        <v>1357</v>
      </c>
      <c r="F208" s="6">
        <v>1131</v>
      </c>
      <c r="I208" t="s">
        <v>388</v>
      </c>
      <c r="J208" t="s">
        <v>10</v>
      </c>
      <c r="K208" t="s">
        <v>10</v>
      </c>
      <c r="L208" t="s">
        <v>10</v>
      </c>
      <c r="M208" t="s">
        <v>10</v>
      </c>
      <c r="N208" t="s">
        <v>10</v>
      </c>
      <c r="Q208" t="s">
        <v>58</v>
      </c>
      <c r="R208" t="s">
        <v>10</v>
      </c>
      <c r="S208" t="s">
        <v>10</v>
      </c>
      <c r="T208" t="s">
        <v>10</v>
      </c>
      <c r="U208" t="s">
        <v>10</v>
      </c>
      <c r="V208" t="s">
        <v>10</v>
      </c>
    </row>
    <row r="209" spans="1:22" x14ac:dyDescent="0.25">
      <c r="A209" s="6" t="s">
        <v>141</v>
      </c>
      <c r="B209" s="6">
        <v>9</v>
      </c>
      <c r="C209" s="6">
        <v>9</v>
      </c>
      <c r="D209" s="6">
        <v>7</v>
      </c>
      <c r="E209" s="6">
        <v>154</v>
      </c>
      <c r="F209" s="6">
        <v>94</v>
      </c>
      <c r="I209" t="s">
        <v>387</v>
      </c>
      <c r="J209">
        <v>59</v>
      </c>
      <c r="K209">
        <v>87</v>
      </c>
      <c r="L209">
        <v>66</v>
      </c>
      <c r="M209">
        <v>61</v>
      </c>
      <c r="N209">
        <v>50</v>
      </c>
      <c r="Q209" t="s">
        <v>49</v>
      </c>
      <c r="R209" t="s">
        <v>10</v>
      </c>
      <c r="S209" t="s">
        <v>10</v>
      </c>
      <c r="T209" t="s">
        <v>10</v>
      </c>
      <c r="U209" t="s">
        <v>10</v>
      </c>
      <c r="V209" t="s">
        <v>10</v>
      </c>
    </row>
    <row r="210" spans="1:22" x14ac:dyDescent="0.25">
      <c r="A210" s="6" t="s">
        <v>142</v>
      </c>
      <c r="B210" s="6" t="s">
        <v>10</v>
      </c>
      <c r="C210" s="6" t="s">
        <v>10</v>
      </c>
      <c r="D210" s="6" t="s">
        <v>10</v>
      </c>
      <c r="E210" s="6" t="s">
        <v>10</v>
      </c>
      <c r="F210" s="6" t="s">
        <v>10</v>
      </c>
      <c r="I210" t="s">
        <v>386</v>
      </c>
      <c r="J210">
        <v>20</v>
      </c>
      <c r="K210">
        <v>27</v>
      </c>
      <c r="L210">
        <v>32</v>
      </c>
      <c r="M210">
        <v>21</v>
      </c>
      <c r="N210">
        <v>40</v>
      </c>
      <c r="Q210" t="s">
        <v>60</v>
      </c>
      <c r="R210" t="s">
        <v>10</v>
      </c>
      <c r="S210" t="s">
        <v>10</v>
      </c>
      <c r="T210" t="s">
        <v>10</v>
      </c>
      <c r="U210" t="s">
        <v>10</v>
      </c>
      <c r="V210" t="s">
        <v>10</v>
      </c>
    </row>
    <row r="211" spans="1:22" x14ac:dyDescent="0.25">
      <c r="A211" s="6" t="s">
        <v>143</v>
      </c>
      <c r="B211" s="6">
        <v>1</v>
      </c>
      <c r="C211" s="6">
        <v>0</v>
      </c>
      <c r="D211" s="6">
        <v>1</v>
      </c>
      <c r="E211" s="6">
        <v>22</v>
      </c>
      <c r="F211" s="6">
        <v>108</v>
      </c>
      <c r="I211" t="s">
        <v>385</v>
      </c>
      <c r="J211">
        <v>403</v>
      </c>
      <c r="K211">
        <v>158</v>
      </c>
      <c r="L211">
        <v>275</v>
      </c>
      <c r="M211">
        <v>156</v>
      </c>
      <c r="N211">
        <v>180</v>
      </c>
      <c r="Q211" t="s">
        <v>53</v>
      </c>
      <c r="R211">
        <v>210</v>
      </c>
      <c r="S211">
        <v>265</v>
      </c>
      <c r="T211">
        <v>234</v>
      </c>
      <c r="U211">
        <v>46</v>
      </c>
      <c r="V211">
        <v>51</v>
      </c>
    </row>
    <row r="212" spans="1:22" x14ac:dyDescent="0.25">
      <c r="A212" s="6" t="s">
        <v>144</v>
      </c>
      <c r="B212" s="6" t="s">
        <v>10</v>
      </c>
      <c r="C212" s="6" t="s">
        <v>10</v>
      </c>
      <c r="D212" s="6" t="s">
        <v>10</v>
      </c>
      <c r="E212" s="6" t="s">
        <v>10</v>
      </c>
      <c r="F212" s="6" t="s">
        <v>10</v>
      </c>
      <c r="I212" t="s">
        <v>384</v>
      </c>
      <c r="J212" t="s">
        <v>10</v>
      </c>
      <c r="K212" t="s">
        <v>10</v>
      </c>
      <c r="L212" t="s">
        <v>10</v>
      </c>
      <c r="M212" t="s">
        <v>10</v>
      </c>
      <c r="N212" t="s">
        <v>10</v>
      </c>
      <c r="Q212" t="s">
        <v>51</v>
      </c>
      <c r="R212">
        <v>101</v>
      </c>
      <c r="S212">
        <v>134</v>
      </c>
      <c r="T212">
        <v>132</v>
      </c>
      <c r="U212">
        <v>109</v>
      </c>
      <c r="V212">
        <v>93</v>
      </c>
    </row>
    <row r="213" spans="1:22" x14ac:dyDescent="0.25">
      <c r="A213" s="6" t="s">
        <v>145</v>
      </c>
      <c r="B213" s="6">
        <v>74</v>
      </c>
      <c r="C213" s="6">
        <v>73</v>
      </c>
      <c r="D213" s="6">
        <v>35</v>
      </c>
      <c r="E213" s="6">
        <v>902</v>
      </c>
      <c r="F213" s="6">
        <v>1018</v>
      </c>
      <c r="I213" t="s">
        <v>383</v>
      </c>
      <c r="J213" t="s">
        <v>10</v>
      </c>
      <c r="K213" t="s">
        <v>10</v>
      </c>
      <c r="L213" t="s">
        <v>10</v>
      </c>
      <c r="M213" t="s">
        <v>10</v>
      </c>
      <c r="N213" t="s">
        <v>10</v>
      </c>
      <c r="Q213" t="s">
        <v>45</v>
      </c>
      <c r="R213">
        <v>143</v>
      </c>
      <c r="S213">
        <v>215</v>
      </c>
      <c r="T213">
        <v>242</v>
      </c>
      <c r="U213">
        <v>295</v>
      </c>
      <c r="V213">
        <v>212</v>
      </c>
    </row>
    <row r="214" spans="1:22" x14ac:dyDescent="0.25">
      <c r="A214" s="6" t="s">
        <v>146</v>
      </c>
      <c r="B214" s="6" t="s">
        <v>10</v>
      </c>
      <c r="C214" s="6" t="s">
        <v>10</v>
      </c>
      <c r="D214" s="6" t="s">
        <v>10</v>
      </c>
      <c r="E214" s="6" t="s">
        <v>10</v>
      </c>
      <c r="F214" s="6" t="s">
        <v>10</v>
      </c>
      <c r="I214" t="s">
        <v>382</v>
      </c>
      <c r="J214">
        <v>108</v>
      </c>
      <c r="K214">
        <v>161</v>
      </c>
      <c r="L214">
        <v>132</v>
      </c>
      <c r="M214">
        <v>130</v>
      </c>
      <c r="N214">
        <v>115</v>
      </c>
      <c r="Q214" t="s">
        <v>59</v>
      </c>
      <c r="R214" t="s">
        <v>10</v>
      </c>
      <c r="S214" t="s">
        <v>10</v>
      </c>
      <c r="T214" t="s">
        <v>10</v>
      </c>
      <c r="U214" t="s">
        <v>10</v>
      </c>
      <c r="V214" t="s">
        <v>10</v>
      </c>
    </row>
    <row r="215" spans="1:22" x14ac:dyDescent="0.25">
      <c r="A215" s="6" t="s">
        <v>147</v>
      </c>
      <c r="B215" s="6" t="s">
        <v>10</v>
      </c>
      <c r="C215" s="6" t="s">
        <v>10</v>
      </c>
      <c r="D215" s="6" t="s">
        <v>10</v>
      </c>
      <c r="E215" s="6" t="s">
        <v>10</v>
      </c>
      <c r="F215" s="6" t="s">
        <v>10</v>
      </c>
      <c r="I215" t="s">
        <v>381</v>
      </c>
      <c r="J215">
        <v>264</v>
      </c>
      <c r="K215">
        <v>165</v>
      </c>
      <c r="L215">
        <v>165</v>
      </c>
      <c r="M215">
        <v>147</v>
      </c>
      <c r="N215">
        <v>490</v>
      </c>
      <c r="Q215" t="s">
        <v>48</v>
      </c>
      <c r="R215" t="s">
        <v>10</v>
      </c>
      <c r="S215" t="s">
        <v>10</v>
      </c>
      <c r="T215" t="s">
        <v>10</v>
      </c>
      <c r="U215" t="s">
        <v>10</v>
      </c>
      <c r="V215" t="s">
        <v>10</v>
      </c>
    </row>
    <row r="216" spans="1:22" x14ac:dyDescent="0.25">
      <c r="A216" s="6" t="s">
        <v>148</v>
      </c>
      <c r="B216" s="6" t="s">
        <v>10</v>
      </c>
      <c r="C216" s="6" t="s">
        <v>10</v>
      </c>
      <c r="D216" s="6" t="s">
        <v>10</v>
      </c>
      <c r="E216" s="6" t="s">
        <v>10</v>
      </c>
      <c r="F216" s="6" t="s">
        <v>10</v>
      </c>
      <c r="I216" t="s">
        <v>380</v>
      </c>
      <c r="J216" t="s">
        <v>10</v>
      </c>
      <c r="K216" t="s">
        <v>10</v>
      </c>
      <c r="L216" t="s">
        <v>10</v>
      </c>
      <c r="M216" t="s">
        <v>10</v>
      </c>
      <c r="N216" t="s">
        <v>10</v>
      </c>
      <c r="Q216" t="s">
        <v>46</v>
      </c>
      <c r="R216" t="s">
        <v>10</v>
      </c>
      <c r="S216" t="s">
        <v>10</v>
      </c>
      <c r="T216" t="s">
        <v>10</v>
      </c>
      <c r="U216" t="s">
        <v>10</v>
      </c>
      <c r="V216" t="s">
        <v>10</v>
      </c>
    </row>
    <row r="217" spans="1:22" x14ac:dyDescent="0.25">
      <c r="A217" s="6" t="s">
        <v>149</v>
      </c>
      <c r="B217" s="6" t="s">
        <v>10</v>
      </c>
      <c r="C217" s="6" t="s">
        <v>10</v>
      </c>
      <c r="D217" s="6" t="s">
        <v>10</v>
      </c>
      <c r="E217" s="6" t="s">
        <v>10</v>
      </c>
      <c r="F217" s="6" t="s">
        <v>10</v>
      </c>
      <c r="I217" t="s">
        <v>379</v>
      </c>
      <c r="J217" t="s">
        <v>10</v>
      </c>
      <c r="K217" t="s">
        <v>10</v>
      </c>
      <c r="L217" t="s">
        <v>10</v>
      </c>
      <c r="M217" t="s">
        <v>10</v>
      </c>
      <c r="N217" t="s">
        <v>10</v>
      </c>
      <c r="Q217" t="s">
        <v>822</v>
      </c>
      <c r="R217" t="s">
        <v>10</v>
      </c>
      <c r="S217" t="s">
        <v>10</v>
      </c>
      <c r="T217" t="s">
        <v>10</v>
      </c>
      <c r="U217" t="s">
        <v>10</v>
      </c>
      <c r="V217" t="s">
        <v>10</v>
      </c>
    </row>
    <row r="218" spans="1:22" x14ac:dyDescent="0.25">
      <c r="A218" s="6" t="s">
        <v>150</v>
      </c>
      <c r="B218" s="6" t="s">
        <v>10</v>
      </c>
      <c r="C218" s="6" t="s">
        <v>10</v>
      </c>
      <c r="D218" s="6" t="s">
        <v>10</v>
      </c>
      <c r="E218" s="6" t="s">
        <v>10</v>
      </c>
      <c r="F218" s="6" t="s">
        <v>10</v>
      </c>
      <c r="I218" t="s">
        <v>378</v>
      </c>
      <c r="J218">
        <v>12</v>
      </c>
      <c r="K218">
        <v>12</v>
      </c>
      <c r="L218">
        <v>14</v>
      </c>
      <c r="M218">
        <v>15</v>
      </c>
      <c r="N218">
        <v>17</v>
      </c>
      <c r="Q218" t="s">
        <v>818</v>
      </c>
      <c r="R218" t="s">
        <v>10</v>
      </c>
      <c r="S218" t="s">
        <v>10</v>
      </c>
      <c r="T218" t="s">
        <v>10</v>
      </c>
      <c r="U218" t="s">
        <v>10</v>
      </c>
      <c r="V218" t="s">
        <v>10</v>
      </c>
    </row>
    <row r="219" spans="1:22" x14ac:dyDescent="0.25">
      <c r="A219" s="6" t="s">
        <v>151</v>
      </c>
      <c r="B219" s="6" t="s">
        <v>10</v>
      </c>
      <c r="C219" s="6" t="s">
        <v>10</v>
      </c>
      <c r="D219" s="6" t="s">
        <v>10</v>
      </c>
      <c r="E219" s="6" t="s">
        <v>10</v>
      </c>
      <c r="F219" s="6" t="s">
        <v>10</v>
      </c>
      <c r="I219" t="s">
        <v>377</v>
      </c>
      <c r="J219">
        <v>4</v>
      </c>
      <c r="K219">
        <v>6</v>
      </c>
      <c r="L219">
        <v>7</v>
      </c>
      <c r="M219">
        <v>9</v>
      </c>
      <c r="N219">
        <v>9</v>
      </c>
      <c r="Q219" t="s">
        <v>817</v>
      </c>
      <c r="R219" t="s">
        <v>10</v>
      </c>
      <c r="S219" t="s">
        <v>10</v>
      </c>
      <c r="T219" t="s">
        <v>10</v>
      </c>
      <c r="U219" t="s">
        <v>10</v>
      </c>
      <c r="V219" t="s">
        <v>10</v>
      </c>
    </row>
    <row r="220" spans="1:22" x14ac:dyDescent="0.25">
      <c r="A220" s="6" t="s">
        <v>152</v>
      </c>
      <c r="B220" s="6" t="s">
        <v>10</v>
      </c>
      <c r="C220" s="6" t="s">
        <v>10</v>
      </c>
      <c r="D220" s="6" t="s">
        <v>10</v>
      </c>
      <c r="E220" s="6" t="s">
        <v>10</v>
      </c>
      <c r="F220" s="6" t="s">
        <v>10</v>
      </c>
      <c r="I220" t="s">
        <v>376</v>
      </c>
      <c r="J220" t="s">
        <v>10</v>
      </c>
      <c r="K220" t="s">
        <v>10</v>
      </c>
      <c r="L220" t="s">
        <v>10</v>
      </c>
      <c r="M220" t="s">
        <v>10</v>
      </c>
      <c r="N220" t="s">
        <v>10</v>
      </c>
      <c r="Q220" t="s">
        <v>810</v>
      </c>
      <c r="R220" t="s">
        <v>10</v>
      </c>
      <c r="S220" t="s">
        <v>10</v>
      </c>
      <c r="T220" t="s">
        <v>10</v>
      </c>
      <c r="U220" t="s">
        <v>10</v>
      </c>
      <c r="V220" t="s">
        <v>10</v>
      </c>
    </row>
    <row r="221" spans="1:22" x14ac:dyDescent="0.25">
      <c r="A221" s="6" t="s">
        <v>153</v>
      </c>
      <c r="B221" s="6" t="s">
        <v>10</v>
      </c>
      <c r="C221" s="6" t="s">
        <v>10</v>
      </c>
      <c r="D221" s="6" t="s">
        <v>10</v>
      </c>
      <c r="E221" s="6" t="s">
        <v>10</v>
      </c>
      <c r="F221" s="6" t="s">
        <v>10</v>
      </c>
      <c r="I221" t="s">
        <v>375</v>
      </c>
      <c r="J221" t="s">
        <v>10</v>
      </c>
      <c r="K221" t="s">
        <v>10</v>
      </c>
      <c r="L221" t="s">
        <v>10</v>
      </c>
      <c r="M221" t="s">
        <v>10</v>
      </c>
      <c r="N221" t="s">
        <v>10</v>
      </c>
      <c r="Q221" t="s">
        <v>807</v>
      </c>
      <c r="R221" t="s">
        <v>10</v>
      </c>
      <c r="S221" t="s">
        <v>10</v>
      </c>
      <c r="T221" t="s">
        <v>10</v>
      </c>
      <c r="U221" t="s">
        <v>10</v>
      </c>
      <c r="V221" t="s">
        <v>10</v>
      </c>
    </row>
    <row r="222" spans="1:22" x14ac:dyDescent="0.25">
      <c r="A222" s="6" t="s">
        <v>154</v>
      </c>
      <c r="B222" s="6" t="s">
        <v>10</v>
      </c>
      <c r="C222" s="6" t="s">
        <v>10</v>
      </c>
      <c r="D222" s="6" t="s">
        <v>10</v>
      </c>
      <c r="E222" s="6" t="s">
        <v>10</v>
      </c>
      <c r="F222" s="6" t="s">
        <v>10</v>
      </c>
      <c r="I222" t="s">
        <v>374</v>
      </c>
      <c r="J222">
        <v>4</v>
      </c>
      <c r="K222">
        <v>46</v>
      </c>
      <c r="L222">
        <v>41</v>
      </c>
      <c r="M222">
        <v>41</v>
      </c>
      <c r="N222">
        <v>49</v>
      </c>
      <c r="Q222" t="s">
        <v>805</v>
      </c>
      <c r="R222" t="s">
        <v>10</v>
      </c>
      <c r="S222" t="s">
        <v>10</v>
      </c>
      <c r="T222" t="s">
        <v>10</v>
      </c>
      <c r="U222" t="s">
        <v>10</v>
      </c>
      <c r="V222" t="s">
        <v>10</v>
      </c>
    </row>
    <row r="223" spans="1:22" x14ac:dyDescent="0.25">
      <c r="A223" s="6" t="s">
        <v>155</v>
      </c>
      <c r="B223" s="6" t="s">
        <v>10</v>
      </c>
      <c r="C223" s="6" t="s">
        <v>10</v>
      </c>
      <c r="D223" s="6" t="s">
        <v>10</v>
      </c>
      <c r="E223" s="6" t="s">
        <v>10</v>
      </c>
      <c r="F223" s="6" t="s">
        <v>10</v>
      </c>
      <c r="I223" t="s">
        <v>373</v>
      </c>
      <c r="J223" t="s">
        <v>10</v>
      </c>
      <c r="K223" t="s">
        <v>10</v>
      </c>
      <c r="L223" t="s">
        <v>10</v>
      </c>
      <c r="M223" t="s">
        <v>10</v>
      </c>
      <c r="N223" t="s">
        <v>10</v>
      </c>
      <c r="Q223" t="s">
        <v>796</v>
      </c>
      <c r="R223" t="s">
        <v>10</v>
      </c>
      <c r="S223" t="s">
        <v>10</v>
      </c>
      <c r="T223" t="s">
        <v>10</v>
      </c>
      <c r="U223" t="s">
        <v>10</v>
      </c>
      <c r="V223" t="s">
        <v>10</v>
      </c>
    </row>
    <row r="224" spans="1:22" x14ac:dyDescent="0.25">
      <c r="A224" s="6" t="s">
        <v>156</v>
      </c>
      <c r="B224" s="6" t="s">
        <v>10</v>
      </c>
      <c r="C224" s="6" t="s">
        <v>10</v>
      </c>
      <c r="D224" s="6" t="s">
        <v>10</v>
      </c>
      <c r="E224" s="6" t="s">
        <v>10</v>
      </c>
      <c r="F224" s="6" t="s">
        <v>10</v>
      </c>
      <c r="I224" t="s">
        <v>372</v>
      </c>
      <c r="J224" t="s">
        <v>10</v>
      </c>
      <c r="K224" t="s">
        <v>10</v>
      </c>
      <c r="L224" t="s">
        <v>10</v>
      </c>
      <c r="M224" t="s">
        <v>10</v>
      </c>
      <c r="N224" t="s">
        <v>10</v>
      </c>
      <c r="Q224" t="s">
        <v>795</v>
      </c>
      <c r="R224" t="s">
        <v>10</v>
      </c>
      <c r="S224" t="s">
        <v>10</v>
      </c>
      <c r="T224" t="s">
        <v>10</v>
      </c>
      <c r="U224" t="s">
        <v>10</v>
      </c>
      <c r="V224" t="s">
        <v>10</v>
      </c>
    </row>
    <row r="225" spans="1:22" x14ac:dyDescent="0.25">
      <c r="A225" s="6" t="s">
        <v>157</v>
      </c>
      <c r="B225" s="6" t="s">
        <v>10</v>
      </c>
      <c r="C225" s="6" t="s">
        <v>10</v>
      </c>
      <c r="D225" s="6" t="s">
        <v>10</v>
      </c>
      <c r="E225" s="6" t="s">
        <v>10</v>
      </c>
      <c r="F225" s="6" t="s">
        <v>10</v>
      </c>
      <c r="I225" t="s">
        <v>371</v>
      </c>
      <c r="J225">
        <v>4</v>
      </c>
      <c r="K225">
        <v>5</v>
      </c>
      <c r="L225">
        <v>5</v>
      </c>
      <c r="M225">
        <v>5</v>
      </c>
      <c r="N225">
        <v>6</v>
      </c>
      <c r="Q225" t="s">
        <v>791</v>
      </c>
      <c r="R225" t="s">
        <v>10</v>
      </c>
      <c r="S225" t="s">
        <v>10</v>
      </c>
      <c r="T225" t="s">
        <v>10</v>
      </c>
      <c r="U225" t="s">
        <v>10</v>
      </c>
      <c r="V225" t="s">
        <v>10</v>
      </c>
    </row>
    <row r="226" spans="1:22" x14ac:dyDescent="0.25">
      <c r="A226" s="6" t="s">
        <v>158</v>
      </c>
      <c r="B226" s="6" t="s">
        <v>10</v>
      </c>
      <c r="C226" s="6" t="s">
        <v>10</v>
      </c>
      <c r="D226" s="6" t="s">
        <v>10</v>
      </c>
      <c r="E226" s="6" t="s">
        <v>10</v>
      </c>
      <c r="F226" s="6" t="s">
        <v>10</v>
      </c>
      <c r="I226" t="s">
        <v>370</v>
      </c>
      <c r="J226">
        <v>131</v>
      </c>
      <c r="K226">
        <v>196</v>
      </c>
      <c r="L226">
        <v>165</v>
      </c>
      <c r="M226">
        <v>165</v>
      </c>
      <c r="N226">
        <v>145</v>
      </c>
      <c r="Q226" t="s">
        <v>779</v>
      </c>
      <c r="R226" t="s">
        <v>10</v>
      </c>
      <c r="S226" t="s">
        <v>10</v>
      </c>
      <c r="T226" t="s">
        <v>10</v>
      </c>
      <c r="U226" t="s">
        <v>10</v>
      </c>
      <c r="V226" t="s">
        <v>10</v>
      </c>
    </row>
    <row r="227" spans="1:22" x14ac:dyDescent="0.25">
      <c r="A227" s="6" t="s">
        <v>159</v>
      </c>
      <c r="B227" s="6" t="s">
        <v>10</v>
      </c>
      <c r="C227" s="6" t="s">
        <v>10</v>
      </c>
      <c r="D227" s="6" t="s">
        <v>10</v>
      </c>
      <c r="E227" s="6" t="s">
        <v>10</v>
      </c>
      <c r="F227" s="6" t="s">
        <v>10</v>
      </c>
      <c r="I227" t="s">
        <v>369</v>
      </c>
      <c r="J227">
        <v>44</v>
      </c>
      <c r="K227">
        <v>35</v>
      </c>
      <c r="L227">
        <v>41</v>
      </c>
      <c r="M227">
        <v>39</v>
      </c>
      <c r="N227">
        <v>47</v>
      </c>
      <c r="Q227" t="s">
        <v>774</v>
      </c>
      <c r="R227" t="s">
        <v>10</v>
      </c>
      <c r="S227" t="s">
        <v>10</v>
      </c>
      <c r="T227" t="s">
        <v>10</v>
      </c>
      <c r="U227" t="s">
        <v>10</v>
      </c>
      <c r="V227" t="s">
        <v>10</v>
      </c>
    </row>
    <row r="228" spans="1:22" x14ac:dyDescent="0.25">
      <c r="A228" s="5" t="s">
        <v>160</v>
      </c>
      <c r="B228" s="5" t="s">
        <v>10</v>
      </c>
      <c r="C228" s="5" t="s">
        <v>10</v>
      </c>
      <c r="D228" s="5" t="s">
        <v>10</v>
      </c>
      <c r="E228" s="5" t="s">
        <v>10</v>
      </c>
      <c r="F228" s="5" t="s">
        <v>10</v>
      </c>
      <c r="I228" t="s">
        <v>368</v>
      </c>
      <c r="J228">
        <v>5</v>
      </c>
      <c r="K228">
        <v>5</v>
      </c>
      <c r="L228">
        <v>5</v>
      </c>
      <c r="M228">
        <v>4</v>
      </c>
      <c r="N228">
        <v>4</v>
      </c>
      <c r="Q228" t="s">
        <v>762</v>
      </c>
      <c r="R228" t="s">
        <v>10</v>
      </c>
      <c r="S228" t="s">
        <v>10</v>
      </c>
      <c r="T228" t="s">
        <v>10</v>
      </c>
      <c r="U228" t="s">
        <v>10</v>
      </c>
      <c r="V228" t="s">
        <v>10</v>
      </c>
    </row>
    <row r="229" spans="1:22" x14ac:dyDescent="0.25">
      <c r="A229" t="s">
        <v>161</v>
      </c>
      <c r="B229" t="s">
        <v>10</v>
      </c>
      <c r="C229" t="s">
        <v>10</v>
      </c>
      <c r="D229" t="s">
        <v>10</v>
      </c>
      <c r="E229" t="s">
        <v>10</v>
      </c>
      <c r="F229" t="s">
        <v>10</v>
      </c>
      <c r="I229" t="s">
        <v>367</v>
      </c>
      <c r="J229">
        <v>260</v>
      </c>
      <c r="K229">
        <v>96</v>
      </c>
      <c r="L229">
        <v>120</v>
      </c>
      <c r="M229">
        <v>78</v>
      </c>
      <c r="N229">
        <v>96</v>
      </c>
      <c r="Q229" t="s">
        <v>752</v>
      </c>
      <c r="R229" t="s">
        <v>10</v>
      </c>
      <c r="S229" t="s">
        <v>10</v>
      </c>
      <c r="T229" t="s">
        <v>10</v>
      </c>
      <c r="U229" t="s">
        <v>10</v>
      </c>
      <c r="V229" t="s">
        <v>10</v>
      </c>
    </row>
    <row r="230" spans="1:22" x14ac:dyDescent="0.25">
      <c r="A230" t="s">
        <v>162</v>
      </c>
      <c r="B230" t="s">
        <v>10</v>
      </c>
      <c r="C230" t="s">
        <v>10</v>
      </c>
      <c r="D230" t="s">
        <v>10</v>
      </c>
      <c r="E230" t="s">
        <v>10</v>
      </c>
      <c r="F230" t="s">
        <v>10</v>
      </c>
      <c r="I230" t="s">
        <v>366</v>
      </c>
      <c r="J230" t="s">
        <v>10</v>
      </c>
      <c r="K230" t="s">
        <v>10</v>
      </c>
      <c r="L230" t="s">
        <v>10</v>
      </c>
      <c r="M230" t="s">
        <v>10</v>
      </c>
      <c r="N230" t="s">
        <v>10</v>
      </c>
      <c r="Q230" t="s">
        <v>749</v>
      </c>
      <c r="R230" t="s">
        <v>10</v>
      </c>
      <c r="S230" t="s">
        <v>10</v>
      </c>
      <c r="T230" t="s">
        <v>10</v>
      </c>
      <c r="U230" t="s">
        <v>10</v>
      </c>
      <c r="V230" t="s">
        <v>10</v>
      </c>
    </row>
    <row r="231" spans="1:22" x14ac:dyDescent="0.25">
      <c r="A231" t="s">
        <v>140</v>
      </c>
      <c r="B231">
        <v>35</v>
      </c>
      <c r="C231">
        <v>37</v>
      </c>
      <c r="D231">
        <v>35</v>
      </c>
      <c r="E231">
        <v>420</v>
      </c>
      <c r="F231">
        <v>155</v>
      </c>
      <c r="I231" t="s">
        <v>365</v>
      </c>
      <c r="J231" t="s">
        <v>10</v>
      </c>
      <c r="K231" t="s">
        <v>10</v>
      </c>
      <c r="L231" t="s">
        <v>10</v>
      </c>
      <c r="M231" t="s">
        <v>10</v>
      </c>
      <c r="N231" t="s">
        <v>10</v>
      </c>
      <c r="Q231" t="s">
        <v>742</v>
      </c>
      <c r="R231" t="s">
        <v>10</v>
      </c>
      <c r="S231" t="s">
        <v>10</v>
      </c>
      <c r="T231" t="s">
        <v>10</v>
      </c>
      <c r="U231" t="s">
        <v>10</v>
      </c>
      <c r="V231" t="s">
        <v>10</v>
      </c>
    </row>
    <row r="232" spans="1:22" x14ac:dyDescent="0.25">
      <c r="A232" t="s">
        <v>160</v>
      </c>
      <c r="B232" t="s">
        <v>10</v>
      </c>
      <c r="C232" t="s">
        <v>10</v>
      </c>
      <c r="D232" t="s">
        <v>10</v>
      </c>
      <c r="E232" t="s">
        <v>10</v>
      </c>
      <c r="F232" t="s">
        <v>10</v>
      </c>
      <c r="I232" t="s">
        <v>364</v>
      </c>
      <c r="J232" t="s">
        <v>10</v>
      </c>
      <c r="K232" t="s">
        <v>10</v>
      </c>
      <c r="L232" t="s">
        <v>10</v>
      </c>
      <c r="M232" t="s">
        <v>10</v>
      </c>
      <c r="N232" t="s">
        <v>10</v>
      </c>
      <c r="Q232" t="s">
        <v>733</v>
      </c>
      <c r="R232" t="s">
        <v>10</v>
      </c>
      <c r="S232" t="s">
        <v>10</v>
      </c>
      <c r="T232" t="s">
        <v>10</v>
      </c>
      <c r="U232" t="s">
        <v>10</v>
      </c>
      <c r="V232" t="s">
        <v>10</v>
      </c>
    </row>
    <row r="233" spans="1:22" x14ac:dyDescent="0.25">
      <c r="A233" t="s">
        <v>163</v>
      </c>
      <c r="B233" t="s">
        <v>10</v>
      </c>
      <c r="C233" t="s">
        <v>10</v>
      </c>
      <c r="D233" t="s">
        <v>10</v>
      </c>
      <c r="E233" t="s">
        <v>10</v>
      </c>
      <c r="F233" t="s">
        <v>10</v>
      </c>
      <c r="I233" t="s">
        <v>363</v>
      </c>
      <c r="J233">
        <v>32</v>
      </c>
      <c r="K233">
        <v>46</v>
      </c>
      <c r="L233">
        <v>39</v>
      </c>
      <c r="M233">
        <v>37</v>
      </c>
      <c r="N233">
        <v>35</v>
      </c>
      <c r="Q233" t="s">
        <v>718</v>
      </c>
      <c r="R233" t="s">
        <v>10</v>
      </c>
      <c r="S233" t="s">
        <v>10</v>
      </c>
      <c r="T233" t="s">
        <v>10</v>
      </c>
      <c r="U233" t="s">
        <v>10</v>
      </c>
      <c r="V233" t="s">
        <v>10</v>
      </c>
    </row>
    <row r="234" spans="1:22" x14ac:dyDescent="0.25">
      <c r="A234" t="s">
        <v>164</v>
      </c>
      <c r="B234" t="s">
        <v>10</v>
      </c>
      <c r="C234" t="s">
        <v>10</v>
      </c>
      <c r="D234" t="s">
        <v>10</v>
      </c>
      <c r="E234" t="s">
        <v>10</v>
      </c>
      <c r="F234" t="s">
        <v>10</v>
      </c>
      <c r="I234" t="s">
        <v>362</v>
      </c>
      <c r="J234" t="s">
        <v>10</v>
      </c>
      <c r="K234" t="s">
        <v>10</v>
      </c>
      <c r="L234" t="s">
        <v>10</v>
      </c>
      <c r="M234" t="s">
        <v>10</v>
      </c>
      <c r="N234" t="s">
        <v>10</v>
      </c>
      <c r="Q234" t="s">
        <v>714</v>
      </c>
      <c r="R234" t="s">
        <v>10</v>
      </c>
      <c r="S234" t="s">
        <v>10</v>
      </c>
      <c r="T234" t="s">
        <v>10</v>
      </c>
      <c r="U234" t="s">
        <v>10</v>
      </c>
      <c r="V234" t="s">
        <v>10</v>
      </c>
    </row>
    <row r="235" spans="1:22" x14ac:dyDescent="0.25">
      <c r="A235" t="s">
        <v>153</v>
      </c>
      <c r="B235" t="s">
        <v>10</v>
      </c>
      <c r="C235" t="s">
        <v>10</v>
      </c>
      <c r="D235" t="s">
        <v>10</v>
      </c>
      <c r="E235" t="s">
        <v>10</v>
      </c>
      <c r="F235" t="s">
        <v>10</v>
      </c>
      <c r="I235" t="s">
        <v>361</v>
      </c>
      <c r="J235" t="s">
        <v>10</v>
      </c>
      <c r="K235" t="s">
        <v>10</v>
      </c>
      <c r="L235" t="s">
        <v>10</v>
      </c>
      <c r="M235" t="s">
        <v>10</v>
      </c>
      <c r="N235" t="s">
        <v>10</v>
      </c>
      <c r="Q235" t="s">
        <v>710</v>
      </c>
      <c r="R235" t="s">
        <v>10</v>
      </c>
      <c r="S235" t="s">
        <v>10</v>
      </c>
      <c r="T235" t="s">
        <v>10</v>
      </c>
      <c r="U235" t="s">
        <v>10</v>
      </c>
      <c r="V235" t="s">
        <v>10</v>
      </c>
    </row>
    <row r="236" spans="1:22" x14ac:dyDescent="0.25">
      <c r="A236" t="s">
        <v>165</v>
      </c>
      <c r="B236" t="s">
        <v>10</v>
      </c>
      <c r="C236" t="s">
        <v>10</v>
      </c>
      <c r="D236" t="s">
        <v>10</v>
      </c>
      <c r="E236" t="s">
        <v>10</v>
      </c>
      <c r="F236" t="s">
        <v>10</v>
      </c>
      <c r="I236" t="s">
        <v>360</v>
      </c>
      <c r="J236" t="s">
        <v>10</v>
      </c>
      <c r="K236" t="s">
        <v>10</v>
      </c>
      <c r="L236" t="s">
        <v>10</v>
      </c>
      <c r="M236" t="s">
        <v>10</v>
      </c>
      <c r="N236" t="s">
        <v>10</v>
      </c>
      <c r="Q236" t="s">
        <v>703</v>
      </c>
      <c r="R236" t="s">
        <v>10</v>
      </c>
      <c r="S236" t="s">
        <v>10</v>
      </c>
      <c r="T236" t="s">
        <v>10</v>
      </c>
      <c r="U236" t="s">
        <v>10</v>
      </c>
      <c r="V236" t="s">
        <v>10</v>
      </c>
    </row>
    <row r="237" spans="1:22" x14ac:dyDescent="0.25">
      <c r="A237" t="s">
        <v>166</v>
      </c>
      <c r="B237">
        <v>1</v>
      </c>
      <c r="C237">
        <v>1</v>
      </c>
      <c r="D237">
        <v>1</v>
      </c>
      <c r="E237">
        <v>252</v>
      </c>
      <c r="F237">
        <v>290</v>
      </c>
      <c r="I237" t="s">
        <v>359</v>
      </c>
      <c r="J237">
        <v>0</v>
      </c>
      <c r="K237">
        <v>0</v>
      </c>
      <c r="L237">
        <v>2</v>
      </c>
      <c r="M237">
        <v>2</v>
      </c>
      <c r="N237">
        <v>1</v>
      </c>
      <c r="Q237" t="s">
        <v>702</v>
      </c>
      <c r="R237" t="s">
        <v>10</v>
      </c>
      <c r="S237" t="s">
        <v>10</v>
      </c>
      <c r="T237" t="s">
        <v>10</v>
      </c>
      <c r="U237" t="s">
        <v>10</v>
      </c>
      <c r="V237" t="s">
        <v>10</v>
      </c>
    </row>
    <row r="238" spans="1:22" x14ac:dyDescent="0.25">
      <c r="A238" t="s">
        <v>167</v>
      </c>
      <c r="B238" t="s">
        <v>10</v>
      </c>
      <c r="C238" t="s">
        <v>10</v>
      </c>
      <c r="D238" t="s">
        <v>10</v>
      </c>
      <c r="E238" t="s">
        <v>10</v>
      </c>
      <c r="F238" t="s">
        <v>10</v>
      </c>
      <c r="I238" t="s">
        <v>358</v>
      </c>
      <c r="J238">
        <v>8</v>
      </c>
      <c r="K238">
        <v>9</v>
      </c>
      <c r="L238">
        <v>11</v>
      </c>
      <c r="M238">
        <v>8</v>
      </c>
      <c r="N238">
        <v>14</v>
      </c>
      <c r="Q238" t="s">
        <v>700</v>
      </c>
      <c r="R238" t="s">
        <v>10</v>
      </c>
      <c r="S238" t="s">
        <v>10</v>
      </c>
      <c r="T238" t="s">
        <v>10</v>
      </c>
      <c r="U238" t="s">
        <v>10</v>
      </c>
      <c r="V238" t="s">
        <v>10</v>
      </c>
    </row>
    <row r="239" spans="1:22" x14ac:dyDescent="0.25">
      <c r="A239" t="s">
        <v>168</v>
      </c>
      <c r="B239" t="s">
        <v>10</v>
      </c>
      <c r="C239" t="s">
        <v>10</v>
      </c>
      <c r="D239" t="s">
        <v>10</v>
      </c>
      <c r="E239" t="s">
        <v>10</v>
      </c>
      <c r="F239" t="s">
        <v>10</v>
      </c>
      <c r="I239" t="s">
        <v>357</v>
      </c>
      <c r="J239" t="s">
        <v>10</v>
      </c>
      <c r="K239" t="s">
        <v>10</v>
      </c>
      <c r="L239" t="s">
        <v>10</v>
      </c>
      <c r="M239" t="s">
        <v>10</v>
      </c>
      <c r="N239" t="s">
        <v>10</v>
      </c>
      <c r="Q239" t="s">
        <v>698</v>
      </c>
      <c r="R239" t="s">
        <v>10</v>
      </c>
      <c r="S239" t="s">
        <v>10</v>
      </c>
      <c r="T239" t="s">
        <v>10</v>
      </c>
      <c r="U239" t="s">
        <v>10</v>
      </c>
      <c r="V239" t="s">
        <v>10</v>
      </c>
    </row>
    <row r="240" spans="1:22" x14ac:dyDescent="0.25">
      <c r="A240" t="s">
        <v>169</v>
      </c>
      <c r="B240" t="s">
        <v>10</v>
      </c>
      <c r="C240" t="s">
        <v>10</v>
      </c>
      <c r="D240" t="s">
        <v>10</v>
      </c>
      <c r="E240" t="s">
        <v>10</v>
      </c>
      <c r="F240" t="s">
        <v>10</v>
      </c>
      <c r="I240" t="s">
        <v>356</v>
      </c>
      <c r="J240">
        <v>25</v>
      </c>
      <c r="K240">
        <v>24</v>
      </c>
      <c r="L240">
        <v>23</v>
      </c>
      <c r="M240">
        <v>32</v>
      </c>
      <c r="N240">
        <v>32</v>
      </c>
      <c r="Q240" t="s">
        <v>695</v>
      </c>
      <c r="R240" t="s">
        <v>10</v>
      </c>
      <c r="S240" t="s">
        <v>10</v>
      </c>
      <c r="T240" t="s">
        <v>10</v>
      </c>
      <c r="U240" t="s">
        <v>10</v>
      </c>
      <c r="V240" t="s">
        <v>10</v>
      </c>
    </row>
    <row r="241" spans="1:22" x14ac:dyDescent="0.25">
      <c r="A241" t="s">
        <v>170</v>
      </c>
      <c r="B241" t="s">
        <v>10</v>
      </c>
      <c r="C241" t="s">
        <v>10</v>
      </c>
      <c r="D241" t="s">
        <v>10</v>
      </c>
      <c r="E241" t="s">
        <v>10</v>
      </c>
      <c r="F241" t="s">
        <v>10</v>
      </c>
      <c r="I241" t="s">
        <v>355</v>
      </c>
      <c r="J241" t="s">
        <v>10</v>
      </c>
      <c r="K241" t="s">
        <v>10</v>
      </c>
      <c r="L241" t="s">
        <v>10</v>
      </c>
      <c r="M241" t="s">
        <v>10</v>
      </c>
      <c r="N241" t="s">
        <v>10</v>
      </c>
      <c r="Q241" t="s">
        <v>689</v>
      </c>
      <c r="R241" t="s">
        <v>10</v>
      </c>
      <c r="S241" t="s">
        <v>10</v>
      </c>
      <c r="T241" t="s">
        <v>10</v>
      </c>
      <c r="U241" t="s">
        <v>10</v>
      </c>
      <c r="V241" t="s">
        <v>10</v>
      </c>
    </row>
    <row r="242" spans="1:22" x14ac:dyDescent="0.25">
      <c r="A242" t="s">
        <v>139</v>
      </c>
      <c r="B242">
        <v>99</v>
      </c>
      <c r="C242">
        <v>128</v>
      </c>
      <c r="D242">
        <v>140</v>
      </c>
      <c r="E242">
        <v>78</v>
      </c>
      <c r="F242">
        <v>80</v>
      </c>
      <c r="I242" t="s">
        <v>354</v>
      </c>
      <c r="J242" t="s">
        <v>10</v>
      </c>
      <c r="K242" t="s">
        <v>10</v>
      </c>
      <c r="L242" t="s">
        <v>10</v>
      </c>
      <c r="M242" t="s">
        <v>10</v>
      </c>
      <c r="N242" t="s">
        <v>10</v>
      </c>
      <c r="Q242" t="s">
        <v>756</v>
      </c>
      <c r="R242" t="s">
        <v>10</v>
      </c>
      <c r="S242" t="s">
        <v>10</v>
      </c>
      <c r="T242" t="s">
        <v>10</v>
      </c>
      <c r="U242" t="s">
        <v>10</v>
      </c>
      <c r="V242" t="s">
        <v>10</v>
      </c>
    </row>
    <row r="243" spans="1:22" x14ac:dyDescent="0.25">
      <c r="A243" t="s">
        <v>171</v>
      </c>
      <c r="B243" t="s">
        <v>10</v>
      </c>
      <c r="C243" t="s">
        <v>10</v>
      </c>
      <c r="D243" t="s">
        <v>10</v>
      </c>
      <c r="E243" t="s">
        <v>10</v>
      </c>
      <c r="F243" t="s">
        <v>10</v>
      </c>
      <c r="I243" t="s">
        <v>353</v>
      </c>
      <c r="J243" t="s">
        <v>10</v>
      </c>
      <c r="K243" t="s">
        <v>10</v>
      </c>
      <c r="L243" t="s">
        <v>10</v>
      </c>
      <c r="M243" t="s">
        <v>10</v>
      </c>
      <c r="N243" t="s">
        <v>10</v>
      </c>
      <c r="Q243" t="s">
        <v>753</v>
      </c>
      <c r="R243" t="s">
        <v>10</v>
      </c>
      <c r="S243" t="s">
        <v>10</v>
      </c>
      <c r="T243" t="s">
        <v>10</v>
      </c>
      <c r="U243" t="s">
        <v>10</v>
      </c>
      <c r="V243" t="s">
        <v>10</v>
      </c>
    </row>
    <row r="244" spans="1:22" x14ac:dyDescent="0.25">
      <c r="A244" t="s">
        <v>172</v>
      </c>
      <c r="B244" t="s">
        <v>10</v>
      </c>
      <c r="C244" t="s">
        <v>10</v>
      </c>
      <c r="D244" t="s">
        <v>10</v>
      </c>
      <c r="E244" t="s">
        <v>10</v>
      </c>
      <c r="F244" t="s">
        <v>10</v>
      </c>
      <c r="I244" t="s">
        <v>352</v>
      </c>
      <c r="J244">
        <v>32</v>
      </c>
      <c r="K244">
        <v>48</v>
      </c>
      <c r="L244">
        <v>39</v>
      </c>
      <c r="M244">
        <v>36</v>
      </c>
      <c r="N244">
        <v>30</v>
      </c>
      <c r="Q244" t="s">
        <v>750</v>
      </c>
      <c r="R244" t="s">
        <v>10</v>
      </c>
      <c r="S244" t="s">
        <v>10</v>
      </c>
      <c r="T244" t="s">
        <v>10</v>
      </c>
      <c r="U244" t="s">
        <v>10</v>
      </c>
      <c r="V244" t="s">
        <v>10</v>
      </c>
    </row>
    <row r="245" spans="1:22" x14ac:dyDescent="0.25">
      <c r="A245" t="s">
        <v>173</v>
      </c>
      <c r="B245" t="s">
        <v>10</v>
      </c>
      <c r="C245" t="s">
        <v>10</v>
      </c>
      <c r="D245" t="s">
        <v>10</v>
      </c>
      <c r="E245" t="s">
        <v>10</v>
      </c>
      <c r="F245" t="s">
        <v>10</v>
      </c>
      <c r="I245" t="s">
        <v>351</v>
      </c>
      <c r="J245" t="s">
        <v>10</v>
      </c>
      <c r="K245" t="s">
        <v>10</v>
      </c>
      <c r="L245" t="s">
        <v>10</v>
      </c>
      <c r="M245" t="s">
        <v>10</v>
      </c>
      <c r="N245" t="s">
        <v>10</v>
      </c>
      <c r="Q245" t="s">
        <v>739</v>
      </c>
      <c r="R245" t="s">
        <v>10</v>
      </c>
      <c r="S245" t="s">
        <v>10</v>
      </c>
      <c r="T245" t="s">
        <v>10</v>
      </c>
      <c r="U245" t="s">
        <v>10</v>
      </c>
      <c r="V245" t="s">
        <v>10</v>
      </c>
    </row>
    <row r="246" spans="1:22" x14ac:dyDescent="0.25">
      <c r="A246" t="s">
        <v>174</v>
      </c>
      <c r="B246" t="s">
        <v>10</v>
      </c>
      <c r="C246" t="s">
        <v>10</v>
      </c>
      <c r="D246" t="s">
        <v>10</v>
      </c>
      <c r="E246" t="s">
        <v>10</v>
      </c>
      <c r="F246" t="s">
        <v>10</v>
      </c>
      <c r="I246" t="s">
        <v>350</v>
      </c>
      <c r="J246">
        <v>17</v>
      </c>
      <c r="K246">
        <v>18</v>
      </c>
      <c r="L246">
        <v>17</v>
      </c>
      <c r="M246">
        <v>16</v>
      </c>
      <c r="N246">
        <v>18</v>
      </c>
      <c r="Q246" t="s">
        <v>721</v>
      </c>
      <c r="R246" t="s">
        <v>10</v>
      </c>
      <c r="S246" t="s">
        <v>10</v>
      </c>
      <c r="T246" t="s">
        <v>10</v>
      </c>
      <c r="U246" t="s">
        <v>10</v>
      </c>
      <c r="V246" t="s">
        <v>10</v>
      </c>
    </row>
    <row r="247" spans="1:22" x14ac:dyDescent="0.25">
      <c r="A247" t="s">
        <v>175</v>
      </c>
      <c r="B247">
        <v>25</v>
      </c>
      <c r="C247">
        <v>28</v>
      </c>
      <c r="D247">
        <v>16</v>
      </c>
      <c r="E247">
        <v>11</v>
      </c>
      <c r="F247">
        <v>9</v>
      </c>
      <c r="I247" t="s">
        <v>349</v>
      </c>
      <c r="J247">
        <v>88</v>
      </c>
      <c r="K247">
        <v>101</v>
      </c>
      <c r="L247">
        <v>99</v>
      </c>
      <c r="M247">
        <v>104</v>
      </c>
      <c r="N247">
        <v>110</v>
      </c>
      <c r="Q247" t="s">
        <v>711</v>
      </c>
      <c r="R247" t="s">
        <v>10</v>
      </c>
      <c r="S247" t="s">
        <v>10</v>
      </c>
      <c r="T247" t="s">
        <v>10</v>
      </c>
      <c r="U247" t="s">
        <v>10</v>
      </c>
      <c r="V247" t="s">
        <v>10</v>
      </c>
    </row>
    <row r="248" spans="1:22" x14ac:dyDescent="0.25">
      <c r="A248" t="s">
        <v>176</v>
      </c>
      <c r="B248" t="s">
        <v>10</v>
      </c>
      <c r="C248" t="s">
        <v>10</v>
      </c>
      <c r="D248" t="s">
        <v>10</v>
      </c>
      <c r="E248" t="s">
        <v>10</v>
      </c>
      <c r="F248" t="s">
        <v>10</v>
      </c>
      <c r="I248" t="s">
        <v>348</v>
      </c>
      <c r="J248">
        <v>1560</v>
      </c>
      <c r="K248">
        <v>720</v>
      </c>
      <c r="L248">
        <v>1398</v>
      </c>
      <c r="M248">
        <v>1064</v>
      </c>
      <c r="N248">
        <v>963</v>
      </c>
      <c r="Q248" t="s">
        <v>704</v>
      </c>
      <c r="R248" t="s">
        <v>10</v>
      </c>
      <c r="S248" t="s">
        <v>10</v>
      </c>
      <c r="T248" t="s">
        <v>10</v>
      </c>
      <c r="U248" t="s">
        <v>10</v>
      </c>
      <c r="V248" t="s">
        <v>10</v>
      </c>
    </row>
    <row r="249" spans="1:22" x14ac:dyDescent="0.25">
      <c r="A249" t="s">
        <v>177</v>
      </c>
      <c r="B249" t="s">
        <v>10</v>
      </c>
      <c r="C249" t="s">
        <v>10</v>
      </c>
      <c r="D249" t="s">
        <v>10</v>
      </c>
      <c r="E249" t="s">
        <v>10</v>
      </c>
      <c r="F249" t="s">
        <v>10</v>
      </c>
      <c r="I249" t="s">
        <v>347</v>
      </c>
      <c r="J249">
        <v>15</v>
      </c>
      <c r="K249">
        <v>16</v>
      </c>
      <c r="L249">
        <v>17</v>
      </c>
      <c r="M249">
        <v>18</v>
      </c>
      <c r="N249">
        <v>24</v>
      </c>
      <c r="Q249" t="s">
        <v>701</v>
      </c>
      <c r="R249" t="s">
        <v>10</v>
      </c>
      <c r="S249" t="s">
        <v>10</v>
      </c>
      <c r="T249" t="s">
        <v>10</v>
      </c>
      <c r="U249" t="s">
        <v>10</v>
      </c>
      <c r="V249" t="s">
        <v>10</v>
      </c>
    </row>
    <row r="250" spans="1:22" x14ac:dyDescent="0.25">
      <c r="A250" t="s">
        <v>178</v>
      </c>
      <c r="B250" t="s">
        <v>10</v>
      </c>
      <c r="C250" t="s">
        <v>10</v>
      </c>
      <c r="D250" t="s">
        <v>10</v>
      </c>
      <c r="E250" t="s">
        <v>10</v>
      </c>
      <c r="F250" t="s">
        <v>10</v>
      </c>
      <c r="I250" t="s">
        <v>346</v>
      </c>
      <c r="J250">
        <v>1952</v>
      </c>
      <c r="K250">
        <v>1755</v>
      </c>
      <c r="L250">
        <v>2580</v>
      </c>
      <c r="M250">
        <v>1625</v>
      </c>
      <c r="N250">
        <v>1869</v>
      </c>
      <c r="Q250" t="s">
        <v>820</v>
      </c>
      <c r="R250" t="s">
        <v>10</v>
      </c>
      <c r="S250" t="s">
        <v>10</v>
      </c>
      <c r="T250" t="s">
        <v>10</v>
      </c>
      <c r="U250" t="s">
        <v>10</v>
      </c>
      <c r="V250" t="s">
        <v>10</v>
      </c>
    </row>
    <row r="251" spans="1:22" x14ac:dyDescent="0.25">
      <c r="A251" t="s">
        <v>179</v>
      </c>
      <c r="B251" t="s">
        <v>10</v>
      </c>
      <c r="C251" t="s">
        <v>10</v>
      </c>
      <c r="D251" t="s">
        <v>10</v>
      </c>
      <c r="E251" t="s">
        <v>10</v>
      </c>
      <c r="F251" t="s">
        <v>10</v>
      </c>
      <c r="I251" t="s">
        <v>345</v>
      </c>
      <c r="J251" t="s">
        <v>10</v>
      </c>
      <c r="K251" t="s">
        <v>10</v>
      </c>
      <c r="L251" t="s">
        <v>10</v>
      </c>
      <c r="M251" t="s">
        <v>10</v>
      </c>
      <c r="N251" t="s">
        <v>10</v>
      </c>
      <c r="Q251" t="s">
        <v>808</v>
      </c>
      <c r="R251" t="s">
        <v>10</v>
      </c>
      <c r="S251" t="s">
        <v>10</v>
      </c>
      <c r="T251" t="s">
        <v>10</v>
      </c>
      <c r="U251" t="s">
        <v>10</v>
      </c>
      <c r="V251" t="s">
        <v>10</v>
      </c>
    </row>
    <row r="252" spans="1:22" x14ac:dyDescent="0.25">
      <c r="A252" t="s">
        <v>180</v>
      </c>
      <c r="B252" t="s">
        <v>10</v>
      </c>
      <c r="C252" t="s">
        <v>10</v>
      </c>
      <c r="D252" t="s">
        <v>10</v>
      </c>
      <c r="E252" t="s">
        <v>10</v>
      </c>
      <c r="F252" t="s">
        <v>10</v>
      </c>
      <c r="I252" t="s">
        <v>344</v>
      </c>
      <c r="J252">
        <v>3</v>
      </c>
      <c r="K252">
        <v>3</v>
      </c>
      <c r="L252">
        <v>3</v>
      </c>
      <c r="M252">
        <v>3</v>
      </c>
      <c r="N252">
        <v>3</v>
      </c>
      <c r="Q252" t="s">
        <v>806</v>
      </c>
      <c r="R252" t="s">
        <v>10</v>
      </c>
      <c r="S252" t="s">
        <v>10</v>
      </c>
      <c r="T252" t="s">
        <v>10</v>
      </c>
      <c r="U252" t="s">
        <v>10</v>
      </c>
      <c r="V252" t="s">
        <v>10</v>
      </c>
    </row>
    <row r="253" spans="1:22" x14ac:dyDescent="0.25">
      <c r="A253" t="s">
        <v>181</v>
      </c>
      <c r="B253" t="s">
        <v>10</v>
      </c>
      <c r="C253" t="s">
        <v>10</v>
      </c>
      <c r="D253" t="s">
        <v>10</v>
      </c>
      <c r="E253" t="s">
        <v>10</v>
      </c>
      <c r="F253" t="s">
        <v>10</v>
      </c>
      <c r="I253" t="s">
        <v>343</v>
      </c>
      <c r="J253">
        <v>2</v>
      </c>
      <c r="K253">
        <v>3</v>
      </c>
      <c r="L253">
        <v>1</v>
      </c>
      <c r="M253">
        <v>1</v>
      </c>
      <c r="N253">
        <v>2</v>
      </c>
      <c r="Q253" t="s">
        <v>788</v>
      </c>
      <c r="R253" t="s">
        <v>10</v>
      </c>
      <c r="S253" t="s">
        <v>10</v>
      </c>
      <c r="T253" t="s">
        <v>10</v>
      </c>
      <c r="U253" t="s">
        <v>10</v>
      </c>
      <c r="V253" t="s">
        <v>10</v>
      </c>
    </row>
    <row r="254" spans="1:22" x14ac:dyDescent="0.25">
      <c r="A254" t="s">
        <v>148</v>
      </c>
      <c r="B254" t="s">
        <v>10</v>
      </c>
      <c r="C254" t="s">
        <v>10</v>
      </c>
      <c r="D254" t="s">
        <v>10</v>
      </c>
      <c r="E254" t="s">
        <v>10</v>
      </c>
      <c r="F254" t="s">
        <v>10</v>
      </c>
      <c r="I254" t="s">
        <v>342</v>
      </c>
      <c r="J254">
        <v>29</v>
      </c>
      <c r="K254">
        <v>42</v>
      </c>
      <c r="L254">
        <v>31</v>
      </c>
      <c r="M254">
        <v>33</v>
      </c>
      <c r="N254">
        <v>30</v>
      </c>
      <c r="Q254" t="s">
        <v>784</v>
      </c>
      <c r="R254" t="s">
        <v>10</v>
      </c>
      <c r="S254" t="s">
        <v>10</v>
      </c>
      <c r="T254" t="s">
        <v>10</v>
      </c>
      <c r="U254" t="s">
        <v>10</v>
      </c>
      <c r="V254" t="s">
        <v>10</v>
      </c>
    </row>
    <row r="255" spans="1:22" x14ac:dyDescent="0.25">
      <c r="A255" t="s">
        <v>182</v>
      </c>
      <c r="B255">
        <v>13</v>
      </c>
      <c r="C255">
        <v>13</v>
      </c>
      <c r="D255">
        <v>13</v>
      </c>
      <c r="E255">
        <v>160</v>
      </c>
      <c r="F255">
        <v>140</v>
      </c>
      <c r="I255" t="s">
        <v>341</v>
      </c>
      <c r="J255" t="s">
        <v>10</v>
      </c>
      <c r="K255" t="s">
        <v>10</v>
      </c>
      <c r="L255" t="s">
        <v>10</v>
      </c>
      <c r="M255" t="s">
        <v>10</v>
      </c>
      <c r="N255" t="s">
        <v>10</v>
      </c>
      <c r="Q255" t="s">
        <v>783</v>
      </c>
      <c r="R255" t="s">
        <v>10</v>
      </c>
      <c r="S255" t="s">
        <v>10</v>
      </c>
      <c r="T255" t="s">
        <v>10</v>
      </c>
      <c r="U255" t="s">
        <v>10</v>
      </c>
      <c r="V255" t="s">
        <v>10</v>
      </c>
    </row>
    <row r="256" spans="1:22" x14ac:dyDescent="0.25">
      <c r="A256" t="s">
        <v>183</v>
      </c>
      <c r="B256">
        <v>7</v>
      </c>
      <c r="C256">
        <v>10</v>
      </c>
      <c r="D256">
        <v>6</v>
      </c>
      <c r="E256">
        <v>13</v>
      </c>
      <c r="F256">
        <v>8</v>
      </c>
      <c r="I256" t="s">
        <v>340</v>
      </c>
      <c r="J256" t="s">
        <v>10</v>
      </c>
      <c r="K256">
        <v>11</v>
      </c>
      <c r="L256">
        <v>11</v>
      </c>
      <c r="M256">
        <v>10</v>
      </c>
      <c r="N256">
        <v>10</v>
      </c>
      <c r="Q256" t="s">
        <v>778</v>
      </c>
      <c r="R256" t="s">
        <v>10</v>
      </c>
      <c r="S256" t="s">
        <v>10</v>
      </c>
      <c r="T256" t="s">
        <v>10</v>
      </c>
      <c r="U256" t="s">
        <v>10</v>
      </c>
      <c r="V256" t="s">
        <v>10</v>
      </c>
    </row>
    <row r="257" spans="1:22" x14ac:dyDescent="0.25">
      <c r="A257" t="s">
        <v>184</v>
      </c>
      <c r="B257" t="s">
        <v>10</v>
      </c>
      <c r="C257" t="s">
        <v>10</v>
      </c>
      <c r="D257" t="s">
        <v>10</v>
      </c>
      <c r="E257" t="s">
        <v>10</v>
      </c>
      <c r="F257" t="s">
        <v>10</v>
      </c>
      <c r="I257" t="s">
        <v>339</v>
      </c>
      <c r="J257" t="s">
        <v>10</v>
      </c>
      <c r="K257" t="s">
        <v>10</v>
      </c>
      <c r="L257" t="s">
        <v>10</v>
      </c>
      <c r="M257" t="s">
        <v>10</v>
      </c>
      <c r="N257" t="s">
        <v>10</v>
      </c>
      <c r="Q257" t="s">
        <v>754</v>
      </c>
      <c r="R257" t="s">
        <v>10</v>
      </c>
      <c r="S257" t="s">
        <v>10</v>
      </c>
      <c r="T257" t="s">
        <v>10</v>
      </c>
      <c r="U257" t="s">
        <v>10</v>
      </c>
      <c r="V257" t="s">
        <v>10</v>
      </c>
    </row>
    <row r="258" spans="1:22" x14ac:dyDescent="0.25">
      <c r="A258" t="s">
        <v>185</v>
      </c>
      <c r="B258">
        <v>15</v>
      </c>
      <c r="C258">
        <v>15</v>
      </c>
      <c r="D258">
        <v>13</v>
      </c>
      <c r="E258">
        <v>176</v>
      </c>
      <c r="F258">
        <v>216</v>
      </c>
      <c r="I258" t="s">
        <v>338</v>
      </c>
      <c r="J258" t="s">
        <v>10</v>
      </c>
      <c r="K258" t="s">
        <v>10</v>
      </c>
      <c r="L258" t="s">
        <v>10</v>
      </c>
      <c r="M258" t="s">
        <v>10</v>
      </c>
      <c r="N258" t="s">
        <v>10</v>
      </c>
      <c r="Q258" t="s">
        <v>743</v>
      </c>
      <c r="R258" t="s">
        <v>10</v>
      </c>
      <c r="S258" t="s">
        <v>10</v>
      </c>
      <c r="T258" t="s">
        <v>10</v>
      </c>
      <c r="U258" t="s">
        <v>10</v>
      </c>
      <c r="V258" t="s">
        <v>10</v>
      </c>
    </row>
    <row r="259" spans="1:22" x14ac:dyDescent="0.25">
      <c r="A259" t="s">
        <v>186</v>
      </c>
      <c r="B259" t="s">
        <v>10</v>
      </c>
      <c r="C259" t="s">
        <v>10</v>
      </c>
      <c r="D259" t="s">
        <v>10</v>
      </c>
      <c r="E259" t="s">
        <v>10</v>
      </c>
      <c r="F259" t="s">
        <v>10</v>
      </c>
      <c r="I259" t="s">
        <v>337</v>
      </c>
      <c r="J259">
        <v>3</v>
      </c>
      <c r="K259">
        <v>3</v>
      </c>
      <c r="L259">
        <v>3</v>
      </c>
      <c r="M259">
        <v>4</v>
      </c>
      <c r="N259">
        <v>3</v>
      </c>
      <c r="Q259" t="s">
        <v>738</v>
      </c>
      <c r="R259" t="s">
        <v>10</v>
      </c>
      <c r="S259" t="s">
        <v>10</v>
      </c>
      <c r="T259" t="s">
        <v>10</v>
      </c>
      <c r="U259" t="s">
        <v>10</v>
      </c>
      <c r="V259" t="s">
        <v>10</v>
      </c>
    </row>
    <row r="260" spans="1:22" x14ac:dyDescent="0.25">
      <c r="A260" t="s">
        <v>141</v>
      </c>
      <c r="B260" t="s">
        <v>10</v>
      </c>
      <c r="C260" t="s">
        <v>10</v>
      </c>
      <c r="D260" t="s">
        <v>10</v>
      </c>
      <c r="E260" t="s">
        <v>10</v>
      </c>
      <c r="F260" t="s">
        <v>10</v>
      </c>
      <c r="I260" t="s">
        <v>336</v>
      </c>
      <c r="J260">
        <v>2</v>
      </c>
      <c r="K260">
        <v>3</v>
      </c>
      <c r="L260">
        <v>4</v>
      </c>
      <c r="M260">
        <v>4</v>
      </c>
      <c r="N260">
        <v>4</v>
      </c>
      <c r="Q260" t="s">
        <v>737</v>
      </c>
      <c r="R260" t="s">
        <v>10</v>
      </c>
      <c r="S260" t="s">
        <v>10</v>
      </c>
      <c r="T260" t="s">
        <v>10</v>
      </c>
      <c r="U260" t="s">
        <v>10</v>
      </c>
      <c r="V260" t="s">
        <v>10</v>
      </c>
    </row>
    <row r="261" spans="1:22" x14ac:dyDescent="0.25">
      <c r="A261" t="s">
        <v>187</v>
      </c>
      <c r="B261">
        <v>60</v>
      </c>
      <c r="C261">
        <v>113</v>
      </c>
      <c r="D261">
        <v>140</v>
      </c>
      <c r="E261">
        <v>36</v>
      </c>
      <c r="F261">
        <v>81</v>
      </c>
      <c r="I261" t="s">
        <v>335</v>
      </c>
      <c r="J261" t="s">
        <v>10</v>
      </c>
      <c r="K261" t="s">
        <v>10</v>
      </c>
      <c r="L261" t="s">
        <v>10</v>
      </c>
      <c r="M261" t="s">
        <v>10</v>
      </c>
      <c r="N261" t="s">
        <v>10</v>
      </c>
      <c r="Q261" t="s">
        <v>732</v>
      </c>
      <c r="R261" t="s">
        <v>10</v>
      </c>
      <c r="S261" t="s">
        <v>10</v>
      </c>
      <c r="T261" t="s">
        <v>10</v>
      </c>
      <c r="U261" t="s">
        <v>10</v>
      </c>
      <c r="V261" t="s">
        <v>10</v>
      </c>
    </row>
    <row r="262" spans="1:22" x14ac:dyDescent="0.25">
      <c r="A262" t="s">
        <v>188</v>
      </c>
      <c r="B262" t="s">
        <v>10</v>
      </c>
      <c r="C262" t="s">
        <v>10</v>
      </c>
      <c r="D262" t="s">
        <v>10</v>
      </c>
      <c r="E262" t="s">
        <v>10</v>
      </c>
      <c r="F262" t="s">
        <v>10</v>
      </c>
      <c r="I262" t="s">
        <v>334</v>
      </c>
      <c r="J262">
        <v>180</v>
      </c>
      <c r="K262">
        <v>204</v>
      </c>
      <c r="L262">
        <v>288</v>
      </c>
      <c r="M262">
        <v>220</v>
      </c>
      <c r="N262">
        <v>675</v>
      </c>
      <c r="Q262" t="s">
        <v>730</v>
      </c>
      <c r="R262" t="s">
        <v>10</v>
      </c>
      <c r="S262" t="s">
        <v>10</v>
      </c>
      <c r="T262" t="s">
        <v>10</v>
      </c>
      <c r="U262" t="s">
        <v>10</v>
      </c>
      <c r="V262" t="s">
        <v>10</v>
      </c>
    </row>
    <row r="263" spans="1:22" x14ac:dyDescent="0.25">
      <c r="A263" t="s">
        <v>189</v>
      </c>
      <c r="B263" t="s">
        <v>10</v>
      </c>
      <c r="C263" t="s">
        <v>10</v>
      </c>
      <c r="D263" t="s">
        <v>10</v>
      </c>
      <c r="E263" t="s">
        <v>10</v>
      </c>
      <c r="F263" t="s">
        <v>10</v>
      </c>
      <c r="I263" t="s">
        <v>333</v>
      </c>
      <c r="J263">
        <v>11</v>
      </c>
      <c r="K263">
        <v>14</v>
      </c>
      <c r="L263">
        <v>14</v>
      </c>
      <c r="M263">
        <v>16</v>
      </c>
      <c r="N263">
        <v>17</v>
      </c>
      <c r="Q263" t="s">
        <v>725</v>
      </c>
      <c r="R263" t="s">
        <v>10</v>
      </c>
      <c r="S263" t="s">
        <v>10</v>
      </c>
      <c r="T263" t="s">
        <v>10</v>
      </c>
      <c r="U263" t="s">
        <v>10</v>
      </c>
      <c r="V263" t="s">
        <v>10</v>
      </c>
    </row>
    <row r="264" spans="1:22" x14ac:dyDescent="0.25">
      <c r="A264" t="s">
        <v>190</v>
      </c>
      <c r="B264" t="s">
        <v>10</v>
      </c>
      <c r="C264" t="s">
        <v>10</v>
      </c>
      <c r="D264" t="s">
        <v>10</v>
      </c>
      <c r="E264" t="s">
        <v>10</v>
      </c>
      <c r="F264" t="s">
        <v>10</v>
      </c>
      <c r="I264" t="s">
        <v>332</v>
      </c>
      <c r="J264">
        <v>19</v>
      </c>
      <c r="K264">
        <v>25</v>
      </c>
      <c r="L264">
        <v>28</v>
      </c>
      <c r="M264">
        <v>31</v>
      </c>
      <c r="N264">
        <v>34</v>
      </c>
      <c r="Q264" t="s">
        <v>722</v>
      </c>
      <c r="R264" t="s">
        <v>10</v>
      </c>
      <c r="S264" t="s">
        <v>10</v>
      </c>
      <c r="T264" t="s">
        <v>10</v>
      </c>
      <c r="U264" t="s">
        <v>10</v>
      </c>
      <c r="V264" t="s">
        <v>10</v>
      </c>
    </row>
    <row r="265" spans="1:22" x14ac:dyDescent="0.25">
      <c r="A265" t="s">
        <v>191</v>
      </c>
      <c r="B265">
        <v>21</v>
      </c>
      <c r="C265">
        <v>22</v>
      </c>
      <c r="D265">
        <v>35</v>
      </c>
      <c r="E265">
        <v>13</v>
      </c>
      <c r="F265">
        <v>11</v>
      </c>
      <c r="I265" t="s">
        <v>331</v>
      </c>
      <c r="J265" t="s">
        <v>10</v>
      </c>
      <c r="K265" t="s">
        <v>10</v>
      </c>
      <c r="L265" t="s">
        <v>10</v>
      </c>
      <c r="M265" t="s">
        <v>10</v>
      </c>
      <c r="N265" t="s">
        <v>10</v>
      </c>
      <c r="Q265" t="s">
        <v>720</v>
      </c>
      <c r="R265" t="s">
        <v>10</v>
      </c>
      <c r="S265" t="s">
        <v>10</v>
      </c>
      <c r="T265" t="s">
        <v>10</v>
      </c>
      <c r="U265" t="s">
        <v>10</v>
      </c>
      <c r="V265" t="s">
        <v>10</v>
      </c>
    </row>
    <row r="266" spans="1:22" x14ac:dyDescent="0.25">
      <c r="A266" t="s">
        <v>155</v>
      </c>
      <c r="B266" t="s">
        <v>10</v>
      </c>
      <c r="C266" t="s">
        <v>10</v>
      </c>
      <c r="D266" t="s">
        <v>10</v>
      </c>
      <c r="E266" t="s">
        <v>10</v>
      </c>
      <c r="F266" t="s">
        <v>10</v>
      </c>
      <c r="I266" t="s">
        <v>330</v>
      </c>
      <c r="J266" t="s">
        <v>10</v>
      </c>
      <c r="K266" t="s">
        <v>10</v>
      </c>
      <c r="L266" t="s">
        <v>10</v>
      </c>
      <c r="M266" t="s">
        <v>10</v>
      </c>
      <c r="N266" t="s">
        <v>10</v>
      </c>
      <c r="Q266" t="s">
        <v>713</v>
      </c>
      <c r="R266" t="s">
        <v>10</v>
      </c>
      <c r="S266" t="s">
        <v>10</v>
      </c>
      <c r="T266" t="s">
        <v>10</v>
      </c>
      <c r="U266" t="s">
        <v>10</v>
      </c>
      <c r="V266" t="s">
        <v>10</v>
      </c>
    </row>
    <row r="267" spans="1:22" x14ac:dyDescent="0.25">
      <c r="A267" t="s">
        <v>192</v>
      </c>
      <c r="B267" t="s">
        <v>10</v>
      </c>
      <c r="C267" t="s">
        <v>10</v>
      </c>
      <c r="D267" t="s">
        <v>10</v>
      </c>
      <c r="E267" t="s">
        <v>10</v>
      </c>
      <c r="F267" t="s">
        <v>10</v>
      </c>
      <c r="I267" t="s">
        <v>329</v>
      </c>
      <c r="J267" t="s">
        <v>10</v>
      </c>
      <c r="K267" t="s">
        <v>10</v>
      </c>
      <c r="L267" t="s">
        <v>10</v>
      </c>
      <c r="M267" t="s">
        <v>10</v>
      </c>
      <c r="N267" t="s">
        <v>10</v>
      </c>
      <c r="Q267" t="s">
        <v>699</v>
      </c>
      <c r="R267" t="s">
        <v>10</v>
      </c>
      <c r="S267" t="s">
        <v>10</v>
      </c>
      <c r="T267" t="s">
        <v>10</v>
      </c>
      <c r="U267" t="s">
        <v>10</v>
      </c>
      <c r="V267" t="s">
        <v>10</v>
      </c>
    </row>
    <row r="268" spans="1:22" x14ac:dyDescent="0.25">
      <c r="A268" t="s">
        <v>193</v>
      </c>
      <c r="B268" t="s">
        <v>10</v>
      </c>
      <c r="C268" t="s">
        <v>10</v>
      </c>
      <c r="D268" t="s">
        <v>10</v>
      </c>
      <c r="E268" t="s">
        <v>10</v>
      </c>
      <c r="F268" t="s">
        <v>10</v>
      </c>
      <c r="I268" t="s">
        <v>328</v>
      </c>
      <c r="J268" t="s">
        <v>10</v>
      </c>
      <c r="K268" t="s">
        <v>10</v>
      </c>
      <c r="L268" t="s">
        <v>10</v>
      </c>
      <c r="M268" t="s">
        <v>10</v>
      </c>
      <c r="N268" t="s">
        <v>10</v>
      </c>
      <c r="Q268" t="s">
        <v>697</v>
      </c>
      <c r="R268" t="s">
        <v>10</v>
      </c>
      <c r="S268" t="s">
        <v>10</v>
      </c>
      <c r="T268" t="s">
        <v>10</v>
      </c>
      <c r="U268" t="s">
        <v>10</v>
      </c>
      <c r="V268" t="s">
        <v>10</v>
      </c>
    </row>
    <row r="269" spans="1:22" x14ac:dyDescent="0.25">
      <c r="A269" t="s">
        <v>194</v>
      </c>
      <c r="B269" t="s">
        <v>10</v>
      </c>
      <c r="C269" t="s">
        <v>10</v>
      </c>
      <c r="D269" t="s">
        <v>10</v>
      </c>
      <c r="E269" t="s">
        <v>10</v>
      </c>
      <c r="F269" t="s">
        <v>10</v>
      </c>
      <c r="I269" t="s">
        <v>327</v>
      </c>
      <c r="J269" t="s">
        <v>10</v>
      </c>
      <c r="K269" t="s">
        <v>10</v>
      </c>
      <c r="L269" t="s">
        <v>10</v>
      </c>
      <c r="M269" t="s">
        <v>10</v>
      </c>
      <c r="N269" t="s">
        <v>10</v>
      </c>
      <c r="Q269" t="s">
        <v>693</v>
      </c>
      <c r="R269" t="s">
        <v>10</v>
      </c>
      <c r="S269" t="s">
        <v>10</v>
      </c>
      <c r="T269" t="s">
        <v>10</v>
      </c>
      <c r="U269" t="s">
        <v>10</v>
      </c>
      <c r="V269" t="s">
        <v>10</v>
      </c>
    </row>
    <row r="270" spans="1:22" x14ac:dyDescent="0.25">
      <c r="A270" t="s">
        <v>195</v>
      </c>
      <c r="B270" t="s">
        <v>10</v>
      </c>
      <c r="C270" t="s">
        <v>10</v>
      </c>
      <c r="D270" t="s">
        <v>10</v>
      </c>
      <c r="E270" t="s">
        <v>10</v>
      </c>
      <c r="F270" t="s">
        <v>10</v>
      </c>
      <c r="I270" t="s">
        <v>326</v>
      </c>
      <c r="J270">
        <v>3</v>
      </c>
      <c r="K270">
        <v>2</v>
      </c>
      <c r="L270">
        <v>18</v>
      </c>
      <c r="M270">
        <v>19</v>
      </c>
      <c r="N270">
        <v>20</v>
      </c>
      <c r="Q270" t="s">
        <v>692</v>
      </c>
      <c r="R270" t="s">
        <v>10</v>
      </c>
      <c r="S270" t="s">
        <v>10</v>
      </c>
      <c r="T270" t="s">
        <v>10</v>
      </c>
      <c r="U270" t="s">
        <v>10</v>
      </c>
      <c r="V270" t="s">
        <v>10</v>
      </c>
    </row>
    <row r="271" spans="1:22" x14ac:dyDescent="0.25">
      <c r="A271" t="s">
        <v>196</v>
      </c>
      <c r="B271" t="s">
        <v>10</v>
      </c>
      <c r="C271" t="s">
        <v>10</v>
      </c>
      <c r="D271" t="s">
        <v>10</v>
      </c>
      <c r="E271" t="s">
        <v>10</v>
      </c>
      <c r="F271" t="s">
        <v>10</v>
      </c>
      <c r="I271" t="s">
        <v>325</v>
      </c>
      <c r="J271" t="s">
        <v>10</v>
      </c>
      <c r="K271" t="s">
        <v>10</v>
      </c>
      <c r="L271" t="s">
        <v>10</v>
      </c>
      <c r="M271" t="s">
        <v>10</v>
      </c>
      <c r="N271" t="s">
        <v>10</v>
      </c>
      <c r="Q271" t="s">
        <v>2289</v>
      </c>
      <c r="R271" t="s">
        <v>10</v>
      </c>
      <c r="S271" t="s">
        <v>10</v>
      </c>
      <c r="T271" t="s">
        <v>10</v>
      </c>
      <c r="U271" t="s">
        <v>10</v>
      </c>
      <c r="V271" t="s">
        <v>10</v>
      </c>
    </row>
    <row r="272" spans="1:22" x14ac:dyDescent="0.25">
      <c r="A272" t="s">
        <v>197</v>
      </c>
      <c r="B272" t="s">
        <v>10</v>
      </c>
      <c r="C272" t="s">
        <v>10</v>
      </c>
      <c r="D272" t="s">
        <v>10</v>
      </c>
      <c r="E272" t="s">
        <v>10</v>
      </c>
      <c r="F272" t="s">
        <v>10</v>
      </c>
      <c r="I272" t="s">
        <v>324</v>
      </c>
      <c r="J272" t="s">
        <v>10</v>
      </c>
      <c r="K272" t="s">
        <v>10</v>
      </c>
      <c r="L272" t="s">
        <v>10</v>
      </c>
      <c r="M272" t="s">
        <v>10</v>
      </c>
      <c r="N272" t="s">
        <v>10</v>
      </c>
      <c r="Q272" t="s">
        <v>2288</v>
      </c>
      <c r="R272" t="s">
        <v>10</v>
      </c>
      <c r="S272" t="s">
        <v>10</v>
      </c>
      <c r="T272" t="s">
        <v>10</v>
      </c>
      <c r="U272" t="s">
        <v>10</v>
      </c>
      <c r="V272" t="s">
        <v>10</v>
      </c>
    </row>
    <row r="273" spans="1:22" x14ac:dyDescent="0.25">
      <c r="A273" t="s">
        <v>198</v>
      </c>
      <c r="B273" t="s">
        <v>10</v>
      </c>
      <c r="C273" t="s">
        <v>10</v>
      </c>
      <c r="D273" t="s">
        <v>10</v>
      </c>
      <c r="E273" t="s">
        <v>10</v>
      </c>
      <c r="F273" t="s">
        <v>10</v>
      </c>
      <c r="I273" t="s">
        <v>323</v>
      </c>
      <c r="J273" t="s">
        <v>10</v>
      </c>
      <c r="K273" t="s">
        <v>10</v>
      </c>
      <c r="L273" t="s">
        <v>10</v>
      </c>
      <c r="M273" t="s">
        <v>10</v>
      </c>
      <c r="N273" t="s">
        <v>10</v>
      </c>
      <c r="Q273" t="s">
        <v>2287</v>
      </c>
      <c r="R273" t="s">
        <v>10</v>
      </c>
      <c r="S273" t="s">
        <v>10</v>
      </c>
      <c r="T273" t="s">
        <v>10</v>
      </c>
      <c r="U273" t="s">
        <v>10</v>
      </c>
      <c r="V273" t="s">
        <v>10</v>
      </c>
    </row>
    <row r="274" spans="1:22" x14ac:dyDescent="0.25">
      <c r="A274" t="s">
        <v>199</v>
      </c>
      <c r="B274" t="s">
        <v>10</v>
      </c>
      <c r="C274" t="s">
        <v>10</v>
      </c>
      <c r="D274" t="s">
        <v>10</v>
      </c>
      <c r="E274" t="s">
        <v>10</v>
      </c>
      <c r="F274" t="s">
        <v>10</v>
      </c>
      <c r="I274" t="s">
        <v>824</v>
      </c>
      <c r="J274" t="s">
        <v>10</v>
      </c>
      <c r="K274" t="s">
        <v>10</v>
      </c>
      <c r="L274" t="s">
        <v>10</v>
      </c>
      <c r="M274" t="s">
        <v>10</v>
      </c>
      <c r="N274" t="s">
        <v>10</v>
      </c>
      <c r="Q274" t="s">
        <v>2286</v>
      </c>
      <c r="R274" t="s">
        <v>10</v>
      </c>
      <c r="S274" t="s">
        <v>10</v>
      </c>
      <c r="T274" t="s">
        <v>10</v>
      </c>
      <c r="U274" t="s">
        <v>10</v>
      </c>
      <c r="V274" t="s">
        <v>10</v>
      </c>
    </row>
    <row r="275" spans="1:22" x14ac:dyDescent="0.25">
      <c r="A275" t="s">
        <v>200</v>
      </c>
      <c r="B275" t="s">
        <v>10</v>
      </c>
      <c r="C275" t="s">
        <v>10</v>
      </c>
      <c r="D275" t="s">
        <v>10</v>
      </c>
      <c r="E275" t="s">
        <v>10</v>
      </c>
      <c r="F275" t="s">
        <v>10</v>
      </c>
      <c r="I275" t="s">
        <v>322</v>
      </c>
      <c r="J275" t="s">
        <v>10</v>
      </c>
      <c r="K275" t="s">
        <v>10</v>
      </c>
      <c r="L275" t="s">
        <v>10</v>
      </c>
      <c r="M275" t="s">
        <v>10</v>
      </c>
      <c r="N275" t="s">
        <v>10</v>
      </c>
      <c r="Q275" t="s">
        <v>2285</v>
      </c>
      <c r="R275" t="s">
        <v>10</v>
      </c>
      <c r="S275" t="s">
        <v>10</v>
      </c>
      <c r="T275" t="s">
        <v>10</v>
      </c>
      <c r="U275" t="s">
        <v>10</v>
      </c>
      <c r="V275" t="s">
        <v>10</v>
      </c>
    </row>
    <row r="276" spans="1:22" x14ac:dyDescent="0.25">
      <c r="A276" t="s">
        <v>201</v>
      </c>
      <c r="B276">
        <v>4</v>
      </c>
      <c r="C276">
        <v>3</v>
      </c>
      <c r="D276">
        <v>3</v>
      </c>
      <c r="E276">
        <v>44</v>
      </c>
      <c r="F276">
        <v>34</v>
      </c>
      <c r="I276" t="s">
        <v>321</v>
      </c>
      <c r="J276" t="s">
        <v>10</v>
      </c>
      <c r="K276" t="s">
        <v>10</v>
      </c>
      <c r="L276" t="s">
        <v>10</v>
      </c>
      <c r="M276" t="s">
        <v>10</v>
      </c>
      <c r="N276" t="s">
        <v>10</v>
      </c>
      <c r="Q276" t="s">
        <v>2284</v>
      </c>
      <c r="R276" t="s">
        <v>10</v>
      </c>
      <c r="S276" t="s">
        <v>10</v>
      </c>
      <c r="T276" t="s">
        <v>10</v>
      </c>
      <c r="U276" t="s">
        <v>10</v>
      </c>
      <c r="V276" t="s">
        <v>10</v>
      </c>
    </row>
    <row r="277" spans="1:22" x14ac:dyDescent="0.25">
      <c r="A277" t="s">
        <v>202</v>
      </c>
      <c r="B277" t="s">
        <v>10</v>
      </c>
      <c r="C277" t="s">
        <v>10</v>
      </c>
      <c r="D277" t="s">
        <v>10</v>
      </c>
      <c r="E277" t="s">
        <v>10</v>
      </c>
      <c r="F277" t="s">
        <v>10</v>
      </c>
      <c r="I277" t="s">
        <v>320</v>
      </c>
      <c r="J277" t="s">
        <v>10</v>
      </c>
      <c r="K277" t="s">
        <v>10</v>
      </c>
      <c r="L277" t="s">
        <v>10</v>
      </c>
      <c r="M277" t="s">
        <v>10</v>
      </c>
      <c r="N277" t="s">
        <v>10</v>
      </c>
      <c r="Q277" t="s">
        <v>2283</v>
      </c>
      <c r="R277" t="s">
        <v>10</v>
      </c>
      <c r="S277" t="s">
        <v>10</v>
      </c>
      <c r="T277" t="s">
        <v>10</v>
      </c>
      <c r="U277" t="s">
        <v>10</v>
      </c>
      <c r="V277" t="s">
        <v>10</v>
      </c>
    </row>
    <row r="278" spans="1:22" x14ac:dyDescent="0.25">
      <c r="A278" t="s">
        <v>203</v>
      </c>
      <c r="B278" t="s">
        <v>10</v>
      </c>
      <c r="C278" t="s">
        <v>10</v>
      </c>
      <c r="D278" t="s">
        <v>10</v>
      </c>
      <c r="E278" t="s">
        <v>10</v>
      </c>
      <c r="F278" t="s">
        <v>10</v>
      </c>
      <c r="I278" t="s">
        <v>319</v>
      </c>
      <c r="J278" t="s">
        <v>10</v>
      </c>
      <c r="K278" t="s">
        <v>10</v>
      </c>
      <c r="L278" t="s">
        <v>10</v>
      </c>
      <c r="M278" t="s">
        <v>10</v>
      </c>
      <c r="N278" t="s">
        <v>10</v>
      </c>
      <c r="Q278" t="s">
        <v>2282</v>
      </c>
      <c r="R278" t="s">
        <v>10</v>
      </c>
      <c r="S278" t="s">
        <v>10</v>
      </c>
      <c r="T278" t="s">
        <v>10</v>
      </c>
      <c r="U278" t="s">
        <v>10</v>
      </c>
      <c r="V278" t="s">
        <v>10</v>
      </c>
    </row>
    <row r="279" spans="1:22" x14ac:dyDescent="0.25">
      <c r="A279" t="s">
        <v>204</v>
      </c>
      <c r="B279" t="s">
        <v>10</v>
      </c>
      <c r="C279" t="s">
        <v>10</v>
      </c>
      <c r="D279" t="s">
        <v>10</v>
      </c>
      <c r="E279" t="s">
        <v>10</v>
      </c>
      <c r="F279" t="s">
        <v>10</v>
      </c>
      <c r="I279" t="s">
        <v>318</v>
      </c>
      <c r="J279" t="s">
        <v>10</v>
      </c>
      <c r="K279" t="s">
        <v>10</v>
      </c>
      <c r="L279" t="s">
        <v>10</v>
      </c>
      <c r="M279" t="s">
        <v>10</v>
      </c>
      <c r="N279" t="s">
        <v>10</v>
      </c>
      <c r="Q279" t="s">
        <v>2281</v>
      </c>
      <c r="R279" t="s">
        <v>10</v>
      </c>
      <c r="S279" t="s">
        <v>10</v>
      </c>
      <c r="T279" t="s">
        <v>10</v>
      </c>
      <c r="U279" t="s">
        <v>10</v>
      </c>
      <c r="V279" t="s">
        <v>10</v>
      </c>
    </row>
    <row r="280" spans="1:22" x14ac:dyDescent="0.25">
      <c r="A280" t="s">
        <v>205</v>
      </c>
      <c r="B280" t="s">
        <v>10</v>
      </c>
      <c r="C280" t="s">
        <v>10</v>
      </c>
      <c r="D280" t="s">
        <v>10</v>
      </c>
      <c r="E280" t="s">
        <v>10</v>
      </c>
      <c r="F280" t="s">
        <v>10</v>
      </c>
      <c r="I280" t="s">
        <v>317</v>
      </c>
      <c r="J280">
        <v>5</v>
      </c>
      <c r="K280">
        <v>5</v>
      </c>
      <c r="L280">
        <v>5</v>
      </c>
      <c r="M280">
        <v>5</v>
      </c>
      <c r="N280">
        <v>7</v>
      </c>
      <c r="Q280" t="s">
        <v>2280</v>
      </c>
      <c r="R280" t="s">
        <v>10</v>
      </c>
      <c r="S280" t="s">
        <v>10</v>
      </c>
      <c r="T280" t="s">
        <v>10</v>
      </c>
      <c r="U280" t="s">
        <v>10</v>
      </c>
      <c r="V280" t="s">
        <v>10</v>
      </c>
    </row>
    <row r="281" spans="1:22" x14ac:dyDescent="0.25">
      <c r="A281" t="s">
        <v>206</v>
      </c>
      <c r="B281">
        <v>29</v>
      </c>
      <c r="C281">
        <v>30</v>
      </c>
      <c r="D281" t="s">
        <v>10</v>
      </c>
      <c r="E281">
        <v>520</v>
      </c>
      <c r="F281">
        <v>600</v>
      </c>
      <c r="I281" t="s">
        <v>316</v>
      </c>
      <c r="J281" t="s">
        <v>10</v>
      </c>
      <c r="K281" t="s">
        <v>10</v>
      </c>
      <c r="L281" t="s">
        <v>10</v>
      </c>
      <c r="M281" t="s">
        <v>10</v>
      </c>
      <c r="N281" t="s">
        <v>10</v>
      </c>
      <c r="Q281" t="s">
        <v>2279</v>
      </c>
      <c r="R281" t="s">
        <v>10</v>
      </c>
      <c r="S281" t="s">
        <v>10</v>
      </c>
      <c r="T281" t="s">
        <v>10</v>
      </c>
      <c r="U281" t="s">
        <v>10</v>
      </c>
      <c r="V281" t="s">
        <v>10</v>
      </c>
    </row>
    <row r="282" spans="1:22" x14ac:dyDescent="0.25">
      <c r="A282" t="s">
        <v>207</v>
      </c>
      <c r="B282" t="s">
        <v>10</v>
      </c>
      <c r="C282" t="s">
        <v>10</v>
      </c>
      <c r="D282" t="s">
        <v>10</v>
      </c>
      <c r="E282" t="s">
        <v>10</v>
      </c>
      <c r="F282" t="s">
        <v>10</v>
      </c>
      <c r="I282" t="s">
        <v>315</v>
      </c>
      <c r="J282" t="s">
        <v>10</v>
      </c>
      <c r="K282" t="s">
        <v>10</v>
      </c>
      <c r="L282" t="s">
        <v>10</v>
      </c>
      <c r="M282" t="s">
        <v>10</v>
      </c>
      <c r="N282" t="s">
        <v>10</v>
      </c>
      <c r="Q282" t="s">
        <v>2278</v>
      </c>
      <c r="R282" t="s">
        <v>10</v>
      </c>
      <c r="S282" t="s">
        <v>10</v>
      </c>
      <c r="T282" t="s">
        <v>10</v>
      </c>
      <c r="U282" t="s">
        <v>10</v>
      </c>
      <c r="V282" t="s">
        <v>10</v>
      </c>
    </row>
    <row r="283" spans="1:22" x14ac:dyDescent="0.25">
      <c r="A283" t="s">
        <v>208</v>
      </c>
      <c r="B283" t="s">
        <v>10</v>
      </c>
      <c r="C283" t="s">
        <v>10</v>
      </c>
      <c r="D283" t="s">
        <v>10</v>
      </c>
      <c r="E283" t="s">
        <v>10</v>
      </c>
      <c r="F283" t="s">
        <v>10</v>
      </c>
      <c r="I283" t="s">
        <v>314</v>
      </c>
      <c r="J283" t="s">
        <v>10</v>
      </c>
      <c r="K283" t="s">
        <v>10</v>
      </c>
      <c r="L283" t="s">
        <v>10</v>
      </c>
      <c r="M283" t="s">
        <v>10</v>
      </c>
      <c r="N283" t="s">
        <v>10</v>
      </c>
      <c r="Q283" t="s">
        <v>2277</v>
      </c>
      <c r="R283" t="s">
        <v>10</v>
      </c>
      <c r="S283" t="s">
        <v>10</v>
      </c>
      <c r="T283" t="s">
        <v>10</v>
      </c>
      <c r="U283" t="s">
        <v>10</v>
      </c>
      <c r="V283" t="s">
        <v>10</v>
      </c>
    </row>
    <row r="284" spans="1:22" x14ac:dyDescent="0.25">
      <c r="A284" t="s">
        <v>209</v>
      </c>
      <c r="B284" t="s">
        <v>10</v>
      </c>
      <c r="C284" t="s">
        <v>10</v>
      </c>
      <c r="D284" t="s">
        <v>10</v>
      </c>
      <c r="E284" t="s">
        <v>10</v>
      </c>
      <c r="F284" t="s">
        <v>10</v>
      </c>
      <c r="I284" t="s">
        <v>313</v>
      </c>
      <c r="J284">
        <v>72</v>
      </c>
      <c r="K284">
        <v>115</v>
      </c>
      <c r="L284">
        <v>94</v>
      </c>
      <c r="M284">
        <v>88</v>
      </c>
      <c r="N284">
        <v>80</v>
      </c>
      <c r="Q284" t="s">
        <v>2276</v>
      </c>
      <c r="R284" t="s">
        <v>10</v>
      </c>
      <c r="S284" t="s">
        <v>10</v>
      </c>
      <c r="T284" t="s">
        <v>10</v>
      </c>
      <c r="U284" t="s">
        <v>10</v>
      </c>
      <c r="V284" t="s">
        <v>10</v>
      </c>
    </row>
    <row r="285" spans="1:22" x14ac:dyDescent="0.25">
      <c r="A285" t="s">
        <v>152</v>
      </c>
      <c r="B285" t="s">
        <v>10</v>
      </c>
      <c r="C285" t="s">
        <v>10</v>
      </c>
      <c r="D285" t="s">
        <v>10</v>
      </c>
      <c r="E285" t="s">
        <v>10</v>
      </c>
      <c r="F285" t="s">
        <v>10</v>
      </c>
      <c r="I285" t="s">
        <v>312</v>
      </c>
      <c r="J285">
        <v>3</v>
      </c>
      <c r="K285">
        <v>3</v>
      </c>
      <c r="L285">
        <v>5</v>
      </c>
      <c r="M285">
        <v>6</v>
      </c>
      <c r="N285">
        <v>6</v>
      </c>
      <c r="Q285" t="s">
        <v>2275</v>
      </c>
      <c r="R285" t="s">
        <v>10</v>
      </c>
      <c r="S285" t="s">
        <v>10</v>
      </c>
      <c r="T285" t="s">
        <v>10</v>
      </c>
      <c r="U285" t="s">
        <v>10</v>
      </c>
      <c r="V285" t="s">
        <v>10</v>
      </c>
    </row>
    <row r="286" spans="1:22" x14ac:dyDescent="0.25">
      <c r="A286" t="s">
        <v>210</v>
      </c>
      <c r="B286">
        <v>1</v>
      </c>
      <c r="C286">
        <v>0</v>
      </c>
      <c r="D286">
        <v>1</v>
      </c>
      <c r="E286">
        <v>22</v>
      </c>
      <c r="F286">
        <v>72</v>
      </c>
      <c r="I286" t="s">
        <v>311</v>
      </c>
      <c r="J286">
        <v>38</v>
      </c>
      <c r="K286">
        <v>36</v>
      </c>
      <c r="L286">
        <v>74</v>
      </c>
      <c r="M286">
        <v>88</v>
      </c>
      <c r="N286">
        <v>113</v>
      </c>
      <c r="Q286" t="s">
        <v>2274</v>
      </c>
      <c r="R286" t="s">
        <v>10</v>
      </c>
      <c r="S286" t="s">
        <v>10</v>
      </c>
      <c r="T286" t="s">
        <v>10</v>
      </c>
      <c r="U286" t="s">
        <v>10</v>
      </c>
      <c r="V286" t="s">
        <v>10</v>
      </c>
    </row>
    <row r="287" spans="1:22" x14ac:dyDescent="0.25">
      <c r="A287" t="s">
        <v>211</v>
      </c>
      <c r="B287">
        <v>49</v>
      </c>
      <c r="C287">
        <v>91</v>
      </c>
      <c r="D287">
        <v>200</v>
      </c>
      <c r="E287">
        <v>120</v>
      </c>
      <c r="F287">
        <v>73</v>
      </c>
      <c r="I287" t="s">
        <v>310</v>
      </c>
      <c r="J287" t="s">
        <v>10</v>
      </c>
      <c r="K287" t="s">
        <v>10</v>
      </c>
      <c r="L287" t="s">
        <v>10</v>
      </c>
      <c r="M287" t="s">
        <v>10</v>
      </c>
      <c r="N287" t="s">
        <v>10</v>
      </c>
      <c r="Q287" t="s">
        <v>2273</v>
      </c>
      <c r="R287" t="s">
        <v>10</v>
      </c>
      <c r="S287" t="s">
        <v>10</v>
      </c>
      <c r="T287" t="s">
        <v>10</v>
      </c>
      <c r="U287" t="s">
        <v>10</v>
      </c>
      <c r="V287" t="s">
        <v>10</v>
      </c>
    </row>
    <row r="288" spans="1:22" x14ac:dyDescent="0.25">
      <c r="A288" t="s">
        <v>212</v>
      </c>
      <c r="B288">
        <v>17</v>
      </c>
      <c r="C288">
        <v>18</v>
      </c>
      <c r="D288">
        <v>7</v>
      </c>
      <c r="E288">
        <v>11</v>
      </c>
      <c r="F288">
        <v>6</v>
      </c>
      <c r="I288" t="s">
        <v>309</v>
      </c>
      <c r="J288">
        <v>18</v>
      </c>
      <c r="K288">
        <v>28</v>
      </c>
      <c r="L288">
        <v>24</v>
      </c>
      <c r="M288">
        <v>22</v>
      </c>
      <c r="N288">
        <v>21</v>
      </c>
      <c r="Q288" t="s">
        <v>2272</v>
      </c>
      <c r="R288" t="s">
        <v>10</v>
      </c>
      <c r="S288" t="s">
        <v>10</v>
      </c>
      <c r="T288" t="s">
        <v>10</v>
      </c>
      <c r="U288" t="s">
        <v>10</v>
      </c>
      <c r="V288" t="s">
        <v>10</v>
      </c>
    </row>
    <row r="289" spans="1:22" x14ac:dyDescent="0.25">
      <c r="A289" t="s">
        <v>213</v>
      </c>
      <c r="B289" t="s">
        <v>10</v>
      </c>
      <c r="C289" t="s">
        <v>10</v>
      </c>
      <c r="D289" t="s">
        <v>10</v>
      </c>
      <c r="E289" t="s">
        <v>10</v>
      </c>
      <c r="F289" t="s">
        <v>10</v>
      </c>
      <c r="I289" t="s">
        <v>308</v>
      </c>
      <c r="J289" t="s">
        <v>10</v>
      </c>
      <c r="K289" t="s">
        <v>10</v>
      </c>
      <c r="L289" t="s">
        <v>10</v>
      </c>
      <c r="M289" t="s">
        <v>10</v>
      </c>
      <c r="N289" t="s">
        <v>10</v>
      </c>
      <c r="Q289" t="s">
        <v>2271</v>
      </c>
      <c r="R289" t="s">
        <v>10</v>
      </c>
      <c r="S289" t="s">
        <v>10</v>
      </c>
      <c r="T289" t="s">
        <v>10</v>
      </c>
      <c r="U289" t="s">
        <v>10</v>
      </c>
      <c r="V289" t="s">
        <v>10</v>
      </c>
    </row>
    <row r="290" spans="1:22" x14ac:dyDescent="0.25">
      <c r="A290" t="s">
        <v>214</v>
      </c>
      <c r="B290" t="s">
        <v>10</v>
      </c>
      <c r="C290" t="s">
        <v>10</v>
      </c>
      <c r="D290" t="s">
        <v>10</v>
      </c>
      <c r="E290" t="s">
        <v>10</v>
      </c>
      <c r="F290" t="s">
        <v>10</v>
      </c>
      <c r="I290" t="s">
        <v>307</v>
      </c>
      <c r="J290" t="s">
        <v>10</v>
      </c>
      <c r="K290" t="s">
        <v>10</v>
      </c>
      <c r="L290" t="s">
        <v>10</v>
      </c>
      <c r="M290" t="s">
        <v>10</v>
      </c>
      <c r="N290" t="s">
        <v>10</v>
      </c>
      <c r="Q290" t="s">
        <v>2270</v>
      </c>
      <c r="R290" t="s">
        <v>10</v>
      </c>
      <c r="S290" t="s">
        <v>10</v>
      </c>
      <c r="T290" t="s">
        <v>10</v>
      </c>
      <c r="U290" t="s">
        <v>10</v>
      </c>
      <c r="V290" t="s">
        <v>10</v>
      </c>
    </row>
    <row r="291" spans="1:22" x14ac:dyDescent="0.25">
      <c r="A291" t="s">
        <v>215</v>
      </c>
      <c r="B291" t="s">
        <v>10</v>
      </c>
      <c r="C291" t="s">
        <v>10</v>
      </c>
      <c r="D291" t="s">
        <v>10</v>
      </c>
      <c r="E291" t="s">
        <v>10</v>
      </c>
      <c r="F291" t="s">
        <v>10</v>
      </c>
      <c r="I291" t="s">
        <v>306</v>
      </c>
      <c r="J291">
        <v>16</v>
      </c>
      <c r="K291">
        <v>24</v>
      </c>
      <c r="L291">
        <v>19</v>
      </c>
      <c r="M291">
        <v>18</v>
      </c>
      <c r="N291">
        <v>15</v>
      </c>
      <c r="Q291" t="s">
        <v>2269</v>
      </c>
      <c r="R291" t="s">
        <v>10</v>
      </c>
      <c r="S291" t="s">
        <v>10</v>
      </c>
      <c r="T291" t="s">
        <v>10</v>
      </c>
      <c r="U291" t="s">
        <v>10</v>
      </c>
      <c r="V291" t="s">
        <v>10</v>
      </c>
    </row>
    <row r="292" spans="1:22" x14ac:dyDescent="0.25">
      <c r="A292" t="s">
        <v>216</v>
      </c>
      <c r="B292" t="s">
        <v>10</v>
      </c>
      <c r="C292" t="s">
        <v>10</v>
      </c>
      <c r="D292" t="s">
        <v>10</v>
      </c>
      <c r="E292" t="s">
        <v>10</v>
      </c>
      <c r="F292" t="s">
        <v>10</v>
      </c>
      <c r="I292" t="s">
        <v>305</v>
      </c>
      <c r="J292" t="s">
        <v>10</v>
      </c>
      <c r="K292" t="s">
        <v>10</v>
      </c>
      <c r="L292" t="s">
        <v>10</v>
      </c>
      <c r="M292" t="s">
        <v>10</v>
      </c>
      <c r="N292" t="s">
        <v>10</v>
      </c>
      <c r="Q292" t="s">
        <v>2268</v>
      </c>
      <c r="R292" t="s">
        <v>10</v>
      </c>
      <c r="S292" t="s">
        <v>10</v>
      </c>
      <c r="T292" t="s">
        <v>10</v>
      </c>
      <c r="U292" t="s">
        <v>10</v>
      </c>
      <c r="V292" t="s">
        <v>10</v>
      </c>
    </row>
    <row r="293" spans="1:22" x14ac:dyDescent="0.25">
      <c r="A293" t="s">
        <v>217</v>
      </c>
      <c r="B293" t="s">
        <v>10</v>
      </c>
      <c r="C293" t="s">
        <v>10</v>
      </c>
      <c r="D293" t="s">
        <v>10</v>
      </c>
      <c r="E293" t="s">
        <v>10</v>
      </c>
      <c r="F293" t="s">
        <v>10</v>
      </c>
      <c r="I293" t="s">
        <v>304</v>
      </c>
      <c r="J293" t="s">
        <v>10</v>
      </c>
      <c r="K293" t="s">
        <v>10</v>
      </c>
      <c r="L293" t="s">
        <v>10</v>
      </c>
      <c r="M293" t="s">
        <v>10</v>
      </c>
      <c r="N293" t="s">
        <v>10</v>
      </c>
      <c r="Q293" t="s">
        <v>638</v>
      </c>
      <c r="R293" t="s">
        <v>10</v>
      </c>
      <c r="S293" t="s">
        <v>10</v>
      </c>
      <c r="T293" t="s">
        <v>10</v>
      </c>
      <c r="U293" t="s">
        <v>10</v>
      </c>
      <c r="V293" t="s">
        <v>10</v>
      </c>
    </row>
    <row r="294" spans="1:22" x14ac:dyDescent="0.25">
      <c r="A294" t="s">
        <v>218</v>
      </c>
      <c r="B294" t="s">
        <v>10</v>
      </c>
      <c r="C294" t="s">
        <v>10</v>
      </c>
      <c r="D294" t="s">
        <v>10</v>
      </c>
      <c r="E294" t="s">
        <v>10</v>
      </c>
      <c r="F294">
        <v>45</v>
      </c>
      <c r="I294" t="s">
        <v>303</v>
      </c>
      <c r="J294" t="s">
        <v>10</v>
      </c>
      <c r="K294" t="s">
        <v>10</v>
      </c>
      <c r="L294" t="s">
        <v>10</v>
      </c>
      <c r="M294" t="s">
        <v>10</v>
      </c>
      <c r="N294" t="s">
        <v>10</v>
      </c>
      <c r="Q294" t="s">
        <v>2267</v>
      </c>
      <c r="R294" t="s">
        <v>10</v>
      </c>
      <c r="S294" t="s">
        <v>10</v>
      </c>
      <c r="T294" t="s">
        <v>10</v>
      </c>
      <c r="U294" t="s">
        <v>10</v>
      </c>
      <c r="V294" t="s">
        <v>10</v>
      </c>
    </row>
    <row r="295" spans="1:22" x14ac:dyDescent="0.25">
      <c r="A295" t="s">
        <v>219</v>
      </c>
      <c r="B295" t="s">
        <v>10</v>
      </c>
      <c r="C295" t="s">
        <v>10</v>
      </c>
      <c r="D295" t="s">
        <v>10</v>
      </c>
      <c r="E295" t="s">
        <v>10</v>
      </c>
      <c r="F295" t="s">
        <v>10</v>
      </c>
      <c r="I295" t="s">
        <v>302</v>
      </c>
      <c r="J295">
        <v>10</v>
      </c>
      <c r="K295">
        <v>13</v>
      </c>
      <c r="L295">
        <v>11</v>
      </c>
      <c r="M295">
        <v>14</v>
      </c>
      <c r="N295">
        <v>15</v>
      </c>
      <c r="Q295" t="s">
        <v>628</v>
      </c>
      <c r="R295" t="s">
        <v>10</v>
      </c>
      <c r="S295" t="s">
        <v>10</v>
      </c>
      <c r="T295" t="s">
        <v>10</v>
      </c>
      <c r="U295" t="s">
        <v>10</v>
      </c>
      <c r="V295" t="s">
        <v>10</v>
      </c>
    </row>
    <row r="296" spans="1:22" x14ac:dyDescent="0.25">
      <c r="A296" t="s">
        <v>220</v>
      </c>
      <c r="B296" t="s">
        <v>10</v>
      </c>
      <c r="C296" t="s">
        <v>10</v>
      </c>
      <c r="D296" t="s">
        <v>10</v>
      </c>
      <c r="E296" t="s">
        <v>10</v>
      </c>
      <c r="F296" t="s">
        <v>10</v>
      </c>
      <c r="I296" t="s">
        <v>301</v>
      </c>
      <c r="J296" t="s">
        <v>10</v>
      </c>
      <c r="K296" t="s">
        <v>10</v>
      </c>
      <c r="L296" t="s">
        <v>10</v>
      </c>
      <c r="M296" t="s">
        <v>10</v>
      </c>
      <c r="N296" t="s">
        <v>10</v>
      </c>
      <c r="Q296" t="s">
        <v>2266</v>
      </c>
      <c r="R296" t="s">
        <v>10</v>
      </c>
      <c r="S296" t="s">
        <v>10</v>
      </c>
      <c r="T296" t="s">
        <v>10</v>
      </c>
      <c r="U296" t="s">
        <v>10</v>
      </c>
      <c r="V296" t="s">
        <v>10</v>
      </c>
    </row>
    <row r="297" spans="1:22" x14ac:dyDescent="0.25">
      <c r="A297" t="s">
        <v>221</v>
      </c>
      <c r="B297" t="s">
        <v>10</v>
      </c>
      <c r="C297" t="s">
        <v>10</v>
      </c>
      <c r="D297" t="s">
        <v>10</v>
      </c>
      <c r="E297" t="s">
        <v>10</v>
      </c>
      <c r="F297" t="s">
        <v>10</v>
      </c>
      <c r="I297" t="s">
        <v>300</v>
      </c>
      <c r="J297">
        <v>5</v>
      </c>
      <c r="K297">
        <v>5</v>
      </c>
      <c r="L297">
        <v>10</v>
      </c>
      <c r="M297">
        <v>11</v>
      </c>
      <c r="N297">
        <v>13</v>
      </c>
      <c r="Q297" t="s">
        <v>2265</v>
      </c>
      <c r="R297" t="s">
        <v>10</v>
      </c>
      <c r="S297" t="s">
        <v>10</v>
      </c>
      <c r="T297" t="s">
        <v>10</v>
      </c>
      <c r="U297" t="s">
        <v>10</v>
      </c>
      <c r="V297" t="s">
        <v>10</v>
      </c>
    </row>
    <row r="298" spans="1:22" x14ac:dyDescent="0.25">
      <c r="A298" t="s">
        <v>222</v>
      </c>
      <c r="B298" t="s">
        <v>10</v>
      </c>
      <c r="C298" t="s">
        <v>10</v>
      </c>
      <c r="D298" t="s">
        <v>10</v>
      </c>
      <c r="E298" t="s">
        <v>10</v>
      </c>
      <c r="F298" t="s">
        <v>10</v>
      </c>
      <c r="I298" t="s">
        <v>299</v>
      </c>
      <c r="J298" t="s">
        <v>10</v>
      </c>
      <c r="K298" t="s">
        <v>10</v>
      </c>
      <c r="L298" t="s">
        <v>10</v>
      </c>
      <c r="M298" t="s">
        <v>10</v>
      </c>
      <c r="N298" t="s">
        <v>10</v>
      </c>
      <c r="Q298" t="s">
        <v>2264</v>
      </c>
      <c r="R298" t="s">
        <v>10</v>
      </c>
      <c r="S298" t="s">
        <v>10</v>
      </c>
      <c r="T298" t="s">
        <v>10</v>
      </c>
      <c r="U298" t="s">
        <v>10</v>
      </c>
      <c r="V298" t="s">
        <v>10</v>
      </c>
    </row>
    <row r="299" spans="1:22" x14ac:dyDescent="0.25">
      <c r="A299" t="s">
        <v>223</v>
      </c>
      <c r="B299" t="s">
        <v>10</v>
      </c>
      <c r="C299" t="s">
        <v>10</v>
      </c>
      <c r="D299" t="s">
        <v>10</v>
      </c>
      <c r="E299" t="s">
        <v>10</v>
      </c>
      <c r="F299" t="s">
        <v>10</v>
      </c>
      <c r="I299" t="s">
        <v>298</v>
      </c>
      <c r="J299">
        <v>43</v>
      </c>
      <c r="K299">
        <v>28</v>
      </c>
      <c r="L299">
        <v>68</v>
      </c>
      <c r="M299">
        <v>63</v>
      </c>
      <c r="N299">
        <v>75</v>
      </c>
      <c r="Q299" t="s">
        <v>573</v>
      </c>
      <c r="R299" t="s">
        <v>10</v>
      </c>
      <c r="S299" t="s">
        <v>10</v>
      </c>
      <c r="T299" t="s">
        <v>10</v>
      </c>
      <c r="U299" t="s">
        <v>10</v>
      </c>
      <c r="V299" t="s">
        <v>10</v>
      </c>
    </row>
    <row r="300" spans="1:22" x14ac:dyDescent="0.25">
      <c r="A300" t="s">
        <v>224</v>
      </c>
      <c r="B300">
        <v>11</v>
      </c>
      <c r="C300">
        <v>6</v>
      </c>
      <c r="D300">
        <v>11</v>
      </c>
      <c r="E300">
        <v>210</v>
      </c>
      <c r="F300">
        <v>180</v>
      </c>
      <c r="I300" t="s">
        <v>297</v>
      </c>
      <c r="J300">
        <v>60</v>
      </c>
      <c r="K300">
        <v>72</v>
      </c>
      <c r="L300">
        <v>86</v>
      </c>
      <c r="M300">
        <v>93</v>
      </c>
      <c r="N300">
        <v>101</v>
      </c>
      <c r="Q300" t="s">
        <v>2263</v>
      </c>
      <c r="R300" t="s">
        <v>10</v>
      </c>
      <c r="S300" t="s">
        <v>10</v>
      </c>
      <c r="T300" t="s">
        <v>10</v>
      </c>
      <c r="U300" t="s">
        <v>10</v>
      </c>
      <c r="V300" t="s">
        <v>10</v>
      </c>
    </row>
    <row r="301" spans="1:22" x14ac:dyDescent="0.25">
      <c r="A301" t="s">
        <v>225</v>
      </c>
      <c r="B301" t="s">
        <v>10</v>
      </c>
      <c r="C301" t="s">
        <v>10</v>
      </c>
      <c r="D301" t="s">
        <v>10</v>
      </c>
      <c r="E301" t="s">
        <v>10</v>
      </c>
      <c r="F301" t="s">
        <v>10</v>
      </c>
      <c r="I301" t="s">
        <v>296</v>
      </c>
      <c r="J301" t="s">
        <v>10</v>
      </c>
      <c r="K301" t="s">
        <v>10</v>
      </c>
      <c r="L301" t="s">
        <v>10</v>
      </c>
      <c r="M301" t="s">
        <v>10</v>
      </c>
      <c r="N301" t="s">
        <v>10</v>
      </c>
      <c r="Q301" t="s">
        <v>528</v>
      </c>
      <c r="R301" t="s">
        <v>10</v>
      </c>
      <c r="S301" t="s">
        <v>10</v>
      </c>
      <c r="T301" t="s">
        <v>10</v>
      </c>
      <c r="U301" t="s">
        <v>10</v>
      </c>
      <c r="V301" t="s">
        <v>10</v>
      </c>
    </row>
    <row r="302" spans="1:22" x14ac:dyDescent="0.25">
      <c r="A302" t="s">
        <v>226</v>
      </c>
      <c r="B302" t="s">
        <v>10</v>
      </c>
      <c r="C302" t="s">
        <v>10</v>
      </c>
      <c r="D302" t="s">
        <v>10</v>
      </c>
      <c r="E302" t="s">
        <v>10</v>
      </c>
      <c r="F302" t="s">
        <v>10</v>
      </c>
      <c r="I302" t="s">
        <v>295</v>
      </c>
      <c r="J302">
        <v>1</v>
      </c>
      <c r="K302">
        <v>1</v>
      </c>
      <c r="L302">
        <v>1</v>
      </c>
      <c r="M302">
        <v>1</v>
      </c>
      <c r="N302">
        <v>2</v>
      </c>
      <c r="Q302" t="s">
        <v>2262</v>
      </c>
      <c r="R302" t="s">
        <v>10</v>
      </c>
      <c r="S302" t="s">
        <v>10</v>
      </c>
      <c r="T302" t="s">
        <v>10</v>
      </c>
      <c r="U302" t="s">
        <v>10</v>
      </c>
      <c r="V302" t="s">
        <v>10</v>
      </c>
    </row>
    <row r="303" spans="1:22" x14ac:dyDescent="0.25">
      <c r="A303" t="s">
        <v>227</v>
      </c>
      <c r="B303">
        <v>24</v>
      </c>
      <c r="C303">
        <v>23</v>
      </c>
      <c r="D303">
        <v>18</v>
      </c>
      <c r="E303">
        <v>100</v>
      </c>
      <c r="F303">
        <v>120</v>
      </c>
      <c r="I303" t="s">
        <v>294</v>
      </c>
      <c r="J303">
        <v>3</v>
      </c>
      <c r="K303">
        <v>2</v>
      </c>
      <c r="L303">
        <v>6</v>
      </c>
      <c r="M303">
        <v>6</v>
      </c>
      <c r="N303" t="s">
        <v>10</v>
      </c>
      <c r="Q303" t="s">
        <v>2261</v>
      </c>
      <c r="R303" t="s">
        <v>10</v>
      </c>
      <c r="S303" t="s">
        <v>10</v>
      </c>
      <c r="T303" t="s">
        <v>10</v>
      </c>
      <c r="U303" t="s">
        <v>10</v>
      </c>
      <c r="V303" t="s">
        <v>10</v>
      </c>
    </row>
    <row r="304" spans="1:22" x14ac:dyDescent="0.25">
      <c r="A304" t="s">
        <v>228</v>
      </c>
      <c r="B304" t="s">
        <v>10</v>
      </c>
      <c r="C304" t="s">
        <v>10</v>
      </c>
      <c r="D304" t="s">
        <v>10</v>
      </c>
      <c r="E304" t="s">
        <v>10</v>
      </c>
      <c r="F304" t="s">
        <v>10</v>
      </c>
      <c r="I304" t="s">
        <v>293</v>
      </c>
      <c r="J304">
        <v>35</v>
      </c>
      <c r="K304">
        <v>25</v>
      </c>
      <c r="L304">
        <v>20</v>
      </c>
      <c r="M304">
        <v>21</v>
      </c>
      <c r="N304">
        <v>33</v>
      </c>
      <c r="Q304" t="s">
        <v>671</v>
      </c>
      <c r="R304" t="s">
        <v>10</v>
      </c>
      <c r="S304" t="s">
        <v>10</v>
      </c>
      <c r="T304" t="s">
        <v>10</v>
      </c>
      <c r="U304" t="s">
        <v>10</v>
      </c>
      <c r="V304" t="s">
        <v>10</v>
      </c>
    </row>
    <row r="305" spans="1:22" x14ac:dyDescent="0.25">
      <c r="A305" t="s">
        <v>229</v>
      </c>
      <c r="B305" t="s">
        <v>10</v>
      </c>
      <c r="C305" t="s">
        <v>10</v>
      </c>
      <c r="D305" t="s">
        <v>10</v>
      </c>
      <c r="E305" t="s">
        <v>10</v>
      </c>
      <c r="F305" t="s">
        <v>10</v>
      </c>
      <c r="I305" t="s">
        <v>292</v>
      </c>
      <c r="J305" t="s">
        <v>10</v>
      </c>
      <c r="K305" t="s">
        <v>10</v>
      </c>
      <c r="L305" t="s">
        <v>10</v>
      </c>
      <c r="M305" t="s">
        <v>10</v>
      </c>
      <c r="N305" t="s">
        <v>10</v>
      </c>
      <c r="Q305" t="s">
        <v>669</v>
      </c>
      <c r="R305" t="s">
        <v>10</v>
      </c>
      <c r="S305" t="s">
        <v>10</v>
      </c>
      <c r="T305" t="s">
        <v>10</v>
      </c>
      <c r="U305" t="s">
        <v>10</v>
      </c>
      <c r="V305" t="s">
        <v>10</v>
      </c>
    </row>
    <row r="306" spans="1:22" x14ac:dyDescent="0.25">
      <c r="A306" t="s">
        <v>230</v>
      </c>
      <c r="B306" t="s">
        <v>10</v>
      </c>
      <c r="C306" t="s">
        <v>10</v>
      </c>
      <c r="D306" t="s">
        <v>10</v>
      </c>
      <c r="E306" t="s">
        <v>10</v>
      </c>
      <c r="F306" t="s">
        <v>10</v>
      </c>
      <c r="I306" t="s">
        <v>291</v>
      </c>
      <c r="J306">
        <v>3</v>
      </c>
      <c r="K306">
        <v>3</v>
      </c>
      <c r="L306">
        <v>10</v>
      </c>
      <c r="M306">
        <v>8</v>
      </c>
      <c r="N306">
        <v>6</v>
      </c>
      <c r="Q306" t="s">
        <v>2260</v>
      </c>
      <c r="R306" t="s">
        <v>10</v>
      </c>
      <c r="S306" t="s">
        <v>10</v>
      </c>
      <c r="T306" t="s">
        <v>10</v>
      </c>
      <c r="U306" t="s">
        <v>10</v>
      </c>
      <c r="V306" t="s">
        <v>10</v>
      </c>
    </row>
    <row r="307" spans="1:22" x14ac:dyDescent="0.25">
      <c r="A307" t="s">
        <v>231</v>
      </c>
      <c r="B307" t="s">
        <v>10</v>
      </c>
      <c r="C307" t="s">
        <v>10</v>
      </c>
      <c r="D307" t="s">
        <v>10</v>
      </c>
      <c r="E307" t="s">
        <v>10</v>
      </c>
      <c r="F307" t="s">
        <v>10</v>
      </c>
      <c r="I307" t="s">
        <v>290</v>
      </c>
      <c r="J307" t="s">
        <v>10</v>
      </c>
      <c r="K307" t="s">
        <v>10</v>
      </c>
      <c r="L307" t="s">
        <v>10</v>
      </c>
      <c r="M307" t="s">
        <v>10</v>
      </c>
      <c r="N307" t="s">
        <v>10</v>
      </c>
      <c r="Q307" t="s">
        <v>654</v>
      </c>
      <c r="R307" t="s">
        <v>10</v>
      </c>
      <c r="S307" t="s">
        <v>10</v>
      </c>
      <c r="T307" t="s">
        <v>10</v>
      </c>
      <c r="U307" t="s">
        <v>10</v>
      </c>
      <c r="V307" t="s">
        <v>10</v>
      </c>
    </row>
    <row r="308" spans="1:22" x14ac:dyDescent="0.25">
      <c r="A308" t="s">
        <v>232</v>
      </c>
      <c r="B308" t="s">
        <v>10</v>
      </c>
      <c r="C308" t="s">
        <v>10</v>
      </c>
      <c r="D308" t="s">
        <v>10</v>
      </c>
      <c r="E308" t="s">
        <v>10</v>
      </c>
      <c r="F308" t="s">
        <v>10</v>
      </c>
      <c r="I308" t="s">
        <v>289</v>
      </c>
      <c r="J308" t="s">
        <v>10</v>
      </c>
      <c r="K308" t="s">
        <v>10</v>
      </c>
      <c r="L308" t="s">
        <v>10</v>
      </c>
      <c r="M308" t="s">
        <v>10</v>
      </c>
      <c r="N308" t="s">
        <v>10</v>
      </c>
      <c r="Q308" t="s">
        <v>2259</v>
      </c>
      <c r="R308" t="s">
        <v>10</v>
      </c>
      <c r="S308" t="s">
        <v>10</v>
      </c>
      <c r="T308" t="s">
        <v>10</v>
      </c>
      <c r="U308" t="s">
        <v>10</v>
      </c>
      <c r="V308" t="s">
        <v>10</v>
      </c>
    </row>
    <row r="309" spans="1:22" x14ac:dyDescent="0.25">
      <c r="A309" t="s">
        <v>233</v>
      </c>
      <c r="B309" t="s">
        <v>10</v>
      </c>
      <c r="C309" t="s">
        <v>10</v>
      </c>
      <c r="D309" t="s">
        <v>10</v>
      </c>
      <c r="E309" t="s">
        <v>10</v>
      </c>
      <c r="F309" t="s">
        <v>10</v>
      </c>
      <c r="I309" t="s">
        <v>288</v>
      </c>
      <c r="J309">
        <v>5</v>
      </c>
      <c r="K309">
        <v>5</v>
      </c>
      <c r="L309">
        <v>4</v>
      </c>
      <c r="M309">
        <v>5</v>
      </c>
      <c r="N309">
        <v>5</v>
      </c>
      <c r="Q309" t="s">
        <v>616</v>
      </c>
      <c r="R309" t="s">
        <v>10</v>
      </c>
      <c r="S309" t="s">
        <v>10</v>
      </c>
      <c r="T309" t="s">
        <v>10</v>
      </c>
      <c r="U309" t="s">
        <v>10</v>
      </c>
      <c r="V309" t="s">
        <v>10</v>
      </c>
    </row>
    <row r="310" spans="1:22" x14ac:dyDescent="0.25">
      <c r="A310" t="s">
        <v>234</v>
      </c>
      <c r="B310">
        <v>1</v>
      </c>
      <c r="C310">
        <v>1</v>
      </c>
      <c r="D310">
        <v>1</v>
      </c>
      <c r="E310">
        <v>50</v>
      </c>
      <c r="F310" t="s">
        <v>10</v>
      </c>
      <c r="I310" t="s">
        <v>287</v>
      </c>
      <c r="J310" t="s">
        <v>10</v>
      </c>
      <c r="K310" t="s">
        <v>10</v>
      </c>
      <c r="L310" t="s">
        <v>10</v>
      </c>
      <c r="M310" t="s">
        <v>10</v>
      </c>
      <c r="N310">
        <v>3</v>
      </c>
      <c r="Q310" t="s">
        <v>2258</v>
      </c>
      <c r="R310" t="s">
        <v>10</v>
      </c>
      <c r="S310" t="s">
        <v>10</v>
      </c>
      <c r="T310" t="s">
        <v>10</v>
      </c>
      <c r="U310" t="s">
        <v>10</v>
      </c>
      <c r="V310" t="s">
        <v>10</v>
      </c>
    </row>
    <row r="311" spans="1:22" x14ac:dyDescent="0.25">
      <c r="A311" t="s">
        <v>235</v>
      </c>
      <c r="B311" t="s">
        <v>10</v>
      </c>
      <c r="C311" t="s">
        <v>10</v>
      </c>
      <c r="D311" t="s">
        <v>10</v>
      </c>
      <c r="E311" t="s">
        <v>10</v>
      </c>
      <c r="F311" t="s">
        <v>10</v>
      </c>
      <c r="I311" t="s">
        <v>59</v>
      </c>
      <c r="J311" t="s">
        <v>10</v>
      </c>
      <c r="K311" t="s">
        <v>10</v>
      </c>
      <c r="L311" t="s">
        <v>10</v>
      </c>
      <c r="M311" t="s">
        <v>10</v>
      </c>
      <c r="N311" t="s">
        <v>10</v>
      </c>
      <c r="Q311" t="s">
        <v>2257</v>
      </c>
      <c r="R311" t="s">
        <v>10</v>
      </c>
      <c r="S311" t="s">
        <v>10</v>
      </c>
      <c r="T311" t="s">
        <v>10</v>
      </c>
      <c r="U311" t="s">
        <v>10</v>
      </c>
      <c r="V311" t="s">
        <v>10</v>
      </c>
    </row>
    <row r="312" spans="1:22" x14ac:dyDescent="0.25">
      <c r="A312" t="s">
        <v>236</v>
      </c>
      <c r="B312" t="s">
        <v>10</v>
      </c>
      <c r="C312" t="s">
        <v>10</v>
      </c>
      <c r="D312" t="s">
        <v>10</v>
      </c>
      <c r="E312" t="s">
        <v>10</v>
      </c>
      <c r="F312" t="s">
        <v>10</v>
      </c>
      <c r="I312" t="s">
        <v>57</v>
      </c>
      <c r="J312" t="s">
        <v>10</v>
      </c>
      <c r="K312" t="s">
        <v>10</v>
      </c>
      <c r="L312" t="s">
        <v>10</v>
      </c>
      <c r="M312" t="s">
        <v>10</v>
      </c>
      <c r="N312" t="s">
        <v>10</v>
      </c>
      <c r="Q312" t="s">
        <v>564</v>
      </c>
      <c r="R312" t="s">
        <v>10</v>
      </c>
      <c r="S312" t="s">
        <v>10</v>
      </c>
      <c r="T312" t="s">
        <v>10</v>
      </c>
      <c r="U312" t="s">
        <v>10</v>
      </c>
      <c r="V312" t="s">
        <v>10</v>
      </c>
    </row>
    <row r="313" spans="1:22" x14ac:dyDescent="0.25">
      <c r="A313" t="s">
        <v>237</v>
      </c>
      <c r="B313">
        <v>6</v>
      </c>
      <c r="C313">
        <v>3</v>
      </c>
      <c r="D313">
        <v>5</v>
      </c>
      <c r="E313">
        <v>168</v>
      </c>
      <c r="F313">
        <v>212</v>
      </c>
      <c r="I313" t="s">
        <v>56</v>
      </c>
      <c r="J313" t="s">
        <v>10</v>
      </c>
      <c r="K313" t="s">
        <v>10</v>
      </c>
      <c r="L313" t="s">
        <v>10</v>
      </c>
      <c r="M313" t="s">
        <v>10</v>
      </c>
      <c r="N313" t="s">
        <v>10</v>
      </c>
      <c r="Q313" t="s">
        <v>2256</v>
      </c>
      <c r="R313" t="s">
        <v>10</v>
      </c>
      <c r="S313" t="s">
        <v>10</v>
      </c>
      <c r="T313" t="s">
        <v>10</v>
      </c>
      <c r="U313" t="s">
        <v>10</v>
      </c>
      <c r="V313" t="s">
        <v>10</v>
      </c>
    </row>
    <row r="314" spans="1:22" x14ac:dyDescent="0.25">
      <c r="A314" t="s">
        <v>146</v>
      </c>
      <c r="B314" t="s">
        <v>10</v>
      </c>
      <c r="C314" t="s">
        <v>10</v>
      </c>
      <c r="D314" t="s">
        <v>10</v>
      </c>
      <c r="E314" t="s">
        <v>10</v>
      </c>
      <c r="F314" t="s">
        <v>10</v>
      </c>
      <c r="I314" t="s">
        <v>55</v>
      </c>
      <c r="J314" t="s">
        <v>10</v>
      </c>
      <c r="K314" t="s">
        <v>10</v>
      </c>
      <c r="L314" t="s">
        <v>10</v>
      </c>
      <c r="M314" t="s">
        <v>10</v>
      </c>
      <c r="N314" t="s">
        <v>10</v>
      </c>
      <c r="Q314" t="s">
        <v>557</v>
      </c>
      <c r="R314" t="s">
        <v>10</v>
      </c>
      <c r="S314" t="s">
        <v>10</v>
      </c>
      <c r="T314" t="s">
        <v>10</v>
      </c>
      <c r="U314" t="s">
        <v>10</v>
      </c>
      <c r="V314" t="s">
        <v>10</v>
      </c>
    </row>
    <row r="315" spans="1:22" x14ac:dyDescent="0.25">
      <c r="A315" t="s">
        <v>238</v>
      </c>
      <c r="B315" t="s">
        <v>10</v>
      </c>
      <c r="C315" t="s">
        <v>10</v>
      </c>
      <c r="D315" t="s">
        <v>10</v>
      </c>
      <c r="E315" t="s">
        <v>10</v>
      </c>
      <c r="F315" t="s">
        <v>10</v>
      </c>
      <c r="I315" t="s">
        <v>54</v>
      </c>
      <c r="J315" t="s">
        <v>10</v>
      </c>
      <c r="K315" t="s">
        <v>10</v>
      </c>
      <c r="L315" t="s">
        <v>10</v>
      </c>
      <c r="M315" t="s">
        <v>10</v>
      </c>
      <c r="N315" t="s">
        <v>10</v>
      </c>
      <c r="Q315" t="s">
        <v>2255</v>
      </c>
      <c r="R315" t="s">
        <v>10</v>
      </c>
      <c r="S315" t="s">
        <v>10</v>
      </c>
      <c r="T315" t="s">
        <v>10</v>
      </c>
      <c r="U315" t="s">
        <v>10</v>
      </c>
      <c r="V315" t="s">
        <v>10</v>
      </c>
    </row>
    <row r="316" spans="1:22" x14ac:dyDescent="0.25">
      <c r="A316" t="s">
        <v>239</v>
      </c>
      <c r="B316" t="s">
        <v>10</v>
      </c>
      <c r="C316" t="s">
        <v>10</v>
      </c>
      <c r="D316" t="s">
        <v>10</v>
      </c>
      <c r="E316" t="s">
        <v>10</v>
      </c>
      <c r="F316" t="s">
        <v>10</v>
      </c>
      <c r="I316" t="s">
        <v>53</v>
      </c>
      <c r="J316">
        <v>210</v>
      </c>
      <c r="K316">
        <v>265</v>
      </c>
      <c r="L316">
        <v>234</v>
      </c>
      <c r="M316">
        <v>46</v>
      </c>
      <c r="N316">
        <v>51</v>
      </c>
      <c r="Q316" t="s">
        <v>676</v>
      </c>
      <c r="R316" t="s">
        <v>10</v>
      </c>
      <c r="S316" t="s">
        <v>10</v>
      </c>
      <c r="T316" t="s">
        <v>10</v>
      </c>
      <c r="U316" t="s">
        <v>10</v>
      </c>
      <c r="V316" t="s">
        <v>10</v>
      </c>
    </row>
    <row r="317" spans="1:22" x14ac:dyDescent="0.25">
      <c r="A317" t="s">
        <v>240</v>
      </c>
      <c r="B317" t="s">
        <v>10</v>
      </c>
      <c r="C317" t="s">
        <v>10</v>
      </c>
      <c r="D317" t="s">
        <v>10</v>
      </c>
      <c r="E317" t="s">
        <v>10</v>
      </c>
      <c r="F317" t="s">
        <v>10</v>
      </c>
      <c r="I317" t="s">
        <v>52</v>
      </c>
      <c r="J317" t="s">
        <v>10</v>
      </c>
      <c r="K317" t="s">
        <v>10</v>
      </c>
      <c r="L317" t="s">
        <v>10</v>
      </c>
      <c r="M317" t="s">
        <v>10</v>
      </c>
      <c r="N317" t="s">
        <v>10</v>
      </c>
      <c r="Q317" t="s">
        <v>649</v>
      </c>
      <c r="R317" t="s">
        <v>10</v>
      </c>
      <c r="S317" t="s">
        <v>10</v>
      </c>
      <c r="T317" t="s">
        <v>10</v>
      </c>
      <c r="U317" t="s">
        <v>10</v>
      </c>
      <c r="V317" t="s">
        <v>10</v>
      </c>
    </row>
    <row r="318" spans="1:22" x14ac:dyDescent="0.25">
      <c r="A318" t="s">
        <v>241</v>
      </c>
      <c r="B318" t="s">
        <v>10</v>
      </c>
      <c r="C318" t="s">
        <v>10</v>
      </c>
      <c r="D318" t="s">
        <v>10</v>
      </c>
      <c r="E318" t="s">
        <v>10</v>
      </c>
      <c r="F318" t="s">
        <v>10</v>
      </c>
      <c r="I318" t="s">
        <v>51</v>
      </c>
      <c r="J318">
        <v>101</v>
      </c>
      <c r="K318">
        <v>134</v>
      </c>
      <c r="L318">
        <v>132</v>
      </c>
      <c r="M318">
        <v>109</v>
      </c>
      <c r="N318">
        <v>93</v>
      </c>
      <c r="Q318" t="s">
        <v>611</v>
      </c>
      <c r="R318" t="s">
        <v>10</v>
      </c>
      <c r="S318" t="s">
        <v>10</v>
      </c>
      <c r="T318" t="s">
        <v>10</v>
      </c>
      <c r="U318" t="s">
        <v>10</v>
      </c>
      <c r="V318" t="s">
        <v>10</v>
      </c>
    </row>
    <row r="319" spans="1:22" x14ac:dyDescent="0.25">
      <c r="A319" t="s">
        <v>242</v>
      </c>
      <c r="B319" t="s">
        <v>10</v>
      </c>
      <c r="C319" t="s">
        <v>10</v>
      </c>
      <c r="D319" t="s">
        <v>10</v>
      </c>
      <c r="E319" t="s">
        <v>10</v>
      </c>
      <c r="F319" t="s">
        <v>10</v>
      </c>
      <c r="I319" t="s">
        <v>50</v>
      </c>
      <c r="J319" t="s">
        <v>10</v>
      </c>
      <c r="K319" t="s">
        <v>10</v>
      </c>
      <c r="L319" t="s">
        <v>10</v>
      </c>
      <c r="M319" t="s">
        <v>10</v>
      </c>
      <c r="N319" t="s">
        <v>10</v>
      </c>
      <c r="Q319" t="s">
        <v>592</v>
      </c>
      <c r="R319" t="s">
        <v>10</v>
      </c>
      <c r="S319" t="s">
        <v>10</v>
      </c>
      <c r="T319" t="s">
        <v>10</v>
      </c>
      <c r="U319" t="s">
        <v>10</v>
      </c>
      <c r="V319" t="s">
        <v>10</v>
      </c>
    </row>
    <row r="320" spans="1:22" x14ac:dyDescent="0.25">
      <c r="A320" t="s">
        <v>243</v>
      </c>
      <c r="B320" t="s">
        <v>10</v>
      </c>
      <c r="C320" t="s">
        <v>10</v>
      </c>
      <c r="D320" t="s">
        <v>10</v>
      </c>
      <c r="E320" t="s">
        <v>10</v>
      </c>
      <c r="F320" t="s">
        <v>10</v>
      </c>
      <c r="I320" t="s">
        <v>58</v>
      </c>
      <c r="J320" t="s">
        <v>10</v>
      </c>
      <c r="K320" t="s">
        <v>10</v>
      </c>
      <c r="L320" t="s">
        <v>10</v>
      </c>
      <c r="M320" t="s">
        <v>10</v>
      </c>
      <c r="N320" t="s">
        <v>10</v>
      </c>
      <c r="Q320" t="s">
        <v>590</v>
      </c>
      <c r="R320" t="s">
        <v>10</v>
      </c>
      <c r="S320" t="s">
        <v>10</v>
      </c>
      <c r="T320" t="s">
        <v>10</v>
      </c>
      <c r="U320" t="s">
        <v>10</v>
      </c>
      <c r="V320" t="s">
        <v>10</v>
      </c>
    </row>
    <row r="321" spans="1:22" x14ac:dyDescent="0.25">
      <c r="A321" t="s">
        <v>244</v>
      </c>
      <c r="B321" t="s">
        <v>10</v>
      </c>
      <c r="C321" t="s">
        <v>10</v>
      </c>
      <c r="D321" t="s">
        <v>10</v>
      </c>
      <c r="E321" t="s">
        <v>10</v>
      </c>
      <c r="F321" t="s">
        <v>10</v>
      </c>
      <c r="I321" t="s">
        <v>49</v>
      </c>
      <c r="J321" t="s">
        <v>10</v>
      </c>
      <c r="K321" t="s">
        <v>10</v>
      </c>
      <c r="L321" t="s">
        <v>10</v>
      </c>
      <c r="M321" t="s">
        <v>10</v>
      </c>
      <c r="N321" t="s">
        <v>10</v>
      </c>
      <c r="Q321" t="s">
        <v>2254</v>
      </c>
      <c r="R321" t="s">
        <v>10</v>
      </c>
      <c r="S321" t="s">
        <v>10</v>
      </c>
      <c r="T321" t="s">
        <v>10</v>
      </c>
      <c r="U321" t="s">
        <v>10</v>
      </c>
      <c r="V321" t="s">
        <v>10</v>
      </c>
    </row>
    <row r="322" spans="1:22" x14ac:dyDescent="0.25">
      <c r="A322" t="s">
        <v>245</v>
      </c>
      <c r="B322" t="s">
        <v>10</v>
      </c>
      <c r="C322" t="s">
        <v>10</v>
      </c>
      <c r="D322" t="s">
        <v>10</v>
      </c>
      <c r="E322" t="s">
        <v>10</v>
      </c>
      <c r="F322" t="s">
        <v>10</v>
      </c>
      <c r="I322" t="s">
        <v>48</v>
      </c>
      <c r="J322" t="s">
        <v>10</v>
      </c>
      <c r="K322" t="s">
        <v>10</v>
      </c>
      <c r="L322" t="s">
        <v>10</v>
      </c>
      <c r="M322" t="s">
        <v>10</v>
      </c>
      <c r="N322" t="s">
        <v>10</v>
      </c>
      <c r="Q322" t="s">
        <v>569</v>
      </c>
      <c r="R322" t="s">
        <v>10</v>
      </c>
      <c r="S322" t="s">
        <v>10</v>
      </c>
      <c r="T322" t="s">
        <v>10</v>
      </c>
      <c r="U322" t="s">
        <v>10</v>
      </c>
      <c r="V322" t="s">
        <v>10</v>
      </c>
    </row>
    <row r="323" spans="1:22" x14ac:dyDescent="0.25">
      <c r="A323" t="s">
        <v>246</v>
      </c>
      <c r="B323" t="s">
        <v>10</v>
      </c>
      <c r="C323" t="s">
        <v>10</v>
      </c>
      <c r="D323" t="s">
        <v>10</v>
      </c>
      <c r="E323" t="s">
        <v>10</v>
      </c>
      <c r="F323" t="s">
        <v>10</v>
      </c>
      <c r="I323" t="s">
        <v>47</v>
      </c>
      <c r="J323" t="s">
        <v>10</v>
      </c>
      <c r="K323" t="s">
        <v>10</v>
      </c>
      <c r="L323" t="s">
        <v>10</v>
      </c>
      <c r="M323" t="s">
        <v>10</v>
      </c>
      <c r="N323" t="s">
        <v>10</v>
      </c>
      <c r="Q323" t="s">
        <v>561</v>
      </c>
      <c r="R323" t="s">
        <v>10</v>
      </c>
      <c r="S323" t="s">
        <v>10</v>
      </c>
      <c r="T323" t="s">
        <v>10</v>
      </c>
      <c r="U323" t="s">
        <v>10</v>
      </c>
      <c r="V323" t="s">
        <v>10</v>
      </c>
    </row>
    <row r="324" spans="1:22" x14ac:dyDescent="0.25">
      <c r="A324" t="s">
        <v>247</v>
      </c>
      <c r="B324" t="s">
        <v>10</v>
      </c>
      <c r="C324" t="s">
        <v>10</v>
      </c>
      <c r="D324" t="s">
        <v>10</v>
      </c>
      <c r="E324" t="s">
        <v>10</v>
      </c>
      <c r="F324" t="s">
        <v>10</v>
      </c>
      <c r="I324" t="s">
        <v>60</v>
      </c>
      <c r="J324" t="s">
        <v>10</v>
      </c>
      <c r="K324" t="s">
        <v>10</v>
      </c>
      <c r="L324" t="s">
        <v>10</v>
      </c>
      <c r="M324" t="s">
        <v>10</v>
      </c>
      <c r="N324" t="s">
        <v>10</v>
      </c>
      <c r="Q324" t="s">
        <v>550</v>
      </c>
      <c r="R324" t="s">
        <v>10</v>
      </c>
      <c r="S324" t="s">
        <v>10</v>
      </c>
      <c r="T324" t="s">
        <v>10</v>
      </c>
      <c r="U324" t="s">
        <v>10</v>
      </c>
      <c r="V324" t="s">
        <v>10</v>
      </c>
    </row>
    <row r="325" spans="1:22" x14ac:dyDescent="0.25">
      <c r="A325" t="s">
        <v>248</v>
      </c>
      <c r="B325" t="s">
        <v>10</v>
      </c>
      <c r="C325" t="s">
        <v>10</v>
      </c>
      <c r="D325" t="s">
        <v>10</v>
      </c>
      <c r="E325" t="s">
        <v>10</v>
      </c>
      <c r="F325" t="s">
        <v>10</v>
      </c>
      <c r="I325" t="s">
        <v>46</v>
      </c>
      <c r="J325" t="s">
        <v>10</v>
      </c>
      <c r="K325" t="s">
        <v>10</v>
      </c>
      <c r="L325" t="s">
        <v>10</v>
      </c>
      <c r="M325" t="s">
        <v>10</v>
      </c>
      <c r="N325" t="s">
        <v>10</v>
      </c>
      <c r="Q325" t="s">
        <v>2253</v>
      </c>
      <c r="R325" t="s">
        <v>10</v>
      </c>
      <c r="S325" t="s">
        <v>10</v>
      </c>
      <c r="T325" t="s">
        <v>10</v>
      </c>
      <c r="U325" t="s">
        <v>10</v>
      </c>
      <c r="V325" t="s">
        <v>10</v>
      </c>
    </row>
    <row r="326" spans="1:22" x14ac:dyDescent="0.25">
      <c r="A326" t="s">
        <v>249</v>
      </c>
      <c r="B326" t="s">
        <v>10</v>
      </c>
      <c r="C326" t="s">
        <v>10</v>
      </c>
      <c r="D326" t="s">
        <v>10</v>
      </c>
      <c r="E326" t="s">
        <v>10</v>
      </c>
      <c r="F326" t="s">
        <v>10</v>
      </c>
      <c r="I326" t="s">
        <v>45</v>
      </c>
      <c r="J326">
        <v>143</v>
      </c>
      <c r="K326">
        <v>215</v>
      </c>
      <c r="L326">
        <v>242</v>
      </c>
      <c r="M326">
        <v>295</v>
      </c>
      <c r="N326">
        <v>212</v>
      </c>
      <c r="Q326" t="s">
        <v>683</v>
      </c>
      <c r="R326" t="s">
        <v>10</v>
      </c>
      <c r="S326" t="s">
        <v>10</v>
      </c>
      <c r="T326" t="s">
        <v>10</v>
      </c>
      <c r="U326" t="s">
        <v>10</v>
      </c>
      <c r="V326" t="s">
        <v>10</v>
      </c>
    </row>
    <row r="327" spans="1:22" x14ac:dyDescent="0.25">
      <c r="A327" t="s">
        <v>250</v>
      </c>
      <c r="B327" t="s">
        <v>10</v>
      </c>
      <c r="C327" t="s">
        <v>10</v>
      </c>
      <c r="D327" t="s">
        <v>10</v>
      </c>
      <c r="E327" t="s">
        <v>10</v>
      </c>
      <c r="F327" t="s">
        <v>10</v>
      </c>
      <c r="I327" t="s">
        <v>823</v>
      </c>
      <c r="J327" t="s">
        <v>10</v>
      </c>
      <c r="K327" t="s">
        <v>10</v>
      </c>
      <c r="L327" t="s">
        <v>10</v>
      </c>
      <c r="M327" t="s">
        <v>10</v>
      </c>
      <c r="N327" t="s">
        <v>10</v>
      </c>
      <c r="Q327" t="s">
        <v>675</v>
      </c>
      <c r="R327" t="s">
        <v>10</v>
      </c>
      <c r="S327" t="s">
        <v>10</v>
      </c>
      <c r="T327" t="s">
        <v>10</v>
      </c>
      <c r="U327" t="s">
        <v>10</v>
      </c>
      <c r="V327" t="s">
        <v>10</v>
      </c>
    </row>
    <row r="328" spans="1:22" x14ac:dyDescent="0.25">
      <c r="A328" t="s">
        <v>157</v>
      </c>
      <c r="B328" t="s">
        <v>10</v>
      </c>
      <c r="C328" t="s">
        <v>10</v>
      </c>
      <c r="D328" t="s">
        <v>10</v>
      </c>
      <c r="E328" t="s">
        <v>10</v>
      </c>
      <c r="F328" t="s">
        <v>10</v>
      </c>
      <c r="I328" t="s">
        <v>822</v>
      </c>
      <c r="J328" t="s">
        <v>10</v>
      </c>
      <c r="K328" t="s">
        <v>10</v>
      </c>
      <c r="L328" t="s">
        <v>10</v>
      </c>
      <c r="M328" t="s">
        <v>10</v>
      </c>
      <c r="N328" t="s">
        <v>10</v>
      </c>
      <c r="Q328" t="s">
        <v>668</v>
      </c>
      <c r="R328" t="s">
        <v>10</v>
      </c>
      <c r="S328" t="s">
        <v>10</v>
      </c>
      <c r="T328" t="s">
        <v>10</v>
      </c>
      <c r="U328" t="s">
        <v>10</v>
      </c>
      <c r="V328" t="s">
        <v>10</v>
      </c>
    </row>
    <row r="329" spans="1:22" x14ac:dyDescent="0.25">
      <c r="A329" t="s">
        <v>251</v>
      </c>
      <c r="B329" t="s">
        <v>10</v>
      </c>
      <c r="C329" t="s">
        <v>10</v>
      </c>
      <c r="D329" t="s">
        <v>10</v>
      </c>
      <c r="E329" t="s">
        <v>10</v>
      </c>
      <c r="F329" t="s">
        <v>10</v>
      </c>
      <c r="I329" t="s">
        <v>821</v>
      </c>
      <c r="J329" t="s">
        <v>10</v>
      </c>
      <c r="K329" t="s">
        <v>10</v>
      </c>
      <c r="L329" t="s">
        <v>10</v>
      </c>
      <c r="M329" t="s">
        <v>10</v>
      </c>
      <c r="N329" t="s">
        <v>10</v>
      </c>
      <c r="Q329" t="s">
        <v>667</v>
      </c>
      <c r="R329" t="s">
        <v>10</v>
      </c>
      <c r="S329" t="s">
        <v>10</v>
      </c>
      <c r="T329" t="s">
        <v>10</v>
      </c>
      <c r="U329" t="s">
        <v>10</v>
      </c>
      <c r="V329" t="s">
        <v>10</v>
      </c>
    </row>
    <row r="330" spans="1:22" x14ac:dyDescent="0.25">
      <c r="A330" t="s">
        <v>252</v>
      </c>
      <c r="B330" t="s">
        <v>10</v>
      </c>
      <c r="C330" t="s">
        <v>10</v>
      </c>
      <c r="D330" t="s">
        <v>10</v>
      </c>
      <c r="E330" t="s">
        <v>10</v>
      </c>
      <c r="F330" t="s">
        <v>10</v>
      </c>
      <c r="I330" t="s">
        <v>820</v>
      </c>
      <c r="J330" t="s">
        <v>10</v>
      </c>
      <c r="K330" t="s">
        <v>10</v>
      </c>
      <c r="L330" t="s">
        <v>10</v>
      </c>
      <c r="M330" t="s">
        <v>10</v>
      </c>
      <c r="N330" t="s">
        <v>10</v>
      </c>
      <c r="Q330" t="s">
        <v>663</v>
      </c>
      <c r="R330" t="s">
        <v>10</v>
      </c>
      <c r="S330" t="s">
        <v>10</v>
      </c>
      <c r="T330" t="s">
        <v>10</v>
      </c>
      <c r="U330" t="s">
        <v>10</v>
      </c>
      <c r="V330" t="s">
        <v>10</v>
      </c>
    </row>
    <row r="331" spans="1:22" x14ac:dyDescent="0.25">
      <c r="A331" t="s">
        <v>253</v>
      </c>
      <c r="B331" t="s">
        <v>10</v>
      </c>
      <c r="C331" t="s">
        <v>10</v>
      </c>
      <c r="D331" t="s">
        <v>10</v>
      </c>
      <c r="E331" t="s">
        <v>10</v>
      </c>
      <c r="F331" t="s">
        <v>10</v>
      </c>
      <c r="I331" t="s">
        <v>819</v>
      </c>
      <c r="J331" t="s">
        <v>10</v>
      </c>
      <c r="K331" t="s">
        <v>10</v>
      </c>
      <c r="L331" t="s">
        <v>10</v>
      </c>
      <c r="M331" t="s">
        <v>10</v>
      </c>
      <c r="N331" t="s">
        <v>10</v>
      </c>
      <c r="Q331" t="s">
        <v>653</v>
      </c>
      <c r="R331" t="s">
        <v>10</v>
      </c>
      <c r="S331" t="s">
        <v>10</v>
      </c>
      <c r="T331" t="s">
        <v>10</v>
      </c>
      <c r="U331" t="s">
        <v>10</v>
      </c>
      <c r="V331" t="s">
        <v>10</v>
      </c>
    </row>
    <row r="332" spans="1:22" x14ac:dyDescent="0.25">
      <c r="A332" t="s">
        <v>254</v>
      </c>
      <c r="B332" t="s">
        <v>10</v>
      </c>
      <c r="C332" t="s">
        <v>10</v>
      </c>
      <c r="D332" t="s">
        <v>10</v>
      </c>
      <c r="E332" t="s">
        <v>10</v>
      </c>
      <c r="F332" t="s">
        <v>10</v>
      </c>
      <c r="I332" t="s">
        <v>818</v>
      </c>
      <c r="J332" t="s">
        <v>10</v>
      </c>
      <c r="K332" t="s">
        <v>10</v>
      </c>
      <c r="L332" t="s">
        <v>10</v>
      </c>
      <c r="M332" t="s">
        <v>10</v>
      </c>
      <c r="N332" t="s">
        <v>10</v>
      </c>
      <c r="Q332" t="s">
        <v>645</v>
      </c>
      <c r="R332" t="s">
        <v>10</v>
      </c>
      <c r="S332" t="s">
        <v>10</v>
      </c>
      <c r="T332" t="s">
        <v>10</v>
      </c>
      <c r="U332" t="s">
        <v>10</v>
      </c>
      <c r="V332" t="s">
        <v>10</v>
      </c>
    </row>
    <row r="333" spans="1:22" x14ac:dyDescent="0.25">
      <c r="A333" t="s">
        <v>255</v>
      </c>
      <c r="B333" t="s">
        <v>10</v>
      </c>
      <c r="C333" t="s">
        <v>10</v>
      </c>
      <c r="D333" t="s">
        <v>10</v>
      </c>
      <c r="E333" t="s">
        <v>10</v>
      </c>
      <c r="F333" t="s">
        <v>10</v>
      </c>
      <c r="I333" t="s">
        <v>817</v>
      </c>
      <c r="J333" t="s">
        <v>10</v>
      </c>
      <c r="K333" t="s">
        <v>10</v>
      </c>
      <c r="L333" t="s">
        <v>10</v>
      </c>
      <c r="M333" t="s">
        <v>10</v>
      </c>
      <c r="N333" t="s">
        <v>10</v>
      </c>
      <c r="Q333" t="s">
        <v>644</v>
      </c>
      <c r="R333" t="s">
        <v>10</v>
      </c>
      <c r="S333" t="s">
        <v>10</v>
      </c>
      <c r="T333" t="s">
        <v>10</v>
      </c>
      <c r="U333" t="s">
        <v>10</v>
      </c>
      <c r="V333" t="s">
        <v>10</v>
      </c>
    </row>
    <row r="334" spans="1:22" x14ac:dyDescent="0.25">
      <c r="A334" t="s">
        <v>256</v>
      </c>
      <c r="B334" t="s">
        <v>10</v>
      </c>
      <c r="C334" t="s">
        <v>10</v>
      </c>
      <c r="D334" t="s">
        <v>10</v>
      </c>
      <c r="E334" t="s">
        <v>10</v>
      </c>
      <c r="F334" t="s">
        <v>10</v>
      </c>
      <c r="I334" t="s">
        <v>816</v>
      </c>
      <c r="J334" t="s">
        <v>10</v>
      </c>
      <c r="K334" t="s">
        <v>10</v>
      </c>
      <c r="L334" t="s">
        <v>10</v>
      </c>
      <c r="M334" t="s">
        <v>10</v>
      </c>
      <c r="N334" t="s">
        <v>10</v>
      </c>
      <c r="Q334" t="s">
        <v>637</v>
      </c>
      <c r="R334" t="s">
        <v>10</v>
      </c>
      <c r="S334" t="s">
        <v>10</v>
      </c>
      <c r="T334" t="s">
        <v>10</v>
      </c>
      <c r="U334" t="s">
        <v>10</v>
      </c>
      <c r="V334" t="s">
        <v>10</v>
      </c>
    </row>
    <row r="335" spans="1:22" x14ac:dyDescent="0.25">
      <c r="A335" t="s">
        <v>257</v>
      </c>
      <c r="B335">
        <v>1</v>
      </c>
      <c r="C335">
        <v>1</v>
      </c>
      <c r="D335">
        <v>1</v>
      </c>
      <c r="E335">
        <v>21</v>
      </c>
      <c r="F335" t="s">
        <v>10</v>
      </c>
      <c r="I335" t="s">
        <v>815</v>
      </c>
      <c r="J335" t="s">
        <v>10</v>
      </c>
      <c r="K335" t="s">
        <v>10</v>
      </c>
      <c r="L335" t="s">
        <v>10</v>
      </c>
      <c r="M335" t="s">
        <v>10</v>
      </c>
      <c r="N335" t="s">
        <v>10</v>
      </c>
      <c r="Q335" t="s">
        <v>617</v>
      </c>
      <c r="R335" t="s">
        <v>10</v>
      </c>
      <c r="S335" t="s">
        <v>10</v>
      </c>
      <c r="T335" t="s">
        <v>10</v>
      </c>
      <c r="U335" t="s">
        <v>10</v>
      </c>
      <c r="V335" t="s">
        <v>10</v>
      </c>
    </row>
    <row r="336" spans="1:22" x14ac:dyDescent="0.25">
      <c r="A336" t="s">
        <v>258</v>
      </c>
      <c r="B336" t="s">
        <v>10</v>
      </c>
      <c r="C336" t="s">
        <v>10</v>
      </c>
      <c r="D336" t="s">
        <v>10</v>
      </c>
      <c r="E336" t="s">
        <v>10</v>
      </c>
      <c r="F336" t="s">
        <v>10</v>
      </c>
      <c r="I336" t="s">
        <v>814</v>
      </c>
      <c r="J336" t="s">
        <v>10</v>
      </c>
      <c r="K336" t="s">
        <v>10</v>
      </c>
      <c r="L336" t="s">
        <v>10</v>
      </c>
      <c r="M336" t="s">
        <v>10</v>
      </c>
      <c r="N336" t="s">
        <v>10</v>
      </c>
      <c r="Q336" t="s">
        <v>589</v>
      </c>
      <c r="R336" t="s">
        <v>10</v>
      </c>
      <c r="S336" t="s">
        <v>10</v>
      </c>
      <c r="T336" t="s">
        <v>10</v>
      </c>
      <c r="U336" t="s">
        <v>10</v>
      </c>
      <c r="V336" t="s">
        <v>10</v>
      </c>
    </row>
    <row r="337" spans="1:22" x14ac:dyDescent="0.25">
      <c r="A337" t="s">
        <v>259</v>
      </c>
      <c r="B337" t="s">
        <v>10</v>
      </c>
      <c r="C337" t="s">
        <v>10</v>
      </c>
      <c r="D337" t="s">
        <v>10</v>
      </c>
      <c r="E337" t="s">
        <v>10</v>
      </c>
      <c r="F337" t="s">
        <v>10</v>
      </c>
      <c r="I337" t="s">
        <v>813</v>
      </c>
      <c r="J337" t="s">
        <v>10</v>
      </c>
      <c r="K337" t="s">
        <v>10</v>
      </c>
      <c r="L337" t="s">
        <v>10</v>
      </c>
      <c r="M337" t="s">
        <v>10</v>
      </c>
      <c r="N337" t="s">
        <v>10</v>
      </c>
      <c r="Q337" t="s">
        <v>574</v>
      </c>
      <c r="R337" t="s">
        <v>10</v>
      </c>
      <c r="S337" t="s">
        <v>10</v>
      </c>
      <c r="T337" t="s">
        <v>10</v>
      </c>
      <c r="U337" t="s">
        <v>10</v>
      </c>
      <c r="V337" t="s">
        <v>10</v>
      </c>
    </row>
    <row r="338" spans="1:22" x14ac:dyDescent="0.25">
      <c r="A338" t="s">
        <v>260</v>
      </c>
      <c r="B338" t="s">
        <v>10</v>
      </c>
      <c r="C338" t="s">
        <v>10</v>
      </c>
      <c r="D338" t="s">
        <v>10</v>
      </c>
      <c r="E338" t="s">
        <v>10</v>
      </c>
      <c r="F338" t="s">
        <v>10</v>
      </c>
      <c r="I338" t="s">
        <v>812</v>
      </c>
      <c r="J338" t="s">
        <v>10</v>
      </c>
      <c r="K338" t="s">
        <v>10</v>
      </c>
      <c r="L338" t="s">
        <v>10</v>
      </c>
      <c r="M338" t="s">
        <v>10</v>
      </c>
      <c r="N338" t="s">
        <v>10</v>
      </c>
      <c r="Q338" t="s">
        <v>571</v>
      </c>
      <c r="R338" t="s">
        <v>10</v>
      </c>
      <c r="S338" t="s">
        <v>10</v>
      </c>
      <c r="T338" t="s">
        <v>10</v>
      </c>
      <c r="U338" t="s">
        <v>10</v>
      </c>
      <c r="V338" t="s">
        <v>10</v>
      </c>
    </row>
    <row r="339" spans="1:22" x14ac:dyDescent="0.25">
      <c r="A339" t="s">
        <v>261</v>
      </c>
      <c r="B339" t="s">
        <v>10</v>
      </c>
      <c r="C339" t="s">
        <v>10</v>
      </c>
      <c r="D339" t="s">
        <v>10</v>
      </c>
      <c r="E339" t="s">
        <v>10</v>
      </c>
      <c r="F339" t="s">
        <v>10</v>
      </c>
      <c r="I339" t="s">
        <v>811</v>
      </c>
      <c r="J339" t="s">
        <v>10</v>
      </c>
      <c r="K339" t="s">
        <v>10</v>
      </c>
      <c r="L339" t="s">
        <v>10</v>
      </c>
      <c r="M339" t="s">
        <v>10</v>
      </c>
      <c r="N339" t="s">
        <v>10</v>
      </c>
      <c r="Q339" t="s">
        <v>566</v>
      </c>
      <c r="R339" t="s">
        <v>10</v>
      </c>
      <c r="S339" t="s">
        <v>10</v>
      </c>
      <c r="T339" t="s">
        <v>10</v>
      </c>
      <c r="U339" t="s">
        <v>10</v>
      </c>
      <c r="V339" t="s">
        <v>10</v>
      </c>
    </row>
    <row r="340" spans="1:22" x14ac:dyDescent="0.25">
      <c r="A340" t="s">
        <v>262</v>
      </c>
      <c r="B340" t="s">
        <v>10</v>
      </c>
      <c r="C340" t="s">
        <v>10</v>
      </c>
      <c r="D340" t="s">
        <v>10</v>
      </c>
      <c r="E340" t="s">
        <v>10</v>
      </c>
      <c r="F340" t="s">
        <v>10</v>
      </c>
      <c r="I340" t="s">
        <v>810</v>
      </c>
      <c r="J340" t="s">
        <v>10</v>
      </c>
      <c r="K340" t="s">
        <v>10</v>
      </c>
      <c r="L340" t="s">
        <v>10</v>
      </c>
      <c r="M340" t="s">
        <v>10</v>
      </c>
      <c r="N340" t="s">
        <v>10</v>
      </c>
      <c r="Q340" t="s">
        <v>562</v>
      </c>
      <c r="R340" t="s">
        <v>10</v>
      </c>
      <c r="S340" t="s">
        <v>10</v>
      </c>
      <c r="T340" t="s">
        <v>10</v>
      </c>
      <c r="U340" t="s">
        <v>10</v>
      </c>
      <c r="V340" t="s">
        <v>10</v>
      </c>
    </row>
    <row r="341" spans="1:22" x14ac:dyDescent="0.25">
      <c r="A341" t="s">
        <v>263</v>
      </c>
      <c r="B341">
        <v>190</v>
      </c>
      <c r="C341">
        <v>180</v>
      </c>
      <c r="D341">
        <v>270</v>
      </c>
      <c r="E341">
        <v>80</v>
      </c>
      <c r="F341">
        <v>225</v>
      </c>
      <c r="I341" t="s">
        <v>809</v>
      </c>
      <c r="J341" t="s">
        <v>10</v>
      </c>
      <c r="K341" t="s">
        <v>10</v>
      </c>
      <c r="L341" t="s">
        <v>10</v>
      </c>
      <c r="M341" t="s">
        <v>10</v>
      </c>
      <c r="N341" t="s">
        <v>10</v>
      </c>
      <c r="Q341" t="s">
        <v>554</v>
      </c>
      <c r="R341" t="s">
        <v>10</v>
      </c>
      <c r="S341" t="s">
        <v>10</v>
      </c>
      <c r="T341" t="s">
        <v>10</v>
      </c>
      <c r="U341" t="s">
        <v>10</v>
      </c>
      <c r="V341" t="s">
        <v>10</v>
      </c>
    </row>
    <row r="342" spans="1:22" x14ac:dyDescent="0.25">
      <c r="A342" t="s">
        <v>159</v>
      </c>
      <c r="B342" t="s">
        <v>10</v>
      </c>
      <c r="C342" t="s">
        <v>10</v>
      </c>
      <c r="D342" t="s">
        <v>10</v>
      </c>
      <c r="E342" t="s">
        <v>10</v>
      </c>
      <c r="F342" t="s">
        <v>10</v>
      </c>
      <c r="I342" t="s">
        <v>808</v>
      </c>
      <c r="J342" t="s">
        <v>10</v>
      </c>
      <c r="K342" t="s">
        <v>10</v>
      </c>
      <c r="L342" t="s">
        <v>10</v>
      </c>
      <c r="M342" t="s">
        <v>10</v>
      </c>
      <c r="N342" t="s">
        <v>10</v>
      </c>
      <c r="Q342" t="s">
        <v>526</v>
      </c>
      <c r="R342" t="s">
        <v>10</v>
      </c>
      <c r="S342" t="s">
        <v>10</v>
      </c>
      <c r="T342" t="s">
        <v>10</v>
      </c>
      <c r="U342" t="s">
        <v>10</v>
      </c>
      <c r="V342" t="s">
        <v>10</v>
      </c>
    </row>
    <row r="343" spans="1:22" x14ac:dyDescent="0.25">
      <c r="A343" t="s">
        <v>154</v>
      </c>
      <c r="B343" t="s">
        <v>10</v>
      </c>
      <c r="C343" t="s">
        <v>10</v>
      </c>
      <c r="D343" t="s">
        <v>10</v>
      </c>
      <c r="E343" t="s">
        <v>10</v>
      </c>
      <c r="F343" t="s">
        <v>10</v>
      </c>
      <c r="I343" t="s">
        <v>807</v>
      </c>
      <c r="J343" t="s">
        <v>10</v>
      </c>
      <c r="K343" t="s">
        <v>10</v>
      </c>
      <c r="L343" t="s">
        <v>10</v>
      </c>
      <c r="M343" t="s">
        <v>10</v>
      </c>
      <c r="N343" t="s">
        <v>10</v>
      </c>
      <c r="Q343" t="s">
        <v>519</v>
      </c>
      <c r="R343" t="s">
        <v>10</v>
      </c>
      <c r="S343" t="s">
        <v>10</v>
      </c>
      <c r="T343" t="s">
        <v>10</v>
      </c>
      <c r="U343" t="s">
        <v>10</v>
      </c>
      <c r="V343" t="s">
        <v>10</v>
      </c>
    </row>
    <row r="344" spans="1:22" x14ac:dyDescent="0.25">
      <c r="A344" t="s">
        <v>264</v>
      </c>
      <c r="B344" t="s">
        <v>10</v>
      </c>
      <c r="C344" t="s">
        <v>10</v>
      </c>
      <c r="D344" t="s">
        <v>10</v>
      </c>
      <c r="E344" t="s">
        <v>10</v>
      </c>
      <c r="F344" t="s">
        <v>10</v>
      </c>
      <c r="I344" t="s">
        <v>806</v>
      </c>
      <c r="J344" t="s">
        <v>10</v>
      </c>
      <c r="K344" t="s">
        <v>10</v>
      </c>
      <c r="L344" t="s">
        <v>10</v>
      </c>
      <c r="M344" t="s">
        <v>10</v>
      </c>
      <c r="N344" t="s">
        <v>10</v>
      </c>
      <c r="Q344" t="s">
        <v>518</v>
      </c>
      <c r="R344" t="s">
        <v>10</v>
      </c>
      <c r="S344" t="s">
        <v>10</v>
      </c>
      <c r="T344" t="s">
        <v>10</v>
      </c>
      <c r="U344" t="s">
        <v>10</v>
      </c>
      <c r="V344" t="s">
        <v>10</v>
      </c>
    </row>
    <row r="345" spans="1:22" x14ac:dyDescent="0.25">
      <c r="A345" t="s">
        <v>265</v>
      </c>
      <c r="B345" t="s">
        <v>10</v>
      </c>
      <c r="C345" t="s">
        <v>10</v>
      </c>
      <c r="D345" t="s">
        <v>10</v>
      </c>
      <c r="E345" t="s">
        <v>10</v>
      </c>
      <c r="F345" t="s">
        <v>10</v>
      </c>
      <c r="I345" t="s">
        <v>805</v>
      </c>
      <c r="J345" t="s">
        <v>10</v>
      </c>
      <c r="K345" t="s">
        <v>10</v>
      </c>
      <c r="L345" t="s">
        <v>10</v>
      </c>
      <c r="M345" t="s">
        <v>10</v>
      </c>
      <c r="N345" t="s">
        <v>10</v>
      </c>
      <c r="Q345" t="s">
        <v>678</v>
      </c>
      <c r="R345" t="s">
        <v>10</v>
      </c>
      <c r="S345" t="s">
        <v>10</v>
      </c>
      <c r="T345" t="s">
        <v>10</v>
      </c>
      <c r="U345" t="s">
        <v>10</v>
      </c>
      <c r="V345" t="s">
        <v>10</v>
      </c>
    </row>
    <row r="346" spans="1:22" x14ac:dyDescent="0.25">
      <c r="A346" t="s">
        <v>266</v>
      </c>
      <c r="B346" t="s">
        <v>10</v>
      </c>
      <c r="C346" t="s">
        <v>10</v>
      </c>
      <c r="D346" t="s">
        <v>10</v>
      </c>
      <c r="E346" t="s">
        <v>10</v>
      </c>
      <c r="F346" t="s">
        <v>10</v>
      </c>
      <c r="I346" t="s">
        <v>804</v>
      </c>
      <c r="J346" t="s">
        <v>10</v>
      </c>
      <c r="K346" t="s">
        <v>10</v>
      </c>
      <c r="L346" t="s">
        <v>10</v>
      </c>
      <c r="M346" t="s">
        <v>10</v>
      </c>
      <c r="N346" t="s">
        <v>10</v>
      </c>
      <c r="Q346" t="s">
        <v>674</v>
      </c>
      <c r="R346" t="s">
        <v>10</v>
      </c>
      <c r="S346" t="s">
        <v>10</v>
      </c>
      <c r="T346" t="s">
        <v>10</v>
      </c>
      <c r="U346" t="s">
        <v>10</v>
      </c>
      <c r="V346" t="s">
        <v>10</v>
      </c>
    </row>
    <row r="347" spans="1:22" x14ac:dyDescent="0.25">
      <c r="A347" t="s">
        <v>267</v>
      </c>
      <c r="B347" t="s">
        <v>10</v>
      </c>
      <c r="C347" t="s">
        <v>10</v>
      </c>
      <c r="D347" t="s">
        <v>10</v>
      </c>
      <c r="E347" t="s">
        <v>10</v>
      </c>
      <c r="F347" t="s">
        <v>10</v>
      </c>
      <c r="I347" t="s">
        <v>803</v>
      </c>
      <c r="J347" t="s">
        <v>10</v>
      </c>
      <c r="K347" t="s">
        <v>10</v>
      </c>
      <c r="L347" t="s">
        <v>10</v>
      </c>
      <c r="M347" t="s">
        <v>10</v>
      </c>
      <c r="N347" t="s">
        <v>10</v>
      </c>
      <c r="Q347" t="s">
        <v>661</v>
      </c>
      <c r="R347" t="s">
        <v>10</v>
      </c>
      <c r="S347" t="s">
        <v>10</v>
      </c>
      <c r="T347" t="s">
        <v>10</v>
      </c>
      <c r="U347" t="s">
        <v>10</v>
      </c>
      <c r="V347" t="s">
        <v>10</v>
      </c>
    </row>
    <row r="348" spans="1:22" x14ac:dyDescent="0.25">
      <c r="A348" t="s">
        <v>268</v>
      </c>
      <c r="B348" t="s">
        <v>10</v>
      </c>
      <c r="C348" t="s">
        <v>10</v>
      </c>
      <c r="D348" t="s">
        <v>10</v>
      </c>
      <c r="E348" t="s">
        <v>10</v>
      </c>
      <c r="F348" t="s">
        <v>10</v>
      </c>
      <c r="I348" t="s">
        <v>802</v>
      </c>
      <c r="J348" t="s">
        <v>10</v>
      </c>
      <c r="K348" t="s">
        <v>10</v>
      </c>
      <c r="L348" t="s">
        <v>10</v>
      </c>
      <c r="M348" t="s">
        <v>10</v>
      </c>
      <c r="N348" t="s">
        <v>10</v>
      </c>
      <c r="Q348" t="s">
        <v>650</v>
      </c>
      <c r="R348" t="s">
        <v>10</v>
      </c>
      <c r="S348" t="s">
        <v>10</v>
      </c>
      <c r="T348" t="s">
        <v>10</v>
      </c>
      <c r="U348" t="s">
        <v>10</v>
      </c>
      <c r="V348" t="s">
        <v>10</v>
      </c>
    </row>
    <row r="349" spans="1:22" x14ac:dyDescent="0.25">
      <c r="A349" t="s">
        <v>269</v>
      </c>
      <c r="B349" t="s">
        <v>10</v>
      </c>
      <c r="C349" t="s">
        <v>10</v>
      </c>
      <c r="D349" t="s">
        <v>10</v>
      </c>
      <c r="E349" t="s">
        <v>10</v>
      </c>
      <c r="F349" t="s">
        <v>10</v>
      </c>
      <c r="I349" t="s">
        <v>801</v>
      </c>
      <c r="J349" t="s">
        <v>10</v>
      </c>
      <c r="K349" t="s">
        <v>10</v>
      </c>
      <c r="L349" t="s">
        <v>10</v>
      </c>
      <c r="M349" t="s">
        <v>10</v>
      </c>
      <c r="N349" t="s">
        <v>10</v>
      </c>
      <c r="Q349" t="s">
        <v>646</v>
      </c>
      <c r="R349" t="s">
        <v>10</v>
      </c>
      <c r="S349" t="s">
        <v>10</v>
      </c>
      <c r="T349" t="s">
        <v>10</v>
      </c>
      <c r="U349" t="s">
        <v>10</v>
      </c>
      <c r="V349" t="s">
        <v>10</v>
      </c>
    </row>
    <row r="350" spans="1:22" x14ac:dyDescent="0.25">
      <c r="A350" t="s">
        <v>270</v>
      </c>
      <c r="B350" t="s">
        <v>10</v>
      </c>
      <c r="C350" t="s">
        <v>10</v>
      </c>
      <c r="D350" t="s">
        <v>10</v>
      </c>
      <c r="E350" t="s">
        <v>10</v>
      </c>
      <c r="F350" t="s">
        <v>10</v>
      </c>
      <c r="I350" t="s">
        <v>800</v>
      </c>
      <c r="J350" t="s">
        <v>10</v>
      </c>
      <c r="K350" t="s">
        <v>10</v>
      </c>
      <c r="L350" t="s">
        <v>10</v>
      </c>
      <c r="M350" t="s">
        <v>10</v>
      </c>
      <c r="N350" t="s">
        <v>10</v>
      </c>
      <c r="Q350" t="s">
        <v>643</v>
      </c>
      <c r="R350" t="s">
        <v>10</v>
      </c>
      <c r="S350" t="s">
        <v>10</v>
      </c>
      <c r="T350" t="s">
        <v>10</v>
      </c>
      <c r="U350" t="s">
        <v>10</v>
      </c>
      <c r="V350" t="s">
        <v>10</v>
      </c>
    </row>
    <row r="351" spans="1:22" x14ac:dyDescent="0.25">
      <c r="A351" t="s">
        <v>271</v>
      </c>
      <c r="B351" t="s">
        <v>10</v>
      </c>
      <c r="C351" t="s">
        <v>10</v>
      </c>
      <c r="D351" t="s">
        <v>10</v>
      </c>
      <c r="E351" t="s">
        <v>10</v>
      </c>
      <c r="F351" t="s">
        <v>10</v>
      </c>
      <c r="I351" t="s">
        <v>799</v>
      </c>
      <c r="J351" t="s">
        <v>10</v>
      </c>
      <c r="K351" t="s">
        <v>10</v>
      </c>
      <c r="L351" t="s">
        <v>10</v>
      </c>
      <c r="M351" t="s">
        <v>10</v>
      </c>
      <c r="N351" t="s">
        <v>10</v>
      </c>
      <c r="Q351" t="s">
        <v>642</v>
      </c>
      <c r="R351" t="s">
        <v>10</v>
      </c>
      <c r="S351" t="s">
        <v>10</v>
      </c>
      <c r="T351" t="s">
        <v>10</v>
      </c>
      <c r="U351" t="s">
        <v>10</v>
      </c>
      <c r="V351" t="s">
        <v>10</v>
      </c>
    </row>
    <row r="352" spans="1:22" x14ac:dyDescent="0.25">
      <c r="A352" t="s">
        <v>272</v>
      </c>
      <c r="B352" t="s">
        <v>10</v>
      </c>
      <c r="C352" t="s">
        <v>10</v>
      </c>
      <c r="D352" t="s">
        <v>10</v>
      </c>
      <c r="E352" t="s">
        <v>10</v>
      </c>
      <c r="F352" t="s">
        <v>10</v>
      </c>
      <c r="I352" t="s">
        <v>798</v>
      </c>
      <c r="J352" t="s">
        <v>10</v>
      </c>
      <c r="K352" t="s">
        <v>10</v>
      </c>
      <c r="L352" t="s">
        <v>10</v>
      </c>
      <c r="M352" t="s">
        <v>10</v>
      </c>
      <c r="N352" t="s">
        <v>10</v>
      </c>
      <c r="Q352" t="s">
        <v>627</v>
      </c>
      <c r="R352" t="s">
        <v>10</v>
      </c>
      <c r="S352" t="s">
        <v>10</v>
      </c>
      <c r="T352" t="s">
        <v>10</v>
      </c>
      <c r="U352" t="s">
        <v>10</v>
      </c>
      <c r="V352" t="s">
        <v>10</v>
      </c>
    </row>
    <row r="353" spans="1:22" x14ac:dyDescent="0.25">
      <c r="A353" t="s">
        <v>145</v>
      </c>
      <c r="B353">
        <v>3</v>
      </c>
      <c r="C353">
        <v>2</v>
      </c>
      <c r="D353">
        <v>2</v>
      </c>
      <c r="E353">
        <v>53</v>
      </c>
      <c r="F353">
        <v>37</v>
      </c>
      <c r="I353" t="s">
        <v>797</v>
      </c>
      <c r="J353" t="s">
        <v>10</v>
      </c>
      <c r="K353" t="s">
        <v>10</v>
      </c>
      <c r="L353" t="s">
        <v>10</v>
      </c>
      <c r="M353" t="s">
        <v>10</v>
      </c>
      <c r="N353" t="s">
        <v>10</v>
      </c>
      <c r="Q353" t="s">
        <v>621</v>
      </c>
      <c r="R353" t="s">
        <v>10</v>
      </c>
      <c r="S353" t="s">
        <v>10</v>
      </c>
      <c r="T353" t="s">
        <v>10</v>
      </c>
      <c r="U353" t="s">
        <v>10</v>
      </c>
      <c r="V353" t="s">
        <v>10</v>
      </c>
    </row>
    <row r="354" spans="1:22" x14ac:dyDescent="0.25">
      <c r="A354" t="s">
        <v>273</v>
      </c>
      <c r="B354" t="s">
        <v>10</v>
      </c>
      <c r="C354" t="s">
        <v>10</v>
      </c>
      <c r="D354" t="s">
        <v>10</v>
      </c>
      <c r="E354" t="s">
        <v>10</v>
      </c>
      <c r="F354" t="s">
        <v>10</v>
      </c>
      <c r="I354" t="s">
        <v>796</v>
      </c>
      <c r="J354" t="s">
        <v>10</v>
      </c>
      <c r="K354" t="s">
        <v>10</v>
      </c>
      <c r="L354" t="s">
        <v>10</v>
      </c>
      <c r="M354" t="s">
        <v>10</v>
      </c>
      <c r="N354" t="s">
        <v>10</v>
      </c>
      <c r="Q354" t="s">
        <v>620</v>
      </c>
      <c r="R354" t="s">
        <v>10</v>
      </c>
      <c r="S354" t="s">
        <v>10</v>
      </c>
      <c r="T354" t="s">
        <v>10</v>
      </c>
      <c r="U354" t="s">
        <v>10</v>
      </c>
      <c r="V354" t="s">
        <v>10</v>
      </c>
    </row>
    <row r="355" spans="1:22" x14ac:dyDescent="0.25">
      <c r="A355" t="s">
        <v>274</v>
      </c>
      <c r="B355" t="s">
        <v>10</v>
      </c>
      <c r="C355" t="s">
        <v>10</v>
      </c>
      <c r="D355" t="s">
        <v>10</v>
      </c>
      <c r="E355" t="s">
        <v>10</v>
      </c>
      <c r="F355">
        <v>36</v>
      </c>
      <c r="I355" t="s">
        <v>795</v>
      </c>
      <c r="J355" t="s">
        <v>10</v>
      </c>
      <c r="K355" t="s">
        <v>10</v>
      </c>
      <c r="L355" t="s">
        <v>10</v>
      </c>
      <c r="M355" t="s">
        <v>10</v>
      </c>
      <c r="N355" t="s">
        <v>10</v>
      </c>
      <c r="Q355" t="s">
        <v>605</v>
      </c>
      <c r="R355" t="s">
        <v>10</v>
      </c>
      <c r="S355" t="s">
        <v>10</v>
      </c>
      <c r="T355" t="s">
        <v>10</v>
      </c>
      <c r="U355" t="s">
        <v>10</v>
      </c>
      <c r="V355" t="s">
        <v>10</v>
      </c>
    </row>
    <row r="356" spans="1:22" x14ac:dyDescent="0.25">
      <c r="A356" t="s">
        <v>151</v>
      </c>
      <c r="B356" t="s">
        <v>10</v>
      </c>
      <c r="C356" t="s">
        <v>10</v>
      </c>
      <c r="D356" t="s">
        <v>10</v>
      </c>
      <c r="E356" t="s">
        <v>10</v>
      </c>
      <c r="F356" t="s">
        <v>10</v>
      </c>
      <c r="I356" t="s">
        <v>794</v>
      </c>
      <c r="J356" t="s">
        <v>10</v>
      </c>
      <c r="K356" t="s">
        <v>10</v>
      </c>
      <c r="L356" t="s">
        <v>10</v>
      </c>
      <c r="M356" t="s">
        <v>10</v>
      </c>
      <c r="N356" t="s">
        <v>10</v>
      </c>
      <c r="Q356" t="s">
        <v>597</v>
      </c>
      <c r="R356" t="s">
        <v>10</v>
      </c>
      <c r="S356" t="s">
        <v>10</v>
      </c>
      <c r="T356" t="s">
        <v>10</v>
      </c>
      <c r="U356" t="s">
        <v>10</v>
      </c>
      <c r="V356" t="s">
        <v>10</v>
      </c>
    </row>
    <row r="357" spans="1:22" x14ac:dyDescent="0.25">
      <c r="A357" t="s">
        <v>275</v>
      </c>
      <c r="B357" t="s">
        <v>10</v>
      </c>
      <c r="C357" t="s">
        <v>10</v>
      </c>
      <c r="D357" t="s">
        <v>10</v>
      </c>
      <c r="E357" t="s">
        <v>10</v>
      </c>
      <c r="F357" t="s">
        <v>10</v>
      </c>
      <c r="I357" t="s">
        <v>793</v>
      </c>
      <c r="J357" t="s">
        <v>10</v>
      </c>
      <c r="K357" t="s">
        <v>10</v>
      </c>
      <c r="L357" t="s">
        <v>10</v>
      </c>
      <c r="M357" t="s">
        <v>10</v>
      </c>
      <c r="N357" t="s">
        <v>10</v>
      </c>
      <c r="Q357" t="s">
        <v>596</v>
      </c>
      <c r="R357" t="s">
        <v>10</v>
      </c>
      <c r="S357" t="s">
        <v>10</v>
      </c>
      <c r="T357" t="s">
        <v>10</v>
      </c>
      <c r="U357" t="s">
        <v>10</v>
      </c>
      <c r="V357" t="s">
        <v>10</v>
      </c>
    </row>
    <row r="358" spans="1:22" x14ac:dyDescent="0.25">
      <c r="A358" t="s">
        <v>276</v>
      </c>
      <c r="B358">
        <v>5</v>
      </c>
      <c r="C358">
        <v>4</v>
      </c>
      <c r="D358">
        <v>4</v>
      </c>
      <c r="E358">
        <v>60</v>
      </c>
      <c r="F358">
        <v>60</v>
      </c>
      <c r="I358" t="s">
        <v>792</v>
      </c>
      <c r="J358" t="s">
        <v>10</v>
      </c>
      <c r="K358" t="s">
        <v>10</v>
      </c>
      <c r="L358" t="s">
        <v>10</v>
      </c>
      <c r="M358" t="s">
        <v>10</v>
      </c>
      <c r="N358" t="s">
        <v>10</v>
      </c>
      <c r="Q358" t="s">
        <v>594</v>
      </c>
      <c r="R358" t="s">
        <v>10</v>
      </c>
      <c r="S358" t="s">
        <v>10</v>
      </c>
      <c r="T358" t="s">
        <v>10</v>
      </c>
      <c r="U358" t="s">
        <v>10</v>
      </c>
      <c r="V358" t="s">
        <v>10</v>
      </c>
    </row>
    <row r="359" spans="1:22" x14ac:dyDescent="0.25">
      <c r="A359" t="s">
        <v>158</v>
      </c>
      <c r="B359" t="s">
        <v>10</v>
      </c>
      <c r="C359" t="s">
        <v>10</v>
      </c>
      <c r="D359" t="s">
        <v>10</v>
      </c>
      <c r="E359" t="s">
        <v>10</v>
      </c>
      <c r="F359" t="s">
        <v>10</v>
      </c>
      <c r="I359" t="s">
        <v>791</v>
      </c>
      <c r="J359" t="s">
        <v>10</v>
      </c>
      <c r="K359" t="s">
        <v>10</v>
      </c>
      <c r="L359" t="s">
        <v>10</v>
      </c>
      <c r="M359" t="s">
        <v>10</v>
      </c>
      <c r="N359" t="s">
        <v>10</v>
      </c>
      <c r="Q359" t="s">
        <v>584</v>
      </c>
      <c r="R359" t="s">
        <v>10</v>
      </c>
      <c r="S359" t="s">
        <v>10</v>
      </c>
      <c r="T359" t="s">
        <v>10</v>
      </c>
      <c r="U359" t="s">
        <v>10</v>
      </c>
      <c r="V359" t="s">
        <v>10</v>
      </c>
    </row>
    <row r="360" spans="1:22" x14ac:dyDescent="0.25">
      <c r="A360" t="s">
        <v>277</v>
      </c>
      <c r="B360" t="s">
        <v>10</v>
      </c>
      <c r="C360" t="s">
        <v>10</v>
      </c>
      <c r="D360" t="s">
        <v>10</v>
      </c>
      <c r="E360" t="s">
        <v>10</v>
      </c>
      <c r="F360" t="s">
        <v>10</v>
      </c>
      <c r="I360" t="s">
        <v>790</v>
      </c>
      <c r="J360" t="s">
        <v>10</v>
      </c>
      <c r="K360" t="s">
        <v>10</v>
      </c>
      <c r="L360" t="s">
        <v>10</v>
      </c>
      <c r="M360" t="s">
        <v>10</v>
      </c>
      <c r="N360" t="s">
        <v>10</v>
      </c>
      <c r="Q360" t="s">
        <v>563</v>
      </c>
      <c r="R360" t="s">
        <v>10</v>
      </c>
      <c r="S360" t="s">
        <v>10</v>
      </c>
      <c r="T360" t="s">
        <v>10</v>
      </c>
      <c r="U360" t="s">
        <v>10</v>
      </c>
      <c r="V360" t="s">
        <v>10</v>
      </c>
    </row>
    <row r="361" spans="1:22" x14ac:dyDescent="0.25">
      <c r="A361" t="s">
        <v>278</v>
      </c>
      <c r="B361" t="s">
        <v>10</v>
      </c>
      <c r="C361" t="s">
        <v>10</v>
      </c>
      <c r="D361" t="s">
        <v>10</v>
      </c>
      <c r="E361" t="s">
        <v>10</v>
      </c>
      <c r="F361" t="s">
        <v>10</v>
      </c>
      <c r="I361" t="s">
        <v>789</v>
      </c>
      <c r="J361" t="s">
        <v>10</v>
      </c>
      <c r="K361" t="s">
        <v>10</v>
      </c>
      <c r="L361" t="s">
        <v>10</v>
      </c>
      <c r="M361" t="s">
        <v>10</v>
      </c>
      <c r="N361" t="s">
        <v>10</v>
      </c>
      <c r="Q361" t="s">
        <v>551</v>
      </c>
      <c r="R361" t="s">
        <v>10</v>
      </c>
      <c r="S361" t="s">
        <v>10</v>
      </c>
      <c r="T361" t="s">
        <v>10</v>
      </c>
      <c r="U361" t="s">
        <v>10</v>
      </c>
      <c r="V361" t="s">
        <v>10</v>
      </c>
    </row>
    <row r="362" spans="1:22" x14ac:dyDescent="0.25">
      <c r="A362" t="s">
        <v>279</v>
      </c>
      <c r="B362" t="s">
        <v>10</v>
      </c>
      <c r="C362" t="s">
        <v>10</v>
      </c>
      <c r="D362" t="s">
        <v>10</v>
      </c>
      <c r="E362" t="s">
        <v>10</v>
      </c>
      <c r="F362" t="s">
        <v>10</v>
      </c>
      <c r="I362" t="s">
        <v>788</v>
      </c>
      <c r="J362" t="s">
        <v>10</v>
      </c>
      <c r="K362" t="s">
        <v>10</v>
      </c>
      <c r="L362" t="s">
        <v>10</v>
      </c>
      <c r="M362" t="s">
        <v>10</v>
      </c>
      <c r="N362" t="s">
        <v>10</v>
      </c>
      <c r="Q362" t="s">
        <v>513</v>
      </c>
      <c r="R362" t="s">
        <v>10</v>
      </c>
      <c r="S362" t="s">
        <v>10</v>
      </c>
      <c r="T362" t="s">
        <v>10</v>
      </c>
      <c r="U362" t="s">
        <v>10</v>
      </c>
      <c r="V362" t="s">
        <v>10</v>
      </c>
    </row>
    <row r="363" spans="1:22" x14ac:dyDescent="0.25">
      <c r="A363" t="s">
        <v>280</v>
      </c>
      <c r="B363" t="s">
        <v>10</v>
      </c>
      <c r="C363" t="s">
        <v>10</v>
      </c>
      <c r="D363" t="s">
        <v>10</v>
      </c>
      <c r="E363" t="s">
        <v>10</v>
      </c>
      <c r="F363" t="s">
        <v>10</v>
      </c>
      <c r="I363" t="s">
        <v>787</v>
      </c>
      <c r="J363" t="s">
        <v>10</v>
      </c>
      <c r="K363" t="s">
        <v>10</v>
      </c>
      <c r="L363" t="s">
        <v>10</v>
      </c>
      <c r="M363" t="s">
        <v>10</v>
      </c>
      <c r="N363" t="s">
        <v>10</v>
      </c>
      <c r="Q363" t="s">
        <v>662</v>
      </c>
      <c r="R363" t="s">
        <v>10</v>
      </c>
      <c r="S363" t="s">
        <v>10</v>
      </c>
      <c r="T363" t="s">
        <v>10</v>
      </c>
      <c r="U363" t="s">
        <v>10</v>
      </c>
      <c r="V363" t="s">
        <v>10</v>
      </c>
    </row>
    <row r="364" spans="1:22" x14ac:dyDescent="0.25">
      <c r="A364" t="s">
        <v>281</v>
      </c>
      <c r="B364">
        <v>2</v>
      </c>
      <c r="C364">
        <v>2</v>
      </c>
      <c r="D364">
        <v>1</v>
      </c>
      <c r="E364">
        <v>32</v>
      </c>
      <c r="F364" t="s">
        <v>10</v>
      </c>
      <c r="I364" t="s">
        <v>786</v>
      </c>
      <c r="J364" t="s">
        <v>10</v>
      </c>
      <c r="K364" t="s">
        <v>10</v>
      </c>
      <c r="L364" t="s">
        <v>10</v>
      </c>
      <c r="M364" t="s">
        <v>10</v>
      </c>
      <c r="N364" t="s">
        <v>10</v>
      </c>
      <c r="Q364" t="s">
        <v>648</v>
      </c>
      <c r="R364" t="s">
        <v>10</v>
      </c>
      <c r="S364" t="s">
        <v>10</v>
      </c>
      <c r="T364" t="s">
        <v>10</v>
      </c>
      <c r="U364" t="s">
        <v>10</v>
      </c>
      <c r="V364" t="s">
        <v>10</v>
      </c>
    </row>
    <row r="365" spans="1:22" x14ac:dyDescent="0.25">
      <c r="A365" t="s">
        <v>282</v>
      </c>
      <c r="B365" t="s">
        <v>10</v>
      </c>
      <c r="C365" t="s">
        <v>10</v>
      </c>
      <c r="D365" t="s">
        <v>10</v>
      </c>
      <c r="E365" t="s">
        <v>10</v>
      </c>
      <c r="F365" t="s">
        <v>10</v>
      </c>
      <c r="I365" t="s">
        <v>785</v>
      </c>
      <c r="J365" t="s">
        <v>10</v>
      </c>
      <c r="K365" t="s">
        <v>10</v>
      </c>
      <c r="L365" t="s">
        <v>10</v>
      </c>
      <c r="M365" t="s">
        <v>10</v>
      </c>
      <c r="N365" t="s">
        <v>10</v>
      </c>
      <c r="Q365" t="s">
        <v>634</v>
      </c>
      <c r="R365" t="s">
        <v>10</v>
      </c>
      <c r="S365" t="s">
        <v>10</v>
      </c>
      <c r="T365" t="s">
        <v>10</v>
      </c>
      <c r="U365" t="s">
        <v>10</v>
      </c>
      <c r="V365" t="s">
        <v>10</v>
      </c>
    </row>
    <row r="366" spans="1:22" x14ac:dyDescent="0.25">
      <c r="A366" t="s">
        <v>283</v>
      </c>
      <c r="B366" t="s">
        <v>10</v>
      </c>
      <c r="C366" t="s">
        <v>10</v>
      </c>
      <c r="D366" t="s">
        <v>10</v>
      </c>
      <c r="E366" t="s">
        <v>10</v>
      </c>
      <c r="F366" t="s">
        <v>10</v>
      </c>
      <c r="I366" t="s">
        <v>784</v>
      </c>
      <c r="J366" t="s">
        <v>10</v>
      </c>
      <c r="K366" t="s">
        <v>10</v>
      </c>
      <c r="L366" t="s">
        <v>10</v>
      </c>
      <c r="M366" t="s">
        <v>10</v>
      </c>
      <c r="N366" t="s">
        <v>10</v>
      </c>
      <c r="Q366" t="s">
        <v>614</v>
      </c>
      <c r="R366" t="s">
        <v>10</v>
      </c>
      <c r="S366" t="s">
        <v>10</v>
      </c>
      <c r="T366" t="s">
        <v>10</v>
      </c>
      <c r="U366" t="s">
        <v>10</v>
      </c>
      <c r="V366" t="s">
        <v>10</v>
      </c>
    </row>
    <row r="367" spans="1:22" x14ac:dyDescent="0.25">
      <c r="A367" t="s">
        <v>284</v>
      </c>
      <c r="B367" t="s">
        <v>10</v>
      </c>
      <c r="C367" t="s">
        <v>10</v>
      </c>
      <c r="D367" t="s">
        <v>10</v>
      </c>
      <c r="E367" t="s">
        <v>10</v>
      </c>
      <c r="F367" t="s">
        <v>10</v>
      </c>
      <c r="I367" t="s">
        <v>783</v>
      </c>
      <c r="J367" t="s">
        <v>10</v>
      </c>
      <c r="K367" t="s">
        <v>10</v>
      </c>
      <c r="L367" t="s">
        <v>10</v>
      </c>
      <c r="M367" t="s">
        <v>10</v>
      </c>
      <c r="N367" t="s">
        <v>10</v>
      </c>
      <c r="Q367" t="s">
        <v>606</v>
      </c>
      <c r="R367" t="s">
        <v>10</v>
      </c>
      <c r="S367" t="s">
        <v>10</v>
      </c>
      <c r="T367" t="s">
        <v>10</v>
      </c>
      <c r="U367" t="s">
        <v>10</v>
      </c>
      <c r="V367" t="s">
        <v>10</v>
      </c>
    </row>
    <row r="368" spans="1:22" x14ac:dyDescent="0.25">
      <c r="A368" t="s">
        <v>285</v>
      </c>
      <c r="B368" t="s">
        <v>10</v>
      </c>
      <c r="C368" t="s">
        <v>10</v>
      </c>
      <c r="D368" t="s">
        <v>10</v>
      </c>
      <c r="E368" t="s">
        <v>10</v>
      </c>
      <c r="F368" t="s">
        <v>10</v>
      </c>
      <c r="I368" t="s">
        <v>782</v>
      </c>
      <c r="J368" t="s">
        <v>10</v>
      </c>
      <c r="K368" t="s">
        <v>10</v>
      </c>
      <c r="L368" t="s">
        <v>10</v>
      </c>
      <c r="M368" t="s">
        <v>10</v>
      </c>
      <c r="N368" t="s">
        <v>10</v>
      </c>
      <c r="Q368" t="s">
        <v>604</v>
      </c>
      <c r="R368" t="s">
        <v>10</v>
      </c>
      <c r="S368" t="s">
        <v>10</v>
      </c>
      <c r="T368" t="s">
        <v>10</v>
      </c>
      <c r="U368" t="s">
        <v>10</v>
      </c>
      <c r="V368" t="s">
        <v>10</v>
      </c>
    </row>
    <row r="369" spans="1:22" x14ac:dyDescent="0.25">
      <c r="A369" t="s">
        <v>286</v>
      </c>
      <c r="B369">
        <v>16</v>
      </c>
      <c r="C369">
        <v>1</v>
      </c>
      <c r="D369">
        <v>2</v>
      </c>
      <c r="E369">
        <v>147</v>
      </c>
      <c r="F369">
        <v>155</v>
      </c>
      <c r="I369" t="s">
        <v>781</v>
      </c>
      <c r="J369" t="s">
        <v>10</v>
      </c>
      <c r="K369" t="s">
        <v>10</v>
      </c>
      <c r="L369" t="s">
        <v>10</v>
      </c>
      <c r="M369" t="s">
        <v>10</v>
      </c>
      <c r="N369" t="s">
        <v>10</v>
      </c>
      <c r="Q369" t="s">
        <v>603</v>
      </c>
      <c r="R369" t="s">
        <v>10</v>
      </c>
      <c r="S369" t="s">
        <v>10</v>
      </c>
      <c r="T369" t="s">
        <v>10</v>
      </c>
      <c r="U369" t="s">
        <v>10</v>
      </c>
      <c r="V369" t="s">
        <v>10</v>
      </c>
    </row>
    <row r="370" spans="1:22" x14ac:dyDescent="0.25">
      <c r="A370" s="1"/>
      <c r="I370" t="s">
        <v>780</v>
      </c>
      <c r="J370" t="s">
        <v>10</v>
      </c>
      <c r="K370" t="s">
        <v>10</v>
      </c>
      <c r="L370" t="s">
        <v>10</v>
      </c>
      <c r="M370" t="s">
        <v>10</v>
      </c>
      <c r="N370" t="s">
        <v>10</v>
      </c>
      <c r="Q370" t="s">
        <v>602</v>
      </c>
      <c r="R370" t="s">
        <v>10</v>
      </c>
      <c r="S370" t="s">
        <v>10</v>
      </c>
      <c r="T370" t="s">
        <v>10</v>
      </c>
      <c r="U370" t="s">
        <v>10</v>
      </c>
      <c r="V370" t="s">
        <v>10</v>
      </c>
    </row>
    <row r="371" spans="1:22" x14ac:dyDescent="0.25">
      <c r="A371" t="s">
        <v>8</v>
      </c>
      <c r="I371" t="s">
        <v>779</v>
      </c>
      <c r="J371" t="s">
        <v>10</v>
      </c>
      <c r="K371" t="s">
        <v>10</v>
      </c>
      <c r="L371" t="s">
        <v>10</v>
      </c>
      <c r="M371" t="s">
        <v>10</v>
      </c>
      <c r="N371" t="s">
        <v>10</v>
      </c>
      <c r="Q371" t="s">
        <v>598</v>
      </c>
      <c r="R371" t="s">
        <v>10</v>
      </c>
      <c r="S371" t="s">
        <v>10</v>
      </c>
      <c r="T371" t="s">
        <v>10</v>
      </c>
      <c r="U371" t="s">
        <v>10</v>
      </c>
      <c r="V371" t="s">
        <v>10</v>
      </c>
    </row>
    <row r="372" spans="1:22" x14ac:dyDescent="0.25">
      <c r="I372" t="s">
        <v>778</v>
      </c>
      <c r="J372" t="s">
        <v>10</v>
      </c>
      <c r="K372" t="s">
        <v>10</v>
      </c>
      <c r="L372" t="s">
        <v>10</v>
      </c>
      <c r="M372" t="s">
        <v>10</v>
      </c>
      <c r="N372" t="s">
        <v>10</v>
      </c>
      <c r="Q372" t="s">
        <v>577</v>
      </c>
      <c r="R372" t="s">
        <v>10</v>
      </c>
      <c r="S372" t="s">
        <v>10</v>
      </c>
      <c r="T372" t="s">
        <v>10</v>
      </c>
      <c r="U372" t="s">
        <v>10</v>
      </c>
      <c r="V372" t="s">
        <v>10</v>
      </c>
    </row>
    <row r="373" spans="1:22" x14ac:dyDescent="0.25">
      <c r="A373" t="s">
        <v>827</v>
      </c>
      <c r="I373" t="s">
        <v>777</v>
      </c>
      <c r="J373" t="s">
        <v>10</v>
      </c>
      <c r="K373" t="s">
        <v>10</v>
      </c>
      <c r="L373" t="s">
        <v>10</v>
      </c>
      <c r="M373" t="s">
        <v>10</v>
      </c>
      <c r="N373" t="s">
        <v>10</v>
      </c>
      <c r="Q373" t="s">
        <v>568</v>
      </c>
      <c r="R373" t="s">
        <v>10</v>
      </c>
      <c r="S373" t="s">
        <v>10</v>
      </c>
      <c r="T373" t="s">
        <v>10</v>
      </c>
      <c r="U373" t="s">
        <v>10</v>
      </c>
      <c r="V373" t="s">
        <v>10</v>
      </c>
    </row>
    <row r="374" spans="1:22" x14ac:dyDescent="0.25">
      <c r="A374" t="s">
        <v>2</v>
      </c>
      <c r="B374" t="s">
        <v>826</v>
      </c>
      <c r="I374" t="s">
        <v>776</v>
      </c>
      <c r="J374" t="s">
        <v>10</v>
      </c>
      <c r="K374" t="s">
        <v>10</v>
      </c>
      <c r="L374" t="s">
        <v>10</v>
      </c>
      <c r="M374" t="s">
        <v>10</v>
      </c>
      <c r="N374" t="s">
        <v>10</v>
      </c>
      <c r="Q374" t="s">
        <v>549</v>
      </c>
      <c r="R374" t="s">
        <v>10</v>
      </c>
      <c r="S374" t="s">
        <v>10</v>
      </c>
      <c r="T374" t="s">
        <v>10</v>
      </c>
      <c r="U374" t="s">
        <v>10</v>
      </c>
      <c r="V374" t="s">
        <v>10</v>
      </c>
    </row>
    <row r="375" spans="1:22" x14ac:dyDescent="0.25">
      <c r="A375" t="s">
        <v>4</v>
      </c>
      <c r="B375" t="s">
        <v>5</v>
      </c>
      <c r="I375" t="s">
        <v>775</v>
      </c>
      <c r="J375" t="s">
        <v>10</v>
      </c>
      <c r="K375" t="s">
        <v>10</v>
      </c>
      <c r="L375" t="s">
        <v>10</v>
      </c>
      <c r="M375" t="s">
        <v>10</v>
      </c>
      <c r="N375" t="s">
        <v>10</v>
      </c>
      <c r="Q375" t="s">
        <v>537</v>
      </c>
      <c r="R375" t="s">
        <v>10</v>
      </c>
      <c r="S375" t="s">
        <v>10</v>
      </c>
      <c r="T375" t="s">
        <v>10</v>
      </c>
      <c r="U375" t="s">
        <v>10</v>
      </c>
      <c r="V375" t="s">
        <v>10</v>
      </c>
    </row>
    <row r="376" spans="1:22" x14ac:dyDescent="0.25">
      <c r="A376" s="3" t="s">
        <v>63</v>
      </c>
      <c r="B376" t="s">
        <v>6</v>
      </c>
      <c r="I376" t="s">
        <v>774</v>
      </c>
      <c r="J376" t="s">
        <v>10</v>
      </c>
      <c r="K376" t="s">
        <v>10</v>
      </c>
      <c r="L376" t="s">
        <v>10</v>
      </c>
      <c r="M376" t="s">
        <v>10</v>
      </c>
      <c r="N376" t="s">
        <v>10</v>
      </c>
      <c r="Q376" t="s">
        <v>532</v>
      </c>
      <c r="R376" t="s">
        <v>10</v>
      </c>
      <c r="S376" t="s">
        <v>10</v>
      </c>
      <c r="T376" t="s">
        <v>10</v>
      </c>
      <c r="U376" t="s">
        <v>10</v>
      </c>
      <c r="V376" t="s">
        <v>10</v>
      </c>
    </row>
    <row r="377" spans="1:22" x14ac:dyDescent="0.25">
      <c r="B377">
        <v>2005</v>
      </c>
      <c r="C377">
        <v>2006</v>
      </c>
      <c r="D377">
        <v>2007</v>
      </c>
      <c r="E377">
        <v>2008</v>
      </c>
      <c r="F377">
        <v>2009</v>
      </c>
      <c r="I377" t="s">
        <v>773</v>
      </c>
      <c r="J377" t="s">
        <v>10</v>
      </c>
      <c r="K377" t="s">
        <v>10</v>
      </c>
      <c r="L377" t="s">
        <v>10</v>
      </c>
      <c r="M377" t="s">
        <v>10</v>
      </c>
      <c r="N377" t="s">
        <v>10</v>
      </c>
      <c r="Q377" t="s">
        <v>531</v>
      </c>
      <c r="R377" t="s">
        <v>10</v>
      </c>
      <c r="S377" t="s">
        <v>10</v>
      </c>
      <c r="T377" t="s">
        <v>10</v>
      </c>
      <c r="U377" t="s">
        <v>10</v>
      </c>
      <c r="V377" t="s">
        <v>10</v>
      </c>
    </row>
    <row r="378" spans="1:22" x14ac:dyDescent="0.25">
      <c r="A378" s="3" t="s">
        <v>15</v>
      </c>
      <c r="B378">
        <v>7317</v>
      </c>
      <c r="C378">
        <v>5867</v>
      </c>
      <c r="D378">
        <v>8177</v>
      </c>
      <c r="E378">
        <v>7257</v>
      </c>
      <c r="F378">
        <v>8104</v>
      </c>
      <c r="I378" t="s">
        <v>772</v>
      </c>
      <c r="J378" t="s">
        <v>10</v>
      </c>
      <c r="K378" t="s">
        <v>10</v>
      </c>
      <c r="L378" t="s">
        <v>10</v>
      </c>
      <c r="M378" t="s">
        <v>10</v>
      </c>
      <c r="N378" t="s">
        <v>10</v>
      </c>
      <c r="Q378" t="s">
        <v>522</v>
      </c>
      <c r="R378" t="s">
        <v>10</v>
      </c>
      <c r="S378" t="s">
        <v>10</v>
      </c>
      <c r="T378" t="s">
        <v>10</v>
      </c>
      <c r="U378" t="s">
        <v>10</v>
      </c>
      <c r="V378" t="s">
        <v>10</v>
      </c>
    </row>
    <row r="379" spans="1:22" x14ac:dyDescent="0.25">
      <c r="A379" s="4" t="s">
        <v>439</v>
      </c>
      <c r="B379" s="4">
        <v>5249</v>
      </c>
      <c r="C379" s="4">
        <v>3503</v>
      </c>
      <c r="D379" s="4">
        <v>5197</v>
      </c>
      <c r="E379" s="4">
        <v>4162</v>
      </c>
      <c r="F379" s="4">
        <v>4618</v>
      </c>
      <c r="I379" t="s">
        <v>771</v>
      </c>
      <c r="J379" t="s">
        <v>10</v>
      </c>
      <c r="K379" t="s">
        <v>10</v>
      </c>
      <c r="L379" t="s">
        <v>10</v>
      </c>
      <c r="M379" t="s">
        <v>10</v>
      </c>
      <c r="N379" t="s">
        <v>10</v>
      </c>
      <c r="Q379" t="s">
        <v>672</v>
      </c>
      <c r="R379" t="s">
        <v>10</v>
      </c>
      <c r="S379" t="s">
        <v>10</v>
      </c>
      <c r="T379" t="s">
        <v>10</v>
      </c>
      <c r="U379" t="s">
        <v>10</v>
      </c>
      <c r="V379" t="s">
        <v>10</v>
      </c>
    </row>
    <row r="380" spans="1:22" x14ac:dyDescent="0.25">
      <c r="A380" s="6" t="s">
        <v>438</v>
      </c>
      <c r="B380" s="6">
        <v>227</v>
      </c>
      <c r="C380" s="6">
        <v>270</v>
      </c>
      <c r="D380" s="6">
        <v>362</v>
      </c>
      <c r="E380" s="6">
        <v>271</v>
      </c>
      <c r="F380" s="6">
        <v>774</v>
      </c>
      <c r="I380" t="s">
        <v>770</v>
      </c>
      <c r="J380" t="s">
        <v>10</v>
      </c>
      <c r="K380" t="s">
        <v>10</v>
      </c>
      <c r="L380" t="s">
        <v>10</v>
      </c>
      <c r="M380" t="s">
        <v>10</v>
      </c>
      <c r="N380" t="s">
        <v>10</v>
      </c>
      <c r="Q380" t="s">
        <v>652</v>
      </c>
      <c r="R380" t="s">
        <v>10</v>
      </c>
      <c r="S380" t="s">
        <v>10</v>
      </c>
      <c r="T380" t="s">
        <v>10</v>
      </c>
      <c r="U380" t="s">
        <v>10</v>
      </c>
      <c r="V380" t="s">
        <v>10</v>
      </c>
    </row>
    <row r="381" spans="1:22" x14ac:dyDescent="0.25">
      <c r="A381" s="6" t="s">
        <v>437</v>
      </c>
      <c r="B381" s="6">
        <v>33</v>
      </c>
      <c r="C381" s="6">
        <v>78</v>
      </c>
      <c r="D381" s="6">
        <v>78</v>
      </c>
      <c r="E381" s="6">
        <v>91</v>
      </c>
      <c r="F381" s="6">
        <v>121</v>
      </c>
      <c r="I381" t="s">
        <v>769</v>
      </c>
      <c r="J381" t="s">
        <v>10</v>
      </c>
      <c r="K381" t="s">
        <v>10</v>
      </c>
      <c r="L381" t="s">
        <v>10</v>
      </c>
      <c r="M381" t="s">
        <v>10</v>
      </c>
      <c r="N381" t="s">
        <v>10</v>
      </c>
      <c r="Q381" t="s">
        <v>593</v>
      </c>
      <c r="R381" t="s">
        <v>10</v>
      </c>
      <c r="S381" t="s">
        <v>10</v>
      </c>
      <c r="T381" t="s">
        <v>10</v>
      </c>
      <c r="U381" t="s">
        <v>10</v>
      </c>
      <c r="V381" t="s">
        <v>10</v>
      </c>
    </row>
    <row r="382" spans="1:22" x14ac:dyDescent="0.25">
      <c r="A382" s="6" t="s">
        <v>436</v>
      </c>
      <c r="B382" s="6">
        <v>463</v>
      </c>
      <c r="C382" s="6">
        <v>537</v>
      </c>
      <c r="D382" s="6">
        <v>909</v>
      </c>
      <c r="E382" s="6">
        <v>1137</v>
      </c>
      <c r="F382" s="6">
        <v>1152</v>
      </c>
      <c r="I382" t="s">
        <v>768</v>
      </c>
      <c r="J382" t="s">
        <v>10</v>
      </c>
      <c r="K382" t="s">
        <v>10</v>
      </c>
      <c r="L382" t="s">
        <v>10</v>
      </c>
      <c r="M382" t="s">
        <v>10</v>
      </c>
      <c r="N382" t="s">
        <v>10</v>
      </c>
      <c r="Q382" t="s">
        <v>582</v>
      </c>
      <c r="R382" t="s">
        <v>10</v>
      </c>
      <c r="S382" t="s">
        <v>10</v>
      </c>
      <c r="T382" t="s">
        <v>10</v>
      </c>
      <c r="U382" t="s">
        <v>10</v>
      </c>
      <c r="V382" t="s">
        <v>10</v>
      </c>
    </row>
    <row r="383" spans="1:22" x14ac:dyDescent="0.25">
      <c r="A383" s="6" t="s">
        <v>435</v>
      </c>
      <c r="B383" s="6">
        <v>488</v>
      </c>
      <c r="C383" s="6">
        <v>323</v>
      </c>
      <c r="D383" s="6">
        <v>623</v>
      </c>
      <c r="E383" s="6">
        <v>565</v>
      </c>
      <c r="F383" s="6">
        <v>446</v>
      </c>
      <c r="I383" t="s">
        <v>767</v>
      </c>
      <c r="J383" t="s">
        <v>10</v>
      </c>
      <c r="K383" t="s">
        <v>10</v>
      </c>
      <c r="L383" t="s">
        <v>10</v>
      </c>
      <c r="M383" t="s">
        <v>10</v>
      </c>
      <c r="N383" t="s">
        <v>10</v>
      </c>
      <c r="Q383" t="s">
        <v>580</v>
      </c>
      <c r="R383" t="s">
        <v>10</v>
      </c>
      <c r="S383" t="s">
        <v>10</v>
      </c>
      <c r="T383" t="s">
        <v>10</v>
      </c>
      <c r="U383" t="s">
        <v>10</v>
      </c>
      <c r="V383" t="s">
        <v>10</v>
      </c>
    </row>
    <row r="384" spans="1:22" x14ac:dyDescent="0.25">
      <c r="A384" s="5" t="s">
        <v>434</v>
      </c>
      <c r="B384" s="5">
        <v>856</v>
      </c>
      <c r="C384" s="5">
        <v>1157</v>
      </c>
      <c r="D384" s="5">
        <v>1007</v>
      </c>
      <c r="E384" s="5">
        <v>1032</v>
      </c>
      <c r="F384" s="5">
        <v>993</v>
      </c>
      <c r="I384" t="s">
        <v>766</v>
      </c>
      <c r="J384" t="s">
        <v>10</v>
      </c>
      <c r="K384" t="s">
        <v>10</v>
      </c>
      <c r="L384" t="s">
        <v>10</v>
      </c>
      <c r="M384" t="s">
        <v>10</v>
      </c>
      <c r="N384" t="s">
        <v>10</v>
      </c>
      <c r="Q384" t="s">
        <v>576</v>
      </c>
      <c r="R384" t="s">
        <v>10</v>
      </c>
      <c r="S384" t="s">
        <v>10</v>
      </c>
      <c r="T384" t="s">
        <v>10</v>
      </c>
      <c r="U384" t="s">
        <v>10</v>
      </c>
      <c r="V384" t="s">
        <v>10</v>
      </c>
    </row>
    <row r="385" spans="1:22" x14ac:dyDescent="0.25">
      <c r="A385" s="4" t="s">
        <v>348</v>
      </c>
      <c r="B385" s="4">
        <v>4080</v>
      </c>
      <c r="C385" s="4">
        <v>2763</v>
      </c>
      <c r="D385" s="4">
        <v>4330</v>
      </c>
      <c r="E385" s="4">
        <v>2977</v>
      </c>
      <c r="F385" s="4">
        <v>3493</v>
      </c>
      <c r="I385" t="s">
        <v>765</v>
      </c>
      <c r="J385" t="s">
        <v>10</v>
      </c>
      <c r="K385" t="s">
        <v>10</v>
      </c>
      <c r="L385" t="s">
        <v>10</v>
      </c>
      <c r="M385" t="s">
        <v>10</v>
      </c>
      <c r="N385" t="s">
        <v>10</v>
      </c>
      <c r="Q385" t="s">
        <v>575</v>
      </c>
      <c r="R385" t="s">
        <v>10</v>
      </c>
      <c r="S385" t="s">
        <v>10</v>
      </c>
      <c r="T385" t="s">
        <v>10</v>
      </c>
      <c r="U385" t="s">
        <v>10</v>
      </c>
      <c r="V385" t="s">
        <v>10</v>
      </c>
    </row>
    <row r="386" spans="1:22" x14ac:dyDescent="0.25">
      <c r="A386" s="6" t="s">
        <v>317</v>
      </c>
      <c r="B386" s="6">
        <v>991</v>
      </c>
      <c r="C386" s="6">
        <v>538</v>
      </c>
      <c r="D386" s="6">
        <v>655</v>
      </c>
      <c r="E386" s="6">
        <v>967</v>
      </c>
      <c r="F386" s="6">
        <v>884</v>
      </c>
      <c r="I386" t="s">
        <v>764</v>
      </c>
      <c r="J386" t="s">
        <v>10</v>
      </c>
      <c r="K386" t="s">
        <v>10</v>
      </c>
      <c r="L386" t="s">
        <v>10</v>
      </c>
      <c r="M386" t="s">
        <v>10</v>
      </c>
      <c r="N386" t="s">
        <v>10</v>
      </c>
      <c r="Q386" t="s">
        <v>548</v>
      </c>
      <c r="R386" t="s">
        <v>10</v>
      </c>
      <c r="S386" t="s">
        <v>10</v>
      </c>
      <c r="T386" t="s">
        <v>10</v>
      </c>
      <c r="U386" t="s">
        <v>10</v>
      </c>
      <c r="V386" t="s">
        <v>10</v>
      </c>
    </row>
    <row r="387" spans="1:22" x14ac:dyDescent="0.25">
      <c r="A387" s="6" t="s">
        <v>422</v>
      </c>
      <c r="B387" s="6">
        <v>179</v>
      </c>
      <c r="C387" s="6">
        <v>202</v>
      </c>
      <c r="D387" s="6">
        <v>212</v>
      </c>
      <c r="E387" s="6">
        <v>217</v>
      </c>
      <c r="F387" s="6">
        <v>241</v>
      </c>
      <c r="I387" t="s">
        <v>763</v>
      </c>
      <c r="J387" t="s">
        <v>10</v>
      </c>
      <c r="K387" t="s">
        <v>10</v>
      </c>
      <c r="L387" t="s">
        <v>10</v>
      </c>
      <c r="M387" t="s">
        <v>10</v>
      </c>
      <c r="N387" t="s">
        <v>10</v>
      </c>
      <c r="Q387" t="s">
        <v>543</v>
      </c>
      <c r="R387" t="s">
        <v>10</v>
      </c>
      <c r="S387" t="s">
        <v>10</v>
      </c>
      <c r="T387" t="s">
        <v>10</v>
      </c>
      <c r="U387" t="s">
        <v>10</v>
      </c>
      <c r="V387" t="s">
        <v>10</v>
      </c>
    </row>
    <row r="388" spans="1:22" x14ac:dyDescent="0.25">
      <c r="A388" s="6" t="s">
        <v>334</v>
      </c>
      <c r="B388" s="6">
        <v>207</v>
      </c>
      <c r="C388" s="6">
        <v>243</v>
      </c>
      <c r="D388" s="6">
        <v>330</v>
      </c>
      <c r="E388" s="6">
        <v>250</v>
      </c>
      <c r="F388" s="6">
        <v>734</v>
      </c>
      <c r="I388" t="s">
        <v>762</v>
      </c>
      <c r="J388" t="s">
        <v>10</v>
      </c>
      <c r="K388" t="s">
        <v>10</v>
      </c>
      <c r="L388" t="s">
        <v>10</v>
      </c>
      <c r="M388" t="s">
        <v>10</v>
      </c>
      <c r="N388" t="s">
        <v>10</v>
      </c>
      <c r="Q388" t="s">
        <v>530</v>
      </c>
      <c r="R388" t="s">
        <v>10</v>
      </c>
      <c r="S388" t="s">
        <v>10</v>
      </c>
      <c r="T388" t="s">
        <v>10</v>
      </c>
      <c r="U388" t="s">
        <v>10</v>
      </c>
      <c r="V388" t="s">
        <v>10</v>
      </c>
    </row>
    <row r="389" spans="1:22" x14ac:dyDescent="0.25">
      <c r="A389" s="6" t="s">
        <v>433</v>
      </c>
      <c r="B389" s="6">
        <v>20</v>
      </c>
      <c r="C389" s="6">
        <v>27</v>
      </c>
      <c r="D389" s="6">
        <v>32</v>
      </c>
      <c r="E389" s="6">
        <v>21</v>
      </c>
      <c r="F389" s="6">
        <v>40</v>
      </c>
      <c r="I389" t="s">
        <v>761</v>
      </c>
      <c r="J389" t="s">
        <v>10</v>
      </c>
      <c r="K389" t="s">
        <v>10</v>
      </c>
      <c r="L389" t="s">
        <v>10</v>
      </c>
      <c r="M389" t="s">
        <v>10</v>
      </c>
      <c r="N389" t="s">
        <v>10</v>
      </c>
      <c r="Q389" t="s">
        <v>517</v>
      </c>
      <c r="R389" t="s">
        <v>10</v>
      </c>
      <c r="S389" t="s">
        <v>10</v>
      </c>
      <c r="T389" t="s">
        <v>10</v>
      </c>
      <c r="U389" t="s">
        <v>10</v>
      </c>
      <c r="V389" t="s">
        <v>10</v>
      </c>
    </row>
    <row r="390" spans="1:22" x14ac:dyDescent="0.25">
      <c r="A390" s="6" t="s">
        <v>432</v>
      </c>
      <c r="B390" s="6" t="s">
        <v>10</v>
      </c>
      <c r="C390" s="6" t="s">
        <v>10</v>
      </c>
      <c r="D390" s="6" t="s">
        <v>10</v>
      </c>
      <c r="E390" s="6" t="s">
        <v>10</v>
      </c>
      <c r="F390" s="6" t="s">
        <v>10</v>
      </c>
      <c r="I390" t="s">
        <v>760</v>
      </c>
      <c r="J390" t="s">
        <v>10</v>
      </c>
      <c r="K390" t="s">
        <v>10</v>
      </c>
      <c r="L390" t="s">
        <v>10</v>
      </c>
      <c r="M390" t="s">
        <v>10</v>
      </c>
      <c r="N390" t="s">
        <v>10</v>
      </c>
      <c r="Q390" t="s">
        <v>515</v>
      </c>
      <c r="R390" t="s">
        <v>10</v>
      </c>
      <c r="S390" t="s">
        <v>10</v>
      </c>
      <c r="T390" t="s">
        <v>10</v>
      </c>
      <c r="U390" t="s">
        <v>10</v>
      </c>
      <c r="V390" t="s">
        <v>10</v>
      </c>
    </row>
    <row r="391" spans="1:22" x14ac:dyDescent="0.25">
      <c r="A391" s="6" t="s">
        <v>410</v>
      </c>
      <c r="B391" s="6" t="s">
        <v>10</v>
      </c>
      <c r="C391" s="6" t="s">
        <v>10</v>
      </c>
      <c r="D391" s="6" t="s">
        <v>10</v>
      </c>
      <c r="E391" s="6" t="s">
        <v>10</v>
      </c>
      <c r="F391" s="6" t="s">
        <v>10</v>
      </c>
      <c r="I391" t="s">
        <v>759</v>
      </c>
      <c r="J391" t="s">
        <v>10</v>
      </c>
      <c r="K391" t="s">
        <v>10</v>
      </c>
      <c r="L391" t="s">
        <v>10</v>
      </c>
      <c r="M391" t="s">
        <v>10</v>
      </c>
      <c r="N391" t="s">
        <v>10</v>
      </c>
      <c r="Q391" t="s">
        <v>2252</v>
      </c>
      <c r="R391" t="s">
        <v>10</v>
      </c>
      <c r="S391" t="s">
        <v>10</v>
      </c>
      <c r="T391" t="s">
        <v>10</v>
      </c>
      <c r="U391" t="s">
        <v>10</v>
      </c>
      <c r="V391" t="s">
        <v>10</v>
      </c>
    </row>
    <row r="392" spans="1:22" x14ac:dyDescent="0.25">
      <c r="A392" s="6" t="s">
        <v>393</v>
      </c>
      <c r="B392" s="6">
        <v>33</v>
      </c>
      <c r="C392" s="6">
        <v>78</v>
      </c>
      <c r="D392" s="6">
        <v>78</v>
      </c>
      <c r="E392" s="6">
        <v>91</v>
      </c>
      <c r="F392" s="6">
        <v>121</v>
      </c>
      <c r="I392" t="s">
        <v>758</v>
      </c>
      <c r="J392" t="s">
        <v>10</v>
      </c>
      <c r="K392" t="s">
        <v>10</v>
      </c>
      <c r="L392" t="s">
        <v>10</v>
      </c>
      <c r="M392" t="s">
        <v>10</v>
      </c>
      <c r="N392" t="s">
        <v>10</v>
      </c>
      <c r="Q392" t="s">
        <v>2251</v>
      </c>
      <c r="R392" t="s">
        <v>10</v>
      </c>
      <c r="S392" t="s">
        <v>10</v>
      </c>
      <c r="T392" t="s">
        <v>10</v>
      </c>
      <c r="U392" t="s">
        <v>10</v>
      </c>
      <c r="V392" t="s">
        <v>10</v>
      </c>
    </row>
    <row r="393" spans="1:22" x14ac:dyDescent="0.25">
      <c r="A393" s="6" t="s">
        <v>431</v>
      </c>
      <c r="B393" s="6" t="s">
        <v>10</v>
      </c>
      <c r="C393" s="6" t="s">
        <v>10</v>
      </c>
      <c r="D393" s="6" t="s">
        <v>10</v>
      </c>
      <c r="E393" s="6" t="s">
        <v>10</v>
      </c>
      <c r="F393" s="6" t="s">
        <v>10</v>
      </c>
      <c r="I393" t="s">
        <v>757</v>
      </c>
      <c r="J393" t="s">
        <v>10</v>
      </c>
      <c r="K393" t="s">
        <v>10</v>
      </c>
      <c r="L393" t="s">
        <v>10</v>
      </c>
      <c r="M393" t="s">
        <v>10</v>
      </c>
      <c r="N393" t="s">
        <v>10</v>
      </c>
      <c r="Q393" t="s">
        <v>2250</v>
      </c>
      <c r="R393" t="s">
        <v>10</v>
      </c>
      <c r="S393" t="s">
        <v>10</v>
      </c>
      <c r="T393" t="s">
        <v>10</v>
      </c>
      <c r="U393" t="s">
        <v>10</v>
      </c>
      <c r="V393" t="s">
        <v>10</v>
      </c>
    </row>
    <row r="394" spans="1:22" x14ac:dyDescent="0.25">
      <c r="A394" s="6" t="s">
        <v>430</v>
      </c>
      <c r="B394" s="6" t="s">
        <v>10</v>
      </c>
      <c r="C394" s="6" t="s">
        <v>10</v>
      </c>
      <c r="D394" s="6" t="s">
        <v>10</v>
      </c>
      <c r="E394" s="6" t="s">
        <v>10</v>
      </c>
      <c r="F394" s="6" t="s">
        <v>10</v>
      </c>
      <c r="I394" t="s">
        <v>756</v>
      </c>
      <c r="J394" t="s">
        <v>10</v>
      </c>
      <c r="K394" t="s">
        <v>10</v>
      </c>
      <c r="L394" t="s">
        <v>10</v>
      </c>
      <c r="M394" t="s">
        <v>10</v>
      </c>
      <c r="N394" t="s">
        <v>10</v>
      </c>
      <c r="Q394" t="s">
        <v>2249</v>
      </c>
      <c r="R394" t="s">
        <v>10</v>
      </c>
      <c r="S394" t="s">
        <v>10</v>
      </c>
      <c r="T394" t="s">
        <v>10</v>
      </c>
      <c r="U394" t="s">
        <v>10</v>
      </c>
      <c r="V394" t="s">
        <v>10</v>
      </c>
    </row>
    <row r="395" spans="1:22" x14ac:dyDescent="0.25">
      <c r="A395" s="6" t="s">
        <v>397</v>
      </c>
      <c r="B395" s="6">
        <v>71</v>
      </c>
      <c r="C395" s="6">
        <v>85</v>
      </c>
      <c r="D395" s="6">
        <v>101</v>
      </c>
      <c r="E395" s="6">
        <v>125</v>
      </c>
      <c r="F395" s="6">
        <v>152</v>
      </c>
      <c r="I395" t="s">
        <v>755</v>
      </c>
      <c r="J395" t="s">
        <v>10</v>
      </c>
      <c r="K395" t="s">
        <v>10</v>
      </c>
      <c r="L395" t="s">
        <v>10</v>
      </c>
      <c r="M395" t="s">
        <v>10</v>
      </c>
      <c r="N395" t="s">
        <v>10</v>
      </c>
      <c r="Q395" t="s">
        <v>2248</v>
      </c>
      <c r="R395" t="s">
        <v>10</v>
      </c>
      <c r="S395" t="s">
        <v>10</v>
      </c>
      <c r="T395" t="s">
        <v>10</v>
      </c>
      <c r="U395" t="s">
        <v>10</v>
      </c>
      <c r="V395" t="s">
        <v>10</v>
      </c>
    </row>
    <row r="396" spans="1:22" x14ac:dyDescent="0.25">
      <c r="A396" s="6" t="s">
        <v>297</v>
      </c>
      <c r="B396" s="6">
        <v>388</v>
      </c>
      <c r="C396" s="6">
        <v>448</v>
      </c>
      <c r="D396" s="6">
        <v>802</v>
      </c>
      <c r="E396" s="6">
        <v>1006</v>
      </c>
      <c r="F396" s="6">
        <v>995</v>
      </c>
      <c r="I396" t="s">
        <v>754</v>
      </c>
      <c r="J396" t="s">
        <v>10</v>
      </c>
      <c r="K396" t="s">
        <v>10</v>
      </c>
      <c r="L396" t="s">
        <v>10</v>
      </c>
      <c r="M396" t="s">
        <v>10</v>
      </c>
      <c r="N396" t="s">
        <v>10</v>
      </c>
      <c r="Q396" t="s">
        <v>2247</v>
      </c>
      <c r="R396" t="s">
        <v>10</v>
      </c>
      <c r="S396" t="s">
        <v>10</v>
      </c>
      <c r="T396" t="s">
        <v>10</v>
      </c>
      <c r="U396" t="s">
        <v>10</v>
      </c>
      <c r="V396" t="s">
        <v>10</v>
      </c>
    </row>
    <row r="397" spans="1:22" x14ac:dyDescent="0.25">
      <c r="A397" s="6" t="s">
        <v>429</v>
      </c>
      <c r="B397" s="6">
        <v>3</v>
      </c>
      <c r="C397" s="6">
        <v>3</v>
      </c>
      <c r="D397" s="6">
        <v>5</v>
      </c>
      <c r="E397" s="6">
        <v>6</v>
      </c>
      <c r="F397" s="6">
        <v>6</v>
      </c>
      <c r="I397" t="s">
        <v>753</v>
      </c>
      <c r="J397" t="s">
        <v>10</v>
      </c>
      <c r="K397" t="s">
        <v>10</v>
      </c>
      <c r="L397" t="s">
        <v>10</v>
      </c>
      <c r="M397" t="s">
        <v>10</v>
      </c>
      <c r="N397" t="s">
        <v>10</v>
      </c>
      <c r="Q397" t="s">
        <v>2246</v>
      </c>
      <c r="R397" t="s">
        <v>10</v>
      </c>
      <c r="S397" t="s">
        <v>10</v>
      </c>
      <c r="T397" t="s">
        <v>10</v>
      </c>
      <c r="U397" t="s">
        <v>10</v>
      </c>
      <c r="V397" t="s">
        <v>10</v>
      </c>
    </row>
    <row r="398" spans="1:22" x14ac:dyDescent="0.25">
      <c r="A398" s="6" t="s">
        <v>371</v>
      </c>
      <c r="B398" s="6">
        <v>72</v>
      </c>
      <c r="C398" s="6">
        <v>64</v>
      </c>
      <c r="D398" s="6">
        <v>84</v>
      </c>
      <c r="E398" s="6">
        <v>84</v>
      </c>
      <c r="F398" s="6">
        <v>97</v>
      </c>
      <c r="I398" t="s">
        <v>752</v>
      </c>
      <c r="J398" t="s">
        <v>10</v>
      </c>
      <c r="K398" t="s">
        <v>10</v>
      </c>
      <c r="L398" t="s">
        <v>10</v>
      </c>
      <c r="M398" t="s">
        <v>10</v>
      </c>
      <c r="N398" t="s">
        <v>10</v>
      </c>
      <c r="Q398" t="s">
        <v>2245</v>
      </c>
      <c r="R398" t="s">
        <v>10</v>
      </c>
      <c r="S398" t="s">
        <v>10</v>
      </c>
      <c r="T398" t="s">
        <v>10</v>
      </c>
      <c r="U398" t="s">
        <v>10</v>
      </c>
      <c r="V398" t="s">
        <v>10</v>
      </c>
    </row>
    <row r="399" spans="1:22" x14ac:dyDescent="0.25">
      <c r="A399" s="6" t="s">
        <v>421</v>
      </c>
      <c r="B399" s="6">
        <v>416</v>
      </c>
      <c r="C399" s="6">
        <v>259</v>
      </c>
      <c r="D399" s="6">
        <v>539</v>
      </c>
      <c r="E399" s="6">
        <v>481</v>
      </c>
      <c r="F399" s="6">
        <v>349</v>
      </c>
      <c r="I399" t="s">
        <v>751</v>
      </c>
      <c r="J399" t="s">
        <v>10</v>
      </c>
      <c r="K399" t="s">
        <v>10</v>
      </c>
      <c r="L399" t="s">
        <v>10</v>
      </c>
      <c r="M399" t="s">
        <v>10</v>
      </c>
      <c r="N399" t="s">
        <v>10</v>
      </c>
      <c r="Q399" t="s">
        <v>2244</v>
      </c>
      <c r="R399" t="s">
        <v>10</v>
      </c>
      <c r="S399" t="s">
        <v>10</v>
      </c>
      <c r="T399" t="s">
        <v>10</v>
      </c>
      <c r="U399" t="s">
        <v>10</v>
      </c>
      <c r="V399" t="s">
        <v>10</v>
      </c>
    </row>
    <row r="400" spans="1:22" x14ac:dyDescent="0.25">
      <c r="A400" s="6" t="s">
        <v>293</v>
      </c>
      <c r="B400" s="6">
        <v>303</v>
      </c>
      <c r="C400" s="6">
        <v>385</v>
      </c>
      <c r="D400" s="6">
        <v>337</v>
      </c>
      <c r="E400" s="6">
        <v>336</v>
      </c>
      <c r="F400" s="6">
        <v>328</v>
      </c>
      <c r="I400" t="s">
        <v>750</v>
      </c>
      <c r="J400" t="s">
        <v>10</v>
      </c>
      <c r="K400" t="s">
        <v>10</v>
      </c>
      <c r="L400" t="s">
        <v>10</v>
      </c>
      <c r="M400" t="s">
        <v>10</v>
      </c>
      <c r="N400" t="s">
        <v>10</v>
      </c>
      <c r="Q400" t="s">
        <v>2243</v>
      </c>
      <c r="R400" t="s">
        <v>10</v>
      </c>
      <c r="S400" t="s">
        <v>10</v>
      </c>
      <c r="T400" t="s">
        <v>10</v>
      </c>
      <c r="U400" t="s">
        <v>10</v>
      </c>
      <c r="V400" t="s">
        <v>10</v>
      </c>
    </row>
    <row r="401" spans="1:22" x14ac:dyDescent="0.25">
      <c r="A401" s="6" t="s">
        <v>341</v>
      </c>
      <c r="B401" s="6">
        <v>104</v>
      </c>
      <c r="C401" s="6">
        <v>124</v>
      </c>
      <c r="D401" s="6">
        <v>101</v>
      </c>
      <c r="E401" s="6">
        <v>126</v>
      </c>
      <c r="F401" s="6">
        <v>123</v>
      </c>
      <c r="I401" t="s">
        <v>749</v>
      </c>
      <c r="J401" t="s">
        <v>10</v>
      </c>
      <c r="K401" t="s">
        <v>10</v>
      </c>
      <c r="L401" t="s">
        <v>10</v>
      </c>
      <c r="M401" t="s">
        <v>10</v>
      </c>
      <c r="N401" t="s">
        <v>10</v>
      </c>
      <c r="Q401" t="s">
        <v>2242</v>
      </c>
      <c r="R401" t="s">
        <v>10</v>
      </c>
      <c r="S401" t="s">
        <v>10</v>
      </c>
      <c r="T401" t="s">
        <v>10</v>
      </c>
      <c r="U401" t="s">
        <v>10</v>
      </c>
      <c r="V401" t="s">
        <v>10</v>
      </c>
    </row>
    <row r="402" spans="1:22" x14ac:dyDescent="0.25">
      <c r="A402" s="6" t="s">
        <v>311</v>
      </c>
      <c r="B402" s="6">
        <v>45</v>
      </c>
      <c r="C402" s="6">
        <v>42</v>
      </c>
      <c r="D402" s="6">
        <v>84</v>
      </c>
      <c r="E402" s="6">
        <v>99</v>
      </c>
      <c r="F402" s="6">
        <v>118</v>
      </c>
      <c r="I402" t="s">
        <v>748</v>
      </c>
      <c r="J402" t="s">
        <v>10</v>
      </c>
      <c r="K402" t="s">
        <v>10</v>
      </c>
      <c r="L402" t="s">
        <v>10</v>
      </c>
      <c r="M402" t="s">
        <v>10</v>
      </c>
      <c r="N402" t="s">
        <v>10</v>
      </c>
      <c r="Q402" t="s">
        <v>2241</v>
      </c>
      <c r="R402" t="s">
        <v>10</v>
      </c>
      <c r="S402" t="s">
        <v>10</v>
      </c>
      <c r="T402" t="s">
        <v>10</v>
      </c>
      <c r="U402" t="s">
        <v>10</v>
      </c>
      <c r="V402" t="s">
        <v>10</v>
      </c>
    </row>
    <row r="403" spans="1:22" x14ac:dyDescent="0.25">
      <c r="A403" s="6" t="s">
        <v>340</v>
      </c>
      <c r="B403" s="6">
        <v>184</v>
      </c>
      <c r="C403" s="6">
        <v>279</v>
      </c>
      <c r="D403" s="6">
        <v>227</v>
      </c>
      <c r="E403" s="6">
        <v>218</v>
      </c>
      <c r="F403" s="6">
        <v>192</v>
      </c>
      <c r="I403" t="s">
        <v>747</v>
      </c>
      <c r="J403" t="s">
        <v>10</v>
      </c>
      <c r="K403" t="s">
        <v>10</v>
      </c>
      <c r="L403" t="s">
        <v>10</v>
      </c>
      <c r="M403" t="s">
        <v>10</v>
      </c>
      <c r="N403" t="s">
        <v>10</v>
      </c>
      <c r="Q403" t="s">
        <v>2240</v>
      </c>
      <c r="R403" t="s">
        <v>10</v>
      </c>
      <c r="S403" t="s">
        <v>10</v>
      </c>
      <c r="T403" t="s">
        <v>10</v>
      </c>
      <c r="U403" t="s">
        <v>10</v>
      </c>
      <c r="V403" t="s">
        <v>10</v>
      </c>
    </row>
    <row r="404" spans="1:22" x14ac:dyDescent="0.25">
      <c r="A404" s="6" t="s">
        <v>363</v>
      </c>
      <c r="B404" s="6">
        <v>199</v>
      </c>
      <c r="C404" s="6">
        <v>297</v>
      </c>
      <c r="D404" s="6">
        <v>232</v>
      </c>
      <c r="E404" s="6">
        <v>227</v>
      </c>
      <c r="F404" s="6">
        <v>205</v>
      </c>
      <c r="I404" t="s">
        <v>746</v>
      </c>
      <c r="J404" t="s">
        <v>10</v>
      </c>
      <c r="K404" t="s">
        <v>10</v>
      </c>
      <c r="L404" t="s">
        <v>10</v>
      </c>
      <c r="M404" t="s">
        <v>10</v>
      </c>
      <c r="N404" t="s">
        <v>10</v>
      </c>
      <c r="Q404" t="s">
        <v>2239</v>
      </c>
      <c r="R404" t="s">
        <v>10</v>
      </c>
      <c r="S404" t="s">
        <v>10</v>
      </c>
      <c r="T404" t="s">
        <v>10</v>
      </c>
      <c r="U404" t="s">
        <v>10</v>
      </c>
      <c r="V404" t="s">
        <v>10</v>
      </c>
    </row>
    <row r="405" spans="1:22" x14ac:dyDescent="0.25">
      <c r="A405" s="6" t="s">
        <v>329</v>
      </c>
      <c r="B405" s="6">
        <v>21</v>
      </c>
      <c r="C405" s="6">
        <v>31</v>
      </c>
      <c r="D405" s="6">
        <v>27</v>
      </c>
      <c r="E405" s="6">
        <v>26</v>
      </c>
      <c r="F405" s="6">
        <v>27</v>
      </c>
      <c r="I405" t="s">
        <v>745</v>
      </c>
      <c r="J405" t="s">
        <v>10</v>
      </c>
      <c r="K405" t="s">
        <v>10</v>
      </c>
      <c r="L405" t="s">
        <v>10</v>
      </c>
      <c r="M405" t="s">
        <v>10</v>
      </c>
      <c r="N405" t="s">
        <v>10</v>
      </c>
      <c r="Q405" t="s">
        <v>2238</v>
      </c>
      <c r="R405" t="s">
        <v>10</v>
      </c>
      <c r="S405" t="s">
        <v>10</v>
      </c>
      <c r="T405" t="s">
        <v>10</v>
      </c>
      <c r="U405" t="s">
        <v>10</v>
      </c>
      <c r="V405" t="s">
        <v>10</v>
      </c>
    </row>
    <row r="406" spans="1:22" x14ac:dyDescent="0.25">
      <c r="A406" s="5" t="s">
        <v>390</v>
      </c>
      <c r="B406" s="5" t="s">
        <v>10</v>
      </c>
      <c r="C406" s="5" t="s">
        <v>10</v>
      </c>
      <c r="D406" s="5" t="s">
        <v>10</v>
      </c>
      <c r="E406" s="5" t="s">
        <v>10</v>
      </c>
      <c r="F406" s="5" t="s">
        <v>10</v>
      </c>
      <c r="I406" t="s">
        <v>744</v>
      </c>
      <c r="J406" t="s">
        <v>10</v>
      </c>
      <c r="K406" t="s">
        <v>10</v>
      </c>
      <c r="L406" t="s">
        <v>10</v>
      </c>
      <c r="M406" t="s">
        <v>10</v>
      </c>
      <c r="N406" t="s">
        <v>10</v>
      </c>
      <c r="Q406" t="s">
        <v>2237</v>
      </c>
      <c r="R406" t="s">
        <v>10</v>
      </c>
      <c r="S406" t="s">
        <v>10</v>
      </c>
      <c r="T406" t="s">
        <v>10</v>
      </c>
      <c r="U406" t="s">
        <v>10</v>
      </c>
      <c r="V406" t="s">
        <v>10</v>
      </c>
    </row>
    <row r="407" spans="1:22" x14ac:dyDescent="0.25">
      <c r="A407" t="s">
        <v>428</v>
      </c>
      <c r="B407" t="s">
        <v>10</v>
      </c>
      <c r="C407" t="s">
        <v>10</v>
      </c>
      <c r="D407">
        <v>10</v>
      </c>
      <c r="E407">
        <v>14</v>
      </c>
      <c r="F407">
        <v>19</v>
      </c>
      <c r="I407" t="s">
        <v>743</v>
      </c>
      <c r="J407" t="s">
        <v>10</v>
      </c>
      <c r="K407" t="s">
        <v>10</v>
      </c>
      <c r="L407" t="s">
        <v>10</v>
      </c>
      <c r="M407" t="s">
        <v>10</v>
      </c>
      <c r="N407" t="s">
        <v>10</v>
      </c>
      <c r="Q407" t="s">
        <v>2236</v>
      </c>
      <c r="R407" t="s">
        <v>10</v>
      </c>
      <c r="S407" t="s">
        <v>10</v>
      </c>
      <c r="T407" t="s">
        <v>10</v>
      </c>
      <c r="U407" t="s">
        <v>10</v>
      </c>
      <c r="V407" t="s">
        <v>10</v>
      </c>
    </row>
    <row r="408" spans="1:22" x14ac:dyDescent="0.25">
      <c r="A408" t="s">
        <v>427</v>
      </c>
      <c r="B408" t="s">
        <v>10</v>
      </c>
      <c r="C408" t="s">
        <v>10</v>
      </c>
      <c r="D408" t="s">
        <v>10</v>
      </c>
      <c r="E408" t="s">
        <v>10</v>
      </c>
      <c r="F408" t="s">
        <v>10</v>
      </c>
      <c r="I408" t="s">
        <v>742</v>
      </c>
      <c r="J408" t="s">
        <v>10</v>
      </c>
      <c r="K408" t="s">
        <v>10</v>
      </c>
      <c r="L408" t="s">
        <v>10</v>
      </c>
      <c r="M408" t="s">
        <v>10</v>
      </c>
      <c r="N408" t="s">
        <v>10</v>
      </c>
      <c r="Q408" t="s">
        <v>2235</v>
      </c>
      <c r="R408" t="s">
        <v>10</v>
      </c>
      <c r="S408" t="s">
        <v>10</v>
      </c>
      <c r="T408" t="s">
        <v>10</v>
      </c>
      <c r="U408" t="s">
        <v>10</v>
      </c>
      <c r="V408" t="s">
        <v>10</v>
      </c>
    </row>
    <row r="409" spans="1:22" x14ac:dyDescent="0.25">
      <c r="A409" t="s">
        <v>426</v>
      </c>
      <c r="B409">
        <v>298</v>
      </c>
      <c r="C409">
        <v>347</v>
      </c>
      <c r="D409">
        <v>684</v>
      </c>
      <c r="E409">
        <v>871</v>
      </c>
      <c r="F409">
        <v>849</v>
      </c>
      <c r="I409" t="s">
        <v>741</v>
      </c>
      <c r="J409" t="s">
        <v>10</v>
      </c>
      <c r="K409" t="s">
        <v>10</v>
      </c>
      <c r="L409" t="s">
        <v>10</v>
      </c>
      <c r="M409" t="s">
        <v>10</v>
      </c>
      <c r="N409" t="s">
        <v>10</v>
      </c>
      <c r="Q409" t="s">
        <v>2234</v>
      </c>
      <c r="R409" t="s">
        <v>10</v>
      </c>
      <c r="S409" t="s">
        <v>10</v>
      </c>
      <c r="T409" t="s">
        <v>10</v>
      </c>
      <c r="U409" t="s">
        <v>10</v>
      </c>
      <c r="V409" t="s">
        <v>10</v>
      </c>
    </row>
    <row r="410" spans="1:22" x14ac:dyDescent="0.25">
      <c r="A410" t="s">
        <v>425</v>
      </c>
      <c r="B410" t="s">
        <v>10</v>
      </c>
      <c r="C410" t="s">
        <v>10</v>
      </c>
      <c r="D410" t="s">
        <v>10</v>
      </c>
      <c r="E410" t="s">
        <v>10</v>
      </c>
      <c r="F410" t="s">
        <v>10</v>
      </c>
      <c r="I410" t="s">
        <v>740</v>
      </c>
      <c r="J410" t="s">
        <v>10</v>
      </c>
      <c r="K410" t="s">
        <v>10</v>
      </c>
      <c r="L410" t="s">
        <v>10</v>
      </c>
      <c r="M410" t="s">
        <v>10</v>
      </c>
      <c r="N410" t="s">
        <v>10</v>
      </c>
      <c r="Q410" t="s">
        <v>2233</v>
      </c>
      <c r="R410" t="s">
        <v>10</v>
      </c>
      <c r="S410" t="s">
        <v>10</v>
      </c>
      <c r="T410" t="s">
        <v>10</v>
      </c>
      <c r="U410" t="s">
        <v>10</v>
      </c>
      <c r="V410" t="s">
        <v>10</v>
      </c>
    </row>
    <row r="411" spans="1:22" x14ac:dyDescent="0.25">
      <c r="A411" t="s">
        <v>424</v>
      </c>
      <c r="B411">
        <v>11</v>
      </c>
      <c r="C411">
        <v>10</v>
      </c>
      <c r="D411">
        <v>11</v>
      </c>
      <c r="E411">
        <v>11</v>
      </c>
      <c r="F411">
        <v>12</v>
      </c>
      <c r="I411" t="s">
        <v>739</v>
      </c>
      <c r="J411" t="s">
        <v>10</v>
      </c>
      <c r="K411" t="s">
        <v>10</v>
      </c>
      <c r="L411" t="s">
        <v>10</v>
      </c>
      <c r="M411" t="s">
        <v>10</v>
      </c>
      <c r="N411" t="s">
        <v>10</v>
      </c>
      <c r="Q411" t="s">
        <v>2232</v>
      </c>
      <c r="R411" t="s">
        <v>10</v>
      </c>
      <c r="S411" t="s">
        <v>10</v>
      </c>
      <c r="T411" t="s">
        <v>10</v>
      </c>
      <c r="U411" t="s">
        <v>10</v>
      </c>
      <c r="V411" t="s">
        <v>10</v>
      </c>
    </row>
    <row r="412" spans="1:22" x14ac:dyDescent="0.25">
      <c r="A412" t="s">
        <v>423</v>
      </c>
      <c r="B412">
        <v>560</v>
      </c>
      <c r="C412">
        <v>347</v>
      </c>
      <c r="D412">
        <v>342</v>
      </c>
      <c r="E412">
        <v>770</v>
      </c>
      <c r="F412">
        <v>656</v>
      </c>
      <c r="I412" t="s">
        <v>738</v>
      </c>
      <c r="J412" t="s">
        <v>10</v>
      </c>
      <c r="K412" t="s">
        <v>10</v>
      </c>
      <c r="L412" t="s">
        <v>10</v>
      </c>
      <c r="M412" t="s">
        <v>10</v>
      </c>
      <c r="N412" t="s">
        <v>10</v>
      </c>
      <c r="Q412" t="s">
        <v>2231</v>
      </c>
      <c r="R412" t="s">
        <v>10</v>
      </c>
      <c r="S412" t="s">
        <v>10</v>
      </c>
      <c r="T412" t="s">
        <v>10</v>
      </c>
      <c r="U412" t="s">
        <v>10</v>
      </c>
      <c r="V412" t="s">
        <v>10</v>
      </c>
    </row>
    <row r="413" spans="1:22" x14ac:dyDescent="0.25">
      <c r="A413" t="s">
        <v>422</v>
      </c>
      <c r="B413">
        <v>169</v>
      </c>
      <c r="C413">
        <v>187</v>
      </c>
      <c r="D413">
        <v>198</v>
      </c>
      <c r="E413">
        <v>201</v>
      </c>
      <c r="F413">
        <v>225</v>
      </c>
      <c r="I413" t="s">
        <v>737</v>
      </c>
      <c r="J413" t="s">
        <v>10</v>
      </c>
      <c r="K413" t="s">
        <v>10</v>
      </c>
      <c r="L413" t="s">
        <v>10</v>
      </c>
      <c r="M413" t="s">
        <v>10</v>
      </c>
      <c r="N413" t="s">
        <v>10</v>
      </c>
      <c r="Q413" t="s">
        <v>2230</v>
      </c>
      <c r="R413" t="s">
        <v>10</v>
      </c>
      <c r="S413" t="s">
        <v>10</v>
      </c>
      <c r="T413" t="s">
        <v>10</v>
      </c>
      <c r="U413" t="s">
        <v>10</v>
      </c>
      <c r="V413" t="s">
        <v>10</v>
      </c>
    </row>
    <row r="414" spans="1:22" x14ac:dyDescent="0.25">
      <c r="A414" t="s">
        <v>421</v>
      </c>
      <c r="B414">
        <v>379</v>
      </c>
      <c r="C414">
        <v>209</v>
      </c>
      <c r="D414">
        <v>498</v>
      </c>
      <c r="E414">
        <v>439</v>
      </c>
      <c r="F414">
        <v>307</v>
      </c>
      <c r="I414" t="s">
        <v>736</v>
      </c>
      <c r="J414" t="s">
        <v>10</v>
      </c>
      <c r="K414" t="s">
        <v>10</v>
      </c>
      <c r="L414" t="s">
        <v>10</v>
      </c>
      <c r="M414" t="s">
        <v>10</v>
      </c>
      <c r="N414" t="s">
        <v>10</v>
      </c>
      <c r="Q414" t="s">
        <v>2229</v>
      </c>
      <c r="R414" t="s">
        <v>10</v>
      </c>
      <c r="S414" t="s">
        <v>10</v>
      </c>
      <c r="T414" t="s">
        <v>10</v>
      </c>
      <c r="U414" t="s">
        <v>10</v>
      </c>
      <c r="V414" t="s">
        <v>10</v>
      </c>
    </row>
    <row r="415" spans="1:22" x14ac:dyDescent="0.25">
      <c r="A415" t="s">
        <v>420</v>
      </c>
      <c r="B415" t="s">
        <v>10</v>
      </c>
      <c r="C415" t="s">
        <v>10</v>
      </c>
      <c r="D415" t="s">
        <v>10</v>
      </c>
      <c r="E415" t="s">
        <v>10</v>
      </c>
      <c r="F415" t="s">
        <v>10</v>
      </c>
      <c r="I415" t="s">
        <v>735</v>
      </c>
      <c r="J415" t="s">
        <v>10</v>
      </c>
      <c r="K415" t="s">
        <v>10</v>
      </c>
      <c r="L415" t="s">
        <v>10</v>
      </c>
      <c r="M415" t="s">
        <v>10</v>
      </c>
      <c r="N415" t="s">
        <v>10</v>
      </c>
      <c r="Q415" t="s">
        <v>2228</v>
      </c>
      <c r="R415" t="s">
        <v>10</v>
      </c>
      <c r="S415" t="s">
        <v>10</v>
      </c>
      <c r="T415" t="s">
        <v>10</v>
      </c>
      <c r="U415" t="s">
        <v>10</v>
      </c>
      <c r="V415" t="s">
        <v>10</v>
      </c>
    </row>
    <row r="416" spans="1:22" x14ac:dyDescent="0.25">
      <c r="A416" t="s">
        <v>419</v>
      </c>
      <c r="B416" t="s">
        <v>10</v>
      </c>
      <c r="C416" t="s">
        <v>10</v>
      </c>
      <c r="D416" t="s">
        <v>10</v>
      </c>
      <c r="E416" t="s">
        <v>10</v>
      </c>
      <c r="F416" t="s">
        <v>10</v>
      </c>
      <c r="I416" t="s">
        <v>734</v>
      </c>
      <c r="J416" t="s">
        <v>10</v>
      </c>
      <c r="K416" t="s">
        <v>10</v>
      </c>
      <c r="L416" t="s">
        <v>10</v>
      </c>
      <c r="M416" t="s">
        <v>10</v>
      </c>
      <c r="N416" t="s">
        <v>10</v>
      </c>
      <c r="Q416" t="s">
        <v>2227</v>
      </c>
      <c r="R416" t="s">
        <v>10</v>
      </c>
      <c r="S416" t="s">
        <v>10</v>
      </c>
      <c r="T416" t="s">
        <v>10</v>
      </c>
      <c r="U416" t="s">
        <v>10</v>
      </c>
      <c r="V416" t="s">
        <v>10</v>
      </c>
    </row>
    <row r="417" spans="1:22" x14ac:dyDescent="0.25">
      <c r="A417" t="s">
        <v>418</v>
      </c>
      <c r="B417">
        <v>16</v>
      </c>
      <c r="C417">
        <v>25</v>
      </c>
      <c r="D417">
        <v>13</v>
      </c>
      <c r="E417">
        <v>11</v>
      </c>
      <c r="F417">
        <v>13</v>
      </c>
      <c r="I417" t="s">
        <v>733</v>
      </c>
      <c r="J417" t="s">
        <v>10</v>
      </c>
      <c r="K417" t="s">
        <v>10</v>
      </c>
      <c r="L417" t="s">
        <v>10</v>
      </c>
      <c r="M417" t="s">
        <v>10</v>
      </c>
      <c r="N417" t="s">
        <v>10</v>
      </c>
      <c r="Q417" t="s">
        <v>2226</v>
      </c>
      <c r="R417" t="s">
        <v>10</v>
      </c>
      <c r="S417" t="s">
        <v>10</v>
      </c>
      <c r="T417" t="s">
        <v>10</v>
      </c>
      <c r="U417" t="s">
        <v>10</v>
      </c>
      <c r="V417" t="s">
        <v>10</v>
      </c>
    </row>
    <row r="418" spans="1:22" x14ac:dyDescent="0.25">
      <c r="A418" t="s">
        <v>417</v>
      </c>
      <c r="B418" t="s">
        <v>10</v>
      </c>
      <c r="C418" t="s">
        <v>10</v>
      </c>
      <c r="D418" t="s">
        <v>10</v>
      </c>
      <c r="E418" t="s">
        <v>10</v>
      </c>
      <c r="F418" t="s">
        <v>10</v>
      </c>
      <c r="I418" t="s">
        <v>732</v>
      </c>
      <c r="J418" t="s">
        <v>10</v>
      </c>
      <c r="K418" t="s">
        <v>10</v>
      </c>
      <c r="L418" t="s">
        <v>10</v>
      </c>
      <c r="M418" t="s">
        <v>10</v>
      </c>
      <c r="N418" t="s">
        <v>10</v>
      </c>
      <c r="Q418" t="s">
        <v>2225</v>
      </c>
      <c r="R418" t="s">
        <v>10</v>
      </c>
      <c r="S418" t="s">
        <v>10</v>
      </c>
      <c r="T418" t="s">
        <v>10</v>
      </c>
      <c r="U418" t="s">
        <v>10</v>
      </c>
      <c r="V418" t="s">
        <v>10</v>
      </c>
    </row>
    <row r="419" spans="1:22" x14ac:dyDescent="0.25">
      <c r="A419" t="s">
        <v>416</v>
      </c>
      <c r="B419" t="s">
        <v>10</v>
      </c>
      <c r="C419" t="s">
        <v>10</v>
      </c>
      <c r="D419" t="s">
        <v>10</v>
      </c>
      <c r="E419" t="s">
        <v>10</v>
      </c>
      <c r="F419" t="s">
        <v>10</v>
      </c>
      <c r="I419" t="s">
        <v>731</v>
      </c>
      <c r="J419" t="s">
        <v>10</v>
      </c>
      <c r="K419" t="s">
        <v>10</v>
      </c>
      <c r="L419" t="s">
        <v>10</v>
      </c>
      <c r="M419" t="s">
        <v>10</v>
      </c>
      <c r="N419" t="s">
        <v>10</v>
      </c>
      <c r="Q419" t="s">
        <v>2224</v>
      </c>
      <c r="R419" t="s">
        <v>10</v>
      </c>
      <c r="S419" t="s">
        <v>10</v>
      </c>
      <c r="T419" t="s">
        <v>10</v>
      </c>
      <c r="U419" t="s">
        <v>10</v>
      </c>
      <c r="V419" t="s">
        <v>10</v>
      </c>
    </row>
    <row r="420" spans="1:22" x14ac:dyDescent="0.25">
      <c r="A420" t="s">
        <v>415</v>
      </c>
      <c r="B420">
        <v>3</v>
      </c>
      <c r="C420">
        <v>2</v>
      </c>
      <c r="D420">
        <v>4</v>
      </c>
      <c r="E420">
        <v>4</v>
      </c>
      <c r="F420">
        <v>5</v>
      </c>
      <c r="I420" t="s">
        <v>730</v>
      </c>
      <c r="J420" t="s">
        <v>10</v>
      </c>
      <c r="K420" t="s">
        <v>10</v>
      </c>
      <c r="L420" t="s">
        <v>10</v>
      </c>
      <c r="M420" t="s">
        <v>10</v>
      </c>
      <c r="N420" t="s">
        <v>10</v>
      </c>
      <c r="Q420" t="s">
        <v>2223</v>
      </c>
      <c r="R420" t="s">
        <v>10</v>
      </c>
      <c r="S420" t="s">
        <v>10</v>
      </c>
      <c r="T420" t="s">
        <v>10</v>
      </c>
      <c r="U420" t="s">
        <v>10</v>
      </c>
      <c r="V420" t="s">
        <v>10</v>
      </c>
    </row>
    <row r="421" spans="1:22" x14ac:dyDescent="0.25">
      <c r="A421" t="s">
        <v>414</v>
      </c>
      <c r="B421">
        <v>15</v>
      </c>
      <c r="C421">
        <v>24</v>
      </c>
      <c r="D421">
        <v>24</v>
      </c>
      <c r="E421">
        <v>13</v>
      </c>
      <c r="F421">
        <v>36</v>
      </c>
      <c r="I421" t="s">
        <v>729</v>
      </c>
      <c r="J421" t="s">
        <v>10</v>
      </c>
      <c r="K421" t="s">
        <v>10</v>
      </c>
      <c r="L421" t="s">
        <v>10</v>
      </c>
      <c r="M421" t="s">
        <v>10</v>
      </c>
      <c r="N421" t="s">
        <v>10</v>
      </c>
      <c r="Q421" t="s">
        <v>2222</v>
      </c>
      <c r="R421" t="s">
        <v>10</v>
      </c>
      <c r="S421" t="s">
        <v>10</v>
      </c>
      <c r="T421" t="s">
        <v>10</v>
      </c>
      <c r="U421" t="s">
        <v>10</v>
      </c>
      <c r="V421" t="s">
        <v>10</v>
      </c>
    </row>
    <row r="422" spans="1:22" x14ac:dyDescent="0.25">
      <c r="A422" t="s">
        <v>413</v>
      </c>
      <c r="B422">
        <v>31</v>
      </c>
      <c r="C422">
        <v>43</v>
      </c>
      <c r="D422">
        <v>39</v>
      </c>
      <c r="E422">
        <v>44</v>
      </c>
      <c r="F422">
        <v>58</v>
      </c>
      <c r="I422" t="s">
        <v>728</v>
      </c>
      <c r="J422" t="s">
        <v>10</v>
      </c>
      <c r="K422" t="s">
        <v>10</v>
      </c>
      <c r="L422" t="s">
        <v>10</v>
      </c>
      <c r="M422" t="s">
        <v>10</v>
      </c>
      <c r="N422" t="s">
        <v>10</v>
      </c>
      <c r="Q422" t="s">
        <v>2221</v>
      </c>
      <c r="R422" t="s">
        <v>10</v>
      </c>
      <c r="S422" t="s">
        <v>10</v>
      </c>
      <c r="T422" t="s">
        <v>10</v>
      </c>
      <c r="U422" t="s">
        <v>10</v>
      </c>
      <c r="V422" t="s">
        <v>10</v>
      </c>
    </row>
    <row r="423" spans="1:22" x14ac:dyDescent="0.25">
      <c r="A423" t="s">
        <v>412</v>
      </c>
      <c r="B423">
        <v>1</v>
      </c>
      <c r="C423">
        <v>1</v>
      </c>
      <c r="D423">
        <v>1</v>
      </c>
      <c r="E423">
        <v>2</v>
      </c>
      <c r="F423">
        <v>2</v>
      </c>
      <c r="I423" t="s">
        <v>727</v>
      </c>
      <c r="J423" t="s">
        <v>10</v>
      </c>
      <c r="K423" t="s">
        <v>10</v>
      </c>
      <c r="L423" t="s">
        <v>10</v>
      </c>
      <c r="M423" t="s">
        <v>10</v>
      </c>
      <c r="N423" t="s">
        <v>10</v>
      </c>
      <c r="Q423" t="s">
        <v>2220</v>
      </c>
      <c r="R423" t="s">
        <v>10</v>
      </c>
      <c r="S423" t="s">
        <v>10</v>
      </c>
      <c r="T423" t="s">
        <v>10</v>
      </c>
      <c r="U423" t="s">
        <v>10</v>
      </c>
      <c r="V423" t="s">
        <v>10</v>
      </c>
    </row>
    <row r="424" spans="1:22" x14ac:dyDescent="0.25">
      <c r="A424" t="s">
        <v>411</v>
      </c>
      <c r="B424" t="s">
        <v>10</v>
      </c>
      <c r="C424" t="s">
        <v>10</v>
      </c>
      <c r="D424" t="s">
        <v>10</v>
      </c>
      <c r="E424" t="s">
        <v>10</v>
      </c>
      <c r="F424" t="s">
        <v>10</v>
      </c>
      <c r="I424" t="s">
        <v>726</v>
      </c>
      <c r="J424" t="s">
        <v>10</v>
      </c>
      <c r="K424" t="s">
        <v>10</v>
      </c>
      <c r="L424" t="s">
        <v>10</v>
      </c>
      <c r="M424" t="s">
        <v>10</v>
      </c>
      <c r="N424" t="s">
        <v>10</v>
      </c>
      <c r="Q424" t="s">
        <v>2219</v>
      </c>
      <c r="R424" t="s">
        <v>10</v>
      </c>
      <c r="S424" t="s">
        <v>10</v>
      </c>
      <c r="T424" t="s">
        <v>10</v>
      </c>
      <c r="U424" t="s">
        <v>10</v>
      </c>
      <c r="V424" t="s">
        <v>10</v>
      </c>
    </row>
    <row r="425" spans="1:22" x14ac:dyDescent="0.25">
      <c r="A425" t="s">
        <v>410</v>
      </c>
      <c r="B425" t="s">
        <v>10</v>
      </c>
      <c r="C425" t="s">
        <v>10</v>
      </c>
      <c r="D425" t="s">
        <v>10</v>
      </c>
      <c r="E425" t="s">
        <v>10</v>
      </c>
      <c r="F425" t="s">
        <v>10</v>
      </c>
      <c r="I425" t="s">
        <v>725</v>
      </c>
      <c r="J425" t="s">
        <v>10</v>
      </c>
      <c r="K425" t="s">
        <v>10</v>
      </c>
      <c r="L425" t="s">
        <v>10</v>
      </c>
      <c r="M425" t="s">
        <v>10</v>
      </c>
      <c r="N425" t="s">
        <v>10</v>
      </c>
      <c r="Q425" t="s">
        <v>2218</v>
      </c>
      <c r="R425" t="s">
        <v>10</v>
      </c>
      <c r="S425" t="s">
        <v>10</v>
      </c>
      <c r="T425" t="s">
        <v>10</v>
      </c>
      <c r="U425" t="s">
        <v>10</v>
      </c>
      <c r="V425" t="s">
        <v>10</v>
      </c>
    </row>
    <row r="426" spans="1:22" x14ac:dyDescent="0.25">
      <c r="A426" t="s">
        <v>409</v>
      </c>
      <c r="B426">
        <v>1</v>
      </c>
      <c r="C426">
        <v>1</v>
      </c>
      <c r="D426">
        <v>1</v>
      </c>
      <c r="E426">
        <v>2</v>
      </c>
      <c r="F426">
        <v>3</v>
      </c>
      <c r="I426" t="s">
        <v>724</v>
      </c>
      <c r="J426" t="s">
        <v>10</v>
      </c>
      <c r="K426" t="s">
        <v>10</v>
      </c>
      <c r="L426" t="s">
        <v>10</v>
      </c>
      <c r="M426" t="s">
        <v>10</v>
      </c>
      <c r="N426" t="s">
        <v>10</v>
      </c>
      <c r="Q426" t="s">
        <v>2217</v>
      </c>
      <c r="R426" t="s">
        <v>10</v>
      </c>
      <c r="S426" t="s">
        <v>10</v>
      </c>
      <c r="T426" t="s">
        <v>10</v>
      </c>
      <c r="U426" t="s">
        <v>10</v>
      </c>
      <c r="V426" t="s">
        <v>10</v>
      </c>
    </row>
    <row r="427" spans="1:22" x14ac:dyDescent="0.25">
      <c r="A427" t="s">
        <v>408</v>
      </c>
      <c r="B427" t="s">
        <v>10</v>
      </c>
      <c r="C427" t="s">
        <v>10</v>
      </c>
      <c r="D427" t="s">
        <v>10</v>
      </c>
      <c r="E427" t="s">
        <v>10</v>
      </c>
      <c r="F427" t="s">
        <v>10</v>
      </c>
      <c r="I427" t="s">
        <v>723</v>
      </c>
      <c r="J427" t="s">
        <v>10</v>
      </c>
      <c r="K427" t="s">
        <v>10</v>
      </c>
      <c r="L427" t="s">
        <v>10</v>
      </c>
      <c r="M427" t="s">
        <v>10</v>
      </c>
      <c r="N427" t="s">
        <v>10</v>
      </c>
      <c r="Q427" t="s">
        <v>2216</v>
      </c>
      <c r="R427" t="s">
        <v>10</v>
      </c>
      <c r="S427" t="s">
        <v>10</v>
      </c>
      <c r="T427" t="s">
        <v>10</v>
      </c>
      <c r="U427" t="s">
        <v>10</v>
      </c>
      <c r="V427" t="s">
        <v>10</v>
      </c>
    </row>
    <row r="428" spans="1:22" x14ac:dyDescent="0.25">
      <c r="A428" t="s">
        <v>407</v>
      </c>
      <c r="B428">
        <v>92</v>
      </c>
      <c r="C428">
        <v>112</v>
      </c>
      <c r="D428">
        <v>87</v>
      </c>
      <c r="E428">
        <v>111</v>
      </c>
      <c r="F428">
        <v>106</v>
      </c>
      <c r="I428" t="s">
        <v>722</v>
      </c>
      <c r="J428" t="s">
        <v>10</v>
      </c>
      <c r="K428" t="s">
        <v>10</v>
      </c>
      <c r="L428" t="s">
        <v>10</v>
      </c>
      <c r="M428" t="s">
        <v>10</v>
      </c>
      <c r="N428" t="s">
        <v>10</v>
      </c>
      <c r="Q428" t="s">
        <v>2215</v>
      </c>
      <c r="R428" t="s">
        <v>10</v>
      </c>
      <c r="S428" t="s">
        <v>10</v>
      </c>
      <c r="T428" t="s">
        <v>10</v>
      </c>
      <c r="U428" t="s">
        <v>10</v>
      </c>
      <c r="V428" t="s">
        <v>10</v>
      </c>
    </row>
    <row r="429" spans="1:22" x14ac:dyDescent="0.25">
      <c r="A429" t="s">
        <v>406</v>
      </c>
      <c r="B429" t="s">
        <v>10</v>
      </c>
      <c r="C429" t="s">
        <v>10</v>
      </c>
      <c r="D429" t="s">
        <v>10</v>
      </c>
      <c r="E429" t="s">
        <v>10</v>
      </c>
      <c r="F429" t="s">
        <v>10</v>
      </c>
      <c r="I429" t="s">
        <v>721</v>
      </c>
      <c r="J429" t="s">
        <v>10</v>
      </c>
      <c r="K429" t="s">
        <v>10</v>
      </c>
      <c r="L429" t="s">
        <v>10</v>
      </c>
      <c r="M429" t="s">
        <v>10</v>
      </c>
      <c r="N429" t="s">
        <v>10</v>
      </c>
      <c r="Q429" t="s">
        <v>2214</v>
      </c>
      <c r="R429" t="s">
        <v>10</v>
      </c>
      <c r="S429" t="s">
        <v>10</v>
      </c>
      <c r="T429" t="s">
        <v>10</v>
      </c>
      <c r="U429" t="s">
        <v>10</v>
      </c>
      <c r="V429" t="s">
        <v>10</v>
      </c>
    </row>
    <row r="430" spans="1:22" x14ac:dyDescent="0.25">
      <c r="A430" t="s">
        <v>405</v>
      </c>
      <c r="B430" t="s">
        <v>10</v>
      </c>
      <c r="C430" t="s">
        <v>10</v>
      </c>
      <c r="D430" t="s">
        <v>10</v>
      </c>
      <c r="E430" t="s">
        <v>10</v>
      </c>
      <c r="F430" t="s">
        <v>10</v>
      </c>
      <c r="I430" t="s">
        <v>720</v>
      </c>
      <c r="J430" t="s">
        <v>10</v>
      </c>
      <c r="K430" t="s">
        <v>10</v>
      </c>
      <c r="L430" t="s">
        <v>10</v>
      </c>
      <c r="M430" t="s">
        <v>10</v>
      </c>
      <c r="N430" t="s">
        <v>10</v>
      </c>
      <c r="Q430" t="s">
        <v>2213</v>
      </c>
      <c r="R430" t="s">
        <v>10</v>
      </c>
      <c r="S430" t="s">
        <v>10</v>
      </c>
      <c r="T430" t="s">
        <v>10</v>
      </c>
      <c r="U430" t="s">
        <v>10</v>
      </c>
      <c r="V430" t="s">
        <v>10</v>
      </c>
    </row>
    <row r="431" spans="1:22" x14ac:dyDescent="0.25">
      <c r="A431" t="s">
        <v>404</v>
      </c>
      <c r="B431">
        <v>0</v>
      </c>
      <c r="C431">
        <v>0</v>
      </c>
      <c r="D431">
        <v>1</v>
      </c>
      <c r="E431">
        <v>0</v>
      </c>
      <c r="F431">
        <v>0</v>
      </c>
      <c r="I431" t="s">
        <v>719</v>
      </c>
      <c r="J431" t="s">
        <v>10</v>
      </c>
      <c r="K431" t="s">
        <v>10</v>
      </c>
      <c r="L431" t="s">
        <v>10</v>
      </c>
      <c r="M431" t="s">
        <v>10</v>
      </c>
      <c r="N431" t="s">
        <v>10</v>
      </c>
      <c r="Q431" t="s">
        <v>2212</v>
      </c>
      <c r="R431" t="s">
        <v>10</v>
      </c>
      <c r="S431" t="s">
        <v>10</v>
      </c>
      <c r="T431" t="s">
        <v>10</v>
      </c>
      <c r="U431" t="s">
        <v>10</v>
      </c>
      <c r="V431" t="s">
        <v>10</v>
      </c>
    </row>
    <row r="432" spans="1:22" x14ac:dyDescent="0.25">
      <c r="A432" t="s">
        <v>403</v>
      </c>
      <c r="B432">
        <v>50</v>
      </c>
      <c r="C432">
        <v>70</v>
      </c>
      <c r="D432">
        <v>50</v>
      </c>
      <c r="E432">
        <v>51</v>
      </c>
      <c r="F432">
        <v>45</v>
      </c>
      <c r="I432" t="s">
        <v>718</v>
      </c>
      <c r="J432" t="s">
        <v>10</v>
      </c>
      <c r="K432" t="s">
        <v>10</v>
      </c>
      <c r="L432" t="s">
        <v>10</v>
      </c>
      <c r="M432" t="s">
        <v>10</v>
      </c>
      <c r="N432" t="s">
        <v>10</v>
      </c>
      <c r="Q432" t="s">
        <v>2211</v>
      </c>
      <c r="R432" t="s">
        <v>10</v>
      </c>
      <c r="S432" t="s">
        <v>10</v>
      </c>
      <c r="T432" t="s">
        <v>10</v>
      </c>
      <c r="U432" t="s">
        <v>10</v>
      </c>
      <c r="V432" t="s">
        <v>10</v>
      </c>
    </row>
    <row r="433" spans="1:22" x14ac:dyDescent="0.25">
      <c r="A433" t="s">
        <v>402</v>
      </c>
      <c r="B433">
        <v>13</v>
      </c>
      <c r="C433">
        <v>10</v>
      </c>
      <c r="D433">
        <v>10</v>
      </c>
      <c r="E433">
        <v>6</v>
      </c>
      <c r="F433">
        <v>6</v>
      </c>
      <c r="I433" t="s">
        <v>717</v>
      </c>
      <c r="J433" t="s">
        <v>10</v>
      </c>
      <c r="K433" t="s">
        <v>10</v>
      </c>
      <c r="L433" t="s">
        <v>10</v>
      </c>
      <c r="M433" t="s">
        <v>10</v>
      </c>
      <c r="N433" t="s">
        <v>10</v>
      </c>
      <c r="Q433" t="s">
        <v>2210</v>
      </c>
      <c r="R433" t="s">
        <v>10</v>
      </c>
      <c r="S433" t="s">
        <v>10</v>
      </c>
      <c r="T433" t="s">
        <v>10</v>
      </c>
      <c r="U433" t="s">
        <v>10</v>
      </c>
      <c r="V433" t="s">
        <v>10</v>
      </c>
    </row>
    <row r="434" spans="1:22" x14ac:dyDescent="0.25">
      <c r="A434" t="s">
        <v>401</v>
      </c>
      <c r="B434" t="s">
        <v>10</v>
      </c>
      <c r="C434" t="s">
        <v>10</v>
      </c>
      <c r="D434" t="s">
        <v>10</v>
      </c>
      <c r="E434" t="s">
        <v>10</v>
      </c>
      <c r="F434" t="s">
        <v>10</v>
      </c>
      <c r="I434" t="s">
        <v>716</v>
      </c>
      <c r="J434" t="s">
        <v>10</v>
      </c>
      <c r="K434" t="s">
        <v>10</v>
      </c>
      <c r="L434" t="s">
        <v>10</v>
      </c>
      <c r="M434" t="s">
        <v>10</v>
      </c>
      <c r="N434" t="s">
        <v>10</v>
      </c>
      <c r="Q434" t="s">
        <v>2209</v>
      </c>
      <c r="R434" t="s">
        <v>10</v>
      </c>
      <c r="S434" t="s">
        <v>10</v>
      </c>
      <c r="T434" t="s">
        <v>10</v>
      </c>
      <c r="U434" t="s">
        <v>10</v>
      </c>
      <c r="V434" t="s">
        <v>10</v>
      </c>
    </row>
    <row r="435" spans="1:22" x14ac:dyDescent="0.25">
      <c r="A435" t="s">
        <v>400</v>
      </c>
      <c r="B435">
        <v>29</v>
      </c>
      <c r="C435">
        <v>33</v>
      </c>
      <c r="D435">
        <v>37</v>
      </c>
      <c r="E435">
        <v>50</v>
      </c>
      <c r="F435">
        <v>72</v>
      </c>
      <c r="I435" t="s">
        <v>715</v>
      </c>
      <c r="J435" t="s">
        <v>10</v>
      </c>
      <c r="K435" t="s">
        <v>10</v>
      </c>
      <c r="L435" t="s">
        <v>10</v>
      </c>
      <c r="M435" t="s">
        <v>10</v>
      </c>
      <c r="N435" t="s">
        <v>10</v>
      </c>
      <c r="Q435" t="s">
        <v>2208</v>
      </c>
      <c r="R435" t="s">
        <v>10</v>
      </c>
      <c r="S435" t="s">
        <v>10</v>
      </c>
      <c r="T435" t="s">
        <v>10</v>
      </c>
      <c r="U435" t="s">
        <v>10</v>
      </c>
      <c r="V435" t="s">
        <v>10</v>
      </c>
    </row>
    <row r="436" spans="1:22" x14ac:dyDescent="0.25">
      <c r="A436" t="s">
        <v>399</v>
      </c>
      <c r="B436" t="s">
        <v>10</v>
      </c>
      <c r="C436" t="s">
        <v>10</v>
      </c>
      <c r="D436" t="s">
        <v>10</v>
      </c>
      <c r="E436" t="s">
        <v>10</v>
      </c>
      <c r="F436" t="s">
        <v>10</v>
      </c>
      <c r="I436" t="s">
        <v>714</v>
      </c>
      <c r="J436" t="s">
        <v>10</v>
      </c>
      <c r="K436" t="s">
        <v>10</v>
      </c>
      <c r="L436" t="s">
        <v>10</v>
      </c>
      <c r="M436" t="s">
        <v>10</v>
      </c>
      <c r="N436" t="s">
        <v>10</v>
      </c>
      <c r="Q436" t="s">
        <v>2207</v>
      </c>
      <c r="R436" t="s">
        <v>10</v>
      </c>
      <c r="S436" t="s">
        <v>10</v>
      </c>
      <c r="T436" t="s">
        <v>10</v>
      </c>
      <c r="U436" t="s">
        <v>10</v>
      </c>
      <c r="V436" t="s">
        <v>10</v>
      </c>
    </row>
    <row r="437" spans="1:22" x14ac:dyDescent="0.25">
      <c r="A437" t="s">
        <v>398</v>
      </c>
      <c r="B437" t="s">
        <v>10</v>
      </c>
      <c r="C437" t="s">
        <v>10</v>
      </c>
      <c r="D437" t="s">
        <v>10</v>
      </c>
      <c r="E437" t="s">
        <v>10</v>
      </c>
      <c r="F437" t="s">
        <v>10</v>
      </c>
      <c r="I437" t="s">
        <v>713</v>
      </c>
      <c r="J437" t="s">
        <v>10</v>
      </c>
      <c r="K437" t="s">
        <v>10</v>
      </c>
      <c r="L437" t="s">
        <v>10</v>
      </c>
      <c r="M437" t="s">
        <v>10</v>
      </c>
      <c r="N437" t="s">
        <v>10</v>
      </c>
      <c r="Q437" t="s">
        <v>2206</v>
      </c>
      <c r="R437" t="s">
        <v>10</v>
      </c>
      <c r="S437" t="s">
        <v>10</v>
      </c>
      <c r="T437" t="s">
        <v>10</v>
      </c>
      <c r="U437" t="s">
        <v>10</v>
      </c>
      <c r="V437" t="s">
        <v>10</v>
      </c>
    </row>
    <row r="438" spans="1:22" x14ac:dyDescent="0.25">
      <c r="A438" t="s">
        <v>397</v>
      </c>
      <c r="B438">
        <v>25</v>
      </c>
      <c r="C438">
        <v>26</v>
      </c>
      <c r="D438">
        <v>35</v>
      </c>
      <c r="E438">
        <v>49</v>
      </c>
      <c r="F438">
        <v>51</v>
      </c>
      <c r="I438" t="s">
        <v>712</v>
      </c>
      <c r="J438" t="s">
        <v>10</v>
      </c>
      <c r="K438" t="s">
        <v>10</v>
      </c>
      <c r="L438" t="s">
        <v>10</v>
      </c>
      <c r="M438" t="s">
        <v>10</v>
      </c>
      <c r="N438" t="s">
        <v>10</v>
      </c>
      <c r="Q438" t="s">
        <v>2205</v>
      </c>
      <c r="R438" t="s">
        <v>10</v>
      </c>
      <c r="S438" t="s">
        <v>10</v>
      </c>
      <c r="T438" t="s">
        <v>10</v>
      </c>
      <c r="U438" t="s">
        <v>10</v>
      </c>
      <c r="V438" t="s">
        <v>10</v>
      </c>
    </row>
    <row r="439" spans="1:22" x14ac:dyDescent="0.25">
      <c r="A439" t="s">
        <v>396</v>
      </c>
      <c r="B439">
        <v>6</v>
      </c>
      <c r="C439">
        <v>9</v>
      </c>
      <c r="D439">
        <v>7</v>
      </c>
      <c r="E439">
        <v>6</v>
      </c>
      <c r="F439">
        <v>6</v>
      </c>
      <c r="I439" t="s">
        <v>711</v>
      </c>
      <c r="J439" t="s">
        <v>10</v>
      </c>
      <c r="K439" t="s">
        <v>10</v>
      </c>
      <c r="L439" t="s">
        <v>10</v>
      </c>
      <c r="M439" t="s">
        <v>10</v>
      </c>
      <c r="N439" t="s">
        <v>10</v>
      </c>
      <c r="Q439" t="s">
        <v>2204</v>
      </c>
      <c r="R439" t="s">
        <v>10</v>
      </c>
      <c r="S439" t="s">
        <v>10</v>
      </c>
      <c r="T439" t="s">
        <v>10</v>
      </c>
      <c r="U439" t="s">
        <v>10</v>
      </c>
      <c r="V439" t="s">
        <v>10</v>
      </c>
    </row>
    <row r="440" spans="1:22" x14ac:dyDescent="0.25">
      <c r="A440" t="s">
        <v>395</v>
      </c>
      <c r="B440" t="s">
        <v>10</v>
      </c>
      <c r="C440" t="s">
        <v>10</v>
      </c>
      <c r="D440" t="s">
        <v>10</v>
      </c>
      <c r="E440" t="s">
        <v>10</v>
      </c>
      <c r="F440" t="s">
        <v>10</v>
      </c>
      <c r="I440" t="s">
        <v>710</v>
      </c>
      <c r="J440" t="s">
        <v>10</v>
      </c>
      <c r="K440" t="s">
        <v>10</v>
      </c>
      <c r="L440" t="s">
        <v>10</v>
      </c>
      <c r="M440" t="s">
        <v>10</v>
      </c>
      <c r="N440" t="s">
        <v>10</v>
      </c>
      <c r="Q440" t="s">
        <v>2203</v>
      </c>
      <c r="R440" t="s">
        <v>10</v>
      </c>
      <c r="S440" t="s">
        <v>10</v>
      </c>
      <c r="T440" t="s">
        <v>10</v>
      </c>
      <c r="U440" t="s">
        <v>10</v>
      </c>
      <c r="V440" t="s">
        <v>10</v>
      </c>
    </row>
    <row r="441" spans="1:22" x14ac:dyDescent="0.25">
      <c r="A441" t="s">
        <v>394</v>
      </c>
      <c r="B441" t="s">
        <v>10</v>
      </c>
      <c r="C441" t="s">
        <v>10</v>
      </c>
      <c r="D441" t="s">
        <v>10</v>
      </c>
      <c r="E441" t="s">
        <v>10</v>
      </c>
      <c r="F441" t="s">
        <v>10</v>
      </c>
      <c r="I441" t="s">
        <v>709</v>
      </c>
      <c r="J441" t="s">
        <v>10</v>
      </c>
      <c r="K441" t="s">
        <v>10</v>
      </c>
      <c r="L441" t="s">
        <v>10</v>
      </c>
      <c r="M441" t="s">
        <v>10</v>
      </c>
      <c r="N441" t="s">
        <v>10</v>
      </c>
      <c r="Q441" t="s">
        <v>2202</v>
      </c>
      <c r="R441" t="s">
        <v>10</v>
      </c>
      <c r="S441" t="s">
        <v>10</v>
      </c>
      <c r="T441" t="s">
        <v>10</v>
      </c>
      <c r="U441" t="s">
        <v>10</v>
      </c>
      <c r="V441" t="s">
        <v>10</v>
      </c>
    </row>
    <row r="442" spans="1:22" x14ac:dyDescent="0.25">
      <c r="A442" t="s">
        <v>393</v>
      </c>
      <c r="B442" t="s">
        <v>10</v>
      </c>
      <c r="C442" t="s">
        <v>10</v>
      </c>
      <c r="D442" t="s">
        <v>10</v>
      </c>
      <c r="E442" t="s">
        <v>10</v>
      </c>
      <c r="F442" t="s">
        <v>10</v>
      </c>
      <c r="I442" t="s">
        <v>708</v>
      </c>
      <c r="J442" t="s">
        <v>10</v>
      </c>
      <c r="K442" t="s">
        <v>10</v>
      </c>
      <c r="L442" t="s">
        <v>10</v>
      </c>
      <c r="M442" t="s">
        <v>10</v>
      </c>
      <c r="N442" t="s">
        <v>10</v>
      </c>
      <c r="Q442" t="s">
        <v>2201</v>
      </c>
      <c r="R442" t="s">
        <v>10</v>
      </c>
      <c r="S442" t="s">
        <v>10</v>
      </c>
      <c r="T442" t="s">
        <v>10</v>
      </c>
      <c r="U442" t="s">
        <v>10</v>
      </c>
      <c r="V442" t="s">
        <v>10</v>
      </c>
    </row>
    <row r="443" spans="1:22" x14ac:dyDescent="0.25">
      <c r="A443" t="s">
        <v>392</v>
      </c>
      <c r="B443" t="s">
        <v>10</v>
      </c>
      <c r="C443" t="s">
        <v>10</v>
      </c>
      <c r="D443" t="s">
        <v>10</v>
      </c>
      <c r="E443" t="s">
        <v>10</v>
      </c>
      <c r="F443" t="s">
        <v>10</v>
      </c>
      <c r="I443" t="s">
        <v>707</v>
      </c>
      <c r="J443" t="s">
        <v>10</v>
      </c>
      <c r="K443" t="s">
        <v>10</v>
      </c>
      <c r="L443" t="s">
        <v>10</v>
      </c>
      <c r="M443" t="s">
        <v>10</v>
      </c>
      <c r="N443" t="s">
        <v>10</v>
      </c>
      <c r="Q443" t="s">
        <v>2200</v>
      </c>
      <c r="R443" t="s">
        <v>10</v>
      </c>
      <c r="S443" t="s">
        <v>10</v>
      </c>
      <c r="T443" t="s">
        <v>10</v>
      </c>
      <c r="U443" t="s">
        <v>10</v>
      </c>
      <c r="V443" t="s">
        <v>10</v>
      </c>
    </row>
    <row r="444" spans="1:22" x14ac:dyDescent="0.25">
      <c r="A444" t="s">
        <v>391</v>
      </c>
      <c r="B444" t="s">
        <v>10</v>
      </c>
      <c r="C444" t="s">
        <v>10</v>
      </c>
      <c r="D444" t="s">
        <v>10</v>
      </c>
      <c r="E444" t="s">
        <v>10</v>
      </c>
      <c r="F444" t="s">
        <v>10</v>
      </c>
      <c r="I444" t="s">
        <v>706</v>
      </c>
      <c r="J444" t="s">
        <v>10</v>
      </c>
      <c r="K444" t="s">
        <v>10</v>
      </c>
      <c r="L444" t="s">
        <v>10</v>
      </c>
      <c r="M444" t="s">
        <v>10</v>
      </c>
      <c r="N444" t="s">
        <v>10</v>
      </c>
      <c r="Q444" t="s">
        <v>2199</v>
      </c>
      <c r="R444" t="s">
        <v>10</v>
      </c>
      <c r="S444" t="s">
        <v>10</v>
      </c>
      <c r="T444" t="s">
        <v>10</v>
      </c>
      <c r="U444" t="s">
        <v>10</v>
      </c>
      <c r="V444" t="s">
        <v>10</v>
      </c>
    </row>
    <row r="445" spans="1:22" x14ac:dyDescent="0.25">
      <c r="A445" t="s">
        <v>390</v>
      </c>
      <c r="B445" t="s">
        <v>10</v>
      </c>
      <c r="C445" t="s">
        <v>10</v>
      </c>
      <c r="D445" t="s">
        <v>10</v>
      </c>
      <c r="E445" t="s">
        <v>10</v>
      </c>
      <c r="F445" t="s">
        <v>10</v>
      </c>
      <c r="I445" t="s">
        <v>705</v>
      </c>
      <c r="J445" t="s">
        <v>10</v>
      </c>
      <c r="K445" t="s">
        <v>10</v>
      </c>
      <c r="L445" t="s">
        <v>10</v>
      </c>
      <c r="M445" t="s">
        <v>10</v>
      </c>
      <c r="N445" t="s">
        <v>10</v>
      </c>
      <c r="Q445" t="s">
        <v>2198</v>
      </c>
      <c r="R445" t="s">
        <v>10</v>
      </c>
      <c r="S445" t="s">
        <v>10</v>
      </c>
      <c r="T445" t="s">
        <v>10</v>
      </c>
      <c r="U445" t="s">
        <v>10</v>
      </c>
      <c r="V445" t="s">
        <v>10</v>
      </c>
    </row>
    <row r="446" spans="1:22" x14ac:dyDescent="0.25">
      <c r="A446" t="s">
        <v>389</v>
      </c>
      <c r="B446" t="s">
        <v>10</v>
      </c>
      <c r="C446" t="s">
        <v>10</v>
      </c>
      <c r="D446" t="s">
        <v>10</v>
      </c>
      <c r="E446" t="s">
        <v>10</v>
      </c>
      <c r="F446" t="s">
        <v>10</v>
      </c>
      <c r="I446" t="s">
        <v>704</v>
      </c>
      <c r="J446" t="s">
        <v>10</v>
      </c>
      <c r="K446" t="s">
        <v>10</v>
      </c>
      <c r="L446" t="s">
        <v>10</v>
      </c>
      <c r="M446" t="s">
        <v>10</v>
      </c>
      <c r="N446" t="s">
        <v>10</v>
      </c>
      <c r="Q446" t="s">
        <v>2197</v>
      </c>
      <c r="R446" t="s">
        <v>10</v>
      </c>
      <c r="S446" t="s">
        <v>10</v>
      </c>
      <c r="T446" t="s">
        <v>10</v>
      </c>
      <c r="U446" t="s">
        <v>10</v>
      </c>
      <c r="V446" t="s">
        <v>10</v>
      </c>
    </row>
    <row r="447" spans="1:22" x14ac:dyDescent="0.25">
      <c r="A447" t="s">
        <v>388</v>
      </c>
      <c r="B447" t="s">
        <v>10</v>
      </c>
      <c r="C447" t="s">
        <v>10</v>
      </c>
      <c r="D447" t="s">
        <v>10</v>
      </c>
      <c r="E447" t="s">
        <v>10</v>
      </c>
      <c r="F447" t="s">
        <v>10</v>
      </c>
      <c r="I447" t="s">
        <v>703</v>
      </c>
      <c r="J447" t="s">
        <v>10</v>
      </c>
      <c r="K447" t="s">
        <v>10</v>
      </c>
      <c r="L447" t="s">
        <v>10</v>
      </c>
      <c r="M447" t="s">
        <v>10</v>
      </c>
      <c r="N447" t="s">
        <v>10</v>
      </c>
      <c r="Q447" t="s">
        <v>2196</v>
      </c>
      <c r="R447" t="s">
        <v>10</v>
      </c>
      <c r="S447" t="s">
        <v>10</v>
      </c>
      <c r="T447" t="s">
        <v>10</v>
      </c>
      <c r="U447" t="s">
        <v>10</v>
      </c>
      <c r="V447" t="s">
        <v>10</v>
      </c>
    </row>
    <row r="448" spans="1:22" x14ac:dyDescent="0.25">
      <c r="A448" t="s">
        <v>387</v>
      </c>
      <c r="B448">
        <v>59</v>
      </c>
      <c r="C448">
        <v>87</v>
      </c>
      <c r="D448">
        <v>66</v>
      </c>
      <c r="E448">
        <v>61</v>
      </c>
      <c r="F448">
        <v>50</v>
      </c>
      <c r="I448" t="s">
        <v>702</v>
      </c>
      <c r="J448" t="s">
        <v>10</v>
      </c>
      <c r="K448" t="s">
        <v>10</v>
      </c>
      <c r="L448" t="s">
        <v>10</v>
      </c>
      <c r="M448" t="s">
        <v>10</v>
      </c>
      <c r="N448" t="s">
        <v>10</v>
      </c>
      <c r="Q448" t="s">
        <v>2195</v>
      </c>
      <c r="R448" t="s">
        <v>10</v>
      </c>
      <c r="S448" t="s">
        <v>10</v>
      </c>
      <c r="T448" t="s">
        <v>10</v>
      </c>
      <c r="U448" t="s">
        <v>10</v>
      </c>
      <c r="V448" t="s">
        <v>10</v>
      </c>
    </row>
    <row r="449" spans="1:22" x14ac:dyDescent="0.25">
      <c r="A449" t="s">
        <v>386</v>
      </c>
      <c r="B449">
        <v>20</v>
      </c>
      <c r="C449">
        <v>27</v>
      </c>
      <c r="D449">
        <v>32</v>
      </c>
      <c r="E449">
        <v>21</v>
      </c>
      <c r="F449">
        <v>40</v>
      </c>
      <c r="I449" t="s">
        <v>701</v>
      </c>
      <c r="J449" t="s">
        <v>10</v>
      </c>
      <c r="K449" t="s">
        <v>10</v>
      </c>
      <c r="L449" t="s">
        <v>10</v>
      </c>
      <c r="M449" t="s">
        <v>10</v>
      </c>
      <c r="N449" t="s">
        <v>10</v>
      </c>
      <c r="Q449" t="s">
        <v>2194</v>
      </c>
      <c r="R449" t="s">
        <v>10</v>
      </c>
      <c r="S449" t="s">
        <v>10</v>
      </c>
      <c r="T449" t="s">
        <v>10</v>
      </c>
      <c r="U449" t="s">
        <v>10</v>
      </c>
      <c r="V449" t="s">
        <v>10</v>
      </c>
    </row>
    <row r="450" spans="1:22" x14ac:dyDescent="0.25">
      <c r="A450" t="s">
        <v>385</v>
      </c>
      <c r="B450">
        <v>403</v>
      </c>
      <c r="C450">
        <v>158</v>
      </c>
      <c r="D450">
        <v>275</v>
      </c>
      <c r="E450">
        <v>156</v>
      </c>
      <c r="F450">
        <v>180</v>
      </c>
      <c r="I450" t="s">
        <v>700</v>
      </c>
      <c r="J450" t="s">
        <v>10</v>
      </c>
      <c r="K450" t="s">
        <v>10</v>
      </c>
      <c r="L450" t="s">
        <v>10</v>
      </c>
      <c r="M450" t="s">
        <v>10</v>
      </c>
      <c r="N450" t="s">
        <v>10</v>
      </c>
      <c r="Q450" t="s">
        <v>2193</v>
      </c>
      <c r="R450" t="s">
        <v>10</v>
      </c>
      <c r="S450" t="s">
        <v>10</v>
      </c>
      <c r="T450" t="s">
        <v>10</v>
      </c>
      <c r="U450" t="s">
        <v>10</v>
      </c>
      <c r="V450" t="s">
        <v>10</v>
      </c>
    </row>
    <row r="451" spans="1:22" x14ac:dyDescent="0.25">
      <c r="A451" t="s">
        <v>384</v>
      </c>
      <c r="B451" t="s">
        <v>10</v>
      </c>
      <c r="C451" t="s">
        <v>10</v>
      </c>
      <c r="D451" t="s">
        <v>10</v>
      </c>
      <c r="E451" t="s">
        <v>10</v>
      </c>
      <c r="F451" t="s">
        <v>10</v>
      </c>
      <c r="I451" t="s">
        <v>699</v>
      </c>
      <c r="J451" t="s">
        <v>10</v>
      </c>
      <c r="K451" t="s">
        <v>10</v>
      </c>
      <c r="L451" t="s">
        <v>10</v>
      </c>
      <c r="M451" t="s">
        <v>10</v>
      </c>
      <c r="N451" t="s">
        <v>10</v>
      </c>
      <c r="Q451" t="s">
        <v>2192</v>
      </c>
      <c r="R451" t="s">
        <v>10</v>
      </c>
      <c r="S451" t="s">
        <v>10</v>
      </c>
      <c r="T451" t="s">
        <v>10</v>
      </c>
      <c r="U451" t="s">
        <v>10</v>
      </c>
      <c r="V451" t="s">
        <v>10</v>
      </c>
    </row>
    <row r="452" spans="1:22" x14ac:dyDescent="0.25">
      <c r="A452" t="s">
        <v>383</v>
      </c>
      <c r="B452" t="s">
        <v>10</v>
      </c>
      <c r="C452" t="s">
        <v>10</v>
      </c>
      <c r="D452" t="s">
        <v>10</v>
      </c>
      <c r="E452" t="s">
        <v>10</v>
      </c>
      <c r="F452" t="s">
        <v>10</v>
      </c>
      <c r="I452" t="s">
        <v>698</v>
      </c>
      <c r="J452" t="s">
        <v>10</v>
      </c>
      <c r="K452" t="s">
        <v>10</v>
      </c>
      <c r="L452" t="s">
        <v>10</v>
      </c>
      <c r="M452" t="s">
        <v>10</v>
      </c>
      <c r="N452" t="s">
        <v>10</v>
      </c>
      <c r="Q452" t="s">
        <v>2191</v>
      </c>
      <c r="R452" t="s">
        <v>10</v>
      </c>
      <c r="S452" t="s">
        <v>10</v>
      </c>
      <c r="T452" t="s">
        <v>10</v>
      </c>
      <c r="U452" t="s">
        <v>10</v>
      </c>
      <c r="V452" t="s">
        <v>10</v>
      </c>
    </row>
    <row r="453" spans="1:22" x14ac:dyDescent="0.25">
      <c r="A453" t="s">
        <v>382</v>
      </c>
      <c r="B453">
        <v>108</v>
      </c>
      <c r="C453">
        <v>161</v>
      </c>
      <c r="D453">
        <v>132</v>
      </c>
      <c r="E453">
        <v>130</v>
      </c>
      <c r="F453">
        <v>115</v>
      </c>
      <c r="I453" t="s">
        <v>697</v>
      </c>
      <c r="J453" t="s">
        <v>10</v>
      </c>
      <c r="K453" t="s">
        <v>10</v>
      </c>
      <c r="L453" t="s">
        <v>10</v>
      </c>
      <c r="M453" t="s">
        <v>10</v>
      </c>
      <c r="N453" t="s">
        <v>10</v>
      </c>
      <c r="Q453" t="s">
        <v>2190</v>
      </c>
      <c r="R453" t="s">
        <v>10</v>
      </c>
      <c r="S453" t="s">
        <v>10</v>
      </c>
      <c r="T453" t="s">
        <v>10</v>
      </c>
      <c r="U453" t="s">
        <v>10</v>
      </c>
      <c r="V453" t="s">
        <v>10</v>
      </c>
    </row>
    <row r="454" spans="1:22" x14ac:dyDescent="0.25">
      <c r="A454" t="s">
        <v>381</v>
      </c>
      <c r="B454">
        <v>264</v>
      </c>
      <c r="C454">
        <v>165</v>
      </c>
      <c r="D454">
        <v>165</v>
      </c>
      <c r="E454">
        <v>147</v>
      </c>
      <c r="F454">
        <v>490</v>
      </c>
      <c r="I454" t="s">
        <v>696</v>
      </c>
      <c r="J454" t="s">
        <v>10</v>
      </c>
      <c r="K454" t="s">
        <v>10</v>
      </c>
      <c r="L454" t="s">
        <v>10</v>
      </c>
      <c r="M454" t="s">
        <v>10</v>
      </c>
      <c r="N454" t="s">
        <v>10</v>
      </c>
      <c r="Q454" t="s">
        <v>2189</v>
      </c>
      <c r="R454" t="s">
        <v>10</v>
      </c>
      <c r="S454" t="s">
        <v>10</v>
      </c>
      <c r="T454" t="s">
        <v>10</v>
      </c>
      <c r="U454" t="s">
        <v>10</v>
      </c>
      <c r="V454" t="s">
        <v>10</v>
      </c>
    </row>
    <row r="455" spans="1:22" x14ac:dyDescent="0.25">
      <c r="A455" t="s">
        <v>380</v>
      </c>
      <c r="B455" t="s">
        <v>10</v>
      </c>
      <c r="C455" t="s">
        <v>10</v>
      </c>
      <c r="D455" t="s">
        <v>10</v>
      </c>
      <c r="E455" t="s">
        <v>10</v>
      </c>
      <c r="F455" t="s">
        <v>10</v>
      </c>
      <c r="I455" t="s">
        <v>695</v>
      </c>
      <c r="J455" t="s">
        <v>10</v>
      </c>
      <c r="K455" t="s">
        <v>10</v>
      </c>
      <c r="L455" t="s">
        <v>10</v>
      </c>
      <c r="M455" t="s">
        <v>10</v>
      </c>
      <c r="N455" t="s">
        <v>10</v>
      </c>
      <c r="Q455" t="s">
        <v>2188</v>
      </c>
      <c r="R455" t="s">
        <v>10</v>
      </c>
      <c r="S455" t="s">
        <v>10</v>
      </c>
      <c r="T455" t="s">
        <v>10</v>
      </c>
      <c r="U455" t="s">
        <v>10</v>
      </c>
      <c r="V455" t="s">
        <v>10</v>
      </c>
    </row>
    <row r="456" spans="1:22" x14ac:dyDescent="0.25">
      <c r="A456" t="s">
        <v>379</v>
      </c>
      <c r="B456" t="s">
        <v>10</v>
      </c>
      <c r="C456" t="s">
        <v>10</v>
      </c>
      <c r="D456" t="s">
        <v>10</v>
      </c>
      <c r="E456" t="s">
        <v>10</v>
      </c>
      <c r="F456" t="s">
        <v>10</v>
      </c>
      <c r="I456" t="s">
        <v>694</v>
      </c>
      <c r="J456" t="s">
        <v>10</v>
      </c>
      <c r="K456" t="s">
        <v>10</v>
      </c>
      <c r="L456" t="s">
        <v>10</v>
      </c>
      <c r="M456" t="s">
        <v>10</v>
      </c>
      <c r="N456" t="s">
        <v>10</v>
      </c>
      <c r="Q456" t="s">
        <v>2187</v>
      </c>
      <c r="R456" t="s">
        <v>10</v>
      </c>
      <c r="S456" t="s">
        <v>10</v>
      </c>
      <c r="T456" t="s">
        <v>10</v>
      </c>
      <c r="U456" t="s">
        <v>10</v>
      </c>
      <c r="V456" t="s">
        <v>10</v>
      </c>
    </row>
    <row r="457" spans="1:22" x14ac:dyDescent="0.25">
      <c r="A457" t="s">
        <v>378</v>
      </c>
      <c r="B457">
        <v>12</v>
      </c>
      <c r="C457">
        <v>12</v>
      </c>
      <c r="D457">
        <v>14</v>
      </c>
      <c r="E457">
        <v>15</v>
      </c>
      <c r="F457">
        <v>17</v>
      </c>
      <c r="I457" t="s">
        <v>693</v>
      </c>
      <c r="J457" t="s">
        <v>10</v>
      </c>
      <c r="K457" t="s">
        <v>10</v>
      </c>
      <c r="L457" t="s">
        <v>10</v>
      </c>
      <c r="M457" t="s">
        <v>10</v>
      </c>
      <c r="N457" t="s">
        <v>10</v>
      </c>
      <c r="Q457" t="s">
        <v>2186</v>
      </c>
      <c r="R457" t="s">
        <v>10</v>
      </c>
      <c r="S457" t="s">
        <v>10</v>
      </c>
      <c r="T457" t="s">
        <v>10</v>
      </c>
      <c r="U457" t="s">
        <v>10</v>
      </c>
      <c r="V457" t="s">
        <v>10</v>
      </c>
    </row>
    <row r="458" spans="1:22" x14ac:dyDescent="0.25">
      <c r="A458" t="s">
        <v>377</v>
      </c>
      <c r="B458">
        <v>4</v>
      </c>
      <c r="C458">
        <v>6</v>
      </c>
      <c r="D458">
        <v>7</v>
      </c>
      <c r="E458">
        <v>9</v>
      </c>
      <c r="F458">
        <v>9</v>
      </c>
      <c r="I458" t="s">
        <v>692</v>
      </c>
      <c r="J458" t="s">
        <v>10</v>
      </c>
      <c r="K458" t="s">
        <v>10</v>
      </c>
      <c r="L458" t="s">
        <v>10</v>
      </c>
      <c r="M458" t="s">
        <v>10</v>
      </c>
      <c r="N458" t="s">
        <v>10</v>
      </c>
      <c r="Q458" t="s">
        <v>2185</v>
      </c>
      <c r="R458" t="s">
        <v>10</v>
      </c>
      <c r="S458" t="s">
        <v>10</v>
      </c>
      <c r="T458" t="s">
        <v>10</v>
      </c>
      <c r="U458" t="s">
        <v>10</v>
      </c>
      <c r="V458" t="s">
        <v>10</v>
      </c>
    </row>
    <row r="459" spans="1:22" x14ac:dyDescent="0.25">
      <c r="A459" t="s">
        <v>376</v>
      </c>
      <c r="B459" t="s">
        <v>10</v>
      </c>
      <c r="C459" t="s">
        <v>10</v>
      </c>
      <c r="D459" t="s">
        <v>10</v>
      </c>
      <c r="E459" t="s">
        <v>10</v>
      </c>
      <c r="F459" t="s">
        <v>10</v>
      </c>
      <c r="I459" t="s">
        <v>691</v>
      </c>
      <c r="J459" t="s">
        <v>10</v>
      </c>
      <c r="K459" t="s">
        <v>10</v>
      </c>
      <c r="L459" t="s">
        <v>10</v>
      </c>
      <c r="M459" t="s">
        <v>10</v>
      </c>
      <c r="N459" t="s">
        <v>10</v>
      </c>
      <c r="Q459" t="s">
        <v>2184</v>
      </c>
      <c r="R459" t="s">
        <v>10</v>
      </c>
      <c r="S459" t="s">
        <v>10</v>
      </c>
      <c r="T459" t="s">
        <v>10</v>
      </c>
      <c r="U459" t="s">
        <v>10</v>
      </c>
      <c r="V459" t="s">
        <v>10</v>
      </c>
    </row>
    <row r="460" spans="1:22" x14ac:dyDescent="0.25">
      <c r="A460" t="s">
        <v>375</v>
      </c>
      <c r="B460" t="s">
        <v>10</v>
      </c>
      <c r="C460" t="s">
        <v>10</v>
      </c>
      <c r="D460" t="s">
        <v>10</v>
      </c>
      <c r="E460" t="s">
        <v>10</v>
      </c>
      <c r="F460" t="s">
        <v>10</v>
      </c>
      <c r="I460" t="s">
        <v>690</v>
      </c>
      <c r="J460" t="s">
        <v>10</v>
      </c>
      <c r="K460" t="s">
        <v>10</v>
      </c>
      <c r="L460" t="s">
        <v>10</v>
      </c>
      <c r="M460" t="s">
        <v>10</v>
      </c>
      <c r="N460" t="s">
        <v>10</v>
      </c>
      <c r="Q460" t="s">
        <v>2183</v>
      </c>
      <c r="R460" t="s">
        <v>10</v>
      </c>
      <c r="S460" t="s">
        <v>10</v>
      </c>
      <c r="T460" t="s">
        <v>10</v>
      </c>
      <c r="U460" t="s">
        <v>10</v>
      </c>
      <c r="V460" t="s">
        <v>10</v>
      </c>
    </row>
    <row r="461" spans="1:22" x14ac:dyDescent="0.25">
      <c r="A461" t="s">
        <v>374</v>
      </c>
      <c r="B461">
        <v>4</v>
      </c>
      <c r="C461">
        <v>46</v>
      </c>
      <c r="D461">
        <v>41</v>
      </c>
      <c r="E461">
        <v>41</v>
      </c>
      <c r="F461">
        <v>49</v>
      </c>
      <c r="I461" t="s">
        <v>689</v>
      </c>
      <c r="J461" t="s">
        <v>10</v>
      </c>
      <c r="K461" t="s">
        <v>10</v>
      </c>
      <c r="L461" t="s">
        <v>10</v>
      </c>
      <c r="M461" t="s">
        <v>10</v>
      </c>
      <c r="N461" t="s">
        <v>10</v>
      </c>
      <c r="Q461" t="s">
        <v>2182</v>
      </c>
      <c r="R461" t="s">
        <v>10</v>
      </c>
      <c r="S461" t="s">
        <v>10</v>
      </c>
      <c r="T461" t="s">
        <v>10</v>
      </c>
      <c r="U461" t="s">
        <v>10</v>
      </c>
      <c r="V461" t="s">
        <v>10</v>
      </c>
    </row>
    <row r="462" spans="1:22" x14ac:dyDescent="0.25">
      <c r="A462" t="s">
        <v>373</v>
      </c>
      <c r="B462" t="s">
        <v>10</v>
      </c>
      <c r="C462" t="s">
        <v>10</v>
      </c>
      <c r="D462" t="s">
        <v>10</v>
      </c>
      <c r="E462" t="s">
        <v>10</v>
      </c>
      <c r="F462" t="s">
        <v>10</v>
      </c>
      <c r="I462" t="s">
        <v>688</v>
      </c>
      <c r="J462" t="s">
        <v>10</v>
      </c>
      <c r="K462" t="s">
        <v>10</v>
      </c>
      <c r="L462" t="s">
        <v>10</v>
      </c>
      <c r="M462" t="s">
        <v>10</v>
      </c>
      <c r="N462" t="s">
        <v>10</v>
      </c>
      <c r="Q462" t="s">
        <v>2181</v>
      </c>
      <c r="R462" t="s">
        <v>10</v>
      </c>
      <c r="S462" t="s">
        <v>10</v>
      </c>
      <c r="T462" t="s">
        <v>10</v>
      </c>
      <c r="U462" t="s">
        <v>10</v>
      </c>
      <c r="V462" t="s">
        <v>10</v>
      </c>
    </row>
    <row r="463" spans="1:22" x14ac:dyDescent="0.25">
      <c r="A463" t="s">
        <v>372</v>
      </c>
      <c r="B463" t="s">
        <v>10</v>
      </c>
      <c r="C463" t="s">
        <v>10</v>
      </c>
      <c r="D463" t="s">
        <v>10</v>
      </c>
      <c r="E463" t="s">
        <v>10</v>
      </c>
      <c r="F463" t="s">
        <v>10</v>
      </c>
      <c r="I463" t="s">
        <v>687</v>
      </c>
      <c r="J463" t="s">
        <v>10</v>
      </c>
      <c r="K463" t="s">
        <v>10</v>
      </c>
      <c r="L463" t="s">
        <v>10</v>
      </c>
      <c r="M463" t="s">
        <v>10</v>
      </c>
      <c r="N463" t="s">
        <v>10</v>
      </c>
      <c r="Q463" t="s">
        <v>2180</v>
      </c>
      <c r="R463" t="s">
        <v>10</v>
      </c>
      <c r="S463" t="s">
        <v>10</v>
      </c>
      <c r="T463" t="s">
        <v>10</v>
      </c>
      <c r="U463" t="s">
        <v>10</v>
      </c>
      <c r="V463" t="s">
        <v>10</v>
      </c>
    </row>
    <row r="464" spans="1:22" x14ac:dyDescent="0.25">
      <c r="A464" t="s">
        <v>371</v>
      </c>
      <c r="B464">
        <v>4</v>
      </c>
      <c r="C464">
        <v>5</v>
      </c>
      <c r="D464">
        <v>5</v>
      </c>
      <c r="E464">
        <v>5</v>
      </c>
      <c r="F464">
        <v>6</v>
      </c>
      <c r="I464" t="s">
        <v>686</v>
      </c>
      <c r="J464" t="s">
        <v>10</v>
      </c>
      <c r="K464" t="s">
        <v>10</v>
      </c>
      <c r="L464" t="s">
        <v>10</v>
      </c>
      <c r="M464" t="s">
        <v>10</v>
      </c>
      <c r="N464" t="s">
        <v>10</v>
      </c>
      <c r="Q464" t="s">
        <v>2179</v>
      </c>
      <c r="R464" t="s">
        <v>10</v>
      </c>
      <c r="S464" t="s">
        <v>10</v>
      </c>
      <c r="T464" t="s">
        <v>10</v>
      </c>
      <c r="U464" t="s">
        <v>10</v>
      </c>
      <c r="V464" t="s">
        <v>10</v>
      </c>
    </row>
    <row r="465" spans="1:22" x14ac:dyDescent="0.25">
      <c r="A465" t="s">
        <v>370</v>
      </c>
      <c r="B465">
        <v>131</v>
      </c>
      <c r="C465">
        <v>196</v>
      </c>
      <c r="D465">
        <v>165</v>
      </c>
      <c r="E465">
        <v>165</v>
      </c>
      <c r="F465">
        <v>145</v>
      </c>
      <c r="I465" t="s">
        <v>685</v>
      </c>
      <c r="J465" t="s">
        <v>10</v>
      </c>
      <c r="K465" t="s">
        <v>10</v>
      </c>
      <c r="L465" t="s">
        <v>10</v>
      </c>
      <c r="M465" t="s">
        <v>10</v>
      </c>
      <c r="N465" t="s">
        <v>10</v>
      </c>
      <c r="Q465" t="s">
        <v>2178</v>
      </c>
      <c r="R465" t="s">
        <v>10</v>
      </c>
      <c r="S465" t="s">
        <v>10</v>
      </c>
      <c r="T465" t="s">
        <v>10</v>
      </c>
      <c r="U465" t="s">
        <v>10</v>
      </c>
      <c r="V465" t="s">
        <v>10</v>
      </c>
    </row>
    <row r="466" spans="1:22" x14ac:dyDescent="0.25">
      <c r="A466" t="s">
        <v>369</v>
      </c>
      <c r="B466">
        <v>44</v>
      </c>
      <c r="C466">
        <v>35</v>
      </c>
      <c r="D466">
        <v>41</v>
      </c>
      <c r="E466">
        <v>39</v>
      </c>
      <c r="F466">
        <v>47</v>
      </c>
      <c r="I466" t="s">
        <v>684</v>
      </c>
      <c r="J466" t="s">
        <v>10</v>
      </c>
      <c r="K466" t="s">
        <v>10</v>
      </c>
      <c r="L466" t="s">
        <v>10</v>
      </c>
      <c r="M466" t="s">
        <v>10</v>
      </c>
      <c r="N466" t="s">
        <v>10</v>
      </c>
      <c r="Q466" t="s">
        <v>2177</v>
      </c>
      <c r="R466" t="s">
        <v>10</v>
      </c>
      <c r="S466" t="s">
        <v>10</v>
      </c>
      <c r="T466" t="s">
        <v>10</v>
      </c>
      <c r="U466" t="s">
        <v>10</v>
      </c>
      <c r="V466" t="s">
        <v>10</v>
      </c>
    </row>
    <row r="467" spans="1:22" x14ac:dyDescent="0.25">
      <c r="A467" t="s">
        <v>368</v>
      </c>
      <c r="B467">
        <v>5</v>
      </c>
      <c r="C467">
        <v>5</v>
      </c>
      <c r="D467">
        <v>5</v>
      </c>
      <c r="E467">
        <v>4</v>
      </c>
      <c r="F467">
        <v>4</v>
      </c>
      <c r="I467" t="s">
        <v>683</v>
      </c>
      <c r="J467" t="s">
        <v>10</v>
      </c>
      <c r="K467" t="s">
        <v>10</v>
      </c>
      <c r="L467" t="s">
        <v>10</v>
      </c>
      <c r="M467" t="s">
        <v>10</v>
      </c>
      <c r="N467" t="s">
        <v>10</v>
      </c>
      <c r="Q467" t="s">
        <v>2176</v>
      </c>
      <c r="R467" t="s">
        <v>10</v>
      </c>
      <c r="S467" t="s">
        <v>10</v>
      </c>
      <c r="T467" t="s">
        <v>10</v>
      </c>
      <c r="U467" t="s">
        <v>10</v>
      </c>
      <c r="V467" t="s">
        <v>10</v>
      </c>
    </row>
    <row r="468" spans="1:22" x14ac:dyDescent="0.25">
      <c r="A468" t="s">
        <v>367</v>
      </c>
      <c r="B468">
        <v>260</v>
      </c>
      <c r="C468">
        <v>96</v>
      </c>
      <c r="D468">
        <v>120</v>
      </c>
      <c r="E468">
        <v>78</v>
      </c>
      <c r="F468">
        <v>96</v>
      </c>
      <c r="I468" t="s">
        <v>682</v>
      </c>
      <c r="J468" t="s">
        <v>10</v>
      </c>
      <c r="K468" t="s">
        <v>10</v>
      </c>
      <c r="L468" t="s">
        <v>10</v>
      </c>
      <c r="M468" t="s">
        <v>10</v>
      </c>
      <c r="N468" t="s">
        <v>10</v>
      </c>
      <c r="Q468" t="s">
        <v>2175</v>
      </c>
      <c r="R468" t="s">
        <v>10</v>
      </c>
      <c r="S468" t="s">
        <v>10</v>
      </c>
      <c r="T468" t="s">
        <v>10</v>
      </c>
      <c r="U468" t="s">
        <v>10</v>
      </c>
      <c r="V468" t="s">
        <v>10</v>
      </c>
    </row>
    <row r="469" spans="1:22" x14ac:dyDescent="0.25">
      <c r="A469" t="s">
        <v>366</v>
      </c>
      <c r="B469" t="s">
        <v>10</v>
      </c>
      <c r="C469" t="s">
        <v>10</v>
      </c>
      <c r="D469" t="s">
        <v>10</v>
      </c>
      <c r="E469" t="s">
        <v>10</v>
      </c>
      <c r="F469" t="s">
        <v>10</v>
      </c>
      <c r="I469" t="s">
        <v>681</v>
      </c>
      <c r="J469" t="s">
        <v>10</v>
      </c>
      <c r="K469" t="s">
        <v>10</v>
      </c>
      <c r="L469" t="s">
        <v>10</v>
      </c>
      <c r="M469" t="s">
        <v>10</v>
      </c>
      <c r="N469" t="s">
        <v>10</v>
      </c>
      <c r="Q469" t="s">
        <v>2174</v>
      </c>
      <c r="R469" t="s">
        <v>10</v>
      </c>
      <c r="S469" t="s">
        <v>10</v>
      </c>
      <c r="T469" t="s">
        <v>10</v>
      </c>
      <c r="U469" t="s">
        <v>10</v>
      </c>
      <c r="V469" t="s">
        <v>10</v>
      </c>
    </row>
    <row r="470" spans="1:22" x14ac:dyDescent="0.25">
      <c r="A470" t="s">
        <v>365</v>
      </c>
      <c r="B470" t="s">
        <v>10</v>
      </c>
      <c r="C470" t="s">
        <v>10</v>
      </c>
      <c r="D470" t="s">
        <v>10</v>
      </c>
      <c r="E470" t="s">
        <v>10</v>
      </c>
      <c r="F470" t="s">
        <v>10</v>
      </c>
      <c r="I470" t="s">
        <v>680</v>
      </c>
      <c r="J470" t="s">
        <v>10</v>
      </c>
      <c r="K470" t="s">
        <v>10</v>
      </c>
      <c r="L470" t="s">
        <v>10</v>
      </c>
      <c r="M470" t="s">
        <v>10</v>
      </c>
      <c r="N470" t="s">
        <v>10</v>
      </c>
      <c r="Q470" t="s">
        <v>2173</v>
      </c>
      <c r="R470" t="s">
        <v>10</v>
      </c>
      <c r="S470" t="s">
        <v>10</v>
      </c>
      <c r="T470" t="s">
        <v>10</v>
      </c>
      <c r="U470" t="s">
        <v>10</v>
      </c>
      <c r="V470" t="s">
        <v>10</v>
      </c>
    </row>
    <row r="471" spans="1:22" x14ac:dyDescent="0.25">
      <c r="A471" t="s">
        <v>364</v>
      </c>
      <c r="B471" t="s">
        <v>10</v>
      </c>
      <c r="C471" t="s">
        <v>10</v>
      </c>
      <c r="D471" t="s">
        <v>10</v>
      </c>
      <c r="E471" t="s">
        <v>10</v>
      </c>
      <c r="F471" t="s">
        <v>10</v>
      </c>
      <c r="I471" t="s">
        <v>679</v>
      </c>
      <c r="J471" t="s">
        <v>10</v>
      </c>
      <c r="K471" t="s">
        <v>10</v>
      </c>
      <c r="L471" t="s">
        <v>10</v>
      </c>
      <c r="M471" t="s">
        <v>10</v>
      </c>
      <c r="N471" t="s">
        <v>10</v>
      </c>
      <c r="Q471" t="s">
        <v>2172</v>
      </c>
      <c r="R471" t="s">
        <v>10</v>
      </c>
      <c r="S471" t="s">
        <v>10</v>
      </c>
      <c r="T471" t="s">
        <v>10</v>
      </c>
      <c r="U471" t="s">
        <v>10</v>
      </c>
      <c r="V471" t="s">
        <v>10</v>
      </c>
    </row>
    <row r="472" spans="1:22" x14ac:dyDescent="0.25">
      <c r="A472" t="s">
        <v>363</v>
      </c>
      <c r="B472">
        <v>32</v>
      </c>
      <c r="C472">
        <v>46</v>
      </c>
      <c r="D472">
        <v>39</v>
      </c>
      <c r="E472">
        <v>37</v>
      </c>
      <c r="F472">
        <v>35</v>
      </c>
      <c r="I472" t="s">
        <v>678</v>
      </c>
      <c r="J472" t="s">
        <v>10</v>
      </c>
      <c r="K472" t="s">
        <v>10</v>
      </c>
      <c r="L472" t="s">
        <v>10</v>
      </c>
      <c r="M472" t="s">
        <v>10</v>
      </c>
      <c r="N472" t="s">
        <v>10</v>
      </c>
      <c r="Q472" t="s">
        <v>2171</v>
      </c>
      <c r="R472" t="s">
        <v>10</v>
      </c>
      <c r="S472" t="s">
        <v>10</v>
      </c>
      <c r="T472" t="s">
        <v>10</v>
      </c>
      <c r="U472" t="s">
        <v>10</v>
      </c>
      <c r="V472" t="s">
        <v>10</v>
      </c>
    </row>
    <row r="473" spans="1:22" x14ac:dyDescent="0.25">
      <c r="A473" t="s">
        <v>362</v>
      </c>
      <c r="B473" t="s">
        <v>10</v>
      </c>
      <c r="C473" t="s">
        <v>10</v>
      </c>
      <c r="D473" t="s">
        <v>10</v>
      </c>
      <c r="E473" t="s">
        <v>10</v>
      </c>
      <c r="F473" t="s">
        <v>10</v>
      </c>
      <c r="I473" t="s">
        <v>677</v>
      </c>
      <c r="J473" t="s">
        <v>10</v>
      </c>
      <c r="K473" t="s">
        <v>10</v>
      </c>
      <c r="L473" t="s">
        <v>10</v>
      </c>
      <c r="M473" t="s">
        <v>10</v>
      </c>
      <c r="N473" t="s">
        <v>10</v>
      </c>
      <c r="Q473" t="s">
        <v>2170</v>
      </c>
      <c r="R473" t="s">
        <v>10</v>
      </c>
      <c r="S473" t="s">
        <v>10</v>
      </c>
      <c r="T473" t="s">
        <v>10</v>
      </c>
      <c r="U473" t="s">
        <v>10</v>
      </c>
      <c r="V473" t="s">
        <v>10</v>
      </c>
    </row>
    <row r="474" spans="1:22" x14ac:dyDescent="0.25">
      <c r="A474" t="s">
        <v>361</v>
      </c>
      <c r="B474" t="s">
        <v>10</v>
      </c>
      <c r="C474" t="s">
        <v>10</v>
      </c>
      <c r="D474" t="s">
        <v>10</v>
      </c>
      <c r="E474" t="s">
        <v>10</v>
      </c>
      <c r="F474" t="s">
        <v>10</v>
      </c>
      <c r="I474" t="s">
        <v>676</v>
      </c>
      <c r="J474" t="s">
        <v>10</v>
      </c>
      <c r="K474" t="s">
        <v>10</v>
      </c>
      <c r="L474" t="s">
        <v>10</v>
      </c>
      <c r="M474" t="s">
        <v>10</v>
      </c>
      <c r="N474" t="s">
        <v>10</v>
      </c>
      <c r="Q474" t="s">
        <v>2169</v>
      </c>
      <c r="R474" t="s">
        <v>10</v>
      </c>
      <c r="S474" t="s">
        <v>10</v>
      </c>
      <c r="T474" t="s">
        <v>10</v>
      </c>
      <c r="U474" t="s">
        <v>10</v>
      </c>
      <c r="V474" t="s">
        <v>10</v>
      </c>
    </row>
    <row r="475" spans="1:22" x14ac:dyDescent="0.25">
      <c r="A475" t="s">
        <v>360</v>
      </c>
      <c r="B475" t="s">
        <v>10</v>
      </c>
      <c r="C475" t="s">
        <v>10</v>
      </c>
      <c r="D475" t="s">
        <v>10</v>
      </c>
      <c r="E475" t="s">
        <v>10</v>
      </c>
      <c r="F475" t="s">
        <v>10</v>
      </c>
      <c r="I475" t="s">
        <v>675</v>
      </c>
      <c r="J475" t="s">
        <v>10</v>
      </c>
      <c r="K475" t="s">
        <v>10</v>
      </c>
      <c r="L475" t="s">
        <v>10</v>
      </c>
      <c r="M475" t="s">
        <v>10</v>
      </c>
      <c r="N475" t="s">
        <v>10</v>
      </c>
      <c r="Q475" t="s">
        <v>2168</v>
      </c>
      <c r="R475" t="s">
        <v>10</v>
      </c>
      <c r="S475" t="s">
        <v>10</v>
      </c>
      <c r="T475" t="s">
        <v>10</v>
      </c>
      <c r="U475" t="s">
        <v>10</v>
      </c>
      <c r="V475" t="s">
        <v>10</v>
      </c>
    </row>
    <row r="476" spans="1:22" x14ac:dyDescent="0.25">
      <c r="A476" t="s">
        <v>359</v>
      </c>
      <c r="B476">
        <v>0</v>
      </c>
      <c r="C476">
        <v>0</v>
      </c>
      <c r="D476">
        <v>2</v>
      </c>
      <c r="E476">
        <v>2</v>
      </c>
      <c r="F476">
        <v>1</v>
      </c>
      <c r="I476" t="s">
        <v>674</v>
      </c>
      <c r="J476" t="s">
        <v>10</v>
      </c>
      <c r="K476" t="s">
        <v>10</v>
      </c>
      <c r="L476" t="s">
        <v>10</v>
      </c>
      <c r="M476" t="s">
        <v>10</v>
      </c>
      <c r="N476" t="s">
        <v>10</v>
      </c>
      <c r="Q476" t="s">
        <v>2167</v>
      </c>
      <c r="R476" t="s">
        <v>10</v>
      </c>
      <c r="S476" t="s">
        <v>10</v>
      </c>
      <c r="T476" t="s">
        <v>10</v>
      </c>
      <c r="U476" t="s">
        <v>10</v>
      </c>
      <c r="V476" t="s">
        <v>10</v>
      </c>
    </row>
    <row r="477" spans="1:22" x14ac:dyDescent="0.25">
      <c r="A477" t="s">
        <v>358</v>
      </c>
      <c r="B477">
        <v>8</v>
      </c>
      <c r="C477">
        <v>9</v>
      </c>
      <c r="D477">
        <v>11</v>
      </c>
      <c r="E477">
        <v>8</v>
      </c>
      <c r="F477">
        <v>14</v>
      </c>
      <c r="I477" t="s">
        <v>673</v>
      </c>
      <c r="J477" t="s">
        <v>10</v>
      </c>
      <c r="K477" t="s">
        <v>10</v>
      </c>
      <c r="L477" t="s">
        <v>10</v>
      </c>
      <c r="M477" t="s">
        <v>10</v>
      </c>
      <c r="N477" t="s">
        <v>10</v>
      </c>
      <c r="Q477" t="s">
        <v>2166</v>
      </c>
      <c r="R477" t="s">
        <v>10</v>
      </c>
      <c r="S477" t="s">
        <v>10</v>
      </c>
      <c r="T477" t="s">
        <v>10</v>
      </c>
      <c r="U477" t="s">
        <v>10</v>
      </c>
      <c r="V477" t="s">
        <v>10</v>
      </c>
    </row>
    <row r="478" spans="1:22" x14ac:dyDescent="0.25">
      <c r="A478" t="s">
        <v>357</v>
      </c>
      <c r="B478" t="s">
        <v>10</v>
      </c>
      <c r="C478" t="s">
        <v>10</v>
      </c>
      <c r="D478" t="s">
        <v>10</v>
      </c>
      <c r="E478" t="s">
        <v>10</v>
      </c>
      <c r="F478" t="s">
        <v>10</v>
      </c>
      <c r="I478" t="s">
        <v>672</v>
      </c>
      <c r="J478" t="s">
        <v>10</v>
      </c>
      <c r="K478" t="s">
        <v>10</v>
      </c>
      <c r="L478" t="s">
        <v>10</v>
      </c>
      <c r="M478" t="s">
        <v>10</v>
      </c>
      <c r="N478" t="s">
        <v>10</v>
      </c>
      <c r="Q478" t="s">
        <v>2165</v>
      </c>
      <c r="R478" t="s">
        <v>10</v>
      </c>
      <c r="S478" t="s">
        <v>10</v>
      </c>
      <c r="T478" t="s">
        <v>10</v>
      </c>
      <c r="U478" t="s">
        <v>10</v>
      </c>
      <c r="V478" t="s">
        <v>10</v>
      </c>
    </row>
    <row r="479" spans="1:22" x14ac:dyDescent="0.25">
      <c r="A479" t="s">
        <v>356</v>
      </c>
      <c r="B479">
        <v>25</v>
      </c>
      <c r="C479">
        <v>24</v>
      </c>
      <c r="D479">
        <v>23</v>
      </c>
      <c r="E479">
        <v>32</v>
      </c>
      <c r="F479">
        <v>32</v>
      </c>
      <c r="I479" t="s">
        <v>671</v>
      </c>
      <c r="J479" t="s">
        <v>10</v>
      </c>
      <c r="K479" t="s">
        <v>10</v>
      </c>
      <c r="L479" t="s">
        <v>10</v>
      </c>
      <c r="M479" t="s">
        <v>10</v>
      </c>
      <c r="N479" t="s">
        <v>10</v>
      </c>
      <c r="Q479" t="s">
        <v>2164</v>
      </c>
      <c r="R479" t="s">
        <v>10</v>
      </c>
      <c r="S479" t="s">
        <v>10</v>
      </c>
      <c r="T479" t="s">
        <v>10</v>
      </c>
      <c r="U479" t="s">
        <v>10</v>
      </c>
      <c r="V479" t="s">
        <v>10</v>
      </c>
    </row>
    <row r="480" spans="1:22" x14ac:dyDescent="0.25">
      <c r="A480" t="s">
        <v>355</v>
      </c>
      <c r="B480" t="s">
        <v>10</v>
      </c>
      <c r="C480" t="s">
        <v>10</v>
      </c>
      <c r="D480" t="s">
        <v>10</v>
      </c>
      <c r="E480" t="s">
        <v>10</v>
      </c>
      <c r="F480" t="s">
        <v>10</v>
      </c>
      <c r="I480" t="s">
        <v>670</v>
      </c>
      <c r="J480" t="s">
        <v>10</v>
      </c>
      <c r="K480" t="s">
        <v>10</v>
      </c>
      <c r="L480" t="s">
        <v>10</v>
      </c>
      <c r="M480" t="s">
        <v>10</v>
      </c>
      <c r="N480" t="s">
        <v>10</v>
      </c>
      <c r="Q480" t="s">
        <v>2163</v>
      </c>
      <c r="R480" t="s">
        <v>10</v>
      </c>
      <c r="S480" t="s">
        <v>10</v>
      </c>
      <c r="T480" t="s">
        <v>10</v>
      </c>
      <c r="U480" t="s">
        <v>10</v>
      </c>
      <c r="V480" t="s">
        <v>10</v>
      </c>
    </row>
    <row r="481" spans="1:22" x14ac:dyDescent="0.25">
      <c r="A481" t="s">
        <v>354</v>
      </c>
      <c r="B481" t="s">
        <v>10</v>
      </c>
      <c r="C481" t="s">
        <v>10</v>
      </c>
      <c r="D481" t="s">
        <v>10</v>
      </c>
      <c r="E481" t="s">
        <v>10</v>
      </c>
      <c r="F481" t="s">
        <v>10</v>
      </c>
      <c r="I481" t="s">
        <v>669</v>
      </c>
      <c r="J481" t="s">
        <v>10</v>
      </c>
      <c r="K481" t="s">
        <v>10</v>
      </c>
      <c r="L481" t="s">
        <v>10</v>
      </c>
      <c r="M481" t="s">
        <v>10</v>
      </c>
      <c r="N481" t="s">
        <v>10</v>
      </c>
      <c r="Q481" t="s">
        <v>2162</v>
      </c>
      <c r="R481" t="s">
        <v>10</v>
      </c>
      <c r="S481" t="s">
        <v>10</v>
      </c>
      <c r="T481" t="s">
        <v>10</v>
      </c>
      <c r="U481" t="s">
        <v>10</v>
      </c>
      <c r="V481" t="s">
        <v>10</v>
      </c>
    </row>
    <row r="482" spans="1:22" x14ac:dyDescent="0.25">
      <c r="A482" t="s">
        <v>353</v>
      </c>
      <c r="B482" t="s">
        <v>10</v>
      </c>
      <c r="C482" t="s">
        <v>10</v>
      </c>
      <c r="D482" t="s">
        <v>10</v>
      </c>
      <c r="E482" t="s">
        <v>10</v>
      </c>
      <c r="F482" t="s">
        <v>10</v>
      </c>
      <c r="I482" t="s">
        <v>668</v>
      </c>
      <c r="J482" t="s">
        <v>10</v>
      </c>
      <c r="K482" t="s">
        <v>10</v>
      </c>
      <c r="L482" t="s">
        <v>10</v>
      </c>
      <c r="M482" t="s">
        <v>10</v>
      </c>
      <c r="N482" t="s">
        <v>10</v>
      </c>
      <c r="Q482" t="s">
        <v>2161</v>
      </c>
      <c r="R482" t="s">
        <v>10</v>
      </c>
      <c r="S482" t="s">
        <v>10</v>
      </c>
      <c r="T482" t="s">
        <v>10</v>
      </c>
      <c r="U482" t="s">
        <v>10</v>
      </c>
      <c r="V482" t="s">
        <v>10</v>
      </c>
    </row>
    <row r="483" spans="1:22" x14ac:dyDescent="0.25">
      <c r="A483" t="s">
        <v>352</v>
      </c>
      <c r="B483">
        <v>32</v>
      </c>
      <c r="C483">
        <v>48</v>
      </c>
      <c r="D483">
        <v>39</v>
      </c>
      <c r="E483">
        <v>36</v>
      </c>
      <c r="F483">
        <v>30</v>
      </c>
      <c r="I483" t="s">
        <v>667</v>
      </c>
      <c r="J483" t="s">
        <v>10</v>
      </c>
      <c r="K483" t="s">
        <v>10</v>
      </c>
      <c r="L483" t="s">
        <v>10</v>
      </c>
      <c r="M483" t="s">
        <v>10</v>
      </c>
      <c r="N483" t="s">
        <v>10</v>
      </c>
      <c r="Q483" t="s">
        <v>2160</v>
      </c>
      <c r="R483" t="s">
        <v>10</v>
      </c>
      <c r="S483" t="s">
        <v>10</v>
      </c>
      <c r="T483" t="s">
        <v>10</v>
      </c>
      <c r="U483" t="s">
        <v>10</v>
      </c>
      <c r="V483" t="s">
        <v>10</v>
      </c>
    </row>
    <row r="484" spans="1:22" x14ac:dyDescent="0.25">
      <c r="A484" t="s">
        <v>351</v>
      </c>
      <c r="B484" t="s">
        <v>10</v>
      </c>
      <c r="C484" t="s">
        <v>10</v>
      </c>
      <c r="D484" t="s">
        <v>10</v>
      </c>
      <c r="E484" t="s">
        <v>10</v>
      </c>
      <c r="F484" t="s">
        <v>10</v>
      </c>
      <c r="I484" t="s">
        <v>666</v>
      </c>
      <c r="J484" t="s">
        <v>10</v>
      </c>
      <c r="K484" t="s">
        <v>10</v>
      </c>
      <c r="L484" t="s">
        <v>10</v>
      </c>
      <c r="M484" t="s">
        <v>10</v>
      </c>
      <c r="N484" t="s">
        <v>10</v>
      </c>
      <c r="Q484" t="s">
        <v>2159</v>
      </c>
      <c r="R484" t="s">
        <v>10</v>
      </c>
      <c r="S484" t="s">
        <v>10</v>
      </c>
      <c r="T484" t="s">
        <v>10</v>
      </c>
      <c r="U484" t="s">
        <v>10</v>
      </c>
      <c r="V484" t="s">
        <v>10</v>
      </c>
    </row>
    <row r="485" spans="1:22" x14ac:dyDescent="0.25">
      <c r="A485" t="s">
        <v>350</v>
      </c>
      <c r="B485">
        <v>17</v>
      </c>
      <c r="C485">
        <v>18</v>
      </c>
      <c r="D485">
        <v>17</v>
      </c>
      <c r="E485">
        <v>16</v>
      </c>
      <c r="F485">
        <v>18</v>
      </c>
      <c r="I485" t="s">
        <v>665</v>
      </c>
      <c r="J485" t="s">
        <v>10</v>
      </c>
      <c r="K485" t="s">
        <v>10</v>
      </c>
      <c r="L485" t="s">
        <v>10</v>
      </c>
      <c r="M485" t="s">
        <v>10</v>
      </c>
      <c r="N485" t="s">
        <v>10</v>
      </c>
      <c r="Q485" t="s">
        <v>2158</v>
      </c>
      <c r="R485" t="s">
        <v>10</v>
      </c>
      <c r="S485" t="s">
        <v>10</v>
      </c>
      <c r="T485" t="s">
        <v>10</v>
      </c>
      <c r="U485" t="s">
        <v>10</v>
      </c>
      <c r="V485" t="s">
        <v>10</v>
      </c>
    </row>
    <row r="486" spans="1:22" x14ac:dyDescent="0.25">
      <c r="A486" t="s">
        <v>349</v>
      </c>
      <c r="B486">
        <v>88</v>
      </c>
      <c r="C486">
        <v>101</v>
      </c>
      <c r="D486">
        <v>99</v>
      </c>
      <c r="E486">
        <v>104</v>
      </c>
      <c r="F486">
        <v>110</v>
      </c>
      <c r="I486" t="s">
        <v>664</v>
      </c>
      <c r="J486" t="s">
        <v>10</v>
      </c>
      <c r="K486" t="s">
        <v>10</v>
      </c>
      <c r="L486" t="s">
        <v>10</v>
      </c>
      <c r="M486" t="s">
        <v>10</v>
      </c>
      <c r="N486" t="s">
        <v>10</v>
      </c>
      <c r="Q486" t="s">
        <v>2157</v>
      </c>
      <c r="R486" t="s">
        <v>10</v>
      </c>
      <c r="S486" t="s">
        <v>10</v>
      </c>
      <c r="T486" t="s">
        <v>10</v>
      </c>
      <c r="U486" t="s">
        <v>10</v>
      </c>
      <c r="V486" t="s">
        <v>10</v>
      </c>
    </row>
    <row r="487" spans="1:22" x14ac:dyDescent="0.25">
      <c r="A487" t="s">
        <v>348</v>
      </c>
      <c r="B487">
        <v>1560</v>
      </c>
      <c r="C487">
        <v>720</v>
      </c>
      <c r="D487">
        <v>1398</v>
      </c>
      <c r="E487">
        <v>1064</v>
      </c>
      <c r="F487">
        <v>963</v>
      </c>
      <c r="I487" t="s">
        <v>663</v>
      </c>
      <c r="J487" t="s">
        <v>10</v>
      </c>
      <c r="K487" t="s">
        <v>10</v>
      </c>
      <c r="L487" t="s">
        <v>10</v>
      </c>
      <c r="M487" t="s">
        <v>10</v>
      </c>
      <c r="N487" t="s">
        <v>10</v>
      </c>
      <c r="Q487" t="s">
        <v>2156</v>
      </c>
      <c r="R487" t="s">
        <v>10</v>
      </c>
      <c r="S487" t="s">
        <v>10</v>
      </c>
      <c r="T487" t="s">
        <v>10</v>
      </c>
      <c r="U487" t="s">
        <v>10</v>
      </c>
      <c r="V487" t="s">
        <v>10</v>
      </c>
    </row>
    <row r="488" spans="1:22" x14ac:dyDescent="0.25">
      <c r="A488" t="s">
        <v>347</v>
      </c>
      <c r="B488">
        <v>15</v>
      </c>
      <c r="C488">
        <v>16</v>
      </c>
      <c r="D488">
        <v>17</v>
      </c>
      <c r="E488">
        <v>18</v>
      </c>
      <c r="F488">
        <v>24</v>
      </c>
      <c r="I488" t="s">
        <v>662</v>
      </c>
      <c r="J488" t="s">
        <v>10</v>
      </c>
      <c r="K488" t="s">
        <v>10</v>
      </c>
      <c r="L488" t="s">
        <v>10</v>
      </c>
      <c r="M488" t="s">
        <v>10</v>
      </c>
      <c r="N488" t="s">
        <v>10</v>
      </c>
      <c r="Q488" t="s">
        <v>2155</v>
      </c>
      <c r="R488" t="s">
        <v>10</v>
      </c>
      <c r="S488" t="s">
        <v>10</v>
      </c>
      <c r="T488" t="s">
        <v>10</v>
      </c>
      <c r="U488" t="s">
        <v>10</v>
      </c>
      <c r="V488" t="s">
        <v>10</v>
      </c>
    </row>
    <row r="489" spans="1:22" x14ac:dyDescent="0.25">
      <c r="A489" t="s">
        <v>346</v>
      </c>
      <c r="B489">
        <v>1952</v>
      </c>
      <c r="C489">
        <v>1755</v>
      </c>
      <c r="D489">
        <v>2580</v>
      </c>
      <c r="E489">
        <v>1625</v>
      </c>
      <c r="F489">
        <v>1869</v>
      </c>
      <c r="I489" t="s">
        <v>661</v>
      </c>
      <c r="J489" t="s">
        <v>10</v>
      </c>
      <c r="K489" t="s">
        <v>10</v>
      </c>
      <c r="L489" t="s">
        <v>10</v>
      </c>
      <c r="M489" t="s">
        <v>10</v>
      </c>
      <c r="N489" t="s">
        <v>10</v>
      </c>
      <c r="Q489" t="s">
        <v>2154</v>
      </c>
      <c r="R489" t="s">
        <v>10</v>
      </c>
      <c r="S489" t="s">
        <v>10</v>
      </c>
      <c r="T489" t="s">
        <v>10</v>
      </c>
      <c r="U489" t="s">
        <v>10</v>
      </c>
      <c r="V489" t="s">
        <v>10</v>
      </c>
    </row>
    <row r="490" spans="1:22" x14ac:dyDescent="0.25">
      <c r="A490" t="s">
        <v>345</v>
      </c>
      <c r="B490" t="s">
        <v>10</v>
      </c>
      <c r="C490" t="s">
        <v>10</v>
      </c>
      <c r="D490" t="s">
        <v>10</v>
      </c>
      <c r="E490" t="s">
        <v>10</v>
      </c>
      <c r="F490" t="s">
        <v>10</v>
      </c>
      <c r="I490" t="s">
        <v>660</v>
      </c>
      <c r="J490" t="s">
        <v>10</v>
      </c>
      <c r="K490" t="s">
        <v>10</v>
      </c>
      <c r="L490" t="s">
        <v>10</v>
      </c>
      <c r="M490" t="s">
        <v>10</v>
      </c>
      <c r="N490" t="s">
        <v>10</v>
      </c>
      <c r="Q490" t="s">
        <v>2153</v>
      </c>
      <c r="R490" t="s">
        <v>10</v>
      </c>
      <c r="S490" t="s">
        <v>10</v>
      </c>
      <c r="T490" t="s">
        <v>10</v>
      </c>
      <c r="U490" t="s">
        <v>10</v>
      </c>
      <c r="V490" t="s">
        <v>10</v>
      </c>
    </row>
    <row r="491" spans="1:22" x14ac:dyDescent="0.25">
      <c r="A491" t="s">
        <v>344</v>
      </c>
      <c r="B491">
        <v>3</v>
      </c>
      <c r="C491">
        <v>3</v>
      </c>
      <c r="D491">
        <v>3</v>
      </c>
      <c r="E491">
        <v>3</v>
      </c>
      <c r="F491">
        <v>3</v>
      </c>
      <c r="I491" t="s">
        <v>659</v>
      </c>
      <c r="J491" t="s">
        <v>10</v>
      </c>
      <c r="K491" t="s">
        <v>10</v>
      </c>
      <c r="L491" t="s">
        <v>10</v>
      </c>
      <c r="M491" t="s">
        <v>10</v>
      </c>
      <c r="N491" t="s">
        <v>10</v>
      </c>
      <c r="Q491" t="s">
        <v>2152</v>
      </c>
      <c r="R491" t="s">
        <v>10</v>
      </c>
      <c r="S491" t="s">
        <v>10</v>
      </c>
      <c r="T491" t="s">
        <v>10</v>
      </c>
      <c r="U491" t="s">
        <v>10</v>
      </c>
      <c r="V491" t="s">
        <v>10</v>
      </c>
    </row>
    <row r="492" spans="1:22" x14ac:dyDescent="0.25">
      <c r="A492" t="s">
        <v>343</v>
      </c>
      <c r="B492">
        <v>2</v>
      </c>
      <c r="C492">
        <v>3</v>
      </c>
      <c r="D492">
        <v>1</v>
      </c>
      <c r="E492">
        <v>1</v>
      </c>
      <c r="F492">
        <v>2</v>
      </c>
      <c r="I492" t="s">
        <v>658</v>
      </c>
      <c r="J492" t="s">
        <v>10</v>
      </c>
      <c r="K492" t="s">
        <v>10</v>
      </c>
      <c r="L492" t="s">
        <v>10</v>
      </c>
      <c r="M492" t="s">
        <v>10</v>
      </c>
      <c r="N492" t="s">
        <v>10</v>
      </c>
      <c r="Q492" t="s">
        <v>2151</v>
      </c>
      <c r="R492" t="s">
        <v>10</v>
      </c>
      <c r="S492" t="s">
        <v>10</v>
      </c>
      <c r="T492" t="s">
        <v>10</v>
      </c>
      <c r="U492" t="s">
        <v>10</v>
      </c>
      <c r="V492" t="s">
        <v>10</v>
      </c>
    </row>
    <row r="493" spans="1:22" x14ac:dyDescent="0.25">
      <c r="A493" t="s">
        <v>342</v>
      </c>
      <c r="B493">
        <v>29</v>
      </c>
      <c r="C493">
        <v>42</v>
      </c>
      <c r="D493">
        <v>31</v>
      </c>
      <c r="E493">
        <v>33</v>
      </c>
      <c r="F493">
        <v>30</v>
      </c>
      <c r="I493" t="s">
        <v>657</v>
      </c>
      <c r="J493" t="s">
        <v>10</v>
      </c>
      <c r="K493" t="s">
        <v>10</v>
      </c>
      <c r="L493" t="s">
        <v>10</v>
      </c>
      <c r="M493" t="s">
        <v>10</v>
      </c>
      <c r="N493" t="s">
        <v>10</v>
      </c>
      <c r="Q493" t="s">
        <v>2150</v>
      </c>
      <c r="R493" t="s">
        <v>10</v>
      </c>
      <c r="S493" t="s">
        <v>10</v>
      </c>
      <c r="T493" t="s">
        <v>10</v>
      </c>
      <c r="U493" t="s">
        <v>10</v>
      </c>
      <c r="V493" t="s">
        <v>10</v>
      </c>
    </row>
    <row r="494" spans="1:22" x14ac:dyDescent="0.25">
      <c r="A494" t="s">
        <v>341</v>
      </c>
      <c r="B494" t="s">
        <v>10</v>
      </c>
      <c r="C494" t="s">
        <v>10</v>
      </c>
      <c r="D494" t="s">
        <v>10</v>
      </c>
      <c r="E494" t="s">
        <v>10</v>
      </c>
      <c r="F494" t="s">
        <v>10</v>
      </c>
      <c r="I494" t="s">
        <v>656</v>
      </c>
      <c r="J494" t="s">
        <v>10</v>
      </c>
      <c r="K494" t="s">
        <v>10</v>
      </c>
      <c r="L494" t="s">
        <v>10</v>
      </c>
      <c r="M494" t="s">
        <v>10</v>
      </c>
      <c r="N494" t="s">
        <v>10</v>
      </c>
      <c r="Q494" t="s">
        <v>2149</v>
      </c>
      <c r="R494" t="s">
        <v>10</v>
      </c>
      <c r="S494" t="s">
        <v>10</v>
      </c>
      <c r="T494" t="s">
        <v>10</v>
      </c>
      <c r="U494" t="s">
        <v>10</v>
      </c>
      <c r="V494" t="s">
        <v>10</v>
      </c>
    </row>
    <row r="495" spans="1:22" x14ac:dyDescent="0.25">
      <c r="A495" t="s">
        <v>340</v>
      </c>
      <c r="B495" t="s">
        <v>10</v>
      </c>
      <c r="C495">
        <v>11</v>
      </c>
      <c r="D495">
        <v>11</v>
      </c>
      <c r="E495">
        <v>10</v>
      </c>
      <c r="F495">
        <v>10</v>
      </c>
      <c r="I495" t="s">
        <v>655</v>
      </c>
      <c r="J495" t="s">
        <v>10</v>
      </c>
      <c r="K495" t="s">
        <v>10</v>
      </c>
      <c r="L495" t="s">
        <v>10</v>
      </c>
      <c r="M495" t="s">
        <v>10</v>
      </c>
      <c r="N495" t="s">
        <v>10</v>
      </c>
      <c r="Q495" t="s">
        <v>2148</v>
      </c>
      <c r="R495" t="s">
        <v>10</v>
      </c>
      <c r="S495" t="s">
        <v>10</v>
      </c>
      <c r="T495" t="s">
        <v>10</v>
      </c>
      <c r="U495" t="s">
        <v>10</v>
      </c>
      <c r="V495" t="s">
        <v>10</v>
      </c>
    </row>
    <row r="496" spans="1:22" x14ac:dyDescent="0.25">
      <c r="A496" t="s">
        <v>339</v>
      </c>
      <c r="B496" t="s">
        <v>10</v>
      </c>
      <c r="C496" t="s">
        <v>10</v>
      </c>
      <c r="D496" t="s">
        <v>10</v>
      </c>
      <c r="E496" t="s">
        <v>10</v>
      </c>
      <c r="F496" t="s">
        <v>10</v>
      </c>
      <c r="I496" t="s">
        <v>654</v>
      </c>
      <c r="J496" t="s">
        <v>10</v>
      </c>
      <c r="K496" t="s">
        <v>10</v>
      </c>
      <c r="L496" t="s">
        <v>10</v>
      </c>
      <c r="M496" t="s">
        <v>10</v>
      </c>
      <c r="N496" t="s">
        <v>10</v>
      </c>
      <c r="Q496" t="s">
        <v>2147</v>
      </c>
      <c r="R496" t="s">
        <v>10</v>
      </c>
      <c r="S496" t="s">
        <v>10</v>
      </c>
      <c r="T496" t="s">
        <v>10</v>
      </c>
      <c r="U496" t="s">
        <v>10</v>
      </c>
      <c r="V496" t="s">
        <v>10</v>
      </c>
    </row>
    <row r="497" spans="1:22" x14ac:dyDescent="0.25">
      <c r="A497" t="s">
        <v>338</v>
      </c>
      <c r="B497" t="s">
        <v>10</v>
      </c>
      <c r="C497" t="s">
        <v>10</v>
      </c>
      <c r="D497" t="s">
        <v>10</v>
      </c>
      <c r="E497" t="s">
        <v>10</v>
      </c>
      <c r="F497" t="s">
        <v>10</v>
      </c>
      <c r="I497" t="s">
        <v>653</v>
      </c>
      <c r="J497" t="s">
        <v>10</v>
      </c>
      <c r="K497" t="s">
        <v>10</v>
      </c>
      <c r="L497" t="s">
        <v>10</v>
      </c>
      <c r="M497" t="s">
        <v>10</v>
      </c>
      <c r="N497" t="s">
        <v>10</v>
      </c>
      <c r="Q497" t="s">
        <v>2146</v>
      </c>
      <c r="R497" t="s">
        <v>10</v>
      </c>
      <c r="S497" t="s">
        <v>10</v>
      </c>
      <c r="T497" t="s">
        <v>10</v>
      </c>
      <c r="U497" t="s">
        <v>10</v>
      </c>
      <c r="V497" t="s">
        <v>10</v>
      </c>
    </row>
    <row r="498" spans="1:22" x14ac:dyDescent="0.25">
      <c r="A498" t="s">
        <v>337</v>
      </c>
      <c r="B498">
        <v>3</v>
      </c>
      <c r="C498">
        <v>3</v>
      </c>
      <c r="D498">
        <v>3</v>
      </c>
      <c r="E498">
        <v>4</v>
      </c>
      <c r="F498">
        <v>3</v>
      </c>
      <c r="I498" t="s">
        <v>652</v>
      </c>
      <c r="J498" t="s">
        <v>10</v>
      </c>
      <c r="K498" t="s">
        <v>10</v>
      </c>
      <c r="L498" t="s">
        <v>10</v>
      </c>
      <c r="M498" t="s">
        <v>10</v>
      </c>
      <c r="N498" t="s">
        <v>10</v>
      </c>
      <c r="Q498" t="s">
        <v>2145</v>
      </c>
      <c r="R498" t="s">
        <v>10</v>
      </c>
      <c r="S498" t="s">
        <v>10</v>
      </c>
      <c r="T498" t="s">
        <v>10</v>
      </c>
      <c r="U498" t="s">
        <v>10</v>
      </c>
      <c r="V498" t="s">
        <v>10</v>
      </c>
    </row>
    <row r="499" spans="1:22" x14ac:dyDescent="0.25">
      <c r="A499" t="s">
        <v>336</v>
      </c>
      <c r="B499">
        <v>2</v>
      </c>
      <c r="C499">
        <v>3</v>
      </c>
      <c r="D499">
        <v>4</v>
      </c>
      <c r="E499">
        <v>4</v>
      </c>
      <c r="F499">
        <v>4</v>
      </c>
      <c r="I499" t="s">
        <v>651</v>
      </c>
      <c r="J499" t="s">
        <v>10</v>
      </c>
      <c r="K499" t="s">
        <v>10</v>
      </c>
      <c r="L499" t="s">
        <v>10</v>
      </c>
      <c r="M499" t="s">
        <v>10</v>
      </c>
      <c r="N499" t="s">
        <v>10</v>
      </c>
      <c r="Q499" t="s">
        <v>2144</v>
      </c>
      <c r="R499" t="s">
        <v>10</v>
      </c>
      <c r="S499" t="s">
        <v>10</v>
      </c>
      <c r="T499" t="s">
        <v>10</v>
      </c>
      <c r="U499" t="s">
        <v>10</v>
      </c>
      <c r="V499" t="s">
        <v>10</v>
      </c>
    </row>
    <row r="500" spans="1:22" x14ac:dyDescent="0.25">
      <c r="A500" t="s">
        <v>335</v>
      </c>
      <c r="B500" t="s">
        <v>10</v>
      </c>
      <c r="C500" t="s">
        <v>10</v>
      </c>
      <c r="D500" t="s">
        <v>10</v>
      </c>
      <c r="E500" t="s">
        <v>10</v>
      </c>
      <c r="F500" t="s">
        <v>10</v>
      </c>
      <c r="I500" t="s">
        <v>650</v>
      </c>
      <c r="J500" t="s">
        <v>10</v>
      </c>
      <c r="K500" t="s">
        <v>10</v>
      </c>
      <c r="L500" t="s">
        <v>10</v>
      </c>
      <c r="M500" t="s">
        <v>10</v>
      </c>
      <c r="N500" t="s">
        <v>10</v>
      </c>
      <c r="Q500" t="s">
        <v>2143</v>
      </c>
      <c r="R500" t="s">
        <v>10</v>
      </c>
      <c r="S500" t="s">
        <v>10</v>
      </c>
      <c r="T500" t="s">
        <v>10</v>
      </c>
      <c r="U500" t="s">
        <v>10</v>
      </c>
      <c r="V500" t="s">
        <v>10</v>
      </c>
    </row>
    <row r="501" spans="1:22" x14ac:dyDescent="0.25">
      <c r="A501" t="s">
        <v>334</v>
      </c>
      <c r="B501">
        <v>180</v>
      </c>
      <c r="C501">
        <v>204</v>
      </c>
      <c r="D501">
        <v>288</v>
      </c>
      <c r="E501">
        <v>220</v>
      </c>
      <c r="F501">
        <v>675</v>
      </c>
      <c r="I501" t="s">
        <v>649</v>
      </c>
      <c r="J501" t="s">
        <v>10</v>
      </c>
      <c r="K501" t="s">
        <v>10</v>
      </c>
      <c r="L501" t="s">
        <v>10</v>
      </c>
      <c r="M501" t="s">
        <v>10</v>
      </c>
      <c r="N501" t="s">
        <v>10</v>
      </c>
      <c r="Q501" t="s">
        <v>2142</v>
      </c>
      <c r="R501" t="s">
        <v>10</v>
      </c>
      <c r="S501" t="s">
        <v>10</v>
      </c>
      <c r="T501" t="s">
        <v>10</v>
      </c>
      <c r="U501" t="s">
        <v>10</v>
      </c>
      <c r="V501" t="s">
        <v>10</v>
      </c>
    </row>
    <row r="502" spans="1:22" x14ac:dyDescent="0.25">
      <c r="A502" t="s">
        <v>333</v>
      </c>
      <c r="B502">
        <v>11</v>
      </c>
      <c r="C502">
        <v>14</v>
      </c>
      <c r="D502">
        <v>14</v>
      </c>
      <c r="E502">
        <v>16</v>
      </c>
      <c r="F502">
        <v>17</v>
      </c>
      <c r="I502" t="s">
        <v>648</v>
      </c>
      <c r="J502" t="s">
        <v>10</v>
      </c>
      <c r="K502" t="s">
        <v>10</v>
      </c>
      <c r="L502" t="s">
        <v>10</v>
      </c>
      <c r="M502" t="s">
        <v>10</v>
      </c>
      <c r="N502" t="s">
        <v>10</v>
      </c>
      <c r="Q502" t="s">
        <v>2141</v>
      </c>
      <c r="R502" t="s">
        <v>10</v>
      </c>
      <c r="S502" t="s">
        <v>10</v>
      </c>
      <c r="T502" t="s">
        <v>10</v>
      </c>
      <c r="U502" t="s">
        <v>10</v>
      </c>
      <c r="V502" t="s">
        <v>10</v>
      </c>
    </row>
    <row r="503" spans="1:22" x14ac:dyDescent="0.25">
      <c r="A503" t="s">
        <v>332</v>
      </c>
      <c r="B503">
        <v>19</v>
      </c>
      <c r="C503">
        <v>25</v>
      </c>
      <c r="D503">
        <v>28</v>
      </c>
      <c r="E503">
        <v>31</v>
      </c>
      <c r="F503">
        <v>34</v>
      </c>
      <c r="I503" t="s">
        <v>647</v>
      </c>
      <c r="J503" t="s">
        <v>10</v>
      </c>
      <c r="K503" t="s">
        <v>10</v>
      </c>
      <c r="L503" t="s">
        <v>10</v>
      </c>
      <c r="M503" t="s">
        <v>10</v>
      </c>
      <c r="N503" t="s">
        <v>10</v>
      </c>
      <c r="Q503" t="s">
        <v>2140</v>
      </c>
      <c r="R503" t="s">
        <v>10</v>
      </c>
      <c r="S503" t="s">
        <v>10</v>
      </c>
      <c r="T503" t="s">
        <v>10</v>
      </c>
      <c r="U503" t="s">
        <v>10</v>
      </c>
      <c r="V503" t="s">
        <v>10</v>
      </c>
    </row>
    <row r="504" spans="1:22" x14ac:dyDescent="0.25">
      <c r="A504" t="s">
        <v>331</v>
      </c>
      <c r="B504" t="s">
        <v>10</v>
      </c>
      <c r="C504" t="s">
        <v>10</v>
      </c>
      <c r="D504" t="s">
        <v>10</v>
      </c>
      <c r="E504" t="s">
        <v>10</v>
      </c>
      <c r="F504" t="s">
        <v>10</v>
      </c>
      <c r="I504" t="s">
        <v>646</v>
      </c>
      <c r="J504" t="s">
        <v>10</v>
      </c>
      <c r="K504" t="s">
        <v>10</v>
      </c>
      <c r="L504" t="s">
        <v>10</v>
      </c>
      <c r="M504" t="s">
        <v>10</v>
      </c>
      <c r="N504" t="s">
        <v>10</v>
      </c>
      <c r="Q504" t="s">
        <v>2139</v>
      </c>
      <c r="R504" t="s">
        <v>10</v>
      </c>
      <c r="S504" t="s">
        <v>10</v>
      </c>
      <c r="T504" t="s">
        <v>10</v>
      </c>
      <c r="U504" t="s">
        <v>10</v>
      </c>
      <c r="V504" t="s">
        <v>10</v>
      </c>
    </row>
    <row r="505" spans="1:22" x14ac:dyDescent="0.25">
      <c r="A505" t="s">
        <v>330</v>
      </c>
      <c r="B505" t="s">
        <v>10</v>
      </c>
      <c r="C505" t="s">
        <v>10</v>
      </c>
      <c r="D505" t="s">
        <v>10</v>
      </c>
      <c r="E505" t="s">
        <v>10</v>
      </c>
      <c r="F505" t="s">
        <v>10</v>
      </c>
      <c r="I505" t="s">
        <v>645</v>
      </c>
      <c r="J505" t="s">
        <v>10</v>
      </c>
      <c r="K505" t="s">
        <v>10</v>
      </c>
      <c r="L505" t="s">
        <v>10</v>
      </c>
      <c r="M505" t="s">
        <v>10</v>
      </c>
      <c r="N505" t="s">
        <v>10</v>
      </c>
      <c r="Q505" t="s">
        <v>2138</v>
      </c>
      <c r="R505" t="s">
        <v>10</v>
      </c>
      <c r="S505" t="s">
        <v>10</v>
      </c>
      <c r="T505" t="s">
        <v>10</v>
      </c>
      <c r="U505" t="s">
        <v>10</v>
      </c>
      <c r="V505" t="s">
        <v>10</v>
      </c>
    </row>
    <row r="506" spans="1:22" x14ac:dyDescent="0.25">
      <c r="A506" t="s">
        <v>329</v>
      </c>
      <c r="B506" t="s">
        <v>10</v>
      </c>
      <c r="C506" t="s">
        <v>10</v>
      </c>
      <c r="D506" t="s">
        <v>10</v>
      </c>
      <c r="E506" t="s">
        <v>10</v>
      </c>
      <c r="F506" t="s">
        <v>10</v>
      </c>
      <c r="I506" t="s">
        <v>644</v>
      </c>
      <c r="J506" t="s">
        <v>10</v>
      </c>
      <c r="K506" t="s">
        <v>10</v>
      </c>
      <c r="L506" t="s">
        <v>10</v>
      </c>
      <c r="M506" t="s">
        <v>10</v>
      </c>
      <c r="N506" t="s">
        <v>10</v>
      </c>
      <c r="Q506" t="s">
        <v>2137</v>
      </c>
      <c r="R506" t="s">
        <v>10</v>
      </c>
      <c r="S506" t="s">
        <v>10</v>
      </c>
      <c r="T506" t="s">
        <v>10</v>
      </c>
      <c r="U506" t="s">
        <v>10</v>
      </c>
      <c r="V506" t="s">
        <v>10</v>
      </c>
    </row>
    <row r="507" spans="1:22" x14ac:dyDescent="0.25">
      <c r="A507" t="s">
        <v>328</v>
      </c>
      <c r="B507" t="s">
        <v>10</v>
      </c>
      <c r="C507" t="s">
        <v>10</v>
      </c>
      <c r="D507" t="s">
        <v>10</v>
      </c>
      <c r="E507" t="s">
        <v>10</v>
      </c>
      <c r="F507" t="s">
        <v>10</v>
      </c>
      <c r="I507" t="s">
        <v>643</v>
      </c>
      <c r="J507" t="s">
        <v>10</v>
      </c>
      <c r="K507" t="s">
        <v>10</v>
      </c>
      <c r="L507" t="s">
        <v>10</v>
      </c>
      <c r="M507" t="s">
        <v>10</v>
      </c>
      <c r="N507" t="s">
        <v>10</v>
      </c>
      <c r="Q507" t="s">
        <v>2136</v>
      </c>
      <c r="R507" t="s">
        <v>10</v>
      </c>
      <c r="S507" t="s">
        <v>10</v>
      </c>
      <c r="T507" t="s">
        <v>10</v>
      </c>
      <c r="U507" t="s">
        <v>10</v>
      </c>
      <c r="V507" t="s">
        <v>10</v>
      </c>
    </row>
    <row r="508" spans="1:22" x14ac:dyDescent="0.25">
      <c r="A508" t="s">
        <v>327</v>
      </c>
      <c r="B508" t="s">
        <v>10</v>
      </c>
      <c r="C508" t="s">
        <v>10</v>
      </c>
      <c r="D508" t="s">
        <v>10</v>
      </c>
      <c r="E508" t="s">
        <v>10</v>
      </c>
      <c r="F508" t="s">
        <v>10</v>
      </c>
      <c r="I508" t="s">
        <v>642</v>
      </c>
      <c r="J508" t="s">
        <v>10</v>
      </c>
      <c r="K508" t="s">
        <v>10</v>
      </c>
      <c r="L508" t="s">
        <v>10</v>
      </c>
      <c r="M508" t="s">
        <v>10</v>
      </c>
      <c r="N508" t="s">
        <v>10</v>
      </c>
      <c r="Q508" t="s">
        <v>2135</v>
      </c>
      <c r="R508" t="s">
        <v>10</v>
      </c>
      <c r="S508" t="s">
        <v>10</v>
      </c>
      <c r="T508" t="s">
        <v>10</v>
      </c>
      <c r="U508" t="s">
        <v>10</v>
      </c>
      <c r="V508" t="s">
        <v>10</v>
      </c>
    </row>
    <row r="509" spans="1:22" x14ac:dyDescent="0.25">
      <c r="A509" t="s">
        <v>326</v>
      </c>
      <c r="B509">
        <v>3</v>
      </c>
      <c r="C509">
        <v>2</v>
      </c>
      <c r="D509">
        <v>18</v>
      </c>
      <c r="E509">
        <v>19</v>
      </c>
      <c r="F509">
        <v>20</v>
      </c>
      <c r="I509" t="s">
        <v>641</v>
      </c>
      <c r="J509" t="s">
        <v>10</v>
      </c>
      <c r="K509" t="s">
        <v>10</v>
      </c>
      <c r="L509" t="s">
        <v>10</v>
      </c>
      <c r="M509" t="s">
        <v>10</v>
      </c>
      <c r="N509" t="s">
        <v>10</v>
      </c>
      <c r="Q509" t="s">
        <v>2134</v>
      </c>
      <c r="R509" t="s">
        <v>10</v>
      </c>
      <c r="S509" t="s">
        <v>10</v>
      </c>
      <c r="T509" t="s">
        <v>10</v>
      </c>
      <c r="U509" t="s">
        <v>10</v>
      </c>
      <c r="V509" t="s">
        <v>10</v>
      </c>
    </row>
    <row r="510" spans="1:22" x14ac:dyDescent="0.25">
      <c r="A510" t="s">
        <v>325</v>
      </c>
      <c r="B510" t="s">
        <v>10</v>
      </c>
      <c r="C510" t="s">
        <v>10</v>
      </c>
      <c r="D510" t="s">
        <v>10</v>
      </c>
      <c r="E510" t="s">
        <v>10</v>
      </c>
      <c r="F510" t="s">
        <v>10</v>
      </c>
      <c r="I510" t="s">
        <v>640</v>
      </c>
      <c r="J510" t="s">
        <v>10</v>
      </c>
      <c r="K510" t="s">
        <v>10</v>
      </c>
      <c r="L510" t="s">
        <v>10</v>
      </c>
      <c r="M510" t="s">
        <v>10</v>
      </c>
      <c r="N510" t="s">
        <v>10</v>
      </c>
      <c r="Q510" t="s">
        <v>2133</v>
      </c>
      <c r="R510" t="s">
        <v>10</v>
      </c>
      <c r="S510" t="s">
        <v>10</v>
      </c>
      <c r="T510" t="s">
        <v>10</v>
      </c>
      <c r="U510" t="s">
        <v>10</v>
      </c>
      <c r="V510" t="s">
        <v>10</v>
      </c>
    </row>
    <row r="511" spans="1:22" x14ac:dyDescent="0.25">
      <c r="A511" t="s">
        <v>324</v>
      </c>
      <c r="B511" t="s">
        <v>10</v>
      </c>
      <c r="C511" t="s">
        <v>10</v>
      </c>
      <c r="D511" t="s">
        <v>10</v>
      </c>
      <c r="E511" t="s">
        <v>10</v>
      </c>
      <c r="F511" t="s">
        <v>10</v>
      </c>
      <c r="I511" t="s">
        <v>639</v>
      </c>
      <c r="J511" t="s">
        <v>10</v>
      </c>
      <c r="K511" t="s">
        <v>10</v>
      </c>
      <c r="L511" t="s">
        <v>10</v>
      </c>
      <c r="M511" t="s">
        <v>10</v>
      </c>
      <c r="N511" t="s">
        <v>10</v>
      </c>
      <c r="Q511" t="s">
        <v>2132</v>
      </c>
      <c r="R511" t="s">
        <v>10</v>
      </c>
      <c r="S511" t="s">
        <v>10</v>
      </c>
      <c r="T511" t="s">
        <v>10</v>
      </c>
      <c r="U511" t="s">
        <v>10</v>
      </c>
      <c r="V511" t="s">
        <v>10</v>
      </c>
    </row>
    <row r="512" spans="1:22" x14ac:dyDescent="0.25">
      <c r="A512" t="s">
        <v>323</v>
      </c>
      <c r="B512" t="s">
        <v>10</v>
      </c>
      <c r="C512" t="s">
        <v>10</v>
      </c>
      <c r="D512" t="s">
        <v>10</v>
      </c>
      <c r="E512" t="s">
        <v>10</v>
      </c>
      <c r="F512" t="s">
        <v>10</v>
      </c>
      <c r="I512" t="s">
        <v>638</v>
      </c>
      <c r="J512" t="s">
        <v>10</v>
      </c>
      <c r="K512" t="s">
        <v>10</v>
      </c>
      <c r="L512" t="s">
        <v>10</v>
      </c>
      <c r="M512" t="s">
        <v>10</v>
      </c>
      <c r="N512" t="s">
        <v>10</v>
      </c>
      <c r="Q512" t="s">
        <v>2131</v>
      </c>
      <c r="R512" t="s">
        <v>10</v>
      </c>
      <c r="S512" t="s">
        <v>10</v>
      </c>
      <c r="T512" t="s">
        <v>10</v>
      </c>
      <c r="U512" t="s">
        <v>10</v>
      </c>
      <c r="V512" t="s">
        <v>10</v>
      </c>
    </row>
    <row r="513" spans="1:22" x14ac:dyDescent="0.25">
      <c r="A513" t="s">
        <v>322</v>
      </c>
      <c r="B513" t="s">
        <v>10</v>
      </c>
      <c r="C513" t="s">
        <v>10</v>
      </c>
      <c r="D513" t="s">
        <v>10</v>
      </c>
      <c r="E513" t="s">
        <v>10</v>
      </c>
      <c r="F513" t="s">
        <v>10</v>
      </c>
      <c r="I513" t="s">
        <v>637</v>
      </c>
      <c r="J513" t="s">
        <v>10</v>
      </c>
      <c r="K513" t="s">
        <v>10</v>
      </c>
      <c r="L513" t="s">
        <v>10</v>
      </c>
      <c r="M513" t="s">
        <v>10</v>
      </c>
      <c r="N513" t="s">
        <v>10</v>
      </c>
      <c r="Q513" t="s">
        <v>2130</v>
      </c>
      <c r="R513" t="s">
        <v>10</v>
      </c>
      <c r="S513" t="s">
        <v>10</v>
      </c>
      <c r="T513" t="s">
        <v>10</v>
      </c>
      <c r="U513" t="s">
        <v>10</v>
      </c>
      <c r="V513" t="s">
        <v>10</v>
      </c>
    </row>
    <row r="514" spans="1:22" x14ac:dyDescent="0.25">
      <c r="A514" t="s">
        <v>321</v>
      </c>
      <c r="B514" t="s">
        <v>10</v>
      </c>
      <c r="C514" t="s">
        <v>10</v>
      </c>
      <c r="D514" t="s">
        <v>10</v>
      </c>
      <c r="E514" t="s">
        <v>10</v>
      </c>
      <c r="F514" t="s">
        <v>10</v>
      </c>
      <c r="I514" t="s">
        <v>636</v>
      </c>
      <c r="J514" t="s">
        <v>10</v>
      </c>
      <c r="K514" t="s">
        <v>10</v>
      </c>
      <c r="L514" t="s">
        <v>10</v>
      </c>
      <c r="M514" t="s">
        <v>10</v>
      </c>
      <c r="N514" t="s">
        <v>10</v>
      </c>
      <c r="Q514" t="s">
        <v>2129</v>
      </c>
      <c r="R514" t="s">
        <v>10</v>
      </c>
      <c r="S514" t="s">
        <v>10</v>
      </c>
      <c r="T514" t="s">
        <v>10</v>
      </c>
      <c r="U514" t="s">
        <v>10</v>
      </c>
      <c r="V514" t="s">
        <v>10</v>
      </c>
    </row>
    <row r="515" spans="1:22" x14ac:dyDescent="0.25">
      <c r="A515" t="s">
        <v>320</v>
      </c>
      <c r="B515" t="s">
        <v>10</v>
      </c>
      <c r="C515" t="s">
        <v>10</v>
      </c>
      <c r="D515" t="s">
        <v>10</v>
      </c>
      <c r="E515" t="s">
        <v>10</v>
      </c>
      <c r="F515" t="s">
        <v>10</v>
      </c>
      <c r="I515" t="s">
        <v>635</v>
      </c>
      <c r="J515" t="s">
        <v>10</v>
      </c>
      <c r="K515" t="s">
        <v>10</v>
      </c>
      <c r="L515" t="s">
        <v>10</v>
      </c>
      <c r="M515" t="s">
        <v>10</v>
      </c>
      <c r="N515" t="s">
        <v>10</v>
      </c>
      <c r="Q515" t="s">
        <v>2128</v>
      </c>
      <c r="R515" t="s">
        <v>10</v>
      </c>
      <c r="S515" t="s">
        <v>10</v>
      </c>
      <c r="T515" t="s">
        <v>10</v>
      </c>
      <c r="U515" t="s">
        <v>10</v>
      </c>
      <c r="V515" t="s">
        <v>10</v>
      </c>
    </row>
    <row r="516" spans="1:22" x14ac:dyDescent="0.25">
      <c r="A516" t="s">
        <v>319</v>
      </c>
      <c r="B516" t="s">
        <v>10</v>
      </c>
      <c r="C516" t="s">
        <v>10</v>
      </c>
      <c r="D516" t="s">
        <v>10</v>
      </c>
      <c r="E516" t="s">
        <v>10</v>
      </c>
      <c r="F516" t="s">
        <v>10</v>
      </c>
      <c r="I516" t="s">
        <v>634</v>
      </c>
      <c r="J516" t="s">
        <v>10</v>
      </c>
      <c r="K516" t="s">
        <v>10</v>
      </c>
      <c r="L516" t="s">
        <v>10</v>
      </c>
      <c r="M516" t="s">
        <v>10</v>
      </c>
      <c r="N516" t="s">
        <v>10</v>
      </c>
      <c r="Q516" t="s">
        <v>2127</v>
      </c>
      <c r="R516" t="s">
        <v>10</v>
      </c>
      <c r="S516" t="s">
        <v>10</v>
      </c>
      <c r="T516" t="s">
        <v>10</v>
      </c>
      <c r="U516" t="s">
        <v>10</v>
      </c>
      <c r="V516" t="s">
        <v>10</v>
      </c>
    </row>
    <row r="517" spans="1:22" x14ac:dyDescent="0.25">
      <c r="A517" t="s">
        <v>318</v>
      </c>
      <c r="B517" t="s">
        <v>10</v>
      </c>
      <c r="C517" t="s">
        <v>10</v>
      </c>
      <c r="D517" t="s">
        <v>10</v>
      </c>
      <c r="E517" t="s">
        <v>10</v>
      </c>
      <c r="F517" t="s">
        <v>10</v>
      </c>
      <c r="I517" t="s">
        <v>633</v>
      </c>
      <c r="J517" t="s">
        <v>10</v>
      </c>
      <c r="K517" t="s">
        <v>10</v>
      </c>
      <c r="L517" t="s">
        <v>10</v>
      </c>
      <c r="M517" t="s">
        <v>10</v>
      </c>
      <c r="N517" t="s">
        <v>10</v>
      </c>
      <c r="Q517" t="s">
        <v>2126</v>
      </c>
      <c r="R517" t="s">
        <v>10</v>
      </c>
      <c r="S517" t="s">
        <v>10</v>
      </c>
      <c r="T517" t="s">
        <v>10</v>
      </c>
      <c r="U517" t="s">
        <v>10</v>
      </c>
      <c r="V517" t="s">
        <v>10</v>
      </c>
    </row>
    <row r="518" spans="1:22" x14ac:dyDescent="0.25">
      <c r="A518" t="s">
        <v>317</v>
      </c>
      <c r="B518">
        <v>5</v>
      </c>
      <c r="C518">
        <v>5</v>
      </c>
      <c r="D518">
        <v>5</v>
      </c>
      <c r="E518">
        <v>5</v>
      </c>
      <c r="F518">
        <v>7</v>
      </c>
      <c r="I518" t="s">
        <v>632</v>
      </c>
      <c r="J518" t="s">
        <v>10</v>
      </c>
      <c r="K518" t="s">
        <v>10</v>
      </c>
      <c r="L518" t="s">
        <v>10</v>
      </c>
      <c r="M518" t="s">
        <v>10</v>
      </c>
      <c r="N518" t="s">
        <v>10</v>
      </c>
      <c r="Q518" t="s">
        <v>2125</v>
      </c>
      <c r="R518" t="s">
        <v>10</v>
      </c>
      <c r="S518" t="s">
        <v>10</v>
      </c>
      <c r="T518" t="s">
        <v>10</v>
      </c>
      <c r="U518" t="s">
        <v>10</v>
      </c>
      <c r="V518" t="s">
        <v>10</v>
      </c>
    </row>
    <row r="519" spans="1:22" x14ac:dyDescent="0.25">
      <c r="A519" t="s">
        <v>316</v>
      </c>
      <c r="B519" t="s">
        <v>10</v>
      </c>
      <c r="C519" t="s">
        <v>10</v>
      </c>
      <c r="D519" t="s">
        <v>10</v>
      </c>
      <c r="E519" t="s">
        <v>10</v>
      </c>
      <c r="F519" t="s">
        <v>10</v>
      </c>
      <c r="I519" t="s">
        <v>631</v>
      </c>
      <c r="J519" t="s">
        <v>10</v>
      </c>
      <c r="K519" t="s">
        <v>10</v>
      </c>
      <c r="L519" t="s">
        <v>10</v>
      </c>
      <c r="M519" t="s">
        <v>10</v>
      </c>
      <c r="N519" t="s">
        <v>10</v>
      </c>
      <c r="Q519" t="s">
        <v>2124</v>
      </c>
      <c r="R519" t="s">
        <v>10</v>
      </c>
      <c r="S519" t="s">
        <v>10</v>
      </c>
      <c r="T519" t="s">
        <v>10</v>
      </c>
      <c r="U519" t="s">
        <v>10</v>
      </c>
      <c r="V519" t="s">
        <v>10</v>
      </c>
    </row>
    <row r="520" spans="1:22" x14ac:dyDescent="0.25">
      <c r="A520" t="s">
        <v>315</v>
      </c>
      <c r="B520" t="s">
        <v>10</v>
      </c>
      <c r="C520" t="s">
        <v>10</v>
      </c>
      <c r="D520" t="s">
        <v>10</v>
      </c>
      <c r="E520" t="s">
        <v>10</v>
      </c>
      <c r="F520" t="s">
        <v>10</v>
      </c>
      <c r="I520" t="s">
        <v>630</v>
      </c>
      <c r="J520" t="s">
        <v>10</v>
      </c>
      <c r="K520" t="s">
        <v>10</v>
      </c>
      <c r="L520" t="s">
        <v>10</v>
      </c>
      <c r="M520" t="s">
        <v>10</v>
      </c>
      <c r="N520" t="s">
        <v>10</v>
      </c>
      <c r="Q520" t="s">
        <v>2123</v>
      </c>
      <c r="R520" t="s">
        <v>10</v>
      </c>
      <c r="S520" t="s">
        <v>10</v>
      </c>
      <c r="T520" t="s">
        <v>10</v>
      </c>
      <c r="U520" t="s">
        <v>10</v>
      </c>
      <c r="V520" t="s">
        <v>10</v>
      </c>
    </row>
    <row r="521" spans="1:22" x14ac:dyDescent="0.25">
      <c r="A521" t="s">
        <v>314</v>
      </c>
      <c r="B521" t="s">
        <v>10</v>
      </c>
      <c r="C521" t="s">
        <v>10</v>
      </c>
      <c r="D521" t="s">
        <v>10</v>
      </c>
      <c r="E521" t="s">
        <v>10</v>
      </c>
      <c r="F521" t="s">
        <v>10</v>
      </c>
      <c r="I521" t="s">
        <v>629</v>
      </c>
      <c r="J521" t="s">
        <v>10</v>
      </c>
      <c r="K521" t="s">
        <v>10</v>
      </c>
      <c r="L521" t="s">
        <v>10</v>
      </c>
      <c r="M521" t="s">
        <v>10</v>
      </c>
      <c r="N521" t="s">
        <v>10</v>
      </c>
      <c r="Q521" t="s">
        <v>2122</v>
      </c>
      <c r="R521" t="s">
        <v>10</v>
      </c>
      <c r="S521" t="s">
        <v>10</v>
      </c>
      <c r="T521" t="s">
        <v>10</v>
      </c>
      <c r="U521" t="s">
        <v>10</v>
      </c>
      <c r="V521" t="s">
        <v>10</v>
      </c>
    </row>
    <row r="522" spans="1:22" x14ac:dyDescent="0.25">
      <c r="A522" t="s">
        <v>313</v>
      </c>
      <c r="B522">
        <v>72</v>
      </c>
      <c r="C522">
        <v>115</v>
      </c>
      <c r="D522">
        <v>94</v>
      </c>
      <c r="E522">
        <v>88</v>
      </c>
      <c r="F522">
        <v>80</v>
      </c>
      <c r="I522" t="s">
        <v>628</v>
      </c>
      <c r="J522" t="s">
        <v>10</v>
      </c>
      <c r="K522" t="s">
        <v>10</v>
      </c>
      <c r="L522" t="s">
        <v>10</v>
      </c>
      <c r="M522" t="s">
        <v>10</v>
      </c>
      <c r="N522" t="s">
        <v>10</v>
      </c>
      <c r="Q522" t="s">
        <v>2121</v>
      </c>
      <c r="R522" t="s">
        <v>10</v>
      </c>
      <c r="S522" t="s">
        <v>10</v>
      </c>
      <c r="T522" t="s">
        <v>10</v>
      </c>
      <c r="U522" t="s">
        <v>10</v>
      </c>
      <c r="V522" t="s">
        <v>10</v>
      </c>
    </row>
    <row r="523" spans="1:22" x14ac:dyDescent="0.25">
      <c r="A523" t="s">
        <v>312</v>
      </c>
      <c r="B523">
        <v>3</v>
      </c>
      <c r="C523">
        <v>3</v>
      </c>
      <c r="D523">
        <v>5</v>
      </c>
      <c r="E523">
        <v>6</v>
      </c>
      <c r="F523">
        <v>6</v>
      </c>
      <c r="I523" t="s">
        <v>627</v>
      </c>
      <c r="J523" t="s">
        <v>10</v>
      </c>
      <c r="K523" t="s">
        <v>10</v>
      </c>
      <c r="L523" t="s">
        <v>10</v>
      </c>
      <c r="M523" t="s">
        <v>10</v>
      </c>
      <c r="N523" t="s">
        <v>10</v>
      </c>
      <c r="Q523" t="s">
        <v>2120</v>
      </c>
      <c r="R523" t="s">
        <v>10</v>
      </c>
      <c r="S523" t="s">
        <v>10</v>
      </c>
      <c r="T523" t="s">
        <v>10</v>
      </c>
      <c r="U523" t="s">
        <v>10</v>
      </c>
      <c r="V523" t="s">
        <v>10</v>
      </c>
    </row>
    <row r="524" spans="1:22" x14ac:dyDescent="0.25">
      <c r="A524" t="s">
        <v>311</v>
      </c>
      <c r="B524">
        <v>38</v>
      </c>
      <c r="C524">
        <v>36</v>
      </c>
      <c r="D524">
        <v>74</v>
      </c>
      <c r="E524">
        <v>88</v>
      </c>
      <c r="F524">
        <v>113</v>
      </c>
      <c r="I524" t="s">
        <v>626</v>
      </c>
      <c r="J524" t="s">
        <v>10</v>
      </c>
      <c r="K524" t="s">
        <v>10</v>
      </c>
      <c r="L524" t="s">
        <v>10</v>
      </c>
      <c r="M524" t="s">
        <v>10</v>
      </c>
      <c r="N524" t="s">
        <v>10</v>
      </c>
      <c r="Q524" t="s">
        <v>2119</v>
      </c>
      <c r="R524" t="s">
        <v>10</v>
      </c>
      <c r="S524" t="s">
        <v>10</v>
      </c>
      <c r="T524" t="s">
        <v>10</v>
      </c>
      <c r="U524" t="s">
        <v>10</v>
      </c>
      <c r="V524" t="s">
        <v>10</v>
      </c>
    </row>
    <row r="525" spans="1:22" x14ac:dyDescent="0.25">
      <c r="A525" t="s">
        <v>310</v>
      </c>
      <c r="B525" t="s">
        <v>10</v>
      </c>
      <c r="C525" t="s">
        <v>10</v>
      </c>
      <c r="D525" t="s">
        <v>10</v>
      </c>
      <c r="E525" t="s">
        <v>10</v>
      </c>
      <c r="F525" t="s">
        <v>10</v>
      </c>
      <c r="I525" t="s">
        <v>625</v>
      </c>
      <c r="J525" t="s">
        <v>10</v>
      </c>
      <c r="K525" t="s">
        <v>10</v>
      </c>
      <c r="L525" t="s">
        <v>10</v>
      </c>
      <c r="M525" t="s">
        <v>10</v>
      </c>
      <c r="N525" t="s">
        <v>10</v>
      </c>
      <c r="Q525" t="s">
        <v>2118</v>
      </c>
      <c r="R525" t="s">
        <v>10</v>
      </c>
      <c r="S525" t="s">
        <v>10</v>
      </c>
      <c r="T525" t="s">
        <v>10</v>
      </c>
      <c r="U525" t="s">
        <v>10</v>
      </c>
      <c r="V525" t="s">
        <v>10</v>
      </c>
    </row>
    <row r="526" spans="1:22" x14ac:dyDescent="0.25">
      <c r="A526" t="s">
        <v>309</v>
      </c>
      <c r="B526">
        <v>18</v>
      </c>
      <c r="C526">
        <v>28</v>
      </c>
      <c r="D526">
        <v>24</v>
      </c>
      <c r="E526">
        <v>22</v>
      </c>
      <c r="F526">
        <v>21</v>
      </c>
      <c r="I526" t="s">
        <v>624</v>
      </c>
      <c r="J526" t="s">
        <v>10</v>
      </c>
      <c r="K526" t="s">
        <v>10</v>
      </c>
      <c r="L526" t="s">
        <v>10</v>
      </c>
      <c r="M526" t="s">
        <v>10</v>
      </c>
      <c r="N526" t="s">
        <v>10</v>
      </c>
      <c r="Q526" t="s">
        <v>2117</v>
      </c>
      <c r="R526" t="s">
        <v>10</v>
      </c>
      <c r="S526" t="s">
        <v>10</v>
      </c>
      <c r="T526" t="s">
        <v>10</v>
      </c>
      <c r="U526" t="s">
        <v>10</v>
      </c>
      <c r="V526" t="s">
        <v>10</v>
      </c>
    </row>
    <row r="527" spans="1:22" x14ac:dyDescent="0.25">
      <c r="A527" t="s">
        <v>308</v>
      </c>
      <c r="B527" t="s">
        <v>10</v>
      </c>
      <c r="C527" t="s">
        <v>10</v>
      </c>
      <c r="D527" t="s">
        <v>10</v>
      </c>
      <c r="E527" t="s">
        <v>10</v>
      </c>
      <c r="F527" t="s">
        <v>10</v>
      </c>
      <c r="I527" t="s">
        <v>623</v>
      </c>
      <c r="J527" t="s">
        <v>10</v>
      </c>
      <c r="K527" t="s">
        <v>10</v>
      </c>
      <c r="L527" t="s">
        <v>10</v>
      </c>
      <c r="M527" t="s">
        <v>10</v>
      </c>
      <c r="N527" t="s">
        <v>10</v>
      </c>
      <c r="Q527" t="s">
        <v>2116</v>
      </c>
      <c r="R527" t="s">
        <v>10</v>
      </c>
      <c r="S527" t="s">
        <v>10</v>
      </c>
      <c r="T527" t="s">
        <v>10</v>
      </c>
      <c r="U527" t="s">
        <v>10</v>
      </c>
      <c r="V527" t="s">
        <v>10</v>
      </c>
    </row>
    <row r="528" spans="1:22" x14ac:dyDescent="0.25">
      <c r="A528" t="s">
        <v>307</v>
      </c>
      <c r="B528" t="s">
        <v>10</v>
      </c>
      <c r="C528" t="s">
        <v>10</v>
      </c>
      <c r="D528" t="s">
        <v>10</v>
      </c>
      <c r="E528" t="s">
        <v>10</v>
      </c>
      <c r="F528" t="s">
        <v>10</v>
      </c>
      <c r="I528" t="s">
        <v>622</v>
      </c>
      <c r="J528" t="s">
        <v>10</v>
      </c>
      <c r="K528" t="s">
        <v>10</v>
      </c>
      <c r="L528" t="s">
        <v>10</v>
      </c>
      <c r="M528" t="s">
        <v>10</v>
      </c>
      <c r="N528" t="s">
        <v>10</v>
      </c>
      <c r="Q528" t="s">
        <v>2115</v>
      </c>
      <c r="R528" t="s">
        <v>10</v>
      </c>
      <c r="S528" t="s">
        <v>10</v>
      </c>
      <c r="T528" t="s">
        <v>10</v>
      </c>
      <c r="U528" t="s">
        <v>10</v>
      </c>
      <c r="V528" t="s">
        <v>10</v>
      </c>
    </row>
    <row r="529" spans="1:22" x14ac:dyDescent="0.25">
      <c r="A529" t="s">
        <v>306</v>
      </c>
      <c r="B529">
        <v>16</v>
      </c>
      <c r="C529">
        <v>24</v>
      </c>
      <c r="D529">
        <v>19</v>
      </c>
      <c r="E529">
        <v>18</v>
      </c>
      <c r="F529">
        <v>15</v>
      </c>
      <c r="I529" t="s">
        <v>621</v>
      </c>
      <c r="J529" t="s">
        <v>10</v>
      </c>
      <c r="K529" t="s">
        <v>10</v>
      </c>
      <c r="L529" t="s">
        <v>10</v>
      </c>
      <c r="M529" t="s">
        <v>10</v>
      </c>
      <c r="N529" t="s">
        <v>10</v>
      </c>
      <c r="Q529" t="s">
        <v>2114</v>
      </c>
      <c r="R529" t="s">
        <v>10</v>
      </c>
      <c r="S529" t="s">
        <v>10</v>
      </c>
      <c r="T529" t="s">
        <v>10</v>
      </c>
      <c r="U529" t="s">
        <v>10</v>
      </c>
      <c r="V529" t="s">
        <v>10</v>
      </c>
    </row>
    <row r="530" spans="1:22" x14ac:dyDescent="0.25">
      <c r="A530" t="s">
        <v>305</v>
      </c>
      <c r="B530" t="s">
        <v>10</v>
      </c>
      <c r="C530" t="s">
        <v>10</v>
      </c>
      <c r="D530" t="s">
        <v>10</v>
      </c>
      <c r="E530" t="s">
        <v>10</v>
      </c>
      <c r="F530" t="s">
        <v>10</v>
      </c>
      <c r="I530" t="s">
        <v>620</v>
      </c>
      <c r="J530" t="s">
        <v>10</v>
      </c>
      <c r="K530" t="s">
        <v>10</v>
      </c>
      <c r="L530" t="s">
        <v>10</v>
      </c>
      <c r="M530" t="s">
        <v>10</v>
      </c>
      <c r="N530" t="s">
        <v>10</v>
      </c>
      <c r="Q530" t="s">
        <v>2113</v>
      </c>
      <c r="R530" t="s">
        <v>10</v>
      </c>
      <c r="S530" t="s">
        <v>10</v>
      </c>
      <c r="T530" t="s">
        <v>10</v>
      </c>
      <c r="U530" t="s">
        <v>10</v>
      </c>
      <c r="V530" t="s">
        <v>10</v>
      </c>
    </row>
    <row r="531" spans="1:22" x14ac:dyDescent="0.25">
      <c r="A531" t="s">
        <v>304</v>
      </c>
      <c r="B531" t="s">
        <v>10</v>
      </c>
      <c r="C531" t="s">
        <v>10</v>
      </c>
      <c r="D531" t="s">
        <v>10</v>
      </c>
      <c r="E531" t="s">
        <v>10</v>
      </c>
      <c r="F531" t="s">
        <v>10</v>
      </c>
      <c r="I531" t="s">
        <v>619</v>
      </c>
      <c r="J531" t="s">
        <v>10</v>
      </c>
      <c r="K531" t="s">
        <v>10</v>
      </c>
      <c r="L531" t="s">
        <v>10</v>
      </c>
      <c r="M531" t="s">
        <v>10</v>
      </c>
      <c r="N531" t="s">
        <v>10</v>
      </c>
      <c r="Q531" t="s">
        <v>2112</v>
      </c>
      <c r="R531" t="s">
        <v>10</v>
      </c>
      <c r="S531" t="s">
        <v>10</v>
      </c>
      <c r="T531" t="s">
        <v>10</v>
      </c>
      <c r="U531" t="s">
        <v>10</v>
      </c>
      <c r="V531" t="s">
        <v>10</v>
      </c>
    </row>
    <row r="532" spans="1:22" x14ac:dyDescent="0.25">
      <c r="A532" t="s">
        <v>303</v>
      </c>
      <c r="B532" t="s">
        <v>10</v>
      </c>
      <c r="C532" t="s">
        <v>10</v>
      </c>
      <c r="D532" t="s">
        <v>10</v>
      </c>
      <c r="E532" t="s">
        <v>10</v>
      </c>
      <c r="F532" t="s">
        <v>10</v>
      </c>
      <c r="I532" t="s">
        <v>618</v>
      </c>
      <c r="J532" t="s">
        <v>10</v>
      </c>
      <c r="K532" t="s">
        <v>10</v>
      </c>
      <c r="L532" t="s">
        <v>10</v>
      </c>
      <c r="M532" t="s">
        <v>10</v>
      </c>
      <c r="N532" t="s">
        <v>10</v>
      </c>
      <c r="Q532" t="s">
        <v>2111</v>
      </c>
      <c r="R532" t="s">
        <v>10</v>
      </c>
      <c r="S532" t="s">
        <v>10</v>
      </c>
      <c r="T532" t="s">
        <v>10</v>
      </c>
      <c r="U532" t="s">
        <v>10</v>
      </c>
      <c r="V532" t="s">
        <v>10</v>
      </c>
    </row>
    <row r="533" spans="1:22" x14ac:dyDescent="0.25">
      <c r="A533" t="s">
        <v>302</v>
      </c>
      <c r="B533">
        <v>10</v>
      </c>
      <c r="C533">
        <v>13</v>
      </c>
      <c r="D533">
        <v>11</v>
      </c>
      <c r="E533">
        <v>14</v>
      </c>
      <c r="F533">
        <v>15</v>
      </c>
      <c r="I533" t="s">
        <v>617</v>
      </c>
      <c r="J533" t="s">
        <v>10</v>
      </c>
      <c r="K533" t="s">
        <v>10</v>
      </c>
      <c r="L533" t="s">
        <v>10</v>
      </c>
      <c r="M533" t="s">
        <v>10</v>
      </c>
      <c r="N533" t="s">
        <v>10</v>
      </c>
      <c r="Q533" t="s">
        <v>2110</v>
      </c>
      <c r="R533" t="s">
        <v>10</v>
      </c>
      <c r="S533" t="s">
        <v>10</v>
      </c>
      <c r="T533" t="s">
        <v>10</v>
      </c>
      <c r="U533" t="s">
        <v>10</v>
      </c>
      <c r="V533" t="s">
        <v>10</v>
      </c>
    </row>
    <row r="534" spans="1:22" x14ac:dyDescent="0.25">
      <c r="A534" t="s">
        <v>301</v>
      </c>
      <c r="B534" t="s">
        <v>10</v>
      </c>
      <c r="C534" t="s">
        <v>10</v>
      </c>
      <c r="D534" t="s">
        <v>10</v>
      </c>
      <c r="E534" t="s">
        <v>10</v>
      </c>
      <c r="F534" t="s">
        <v>10</v>
      </c>
      <c r="I534" t="s">
        <v>616</v>
      </c>
      <c r="J534" t="s">
        <v>10</v>
      </c>
      <c r="K534" t="s">
        <v>10</v>
      </c>
      <c r="L534" t="s">
        <v>10</v>
      </c>
      <c r="M534" t="s">
        <v>10</v>
      </c>
      <c r="N534" t="s">
        <v>10</v>
      </c>
      <c r="Q534" t="s">
        <v>2109</v>
      </c>
      <c r="R534" t="s">
        <v>10</v>
      </c>
      <c r="S534" t="s">
        <v>10</v>
      </c>
      <c r="T534" t="s">
        <v>10</v>
      </c>
      <c r="U534" t="s">
        <v>10</v>
      </c>
      <c r="V534" t="s">
        <v>10</v>
      </c>
    </row>
    <row r="535" spans="1:22" x14ac:dyDescent="0.25">
      <c r="A535" t="s">
        <v>300</v>
      </c>
      <c r="B535">
        <v>5</v>
      </c>
      <c r="C535">
        <v>5</v>
      </c>
      <c r="D535">
        <v>10</v>
      </c>
      <c r="E535">
        <v>11</v>
      </c>
      <c r="F535">
        <v>13</v>
      </c>
      <c r="I535" t="s">
        <v>615</v>
      </c>
      <c r="J535" t="s">
        <v>10</v>
      </c>
      <c r="K535" t="s">
        <v>10</v>
      </c>
      <c r="L535" t="s">
        <v>10</v>
      </c>
      <c r="M535" t="s">
        <v>10</v>
      </c>
      <c r="N535" t="s">
        <v>10</v>
      </c>
      <c r="Q535" t="s">
        <v>2108</v>
      </c>
      <c r="R535" t="s">
        <v>10</v>
      </c>
      <c r="S535" t="s">
        <v>10</v>
      </c>
      <c r="T535" t="s">
        <v>10</v>
      </c>
      <c r="U535" t="s">
        <v>10</v>
      </c>
      <c r="V535" t="s">
        <v>10</v>
      </c>
    </row>
    <row r="536" spans="1:22" x14ac:dyDescent="0.25">
      <c r="A536" t="s">
        <v>299</v>
      </c>
      <c r="B536" t="s">
        <v>10</v>
      </c>
      <c r="C536" t="s">
        <v>10</v>
      </c>
      <c r="D536" t="s">
        <v>10</v>
      </c>
      <c r="E536" t="s">
        <v>10</v>
      </c>
      <c r="F536" t="s">
        <v>10</v>
      </c>
      <c r="I536" t="s">
        <v>614</v>
      </c>
      <c r="J536" t="s">
        <v>10</v>
      </c>
      <c r="K536" t="s">
        <v>10</v>
      </c>
      <c r="L536" t="s">
        <v>10</v>
      </c>
      <c r="M536" t="s">
        <v>10</v>
      </c>
      <c r="N536" t="s">
        <v>10</v>
      </c>
      <c r="Q536" t="s">
        <v>2107</v>
      </c>
      <c r="R536" t="s">
        <v>10</v>
      </c>
      <c r="S536" t="s">
        <v>10</v>
      </c>
      <c r="T536" t="s">
        <v>10</v>
      </c>
      <c r="U536" t="s">
        <v>10</v>
      </c>
      <c r="V536" t="s">
        <v>10</v>
      </c>
    </row>
    <row r="537" spans="1:22" x14ac:dyDescent="0.25">
      <c r="A537" t="s">
        <v>298</v>
      </c>
      <c r="B537">
        <v>43</v>
      </c>
      <c r="C537">
        <v>28</v>
      </c>
      <c r="D537">
        <v>68</v>
      </c>
      <c r="E537">
        <v>63</v>
      </c>
      <c r="F537">
        <v>75</v>
      </c>
      <c r="I537" t="s">
        <v>613</v>
      </c>
      <c r="J537" t="s">
        <v>10</v>
      </c>
      <c r="K537" t="s">
        <v>10</v>
      </c>
      <c r="L537" t="s">
        <v>10</v>
      </c>
      <c r="M537" t="s">
        <v>10</v>
      </c>
      <c r="N537" t="s">
        <v>10</v>
      </c>
      <c r="Q537" t="s">
        <v>2106</v>
      </c>
      <c r="R537" t="s">
        <v>10</v>
      </c>
      <c r="S537" t="s">
        <v>10</v>
      </c>
      <c r="T537" t="s">
        <v>10</v>
      </c>
      <c r="U537" t="s">
        <v>10</v>
      </c>
      <c r="V537" t="s">
        <v>10</v>
      </c>
    </row>
    <row r="538" spans="1:22" x14ac:dyDescent="0.25">
      <c r="A538" t="s">
        <v>297</v>
      </c>
      <c r="B538">
        <v>60</v>
      </c>
      <c r="C538">
        <v>72</v>
      </c>
      <c r="D538">
        <v>86</v>
      </c>
      <c r="E538">
        <v>93</v>
      </c>
      <c r="F538">
        <v>101</v>
      </c>
      <c r="I538" t="s">
        <v>612</v>
      </c>
      <c r="J538" t="s">
        <v>10</v>
      </c>
      <c r="K538" t="s">
        <v>10</v>
      </c>
      <c r="L538" t="s">
        <v>10</v>
      </c>
      <c r="M538" t="s">
        <v>10</v>
      </c>
      <c r="N538" t="s">
        <v>10</v>
      </c>
      <c r="Q538" t="s">
        <v>2105</v>
      </c>
      <c r="R538" t="s">
        <v>10</v>
      </c>
      <c r="S538" t="s">
        <v>10</v>
      </c>
      <c r="T538" t="s">
        <v>10</v>
      </c>
      <c r="U538" t="s">
        <v>10</v>
      </c>
      <c r="V538" t="s">
        <v>10</v>
      </c>
    </row>
    <row r="539" spans="1:22" x14ac:dyDescent="0.25">
      <c r="A539" t="s">
        <v>296</v>
      </c>
      <c r="B539" t="s">
        <v>10</v>
      </c>
      <c r="C539" t="s">
        <v>10</v>
      </c>
      <c r="D539" t="s">
        <v>10</v>
      </c>
      <c r="E539" t="s">
        <v>10</v>
      </c>
      <c r="F539" t="s">
        <v>10</v>
      </c>
      <c r="I539" t="s">
        <v>611</v>
      </c>
      <c r="J539" t="s">
        <v>10</v>
      </c>
      <c r="K539" t="s">
        <v>10</v>
      </c>
      <c r="L539" t="s">
        <v>10</v>
      </c>
      <c r="M539" t="s">
        <v>10</v>
      </c>
      <c r="N539" t="s">
        <v>10</v>
      </c>
      <c r="Q539" t="s">
        <v>2104</v>
      </c>
      <c r="R539" t="s">
        <v>10</v>
      </c>
      <c r="S539" t="s">
        <v>10</v>
      </c>
      <c r="T539" t="s">
        <v>10</v>
      </c>
      <c r="U539" t="s">
        <v>10</v>
      </c>
      <c r="V539" t="s">
        <v>10</v>
      </c>
    </row>
    <row r="540" spans="1:22" x14ac:dyDescent="0.25">
      <c r="A540" t="s">
        <v>295</v>
      </c>
      <c r="B540">
        <v>1</v>
      </c>
      <c r="C540">
        <v>1</v>
      </c>
      <c r="D540">
        <v>1</v>
      </c>
      <c r="E540">
        <v>1</v>
      </c>
      <c r="F540">
        <v>2</v>
      </c>
      <c r="I540" t="s">
        <v>610</v>
      </c>
      <c r="J540" t="s">
        <v>10</v>
      </c>
      <c r="K540" t="s">
        <v>10</v>
      </c>
      <c r="L540" t="s">
        <v>10</v>
      </c>
      <c r="M540" t="s">
        <v>10</v>
      </c>
      <c r="N540" t="s">
        <v>10</v>
      </c>
      <c r="Q540" t="s">
        <v>2103</v>
      </c>
      <c r="R540" t="s">
        <v>10</v>
      </c>
      <c r="S540" t="s">
        <v>10</v>
      </c>
      <c r="T540" t="s">
        <v>10</v>
      </c>
      <c r="U540" t="s">
        <v>10</v>
      </c>
      <c r="V540" t="s">
        <v>10</v>
      </c>
    </row>
    <row r="541" spans="1:22" x14ac:dyDescent="0.25">
      <c r="A541" t="s">
        <v>294</v>
      </c>
      <c r="B541">
        <v>3</v>
      </c>
      <c r="C541">
        <v>2</v>
      </c>
      <c r="D541">
        <v>6</v>
      </c>
      <c r="E541">
        <v>6</v>
      </c>
      <c r="F541" t="s">
        <v>10</v>
      </c>
      <c r="I541" t="s">
        <v>609</v>
      </c>
      <c r="J541" t="s">
        <v>10</v>
      </c>
      <c r="K541" t="s">
        <v>10</v>
      </c>
      <c r="L541" t="s">
        <v>10</v>
      </c>
      <c r="M541" t="s">
        <v>10</v>
      </c>
      <c r="N541" t="s">
        <v>10</v>
      </c>
      <c r="Q541" t="s">
        <v>2102</v>
      </c>
      <c r="R541" t="s">
        <v>10</v>
      </c>
      <c r="S541" t="s">
        <v>10</v>
      </c>
      <c r="T541" t="s">
        <v>10</v>
      </c>
      <c r="U541" t="s">
        <v>10</v>
      </c>
      <c r="V541" t="s">
        <v>10</v>
      </c>
    </row>
    <row r="542" spans="1:22" x14ac:dyDescent="0.25">
      <c r="A542" t="s">
        <v>293</v>
      </c>
      <c r="B542">
        <v>35</v>
      </c>
      <c r="C542">
        <v>25</v>
      </c>
      <c r="D542">
        <v>20</v>
      </c>
      <c r="E542">
        <v>21</v>
      </c>
      <c r="F542">
        <v>33</v>
      </c>
      <c r="I542" t="s">
        <v>608</v>
      </c>
      <c r="J542" t="s">
        <v>10</v>
      </c>
      <c r="K542" t="s">
        <v>10</v>
      </c>
      <c r="L542" t="s">
        <v>10</v>
      </c>
      <c r="M542" t="s">
        <v>10</v>
      </c>
      <c r="N542" t="s">
        <v>10</v>
      </c>
      <c r="Q542" t="s">
        <v>2101</v>
      </c>
      <c r="R542" t="s">
        <v>10</v>
      </c>
      <c r="S542" t="s">
        <v>10</v>
      </c>
      <c r="T542" t="s">
        <v>10</v>
      </c>
      <c r="U542" t="s">
        <v>10</v>
      </c>
      <c r="V542" t="s">
        <v>10</v>
      </c>
    </row>
    <row r="543" spans="1:22" x14ac:dyDescent="0.25">
      <c r="A543" t="s">
        <v>292</v>
      </c>
      <c r="B543" t="s">
        <v>10</v>
      </c>
      <c r="C543" t="s">
        <v>10</v>
      </c>
      <c r="D543" t="s">
        <v>10</v>
      </c>
      <c r="E543" t="s">
        <v>10</v>
      </c>
      <c r="F543" t="s">
        <v>10</v>
      </c>
      <c r="I543" t="s">
        <v>607</v>
      </c>
      <c r="J543" t="s">
        <v>10</v>
      </c>
      <c r="K543" t="s">
        <v>10</v>
      </c>
      <c r="L543" t="s">
        <v>10</v>
      </c>
      <c r="M543" t="s">
        <v>10</v>
      </c>
      <c r="N543" t="s">
        <v>10</v>
      </c>
      <c r="Q543" t="s">
        <v>2100</v>
      </c>
      <c r="R543" t="s">
        <v>10</v>
      </c>
      <c r="S543" t="s">
        <v>10</v>
      </c>
      <c r="T543" t="s">
        <v>10</v>
      </c>
      <c r="U543" t="s">
        <v>10</v>
      </c>
      <c r="V543" t="s">
        <v>10</v>
      </c>
    </row>
    <row r="544" spans="1:22" x14ac:dyDescent="0.25">
      <c r="A544" t="s">
        <v>291</v>
      </c>
      <c r="B544">
        <v>3</v>
      </c>
      <c r="C544">
        <v>3</v>
      </c>
      <c r="D544">
        <v>10</v>
      </c>
      <c r="E544">
        <v>8</v>
      </c>
      <c r="F544">
        <v>6</v>
      </c>
      <c r="I544" t="s">
        <v>606</v>
      </c>
      <c r="J544" t="s">
        <v>10</v>
      </c>
      <c r="K544" t="s">
        <v>10</v>
      </c>
      <c r="L544" t="s">
        <v>10</v>
      </c>
      <c r="M544" t="s">
        <v>10</v>
      </c>
      <c r="N544" t="s">
        <v>10</v>
      </c>
      <c r="Q544" t="s">
        <v>2099</v>
      </c>
      <c r="R544" t="s">
        <v>10</v>
      </c>
      <c r="S544" t="s">
        <v>10</v>
      </c>
      <c r="T544" t="s">
        <v>10</v>
      </c>
      <c r="U544" t="s">
        <v>10</v>
      </c>
      <c r="V544" t="s">
        <v>10</v>
      </c>
    </row>
    <row r="545" spans="1:22" x14ac:dyDescent="0.25">
      <c r="A545" t="s">
        <v>290</v>
      </c>
      <c r="B545" t="s">
        <v>10</v>
      </c>
      <c r="C545" t="s">
        <v>10</v>
      </c>
      <c r="D545" t="s">
        <v>10</v>
      </c>
      <c r="E545" t="s">
        <v>10</v>
      </c>
      <c r="F545" t="s">
        <v>10</v>
      </c>
      <c r="I545" t="s">
        <v>605</v>
      </c>
      <c r="J545" t="s">
        <v>10</v>
      </c>
      <c r="K545" t="s">
        <v>10</v>
      </c>
      <c r="L545" t="s">
        <v>10</v>
      </c>
      <c r="M545" t="s">
        <v>10</v>
      </c>
      <c r="N545" t="s">
        <v>10</v>
      </c>
      <c r="Q545" t="s">
        <v>2098</v>
      </c>
      <c r="R545" t="s">
        <v>10</v>
      </c>
      <c r="S545" t="s">
        <v>10</v>
      </c>
      <c r="T545" t="s">
        <v>10</v>
      </c>
      <c r="U545" t="s">
        <v>10</v>
      </c>
      <c r="V545" t="s">
        <v>10</v>
      </c>
    </row>
    <row r="546" spans="1:22" x14ac:dyDescent="0.25">
      <c r="A546" t="s">
        <v>289</v>
      </c>
      <c r="B546" t="s">
        <v>10</v>
      </c>
      <c r="C546" t="s">
        <v>10</v>
      </c>
      <c r="D546" t="s">
        <v>10</v>
      </c>
      <c r="E546" t="s">
        <v>10</v>
      </c>
      <c r="F546" t="s">
        <v>10</v>
      </c>
      <c r="I546" t="s">
        <v>604</v>
      </c>
      <c r="J546" t="s">
        <v>10</v>
      </c>
      <c r="K546" t="s">
        <v>10</v>
      </c>
      <c r="L546" t="s">
        <v>10</v>
      </c>
      <c r="M546" t="s">
        <v>10</v>
      </c>
      <c r="N546" t="s">
        <v>10</v>
      </c>
      <c r="Q546" t="s">
        <v>2097</v>
      </c>
      <c r="R546" t="s">
        <v>10</v>
      </c>
      <c r="S546" t="s">
        <v>10</v>
      </c>
      <c r="T546" t="s">
        <v>10</v>
      </c>
      <c r="U546" t="s">
        <v>10</v>
      </c>
      <c r="V546" t="s">
        <v>10</v>
      </c>
    </row>
    <row r="547" spans="1:22" x14ac:dyDescent="0.25">
      <c r="A547" t="s">
        <v>288</v>
      </c>
      <c r="B547">
        <v>5</v>
      </c>
      <c r="C547">
        <v>5</v>
      </c>
      <c r="D547">
        <v>4</v>
      </c>
      <c r="E547">
        <v>5</v>
      </c>
      <c r="F547">
        <v>5</v>
      </c>
      <c r="I547" t="s">
        <v>603</v>
      </c>
      <c r="J547" t="s">
        <v>10</v>
      </c>
      <c r="K547" t="s">
        <v>10</v>
      </c>
      <c r="L547" t="s">
        <v>10</v>
      </c>
      <c r="M547" t="s">
        <v>10</v>
      </c>
      <c r="N547" t="s">
        <v>10</v>
      </c>
      <c r="Q547" t="s">
        <v>2096</v>
      </c>
      <c r="R547" t="s">
        <v>10</v>
      </c>
      <c r="S547" t="s">
        <v>10</v>
      </c>
      <c r="T547" t="s">
        <v>10</v>
      </c>
      <c r="U547" t="s">
        <v>10</v>
      </c>
      <c r="V547" t="s">
        <v>10</v>
      </c>
    </row>
    <row r="548" spans="1:22" x14ac:dyDescent="0.25">
      <c r="A548" t="s">
        <v>287</v>
      </c>
      <c r="B548" t="s">
        <v>10</v>
      </c>
      <c r="C548" t="s">
        <v>10</v>
      </c>
      <c r="D548" t="s">
        <v>10</v>
      </c>
      <c r="E548" t="s">
        <v>10</v>
      </c>
      <c r="F548">
        <v>3</v>
      </c>
      <c r="I548" t="s">
        <v>602</v>
      </c>
      <c r="J548" t="s">
        <v>10</v>
      </c>
      <c r="K548" t="s">
        <v>10</v>
      </c>
      <c r="L548" t="s">
        <v>10</v>
      </c>
      <c r="M548" t="s">
        <v>10</v>
      </c>
      <c r="N548" t="s">
        <v>10</v>
      </c>
      <c r="Q548" t="s">
        <v>2095</v>
      </c>
      <c r="R548" t="s">
        <v>10</v>
      </c>
      <c r="S548" t="s">
        <v>10</v>
      </c>
      <c r="T548" t="s">
        <v>10</v>
      </c>
      <c r="U548" t="s">
        <v>10</v>
      </c>
      <c r="V548" t="s">
        <v>10</v>
      </c>
    </row>
    <row r="549" spans="1:22" x14ac:dyDescent="0.25">
      <c r="A549" s="1"/>
      <c r="I549" t="s">
        <v>601</v>
      </c>
      <c r="J549" t="s">
        <v>10</v>
      </c>
      <c r="K549" t="s">
        <v>10</v>
      </c>
      <c r="L549" t="s">
        <v>10</v>
      </c>
      <c r="M549" t="s">
        <v>10</v>
      </c>
      <c r="N549" t="s">
        <v>10</v>
      </c>
      <c r="Q549" t="s">
        <v>2094</v>
      </c>
      <c r="R549" t="s">
        <v>10</v>
      </c>
      <c r="S549" t="s">
        <v>10</v>
      </c>
      <c r="T549" t="s">
        <v>10</v>
      </c>
      <c r="U549" t="s">
        <v>10</v>
      </c>
      <c r="V549" t="s">
        <v>10</v>
      </c>
    </row>
    <row r="550" spans="1:22" x14ac:dyDescent="0.25">
      <c r="A550" t="s">
        <v>8</v>
      </c>
      <c r="I550" t="s">
        <v>600</v>
      </c>
      <c r="J550" t="s">
        <v>10</v>
      </c>
      <c r="K550" t="s">
        <v>10</v>
      </c>
      <c r="L550" t="s">
        <v>10</v>
      </c>
      <c r="M550" t="s">
        <v>10</v>
      </c>
      <c r="N550" t="s">
        <v>10</v>
      </c>
      <c r="Q550" t="s">
        <v>2093</v>
      </c>
      <c r="R550" t="s">
        <v>10</v>
      </c>
      <c r="S550" t="s">
        <v>10</v>
      </c>
      <c r="T550" t="s">
        <v>10</v>
      </c>
      <c r="U550" t="s">
        <v>10</v>
      </c>
      <c r="V550" t="s">
        <v>10</v>
      </c>
    </row>
    <row r="551" spans="1:22" x14ac:dyDescent="0.25">
      <c r="I551" t="s">
        <v>599</v>
      </c>
      <c r="J551" t="s">
        <v>10</v>
      </c>
      <c r="K551" t="s">
        <v>10</v>
      </c>
      <c r="L551" t="s">
        <v>10</v>
      </c>
      <c r="M551" t="s">
        <v>10</v>
      </c>
      <c r="N551" t="s">
        <v>10</v>
      </c>
      <c r="Q551" t="s">
        <v>2092</v>
      </c>
      <c r="R551" t="s">
        <v>10</v>
      </c>
      <c r="S551" t="s">
        <v>10</v>
      </c>
      <c r="T551" t="s">
        <v>10</v>
      </c>
      <c r="U551" t="s">
        <v>10</v>
      </c>
      <c r="V551" t="s">
        <v>10</v>
      </c>
    </row>
    <row r="552" spans="1:22" x14ac:dyDescent="0.25">
      <c r="A552" t="s">
        <v>827</v>
      </c>
      <c r="I552" t="s">
        <v>598</v>
      </c>
      <c r="J552" t="s">
        <v>10</v>
      </c>
      <c r="K552" t="s">
        <v>10</v>
      </c>
      <c r="L552" t="s">
        <v>10</v>
      </c>
      <c r="M552" t="s">
        <v>10</v>
      </c>
      <c r="N552" t="s">
        <v>10</v>
      </c>
      <c r="Q552" t="s">
        <v>2091</v>
      </c>
      <c r="R552" t="s">
        <v>10</v>
      </c>
      <c r="S552" t="s">
        <v>10</v>
      </c>
      <c r="T552" t="s">
        <v>10</v>
      </c>
      <c r="U552" t="s">
        <v>10</v>
      </c>
      <c r="V552" t="s">
        <v>10</v>
      </c>
    </row>
    <row r="553" spans="1:22" x14ac:dyDescent="0.25">
      <c r="A553" t="s">
        <v>2</v>
      </c>
      <c r="B553" t="s">
        <v>826</v>
      </c>
      <c r="I553" t="s">
        <v>597</v>
      </c>
      <c r="J553" t="s">
        <v>10</v>
      </c>
      <c r="K553" t="s">
        <v>10</v>
      </c>
      <c r="L553" t="s">
        <v>10</v>
      </c>
      <c r="M553" t="s">
        <v>10</v>
      </c>
      <c r="N553" t="s">
        <v>10</v>
      </c>
      <c r="Q553" t="s">
        <v>2090</v>
      </c>
      <c r="R553" t="s">
        <v>10</v>
      </c>
      <c r="S553" t="s">
        <v>10</v>
      </c>
      <c r="T553" t="s">
        <v>10</v>
      </c>
      <c r="U553" t="s">
        <v>10</v>
      </c>
      <c r="V553" t="s">
        <v>10</v>
      </c>
    </row>
    <row r="554" spans="1:22" x14ac:dyDescent="0.25">
      <c r="A554" t="s">
        <v>4</v>
      </c>
      <c r="B554" t="s">
        <v>5</v>
      </c>
      <c r="I554" t="s">
        <v>596</v>
      </c>
      <c r="J554" t="s">
        <v>10</v>
      </c>
      <c r="K554" t="s">
        <v>10</v>
      </c>
      <c r="L554" t="s">
        <v>10</v>
      </c>
      <c r="M554" t="s">
        <v>10</v>
      </c>
      <c r="N554" t="s">
        <v>10</v>
      </c>
      <c r="Q554" t="s">
        <v>2089</v>
      </c>
      <c r="R554" t="s">
        <v>10</v>
      </c>
      <c r="S554" t="s">
        <v>10</v>
      </c>
      <c r="T554" t="s">
        <v>10</v>
      </c>
      <c r="U554" t="s">
        <v>10</v>
      </c>
      <c r="V554" t="s">
        <v>10</v>
      </c>
    </row>
    <row r="555" spans="1:22" x14ac:dyDescent="0.25">
      <c r="A555" s="3" t="s">
        <v>63</v>
      </c>
      <c r="B555" t="s">
        <v>6</v>
      </c>
      <c r="I555" t="s">
        <v>595</v>
      </c>
      <c r="J555" t="s">
        <v>10</v>
      </c>
      <c r="K555" t="s">
        <v>10</v>
      </c>
      <c r="L555" t="s">
        <v>10</v>
      </c>
      <c r="M555" t="s">
        <v>10</v>
      </c>
      <c r="N555" t="s">
        <v>10</v>
      </c>
      <c r="Q555" t="s">
        <v>2088</v>
      </c>
      <c r="R555" t="s">
        <v>10</v>
      </c>
      <c r="S555" t="s">
        <v>10</v>
      </c>
      <c r="T555" t="s">
        <v>10</v>
      </c>
      <c r="U555" t="s">
        <v>10</v>
      </c>
      <c r="V555" t="s">
        <v>10</v>
      </c>
    </row>
    <row r="556" spans="1:22" x14ac:dyDescent="0.25">
      <c r="B556">
        <v>2005</v>
      </c>
      <c r="C556">
        <v>2006</v>
      </c>
      <c r="D556">
        <v>2007</v>
      </c>
      <c r="E556">
        <v>2008</v>
      </c>
      <c r="F556">
        <v>2009</v>
      </c>
      <c r="I556" t="s">
        <v>594</v>
      </c>
      <c r="J556" t="s">
        <v>10</v>
      </c>
      <c r="K556" t="s">
        <v>10</v>
      </c>
      <c r="L556" t="s">
        <v>10</v>
      </c>
      <c r="M556" t="s">
        <v>10</v>
      </c>
      <c r="N556" t="s">
        <v>10</v>
      </c>
      <c r="Q556" t="s">
        <v>2087</v>
      </c>
      <c r="R556" t="s">
        <v>10</v>
      </c>
      <c r="S556" t="s">
        <v>10</v>
      </c>
      <c r="T556" t="s">
        <v>10</v>
      </c>
      <c r="U556" t="s">
        <v>10</v>
      </c>
      <c r="V556" t="s">
        <v>10</v>
      </c>
    </row>
    <row r="557" spans="1:22" x14ac:dyDescent="0.25">
      <c r="A557" s="3" t="s">
        <v>19</v>
      </c>
      <c r="B557">
        <v>2656</v>
      </c>
      <c r="C557">
        <v>2599</v>
      </c>
      <c r="D557">
        <v>2105</v>
      </c>
      <c r="E557">
        <v>2386</v>
      </c>
      <c r="F557">
        <v>2443</v>
      </c>
      <c r="I557" t="s">
        <v>593</v>
      </c>
      <c r="J557" t="s">
        <v>10</v>
      </c>
      <c r="K557" t="s">
        <v>10</v>
      </c>
      <c r="L557" t="s">
        <v>10</v>
      </c>
      <c r="M557" t="s">
        <v>10</v>
      </c>
      <c r="N557" t="s">
        <v>10</v>
      </c>
      <c r="Q557" t="s">
        <v>2086</v>
      </c>
      <c r="R557" t="s">
        <v>10</v>
      </c>
      <c r="S557" t="s">
        <v>10</v>
      </c>
      <c r="T557" t="s">
        <v>10</v>
      </c>
      <c r="U557" t="s">
        <v>10</v>
      </c>
      <c r="V557" t="s">
        <v>10</v>
      </c>
    </row>
    <row r="558" spans="1:22" x14ac:dyDescent="0.25">
      <c r="A558" s="4" t="s">
        <v>493</v>
      </c>
      <c r="B558" s="4">
        <v>2547</v>
      </c>
      <c r="C558" s="4">
        <v>2490</v>
      </c>
      <c r="D558" s="4">
        <v>1974</v>
      </c>
      <c r="E558" s="4">
        <v>2234</v>
      </c>
      <c r="F558" s="4">
        <v>2274</v>
      </c>
      <c r="I558" t="s">
        <v>592</v>
      </c>
      <c r="J558" t="s">
        <v>10</v>
      </c>
      <c r="K558" t="s">
        <v>10</v>
      </c>
      <c r="L558" t="s">
        <v>10</v>
      </c>
      <c r="M558" t="s">
        <v>10</v>
      </c>
      <c r="N558" t="s">
        <v>10</v>
      </c>
      <c r="Q558" t="s">
        <v>2085</v>
      </c>
      <c r="R558" t="s">
        <v>10</v>
      </c>
      <c r="S558" t="s">
        <v>10</v>
      </c>
      <c r="T558" t="s">
        <v>10</v>
      </c>
      <c r="U558" t="s">
        <v>10</v>
      </c>
      <c r="V558" t="s">
        <v>10</v>
      </c>
    </row>
    <row r="559" spans="1:22" x14ac:dyDescent="0.25">
      <c r="A559" s="5" t="s">
        <v>492</v>
      </c>
      <c r="B559" s="5">
        <v>108</v>
      </c>
      <c r="C559" s="5">
        <v>108</v>
      </c>
      <c r="D559" s="5">
        <v>131</v>
      </c>
      <c r="E559" s="5">
        <v>152</v>
      </c>
      <c r="F559" s="5">
        <v>169</v>
      </c>
      <c r="I559" t="s">
        <v>591</v>
      </c>
      <c r="J559" t="s">
        <v>10</v>
      </c>
      <c r="K559" t="s">
        <v>10</v>
      </c>
      <c r="L559" t="s">
        <v>10</v>
      </c>
      <c r="M559" t="s">
        <v>10</v>
      </c>
      <c r="N559" t="s">
        <v>10</v>
      </c>
      <c r="Q559" t="s">
        <v>2084</v>
      </c>
      <c r="R559" t="s">
        <v>10</v>
      </c>
      <c r="S559" t="s">
        <v>10</v>
      </c>
      <c r="T559" t="s">
        <v>10</v>
      </c>
      <c r="U559" t="s">
        <v>10</v>
      </c>
      <c r="V559" t="s">
        <v>10</v>
      </c>
    </row>
    <row r="560" spans="1:22" x14ac:dyDescent="0.25">
      <c r="A560" s="4" t="s">
        <v>475</v>
      </c>
      <c r="B560" s="4">
        <v>2335</v>
      </c>
      <c r="C560" s="4">
        <v>2273</v>
      </c>
      <c r="D560" s="4">
        <v>1711</v>
      </c>
      <c r="E560" s="4">
        <v>1956</v>
      </c>
      <c r="F560" s="4">
        <v>1983</v>
      </c>
      <c r="I560" t="s">
        <v>590</v>
      </c>
      <c r="J560" t="s">
        <v>10</v>
      </c>
      <c r="K560" t="s">
        <v>10</v>
      </c>
      <c r="L560" t="s">
        <v>10</v>
      </c>
      <c r="M560" t="s">
        <v>10</v>
      </c>
      <c r="N560" t="s">
        <v>10</v>
      </c>
      <c r="Q560" t="s">
        <v>2083</v>
      </c>
      <c r="R560" t="s">
        <v>10</v>
      </c>
      <c r="S560" t="s">
        <v>10</v>
      </c>
      <c r="T560" t="s">
        <v>10</v>
      </c>
      <c r="U560" t="s">
        <v>10</v>
      </c>
      <c r="V560" t="s">
        <v>10</v>
      </c>
    </row>
    <row r="561" spans="1:22" x14ac:dyDescent="0.25">
      <c r="A561" s="6" t="s">
        <v>482</v>
      </c>
      <c r="B561" s="6">
        <v>213</v>
      </c>
      <c r="C561" s="6">
        <v>218</v>
      </c>
      <c r="D561" s="6">
        <v>263</v>
      </c>
      <c r="E561" s="6">
        <v>278</v>
      </c>
      <c r="F561" s="6">
        <v>291</v>
      </c>
      <c r="I561" t="s">
        <v>589</v>
      </c>
      <c r="J561" t="s">
        <v>10</v>
      </c>
      <c r="K561" t="s">
        <v>10</v>
      </c>
      <c r="L561" t="s">
        <v>10</v>
      </c>
      <c r="M561" t="s">
        <v>10</v>
      </c>
      <c r="N561" t="s">
        <v>10</v>
      </c>
      <c r="Q561" t="s">
        <v>2082</v>
      </c>
      <c r="R561" t="s">
        <v>10</v>
      </c>
      <c r="S561" t="s">
        <v>10</v>
      </c>
      <c r="T561" t="s">
        <v>10</v>
      </c>
      <c r="U561" t="s">
        <v>10</v>
      </c>
      <c r="V561" t="s">
        <v>10</v>
      </c>
    </row>
    <row r="562" spans="1:22" x14ac:dyDescent="0.25">
      <c r="A562" s="6" t="s">
        <v>490</v>
      </c>
      <c r="B562" s="6">
        <v>28</v>
      </c>
      <c r="C562" s="6">
        <v>28</v>
      </c>
      <c r="D562" s="6">
        <v>28</v>
      </c>
      <c r="E562" s="6">
        <v>30</v>
      </c>
      <c r="F562" s="6">
        <v>41</v>
      </c>
      <c r="I562" t="s">
        <v>588</v>
      </c>
      <c r="J562" t="s">
        <v>10</v>
      </c>
      <c r="K562" t="s">
        <v>10</v>
      </c>
      <c r="L562" t="s">
        <v>10</v>
      </c>
      <c r="M562" t="s">
        <v>10</v>
      </c>
      <c r="N562" t="s">
        <v>10</v>
      </c>
      <c r="Q562" t="s">
        <v>2081</v>
      </c>
      <c r="R562" t="s">
        <v>10</v>
      </c>
      <c r="S562" t="s">
        <v>10</v>
      </c>
      <c r="T562" t="s">
        <v>10</v>
      </c>
      <c r="U562" t="s">
        <v>10</v>
      </c>
      <c r="V562" t="s">
        <v>10</v>
      </c>
    </row>
    <row r="563" spans="1:22" x14ac:dyDescent="0.25">
      <c r="A563" s="6" t="s">
        <v>480</v>
      </c>
      <c r="B563" s="6">
        <v>46</v>
      </c>
      <c r="C563" s="6">
        <v>47</v>
      </c>
      <c r="D563" s="6">
        <v>65</v>
      </c>
      <c r="E563" s="6">
        <v>79</v>
      </c>
      <c r="F563" s="6">
        <v>80</v>
      </c>
      <c r="I563" t="s">
        <v>587</v>
      </c>
      <c r="J563" t="s">
        <v>10</v>
      </c>
      <c r="K563" t="s">
        <v>10</v>
      </c>
      <c r="L563" t="s">
        <v>10</v>
      </c>
      <c r="M563" t="s">
        <v>10</v>
      </c>
      <c r="N563" t="s">
        <v>10</v>
      </c>
      <c r="Q563" t="s">
        <v>2080</v>
      </c>
      <c r="R563" t="s">
        <v>10</v>
      </c>
      <c r="S563" t="s">
        <v>10</v>
      </c>
      <c r="T563" t="s">
        <v>10</v>
      </c>
      <c r="U563" t="s">
        <v>10</v>
      </c>
      <c r="V563" t="s">
        <v>10</v>
      </c>
    </row>
    <row r="564" spans="1:22" x14ac:dyDescent="0.25">
      <c r="A564" s="6" t="s">
        <v>467</v>
      </c>
      <c r="B564" s="6">
        <v>14</v>
      </c>
      <c r="C564" s="6">
        <v>13</v>
      </c>
      <c r="D564" s="6">
        <v>13</v>
      </c>
      <c r="E564" s="6">
        <v>15</v>
      </c>
      <c r="F564" s="6">
        <v>15</v>
      </c>
      <c r="I564" t="s">
        <v>586</v>
      </c>
      <c r="J564" t="s">
        <v>10</v>
      </c>
      <c r="K564" t="s">
        <v>10</v>
      </c>
      <c r="L564" t="s">
        <v>10</v>
      </c>
      <c r="M564" t="s">
        <v>10</v>
      </c>
      <c r="N564" t="s">
        <v>10</v>
      </c>
      <c r="Q564" t="s">
        <v>2079</v>
      </c>
      <c r="R564" t="s">
        <v>10</v>
      </c>
      <c r="S564" t="s">
        <v>10</v>
      </c>
      <c r="T564" t="s">
        <v>10</v>
      </c>
      <c r="U564" t="s">
        <v>10</v>
      </c>
      <c r="V564" t="s">
        <v>10</v>
      </c>
    </row>
    <row r="565" spans="1:22" x14ac:dyDescent="0.25">
      <c r="A565" s="6" t="s">
        <v>488</v>
      </c>
      <c r="B565" s="6">
        <v>15</v>
      </c>
      <c r="C565" s="6">
        <v>15</v>
      </c>
      <c r="D565" s="6">
        <v>20</v>
      </c>
      <c r="E565" s="6">
        <v>22</v>
      </c>
      <c r="F565" s="6">
        <v>24</v>
      </c>
      <c r="I565" t="s">
        <v>585</v>
      </c>
      <c r="J565" t="s">
        <v>10</v>
      </c>
      <c r="K565" t="s">
        <v>10</v>
      </c>
      <c r="L565" t="s">
        <v>10</v>
      </c>
      <c r="M565" t="s">
        <v>10</v>
      </c>
      <c r="N565" t="s">
        <v>10</v>
      </c>
      <c r="Q565" t="s">
        <v>2078</v>
      </c>
      <c r="R565" t="s">
        <v>10</v>
      </c>
      <c r="S565" t="s">
        <v>10</v>
      </c>
      <c r="T565" t="s">
        <v>10</v>
      </c>
      <c r="U565" t="s">
        <v>10</v>
      </c>
      <c r="V565" t="s">
        <v>10</v>
      </c>
    </row>
    <row r="566" spans="1:22" x14ac:dyDescent="0.25">
      <c r="A566" s="6" t="s">
        <v>470</v>
      </c>
      <c r="B566" s="6" t="s">
        <v>10</v>
      </c>
      <c r="C566" s="6" t="s">
        <v>10</v>
      </c>
      <c r="D566" s="6">
        <v>1</v>
      </c>
      <c r="E566" s="6">
        <v>1</v>
      </c>
      <c r="F566" s="6">
        <v>1</v>
      </c>
      <c r="I566" t="s">
        <v>584</v>
      </c>
      <c r="J566" t="s">
        <v>10</v>
      </c>
      <c r="K566" t="s">
        <v>10</v>
      </c>
      <c r="L566" t="s">
        <v>10</v>
      </c>
      <c r="M566" t="s">
        <v>10</v>
      </c>
      <c r="N566" t="s">
        <v>10</v>
      </c>
      <c r="Q566" t="s">
        <v>2077</v>
      </c>
      <c r="R566" t="s">
        <v>10</v>
      </c>
      <c r="S566" t="s">
        <v>10</v>
      </c>
      <c r="T566" t="s">
        <v>10</v>
      </c>
      <c r="U566" t="s">
        <v>10</v>
      </c>
      <c r="V566" t="s">
        <v>10</v>
      </c>
    </row>
    <row r="567" spans="1:22" x14ac:dyDescent="0.25">
      <c r="A567" s="5" t="s">
        <v>486</v>
      </c>
      <c r="B567" s="5">
        <v>6</v>
      </c>
      <c r="C567" s="5">
        <v>6</v>
      </c>
      <c r="D567" s="5">
        <v>5</v>
      </c>
      <c r="E567" s="5">
        <v>6</v>
      </c>
      <c r="F567" s="5">
        <v>8</v>
      </c>
      <c r="I567" t="s">
        <v>583</v>
      </c>
      <c r="J567" t="s">
        <v>10</v>
      </c>
      <c r="K567" t="s">
        <v>10</v>
      </c>
      <c r="L567" t="s">
        <v>10</v>
      </c>
      <c r="M567" t="s">
        <v>10</v>
      </c>
      <c r="N567" t="s">
        <v>10</v>
      </c>
      <c r="Q567" t="s">
        <v>2076</v>
      </c>
      <c r="R567" t="s">
        <v>10</v>
      </c>
      <c r="S567" t="s">
        <v>10</v>
      </c>
      <c r="T567" t="s">
        <v>10</v>
      </c>
      <c r="U567" t="s">
        <v>10</v>
      </c>
      <c r="V567" t="s">
        <v>10</v>
      </c>
    </row>
    <row r="568" spans="1:22" x14ac:dyDescent="0.25">
      <c r="A568" t="s">
        <v>491</v>
      </c>
      <c r="B568">
        <v>4</v>
      </c>
      <c r="C568">
        <v>4</v>
      </c>
      <c r="D568">
        <v>6</v>
      </c>
      <c r="E568">
        <v>6</v>
      </c>
      <c r="F568">
        <v>8</v>
      </c>
      <c r="I568" t="s">
        <v>582</v>
      </c>
      <c r="J568" t="s">
        <v>10</v>
      </c>
      <c r="K568" t="s">
        <v>10</v>
      </c>
      <c r="L568" t="s">
        <v>10</v>
      </c>
      <c r="M568" t="s">
        <v>10</v>
      </c>
      <c r="N568" t="s">
        <v>10</v>
      </c>
      <c r="Q568" t="s">
        <v>2075</v>
      </c>
      <c r="R568" t="s">
        <v>10</v>
      </c>
      <c r="S568" t="s">
        <v>10</v>
      </c>
      <c r="T568" t="s">
        <v>10</v>
      </c>
      <c r="U568" t="s">
        <v>10</v>
      </c>
      <c r="V568" t="s">
        <v>10</v>
      </c>
    </row>
    <row r="569" spans="1:22" x14ac:dyDescent="0.25">
      <c r="A569" t="s">
        <v>490</v>
      </c>
      <c r="B569" t="s">
        <v>10</v>
      </c>
      <c r="C569" t="s">
        <v>10</v>
      </c>
      <c r="D569" t="s">
        <v>10</v>
      </c>
      <c r="E569" t="s">
        <v>10</v>
      </c>
      <c r="F569" t="s">
        <v>10</v>
      </c>
      <c r="I569" t="s">
        <v>581</v>
      </c>
      <c r="J569" t="s">
        <v>10</v>
      </c>
      <c r="K569" t="s">
        <v>10</v>
      </c>
      <c r="L569" t="s">
        <v>10</v>
      </c>
      <c r="M569" t="s">
        <v>10</v>
      </c>
      <c r="N569" t="s">
        <v>10</v>
      </c>
      <c r="Q569" t="s">
        <v>2074</v>
      </c>
      <c r="R569" t="s">
        <v>10</v>
      </c>
      <c r="S569" t="s">
        <v>10</v>
      </c>
      <c r="T569" t="s">
        <v>10</v>
      </c>
      <c r="U569" t="s">
        <v>10</v>
      </c>
      <c r="V569" t="s">
        <v>10</v>
      </c>
    </row>
    <row r="570" spans="1:22" x14ac:dyDescent="0.25">
      <c r="A570" t="s">
        <v>489</v>
      </c>
      <c r="B570">
        <v>3</v>
      </c>
      <c r="C570">
        <v>3</v>
      </c>
      <c r="D570">
        <v>2</v>
      </c>
      <c r="E570">
        <v>3</v>
      </c>
      <c r="F570">
        <v>4</v>
      </c>
      <c r="I570" t="s">
        <v>580</v>
      </c>
      <c r="J570" t="s">
        <v>10</v>
      </c>
      <c r="K570" t="s">
        <v>10</v>
      </c>
      <c r="L570" t="s">
        <v>10</v>
      </c>
      <c r="M570" t="s">
        <v>10</v>
      </c>
      <c r="N570" t="s">
        <v>10</v>
      </c>
      <c r="Q570" t="s">
        <v>2073</v>
      </c>
      <c r="R570" t="s">
        <v>10</v>
      </c>
      <c r="S570" t="s">
        <v>10</v>
      </c>
      <c r="T570" t="s">
        <v>10</v>
      </c>
      <c r="U570" t="s">
        <v>10</v>
      </c>
      <c r="V570" t="s">
        <v>10</v>
      </c>
    </row>
    <row r="571" spans="1:22" x14ac:dyDescent="0.25">
      <c r="A571" t="s">
        <v>488</v>
      </c>
      <c r="B571">
        <v>7</v>
      </c>
      <c r="C571">
        <v>7</v>
      </c>
      <c r="D571">
        <v>9</v>
      </c>
      <c r="E571">
        <v>10</v>
      </c>
      <c r="F571">
        <v>11</v>
      </c>
      <c r="I571" t="s">
        <v>579</v>
      </c>
      <c r="J571" t="s">
        <v>10</v>
      </c>
      <c r="K571" t="s">
        <v>10</v>
      </c>
      <c r="L571" t="s">
        <v>10</v>
      </c>
      <c r="M571" t="s">
        <v>10</v>
      </c>
      <c r="N571" t="s">
        <v>10</v>
      </c>
      <c r="Q571" t="s">
        <v>2072</v>
      </c>
      <c r="R571" t="s">
        <v>10</v>
      </c>
      <c r="S571" t="s">
        <v>10</v>
      </c>
      <c r="T571" t="s">
        <v>10</v>
      </c>
      <c r="U571" t="s">
        <v>10</v>
      </c>
      <c r="V571" t="s">
        <v>10</v>
      </c>
    </row>
    <row r="572" spans="1:22" x14ac:dyDescent="0.25">
      <c r="A572" t="s">
        <v>487</v>
      </c>
      <c r="B572" t="s">
        <v>10</v>
      </c>
      <c r="C572" t="s">
        <v>10</v>
      </c>
      <c r="D572" t="s">
        <v>10</v>
      </c>
      <c r="E572" t="s">
        <v>10</v>
      </c>
      <c r="F572" t="s">
        <v>10</v>
      </c>
      <c r="I572" t="s">
        <v>578</v>
      </c>
      <c r="J572" t="s">
        <v>10</v>
      </c>
      <c r="K572" t="s">
        <v>10</v>
      </c>
      <c r="L572" t="s">
        <v>10</v>
      </c>
      <c r="M572" t="s">
        <v>10</v>
      </c>
      <c r="N572" t="s">
        <v>10</v>
      </c>
      <c r="Q572" t="s">
        <v>2071</v>
      </c>
      <c r="R572" t="s">
        <v>10</v>
      </c>
      <c r="S572" t="s">
        <v>10</v>
      </c>
      <c r="T572" t="s">
        <v>10</v>
      </c>
      <c r="U572" t="s">
        <v>10</v>
      </c>
      <c r="V572" t="s">
        <v>10</v>
      </c>
    </row>
    <row r="573" spans="1:22" x14ac:dyDescent="0.25">
      <c r="A573" t="s">
        <v>486</v>
      </c>
      <c r="B573" t="s">
        <v>10</v>
      </c>
      <c r="C573" t="s">
        <v>10</v>
      </c>
      <c r="D573" t="s">
        <v>10</v>
      </c>
      <c r="E573" t="s">
        <v>10</v>
      </c>
      <c r="F573" t="s">
        <v>10</v>
      </c>
      <c r="I573" t="s">
        <v>577</v>
      </c>
      <c r="J573" t="s">
        <v>10</v>
      </c>
      <c r="K573" t="s">
        <v>10</v>
      </c>
      <c r="L573" t="s">
        <v>10</v>
      </c>
      <c r="M573" t="s">
        <v>10</v>
      </c>
      <c r="N573" t="s">
        <v>10</v>
      </c>
      <c r="Q573" t="s">
        <v>2070</v>
      </c>
      <c r="R573" t="s">
        <v>10</v>
      </c>
      <c r="S573" t="s">
        <v>10</v>
      </c>
      <c r="T573" t="s">
        <v>10</v>
      </c>
      <c r="U573" t="s">
        <v>10</v>
      </c>
      <c r="V573" t="s">
        <v>10</v>
      </c>
    </row>
    <row r="574" spans="1:22" x14ac:dyDescent="0.25">
      <c r="A574" t="s">
        <v>485</v>
      </c>
      <c r="B574" t="s">
        <v>10</v>
      </c>
      <c r="C574" t="s">
        <v>10</v>
      </c>
      <c r="D574" t="s">
        <v>10</v>
      </c>
      <c r="E574" t="s">
        <v>10</v>
      </c>
      <c r="F574" t="s">
        <v>10</v>
      </c>
      <c r="I574" t="s">
        <v>576</v>
      </c>
      <c r="J574" t="s">
        <v>10</v>
      </c>
      <c r="K574" t="s">
        <v>10</v>
      </c>
      <c r="L574" t="s">
        <v>10</v>
      </c>
      <c r="M574" t="s">
        <v>10</v>
      </c>
      <c r="N574" t="s">
        <v>10</v>
      </c>
      <c r="Q574" t="s">
        <v>2069</v>
      </c>
      <c r="R574" t="s">
        <v>10</v>
      </c>
      <c r="S574" t="s">
        <v>10</v>
      </c>
      <c r="T574" t="s">
        <v>10</v>
      </c>
      <c r="U574" t="s">
        <v>10</v>
      </c>
      <c r="V574" t="s">
        <v>10</v>
      </c>
    </row>
    <row r="575" spans="1:22" x14ac:dyDescent="0.25">
      <c r="A575" t="s">
        <v>484</v>
      </c>
      <c r="B575">
        <v>39</v>
      </c>
      <c r="C575">
        <v>37</v>
      </c>
      <c r="D575">
        <v>69</v>
      </c>
      <c r="E575">
        <v>74</v>
      </c>
      <c r="F575">
        <v>78</v>
      </c>
      <c r="I575" t="s">
        <v>575</v>
      </c>
      <c r="J575" t="s">
        <v>10</v>
      </c>
      <c r="K575" t="s">
        <v>10</v>
      </c>
      <c r="L575" t="s">
        <v>10</v>
      </c>
      <c r="M575" t="s">
        <v>10</v>
      </c>
      <c r="N575" t="s">
        <v>10</v>
      </c>
      <c r="Q575" t="s">
        <v>2068</v>
      </c>
      <c r="R575" t="s">
        <v>10</v>
      </c>
      <c r="S575" t="s">
        <v>10</v>
      </c>
      <c r="T575" t="s">
        <v>10</v>
      </c>
      <c r="U575" t="s">
        <v>10</v>
      </c>
      <c r="V575" t="s">
        <v>10</v>
      </c>
    </row>
    <row r="576" spans="1:22" x14ac:dyDescent="0.25">
      <c r="A576" t="s">
        <v>483</v>
      </c>
      <c r="B576">
        <v>3</v>
      </c>
      <c r="C576">
        <v>3</v>
      </c>
      <c r="D576">
        <v>4</v>
      </c>
      <c r="E576">
        <v>4</v>
      </c>
      <c r="F576">
        <v>4</v>
      </c>
      <c r="I576" t="s">
        <v>574</v>
      </c>
      <c r="J576" t="s">
        <v>10</v>
      </c>
      <c r="K576" t="s">
        <v>10</v>
      </c>
      <c r="L576" t="s">
        <v>10</v>
      </c>
      <c r="M576" t="s">
        <v>10</v>
      </c>
      <c r="N576" t="s">
        <v>10</v>
      </c>
      <c r="Q576" t="s">
        <v>2067</v>
      </c>
      <c r="R576" t="s">
        <v>10</v>
      </c>
      <c r="S576" t="s">
        <v>10</v>
      </c>
      <c r="T576" t="s">
        <v>10</v>
      </c>
      <c r="U576" t="s">
        <v>10</v>
      </c>
      <c r="V576" t="s">
        <v>10</v>
      </c>
    </row>
    <row r="577" spans="1:22" x14ac:dyDescent="0.25">
      <c r="A577" t="s">
        <v>482</v>
      </c>
      <c r="B577">
        <v>92</v>
      </c>
      <c r="C577">
        <v>90</v>
      </c>
      <c r="D577">
        <v>108</v>
      </c>
      <c r="E577">
        <v>113</v>
      </c>
      <c r="F577">
        <v>122</v>
      </c>
      <c r="I577" t="s">
        <v>573</v>
      </c>
      <c r="J577" t="s">
        <v>10</v>
      </c>
      <c r="K577" t="s">
        <v>10</v>
      </c>
      <c r="L577" t="s">
        <v>10</v>
      </c>
      <c r="M577" t="s">
        <v>10</v>
      </c>
      <c r="N577" t="s">
        <v>10</v>
      </c>
      <c r="Q577" t="s">
        <v>2066</v>
      </c>
      <c r="R577" t="s">
        <v>10</v>
      </c>
      <c r="S577" t="s">
        <v>10</v>
      </c>
      <c r="T577" t="s">
        <v>10</v>
      </c>
      <c r="U577" t="s">
        <v>10</v>
      </c>
      <c r="V577" t="s">
        <v>10</v>
      </c>
    </row>
    <row r="578" spans="1:22" x14ac:dyDescent="0.25">
      <c r="A578" t="s">
        <v>481</v>
      </c>
      <c r="B578" t="s">
        <v>10</v>
      </c>
      <c r="C578" t="s">
        <v>10</v>
      </c>
      <c r="D578">
        <v>14</v>
      </c>
      <c r="E578">
        <v>16</v>
      </c>
      <c r="F578">
        <v>16</v>
      </c>
      <c r="I578" t="s">
        <v>572</v>
      </c>
      <c r="J578" t="s">
        <v>10</v>
      </c>
      <c r="K578" t="s">
        <v>10</v>
      </c>
      <c r="L578" t="s">
        <v>10</v>
      </c>
      <c r="M578" t="s">
        <v>10</v>
      </c>
      <c r="N578" t="s">
        <v>10</v>
      </c>
      <c r="Q578" t="s">
        <v>2065</v>
      </c>
      <c r="R578" t="s">
        <v>10</v>
      </c>
      <c r="S578" t="s">
        <v>10</v>
      </c>
      <c r="T578" t="s">
        <v>10</v>
      </c>
      <c r="U578" t="s">
        <v>10</v>
      </c>
      <c r="V578" t="s">
        <v>10</v>
      </c>
    </row>
    <row r="579" spans="1:22" x14ac:dyDescent="0.25">
      <c r="A579" t="s">
        <v>480</v>
      </c>
      <c r="B579">
        <v>38</v>
      </c>
      <c r="C579">
        <v>40</v>
      </c>
      <c r="D579">
        <v>38</v>
      </c>
      <c r="E579">
        <v>48</v>
      </c>
      <c r="F579">
        <v>48</v>
      </c>
      <c r="I579" t="s">
        <v>571</v>
      </c>
      <c r="J579" t="s">
        <v>10</v>
      </c>
      <c r="K579" t="s">
        <v>10</v>
      </c>
      <c r="L579" t="s">
        <v>10</v>
      </c>
      <c r="M579" t="s">
        <v>10</v>
      </c>
      <c r="N579" t="s">
        <v>10</v>
      </c>
      <c r="Q579" t="s">
        <v>2064</v>
      </c>
      <c r="R579" t="s">
        <v>10</v>
      </c>
      <c r="S579" t="s">
        <v>10</v>
      </c>
      <c r="T579" t="s">
        <v>10</v>
      </c>
      <c r="U579" t="s">
        <v>10</v>
      </c>
      <c r="V579" t="s">
        <v>10</v>
      </c>
    </row>
    <row r="580" spans="1:22" x14ac:dyDescent="0.25">
      <c r="A580" t="s">
        <v>479</v>
      </c>
      <c r="B580">
        <v>28</v>
      </c>
      <c r="C580">
        <v>28</v>
      </c>
      <c r="D580">
        <v>25</v>
      </c>
      <c r="E580">
        <v>27</v>
      </c>
      <c r="F580">
        <v>38</v>
      </c>
      <c r="I580" t="s">
        <v>570</v>
      </c>
      <c r="J580" t="s">
        <v>10</v>
      </c>
      <c r="K580" t="s">
        <v>10</v>
      </c>
      <c r="L580" t="s">
        <v>10</v>
      </c>
      <c r="M580" t="s">
        <v>10</v>
      </c>
      <c r="N580" t="s">
        <v>10</v>
      </c>
      <c r="Q580" t="s">
        <v>2063</v>
      </c>
      <c r="R580" t="s">
        <v>10</v>
      </c>
      <c r="S580" t="s">
        <v>10</v>
      </c>
      <c r="T580" t="s">
        <v>10</v>
      </c>
      <c r="U580" t="s">
        <v>10</v>
      </c>
      <c r="V580" t="s">
        <v>10</v>
      </c>
    </row>
    <row r="581" spans="1:22" x14ac:dyDescent="0.25">
      <c r="A581" t="s">
        <v>478</v>
      </c>
      <c r="B581">
        <v>5</v>
      </c>
      <c r="C581">
        <v>5</v>
      </c>
      <c r="D581">
        <v>4</v>
      </c>
      <c r="E581">
        <v>5</v>
      </c>
      <c r="F581">
        <v>5</v>
      </c>
      <c r="I581" t="s">
        <v>569</v>
      </c>
      <c r="J581" t="s">
        <v>10</v>
      </c>
      <c r="K581" t="s">
        <v>10</v>
      </c>
      <c r="L581" t="s">
        <v>10</v>
      </c>
      <c r="M581" t="s">
        <v>10</v>
      </c>
      <c r="N581" t="s">
        <v>10</v>
      </c>
      <c r="Q581" t="s">
        <v>2062</v>
      </c>
      <c r="R581" t="s">
        <v>10</v>
      </c>
      <c r="S581" t="s">
        <v>10</v>
      </c>
      <c r="T581" t="s">
        <v>10</v>
      </c>
      <c r="U581" t="s">
        <v>10</v>
      </c>
      <c r="V581" t="s">
        <v>10</v>
      </c>
    </row>
    <row r="582" spans="1:22" x14ac:dyDescent="0.25">
      <c r="A582" t="s">
        <v>477</v>
      </c>
      <c r="B582" t="s">
        <v>10</v>
      </c>
      <c r="C582" t="s">
        <v>10</v>
      </c>
      <c r="D582">
        <v>2</v>
      </c>
      <c r="E582">
        <v>2</v>
      </c>
      <c r="F582">
        <v>2</v>
      </c>
      <c r="I582" t="s">
        <v>568</v>
      </c>
      <c r="J582" t="s">
        <v>10</v>
      </c>
      <c r="K582" t="s">
        <v>10</v>
      </c>
      <c r="L582" t="s">
        <v>10</v>
      </c>
      <c r="M582" t="s">
        <v>10</v>
      </c>
      <c r="N582" t="s">
        <v>10</v>
      </c>
      <c r="Q582" t="s">
        <v>2061</v>
      </c>
      <c r="R582" t="s">
        <v>10</v>
      </c>
      <c r="S582" t="s">
        <v>10</v>
      </c>
      <c r="T582" t="s">
        <v>10</v>
      </c>
      <c r="U582" t="s">
        <v>10</v>
      </c>
      <c r="V582" t="s">
        <v>10</v>
      </c>
    </row>
    <row r="583" spans="1:22" x14ac:dyDescent="0.25">
      <c r="A583" t="s">
        <v>476</v>
      </c>
      <c r="B583" t="s">
        <v>10</v>
      </c>
      <c r="C583" t="s">
        <v>10</v>
      </c>
      <c r="D583" t="s">
        <v>10</v>
      </c>
      <c r="E583" t="s">
        <v>10</v>
      </c>
      <c r="F583" t="s">
        <v>10</v>
      </c>
      <c r="I583" t="s">
        <v>567</v>
      </c>
      <c r="J583" t="s">
        <v>10</v>
      </c>
      <c r="K583" t="s">
        <v>10</v>
      </c>
      <c r="L583" t="s">
        <v>10</v>
      </c>
      <c r="M583" t="s">
        <v>10</v>
      </c>
      <c r="N583" t="s">
        <v>10</v>
      </c>
      <c r="Q583" t="s">
        <v>2060</v>
      </c>
      <c r="R583" t="s">
        <v>10</v>
      </c>
      <c r="S583" t="s">
        <v>10</v>
      </c>
      <c r="T583" t="s">
        <v>10</v>
      </c>
      <c r="U583" t="s">
        <v>10</v>
      </c>
      <c r="V583" t="s">
        <v>10</v>
      </c>
    </row>
    <row r="584" spans="1:22" x14ac:dyDescent="0.25">
      <c r="A584" t="s">
        <v>475</v>
      </c>
      <c r="B584">
        <v>2307</v>
      </c>
      <c r="C584">
        <v>2244</v>
      </c>
      <c r="D584">
        <v>1690</v>
      </c>
      <c r="E584">
        <v>1931</v>
      </c>
      <c r="F584">
        <v>1956</v>
      </c>
      <c r="I584" t="s">
        <v>566</v>
      </c>
      <c r="J584" t="s">
        <v>10</v>
      </c>
      <c r="K584" t="s">
        <v>10</v>
      </c>
      <c r="L584" t="s">
        <v>10</v>
      </c>
      <c r="M584" t="s">
        <v>10</v>
      </c>
      <c r="N584" t="s">
        <v>10</v>
      </c>
      <c r="Q584" t="s">
        <v>2059</v>
      </c>
      <c r="R584" t="s">
        <v>10</v>
      </c>
      <c r="S584" t="s">
        <v>10</v>
      </c>
      <c r="T584" t="s">
        <v>10</v>
      </c>
      <c r="U584" t="s">
        <v>10</v>
      </c>
      <c r="V584" t="s">
        <v>10</v>
      </c>
    </row>
    <row r="585" spans="1:22" x14ac:dyDescent="0.25">
      <c r="A585" t="s">
        <v>474</v>
      </c>
      <c r="B585">
        <v>7</v>
      </c>
      <c r="C585">
        <v>7</v>
      </c>
      <c r="D585">
        <v>5</v>
      </c>
      <c r="E585">
        <v>7</v>
      </c>
      <c r="F585">
        <v>7</v>
      </c>
      <c r="I585" t="s">
        <v>565</v>
      </c>
      <c r="J585" t="s">
        <v>10</v>
      </c>
      <c r="K585" t="s">
        <v>10</v>
      </c>
      <c r="L585" t="s">
        <v>10</v>
      </c>
      <c r="M585" t="s">
        <v>10</v>
      </c>
      <c r="N585" t="s">
        <v>10</v>
      </c>
      <c r="Q585" t="s">
        <v>2058</v>
      </c>
      <c r="R585" t="s">
        <v>10</v>
      </c>
      <c r="S585" t="s">
        <v>10</v>
      </c>
      <c r="T585" t="s">
        <v>10</v>
      </c>
      <c r="U585" t="s">
        <v>10</v>
      </c>
      <c r="V585" t="s">
        <v>10</v>
      </c>
    </row>
    <row r="586" spans="1:22" x14ac:dyDescent="0.25">
      <c r="A586" t="s">
        <v>473</v>
      </c>
      <c r="B586" t="s">
        <v>10</v>
      </c>
      <c r="C586" t="s">
        <v>10</v>
      </c>
      <c r="D586" t="s">
        <v>10</v>
      </c>
      <c r="E586" t="s">
        <v>10</v>
      </c>
      <c r="F586" t="s">
        <v>10</v>
      </c>
      <c r="I586" t="s">
        <v>564</v>
      </c>
      <c r="J586" t="s">
        <v>10</v>
      </c>
      <c r="K586" t="s">
        <v>10</v>
      </c>
      <c r="L586" t="s">
        <v>10</v>
      </c>
      <c r="M586" t="s">
        <v>10</v>
      </c>
      <c r="N586" t="s">
        <v>10</v>
      </c>
      <c r="Q586" t="s">
        <v>2057</v>
      </c>
      <c r="R586" t="s">
        <v>10</v>
      </c>
      <c r="S586" t="s">
        <v>10</v>
      </c>
      <c r="T586" t="s">
        <v>10</v>
      </c>
      <c r="U586" t="s">
        <v>10</v>
      </c>
      <c r="V586" t="s">
        <v>10</v>
      </c>
    </row>
    <row r="587" spans="1:22" x14ac:dyDescent="0.25">
      <c r="A587" t="s">
        <v>472</v>
      </c>
      <c r="B587" t="s">
        <v>10</v>
      </c>
      <c r="C587" t="s">
        <v>10</v>
      </c>
      <c r="D587" t="s">
        <v>10</v>
      </c>
      <c r="E587" t="s">
        <v>10</v>
      </c>
      <c r="F587" t="s">
        <v>10</v>
      </c>
      <c r="I587" t="s">
        <v>563</v>
      </c>
      <c r="J587" t="s">
        <v>10</v>
      </c>
      <c r="K587" t="s">
        <v>10</v>
      </c>
      <c r="L587" t="s">
        <v>10</v>
      </c>
      <c r="M587" t="s">
        <v>10</v>
      </c>
      <c r="N587" t="s">
        <v>10</v>
      </c>
      <c r="Q587" t="s">
        <v>2056</v>
      </c>
      <c r="R587" t="s">
        <v>10</v>
      </c>
      <c r="S587" t="s">
        <v>10</v>
      </c>
      <c r="T587" t="s">
        <v>10</v>
      </c>
      <c r="U587" t="s">
        <v>10</v>
      </c>
      <c r="V587" t="s">
        <v>10</v>
      </c>
    </row>
    <row r="588" spans="1:22" x14ac:dyDescent="0.25">
      <c r="A588" t="s">
        <v>471</v>
      </c>
      <c r="B588" t="s">
        <v>10</v>
      </c>
      <c r="C588" t="s">
        <v>10</v>
      </c>
      <c r="D588" t="s">
        <v>10</v>
      </c>
      <c r="E588" t="s">
        <v>10</v>
      </c>
      <c r="F588" t="s">
        <v>10</v>
      </c>
      <c r="I588" t="s">
        <v>562</v>
      </c>
      <c r="J588" t="s">
        <v>10</v>
      </c>
      <c r="K588" t="s">
        <v>10</v>
      </c>
      <c r="L588" t="s">
        <v>10</v>
      </c>
      <c r="M588" t="s">
        <v>10</v>
      </c>
      <c r="N588" t="s">
        <v>10</v>
      </c>
      <c r="Q588" t="s">
        <v>2055</v>
      </c>
      <c r="R588" t="s">
        <v>10</v>
      </c>
      <c r="S588" t="s">
        <v>10</v>
      </c>
      <c r="T588" t="s">
        <v>10</v>
      </c>
      <c r="U588" t="s">
        <v>10</v>
      </c>
      <c r="V588" t="s">
        <v>10</v>
      </c>
    </row>
    <row r="589" spans="1:22" x14ac:dyDescent="0.25">
      <c r="A589" t="s">
        <v>470</v>
      </c>
      <c r="B589" t="s">
        <v>10</v>
      </c>
      <c r="C589" t="s">
        <v>10</v>
      </c>
      <c r="D589" t="s">
        <v>10</v>
      </c>
      <c r="E589" t="s">
        <v>10</v>
      </c>
      <c r="F589" t="s">
        <v>10</v>
      </c>
      <c r="I589" t="s">
        <v>561</v>
      </c>
      <c r="J589" t="s">
        <v>10</v>
      </c>
      <c r="K589" t="s">
        <v>10</v>
      </c>
      <c r="L589" t="s">
        <v>10</v>
      </c>
      <c r="M589" t="s">
        <v>10</v>
      </c>
      <c r="N589" t="s">
        <v>10</v>
      </c>
      <c r="Q589" t="s">
        <v>2054</v>
      </c>
      <c r="R589" t="s">
        <v>10</v>
      </c>
      <c r="S589" t="s">
        <v>10</v>
      </c>
      <c r="T589" t="s">
        <v>10</v>
      </c>
      <c r="U589" t="s">
        <v>10</v>
      </c>
      <c r="V589" t="s">
        <v>10</v>
      </c>
    </row>
    <row r="590" spans="1:22" x14ac:dyDescent="0.25">
      <c r="A590" t="s">
        <v>469</v>
      </c>
      <c r="B590">
        <v>8</v>
      </c>
      <c r="C590">
        <v>8</v>
      </c>
      <c r="D590">
        <v>8</v>
      </c>
      <c r="E590">
        <v>9</v>
      </c>
      <c r="F590">
        <v>9</v>
      </c>
      <c r="I590" t="s">
        <v>560</v>
      </c>
      <c r="J590" t="s">
        <v>10</v>
      </c>
      <c r="K590" t="s">
        <v>10</v>
      </c>
      <c r="L590" t="s">
        <v>10</v>
      </c>
      <c r="M590" t="s">
        <v>10</v>
      </c>
      <c r="N590" t="s">
        <v>10</v>
      </c>
      <c r="Q590" t="s">
        <v>2053</v>
      </c>
      <c r="R590" t="s">
        <v>10</v>
      </c>
      <c r="S590" t="s">
        <v>10</v>
      </c>
      <c r="T590" t="s">
        <v>10</v>
      </c>
      <c r="U590" t="s">
        <v>10</v>
      </c>
      <c r="V590" t="s">
        <v>10</v>
      </c>
    </row>
    <row r="591" spans="1:22" x14ac:dyDescent="0.25">
      <c r="A591" t="s">
        <v>468</v>
      </c>
      <c r="B591">
        <v>26</v>
      </c>
      <c r="C591">
        <v>27</v>
      </c>
      <c r="D591">
        <v>19</v>
      </c>
      <c r="E591">
        <v>22</v>
      </c>
      <c r="F591">
        <v>23</v>
      </c>
      <c r="I591" t="s">
        <v>559</v>
      </c>
      <c r="J591" t="s">
        <v>10</v>
      </c>
      <c r="K591" t="s">
        <v>10</v>
      </c>
      <c r="L591" t="s">
        <v>10</v>
      </c>
      <c r="M591" t="s">
        <v>10</v>
      </c>
      <c r="N591" t="s">
        <v>10</v>
      </c>
      <c r="Q591" t="s">
        <v>2052</v>
      </c>
      <c r="R591" t="s">
        <v>10</v>
      </c>
      <c r="S591" t="s">
        <v>10</v>
      </c>
      <c r="T591" t="s">
        <v>10</v>
      </c>
      <c r="U591" t="s">
        <v>10</v>
      </c>
      <c r="V591" t="s">
        <v>10</v>
      </c>
    </row>
    <row r="592" spans="1:22" x14ac:dyDescent="0.25">
      <c r="A592" t="s">
        <v>467</v>
      </c>
      <c r="B592" t="s">
        <v>10</v>
      </c>
      <c r="C592" t="s">
        <v>10</v>
      </c>
      <c r="D592" t="s">
        <v>10</v>
      </c>
      <c r="E592" t="s">
        <v>10</v>
      </c>
      <c r="F592" t="s">
        <v>10</v>
      </c>
      <c r="I592" t="s">
        <v>558</v>
      </c>
      <c r="J592" t="s">
        <v>10</v>
      </c>
      <c r="K592" t="s">
        <v>10</v>
      </c>
      <c r="L592" t="s">
        <v>10</v>
      </c>
      <c r="M592" t="s">
        <v>10</v>
      </c>
      <c r="N592" t="s">
        <v>10</v>
      </c>
      <c r="Q592" t="s">
        <v>2051</v>
      </c>
      <c r="R592" t="s">
        <v>10</v>
      </c>
      <c r="S592" t="s">
        <v>10</v>
      </c>
      <c r="T592" t="s">
        <v>10</v>
      </c>
      <c r="U592" t="s">
        <v>10</v>
      </c>
      <c r="V592" t="s">
        <v>10</v>
      </c>
    </row>
    <row r="593" spans="1:22" x14ac:dyDescent="0.25">
      <c r="A593" t="s">
        <v>466</v>
      </c>
      <c r="B593" t="s">
        <v>10</v>
      </c>
      <c r="C593" t="s">
        <v>10</v>
      </c>
      <c r="D593" t="s">
        <v>10</v>
      </c>
      <c r="E593" t="s">
        <v>10</v>
      </c>
      <c r="F593" t="s">
        <v>10</v>
      </c>
      <c r="I593" t="s">
        <v>557</v>
      </c>
      <c r="J593" t="s">
        <v>10</v>
      </c>
      <c r="K593" t="s">
        <v>10</v>
      </c>
      <c r="L593" t="s">
        <v>10</v>
      </c>
      <c r="M593" t="s">
        <v>10</v>
      </c>
      <c r="N593" t="s">
        <v>10</v>
      </c>
      <c r="Q593" t="s">
        <v>2050</v>
      </c>
      <c r="R593" t="s">
        <v>10</v>
      </c>
      <c r="S593" t="s">
        <v>10</v>
      </c>
      <c r="T593" t="s">
        <v>10</v>
      </c>
      <c r="U593" t="s">
        <v>10</v>
      </c>
      <c r="V593" t="s">
        <v>10</v>
      </c>
    </row>
    <row r="594" spans="1:22" x14ac:dyDescent="0.25">
      <c r="A594" t="s">
        <v>465</v>
      </c>
      <c r="B594" t="s">
        <v>10</v>
      </c>
      <c r="C594" t="s">
        <v>10</v>
      </c>
      <c r="D594" t="s">
        <v>10</v>
      </c>
      <c r="E594" t="s">
        <v>10</v>
      </c>
      <c r="F594" t="s">
        <v>10</v>
      </c>
      <c r="I594" t="s">
        <v>556</v>
      </c>
      <c r="J594" t="s">
        <v>10</v>
      </c>
      <c r="K594" t="s">
        <v>10</v>
      </c>
      <c r="L594" t="s">
        <v>10</v>
      </c>
      <c r="M594" t="s">
        <v>10</v>
      </c>
      <c r="N594" t="s">
        <v>10</v>
      </c>
      <c r="Q594" t="s">
        <v>2049</v>
      </c>
      <c r="R594" t="s">
        <v>10</v>
      </c>
      <c r="S594" t="s">
        <v>10</v>
      </c>
      <c r="T594" t="s">
        <v>10</v>
      </c>
      <c r="U594" t="s">
        <v>10</v>
      </c>
      <c r="V594" t="s">
        <v>10</v>
      </c>
    </row>
    <row r="595" spans="1:22" x14ac:dyDescent="0.25">
      <c r="A595" t="s">
        <v>464</v>
      </c>
      <c r="B595">
        <v>2</v>
      </c>
      <c r="C595">
        <v>2</v>
      </c>
      <c r="D595">
        <v>2</v>
      </c>
      <c r="E595">
        <v>3</v>
      </c>
      <c r="F595">
        <v>3</v>
      </c>
      <c r="I595" t="s">
        <v>555</v>
      </c>
      <c r="J595" t="s">
        <v>10</v>
      </c>
      <c r="K595" t="s">
        <v>10</v>
      </c>
      <c r="L595" t="s">
        <v>10</v>
      </c>
      <c r="M595" t="s">
        <v>10</v>
      </c>
      <c r="N595" t="s">
        <v>10</v>
      </c>
      <c r="Q595" t="s">
        <v>2048</v>
      </c>
      <c r="R595" t="s">
        <v>10</v>
      </c>
      <c r="S595" t="s">
        <v>10</v>
      </c>
      <c r="T595" t="s">
        <v>10</v>
      </c>
      <c r="U595" t="s">
        <v>10</v>
      </c>
      <c r="V595" t="s">
        <v>10</v>
      </c>
    </row>
    <row r="596" spans="1:22" x14ac:dyDescent="0.25">
      <c r="A596" t="s">
        <v>463</v>
      </c>
      <c r="B596" t="s">
        <v>10</v>
      </c>
      <c r="C596" t="s">
        <v>10</v>
      </c>
      <c r="D596" t="s">
        <v>10</v>
      </c>
      <c r="E596" t="s">
        <v>10</v>
      </c>
      <c r="F596" t="s">
        <v>10</v>
      </c>
      <c r="I596" t="s">
        <v>554</v>
      </c>
      <c r="J596" t="s">
        <v>10</v>
      </c>
      <c r="K596" t="s">
        <v>10</v>
      </c>
      <c r="L596" t="s">
        <v>10</v>
      </c>
      <c r="M596" t="s">
        <v>10</v>
      </c>
      <c r="N596" t="s">
        <v>10</v>
      </c>
      <c r="Q596" t="s">
        <v>2047</v>
      </c>
      <c r="R596" t="s">
        <v>10</v>
      </c>
      <c r="S596" t="s">
        <v>10</v>
      </c>
      <c r="T596" t="s">
        <v>10</v>
      </c>
      <c r="U596" t="s">
        <v>10</v>
      </c>
      <c r="V596" t="s">
        <v>10</v>
      </c>
    </row>
    <row r="597" spans="1:22" x14ac:dyDescent="0.25">
      <c r="A597" t="s">
        <v>462</v>
      </c>
      <c r="B597" t="s">
        <v>10</v>
      </c>
      <c r="C597" t="s">
        <v>10</v>
      </c>
      <c r="D597" t="s">
        <v>10</v>
      </c>
      <c r="E597" t="s">
        <v>10</v>
      </c>
      <c r="F597" t="s">
        <v>10</v>
      </c>
      <c r="I597" t="s">
        <v>553</v>
      </c>
      <c r="J597" t="s">
        <v>10</v>
      </c>
      <c r="K597" t="s">
        <v>10</v>
      </c>
      <c r="L597" t="s">
        <v>10</v>
      </c>
      <c r="M597" t="s">
        <v>10</v>
      </c>
      <c r="N597" t="s">
        <v>10</v>
      </c>
      <c r="Q597" t="s">
        <v>2046</v>
      </c>
      <c r="R597" t="s">
        <v>10</v>
      </c>
      <c r="S597" t="s">
        <v>10</v>
      </c>
      <c r="T597" t="s">
        <v>10</v>
      </c>
      <c r="U597" t="s">
        <v>10</v>
      </c>
      <c r="V597" t="s">
        <v>10</v>
      </c>
    </row>
    <row r="598" spans="1:22" x14ac:dyDescent="0.25">
      <c r="A598" t="s">
        <v>461</v>
      </c>
      <c r="B598" t="s">
        <v>10</v>
      </c>
      <c r="C598" t="s">
        <v>10</v>
      </c>
      <c r="D598" t="s">
        <v>10</v>
      </c>
      <c r="E598" t="s">
        <v>10</v>
      </c>
      <c r="F598" t="s">
        <v>10</v>
      </c>
      <c r="I598" t="s">
        <v>552</v>
      </c>
      <c r="J598" t="s">
        <v>10</v>
      </c>
      <c r="K598" t="s">
        <v>10</v>
      </c>
      <c r="L598" t="s">
        <v>10</v>
      </c>
      <c r="M598" t="s">
        <v>10</v>
      </c>
      <c r="N598" t="s">
        <v>10</v>
      </c>
      <c r="Q598" t="s">
        <v>2045</v>
      </c>
      <c r="R598" t="s">
        <v>10</v>
      </c>
      <c r="S598" t="s">
        <v>10</v>
      </c>
      <c r="T598" t="s">
        <v>10</v>
      </c>
      <c r="U598" t="s">
        <v>10</v>
      </c>
      <c r="V598" t="s">
        <v>10</v>
      </c>
    </row>
    <row r="599" spans="1:22" x14ac:dyDescent="0.25">
      <c r="A599" t="s">
        <v>460</v>
      </c>
      <c r="B599" t="s">
        <v>10</v>
      </c>
      <c r="C599" t="s">
        <v>10</v>
      </c>
      <c r="D599" t="s">
        <v>10</v>
      </c>
      <c r="E599" t="s">
        <v>10</v>
      </c>
      <c r="F599" t="s">
        <v>10</v>
      </c>
      <c r="I599" t="s">
        <v>551</v>
      </c>
      <c r="J599" t="s">
        <v>10</v>
      </c>
      <c r="K599" t="s">
        <v>10</v>
      </c>
      <c r="L599" t="s">
        <v>10</v>
      </c>
      <c r="M599" t="s">
        <v>10</v>
      </c>
      <c r="N599" t="s">
        <v>10</v>
      </c>
      <c r="Q599" t="s">
        <v>2044</v>
      </c>
      <c r="R599" t="s">
        <v>10</v>
      </c>
      <c r="S599" t="s">
        <v>10</v>
      </c>
      <c r="T599" t="s">
        <v>10</v>
      </c>
      <c r="U599" t="s">
        <v>10</v>
      </c>
      <c r="V599" t="s">
        <v>10</v>
      </c>
    </row>
    <row r="600" spans="1:22" x14ac:dyDescent="0.25">
      <c r="A600" t="s">
        <v>459</v>
      </c>
      <c r="B600" t="s">
        <v>10</v>
      </c>
      <c r="C600" t="s">
        <v>10</v>
      </c>
      <c r="D600">
        <v>1</v>
      </c>
      <c r="E600">
        <v>1</v>
      </c>
      <c r="F600">
        <v>2</v>
      </c>
      <c r="I600" t="s">
        <v>550</v>
      </c>
      <c r="J600" t="s">
        <v>10</v>
      </c>
      <c r="K600" t="s">
        <v>10</v>
      </c>
      <c r="L600" t="s">
        <v>10</v>
      </c>
      <c r="M600" t="s">
        <v>10</v>
      </c>
      <c r="N600" t="s">
        <v>10</v>
      </c>
      <c r="Q600" t="s">
        <v>2043</v>
      </c>
      <c r="R600" t="s">
        <v>10</v>
      </c>
      <c r="S600" t="s">
        <v>10</v>
      </c>
      <c r="T600" t="s">
        <v>10</v>
      </c>
      <c r="U600" t="s">
        <v>10</v>
      </c>
      <c r="V600" t="s">
        <v>10</v>
      </c>
    </row>
    <row r="601" spans="1:22" x14ac:dyDescent="0.25">
      <c r="A601" t="s">
        <v>458</v>
      </c>
      <c r="B601" t="s">
        <v>10</v>
      </c>
      <c r="C601" t="s">
        <v>10</v>
      </c>
      <c r="D601">
        <v>1</v>
      </c>
      <c r="E601">
        <v>1</v>
      </c>
      <c r="F601">
        <v>1</v>
      </c>
      <c r="I601" t="s">
        <v>549</v>
      </c>
      <c r="J601" t="s">
        <v>10</v>
      </c>
      <c r="K601" t="s">
        <v>10</v>
      </c>
      <c r="L601" t="s">
        <v>10</v>
      </c>
      <c r="M601" t="s">
        <v>10</v>
      </c>
      <c r="N601" t="s">
        <v>10</v>
      </c>
      <c r="Q601" t="s">
        <v>2042</v>
      </c>
      <c r="R601" t="s">
        <v>10</v>
      </c>
      <c r="S601" t="s">
        <v>10</v>
      </c>
      <c r="T601" t="s">
        <v>10</v>
      </c>
      <c r="U601" t="s">
        <v>10</v>
      </c>
      <c r="V601" t="s">
        <v>10</v>
      </c>
    </row>
    <row r="602" spans="1:22" x14ac:dyDescent="0.25">
      <c r="A602" t="s">
        <v>457</v>
      </c>
      <c r="B602" t="s">
        <v>10</v>
      </c>
      <c r="C602" t="s">
        <v>10</v>
      </c>
      <c r="D602" t="s">
        <v>10</v>
      </c>
      <c r="E602" t="s">
        <v>10</v>
      </c>
      <c r="F602" t="s">
        <v>10</v>
      </c>
      <c r="I602" t="s">
        <v>548</v>
      </c>
      <c r="J602" t="s">
        <v>10</v>
      </c>
      <c r="K602" t="s">
        <v>10</v>
      </c>
      <c r="L602" t="s">
        <v>10</v>
      </c>
      <c r="M602" t="s">
        <v>10</v>
      </c>
      <c r="N602" t="s">
        <v>10</v>
      </c>
      <c r="Q602" t="s">
        <v>2041</v>
      </c>
      <c r="R602" t="s">
        <v>10</v>
      </c>
      <c r="S602" t="s">
        <v>10</v>
      </c>
      <c r="T602" t="s">
        <v>10</v>
      </c>
      <c r="U602" t="s">
        <v>10</v>
      </c>
      <c r="V602" t="s">
        <v>10</v>
      </c>
    </row>
    <row r="603" spans="1:22" x14ac:dyDescent="0.25">
      <c r="A603" t="s">
        <v>456</v>
      </c>
      <c r="B603" t="s">
        <v>10</v>
      </c>
      <c r="C603" t="s">
        <v>10</v>
      </c>
      <c r="D603">
        <v>2</v>
      </c>
      <c r="E603">
        <v>2</v>
      </c>
      <c r="F603">
        <v>2</v>
      </c>
      <c r="I603" t="s">
        <v>547</v>
      </c>
      <c r="J603" t="s">
        <v>10</v>
      </c>
      <c r="K603" t="s">
        <v>10</v>
      </c>
      <c r="L603" t="s">
        <v>10</v>
      </c>
      <c r="M603" t="s">
        <v>10</v>
      </c>
      <c r="N603" t="s">
        <v>10</v>
      </c>
      <c r="Q603" t="s">
        <v>2040</v>
      </c>
      <c r="R603" t="s">
        <v>10</v>
      </c>
      <c r="S603" t="s">
        <v>10</v>
      </c>
      <c r="T603" t="s">
        <v>10</v>
      </c>
      <c r="U603" t="s">
        <v>10</v>
      </c>
      <c r="V603" t="s">
        <v>10</v>
      </c>
    </row>
    <row r="604" spans="1:22" x14ac:dyDescent="0.25">
      <c r="A604" t="s">
        <v>455</v>
      </c>
      <c r="B604" t="s">
        <v>10</v>
      </c>
      <c r="C604" t="s">
        <v>10</v>
      </c>
      <c r="D604" t="s">
        <v>10</v>
      </c>
      <c r="E604" t="s">
        <v>10</v>
      </c>
      <c r="F604" t="s">
        <v>10</v>
      </c>
      <c r="I604" t="s">
        <v>546</v>
      </c>
      <c r="J604" t="s">
        <v>10</v>
      </c>
      <c r="K604" t="s">
        <v>10</v>
      </c>
      <c r="L604" t="s">
        <v>10</v>
      </c>
      <c r="M604" t="s">
        <v>10</v>
      </c>
      <c r="N604" t="s">
        <v>10</v>
      </c>
      <c r="Q604" t="s">
        <v>2039</v>
      </c>
      <c r="R604" t="s">
        <v>10</v>
      </c>
      <c r="S604" t="s">
        <v>10</v>
      </c>
      <c r="T604" t="s">
        <v>10</v>
      </c>
      <c r="U604" t="s">
        <v>10</v>
      </c>
      <c r="V604" t="s">
        <v>10</v>
      </c>
    </row>
    <row r="605" spans="1:22" x14ac:dyDescent="0.25">
      <c r="A605" t="s">
        <v>454</v>
      </c>
      <c r="B605" t="s">
        <v>10</v>
      </c>
      <c r="C605" t="s">
        <v>10</v>
      </c>
      <c r="D605" t="s">
        <v>10</v>
      </c>
      <c r="E605" t="s">
        <v>10</v>
      </c>
      <c r="F605" t="s">
        <v>10</v>
      </c>
      <c r="I605" t="s">
        <v>545</v>
      </c>
      <c r="J605" t="s">
        <v>10</v>
      </c>
      <c r="K605" t="s">
        <v>10</v>
      </c>
      <c r="L605" t="s">
        <v>10</v>
      </c>
      <c r="M605" t="s">
        <v>10</v>
      </c>
      <c r="N605" t="s">
        <v>10</v>
      </c>
      <c r="Q605" t="s">
        <v>2038</v>
      </c>
      <c r="R605" t="s">
        <v>10</v>
      </c>
      <c r="S605" t="s">
        <v>10</v>
      </c>
      <c r="T605" t="s">
        <v>10</v>
      </c>
      <c r="U605" t="s">
        <v>10</v>
      </c>
      <c r="V605" t="s">
        <v>10</v>
      </c>
    </row>
    <row r="606" spans="1:22" x14ac:dyDescent="0.25">
      <c r="A606" t="s">
        <v>453</v>
      </c>
      <c r="B606" t="s">
        <v>10</v>
      </c>
      <c r="C606" t="s">
        <v>10</v>
      </c>
      <c r="D606">
        <v>4</v>
      </c>
      <c r="E606">
        <v>5</v>
      </c>
      <c r="F606">
        <v>5</v>
      </c>
      <c r="I606" t="s">
        <v>544</v>
      </c>
      <c r="J606" t="s">
        <v>10</v>
      </c>
      <c r="K606" t="s">
        <v>10</v>
      </c>
      <c r="L606" t="s">
        <v>10</v>
      </c>
      <c r="M606" t="s">
        <v>10</v>
      </c>
      <c r="N606" t="s">
        <v>10</v>
      </c>
      <c r="Q606" t="s">
        <v>2037</v>
      </c>
      <c r="R606" t="s">
        <v>10</v>
      </c>
      <c r="S606" t="s">
        <v>10</v>
      </c>
      <c r="T606" t="s">
        <v>10</v>
      </c>
      <c r="U606" t="s">
        <v>10</v>
      </c>
      <c r="V606" t="s">
        <v>10</v>
      </c>
    </row>
    <row r="607" spans="1:22" x14ac:dyDescent="0.25">
      <c r="A607" t="s">
        <v>452</v>
      </c>
      <c r="B607" t="s">
        <v>10</v>
      </c>
      <c r="C607" t="s">
        <v>10</v>
      </c>
      <c r="D607" t="s">
        <v>10</v>
      </c>
      <c r="E607" t="s">
        <v>10</v>
      </c>
      <c r="F607" t="s">
        <v>10</v>
      </c>
      <c r="I607" t="s">
        <v>543</v>
      </c>
      <c r="J607" t="s">
        <v>10</v>
      </c>
      <c r="K607" t="s">
        <v>10</v>
      </c>
      <c r="L607" t="s">
        <v>10</v>
      </c>
      <c r="M607" t="s">
        <v>10</v>
      </c>
      <c r="N607" t="s">
        <v>10</v>
      </c>
      <c r="Q607" t="s">
        <v>2036</v>
      </c>
      <c r="R607" t="s">
        <v>10</v>
      </c>
      <c r="S607" t="s">
        <v>10</v>
      </c>
      <c r="T607" t="s">
        <v>10</v>
      </c>
      <c r="U607" t="s">
        <v>10</v>
      </c>
      <c r="V607" t="s">
        <v>10</v>
      </c>
    </row>
    <row r="608" spans="1:22" x14ac:dyDescent="0.25">
      <c r="A608" t="s">
        <v>451</v>
      </c>
      <c r="B608" t="s">
        <v>10</v>
      </c>
      <c r="C608" t="s">
        <v>10</v>
      </c>
      <c r="D608" t="s">
        <v>10</v>
      </c>
      <c r="E608" t="s">
        <v>10</v>
      </c>
      <c r="F608" t="s">
        <v>10</v>
      </c>
      <c r="I608" t="s">
        <v>542</v>
      </c>
      <c r="J608" t="s">
        <v>10</v>
      </c>
      <c r="K608" t="s">
        <v>10</v>
      </c>
      <c r="L608" t="s">
        <v>10</v>
      </c>
      <c r="M608" t="s">
        <v>10</v>
      </c>
      <c r="N608" t="s">
        <v>10</v>
      </c>
      <c r="Q608" t="s">
        <v>2035</v>
      </c>
      <c r="R608" t="s">
        <v>10</v>
      </c>
      <c r="S608" t="s">
        <v>10</v>
      </c>
      <c r="T608" t="s">
        <v>10</v>
      </c>
      <c r="U608" t="s">
        <v>10</v>
      </c>
      <c r="V608" t="s">
        <v>10</v>
      </c>
    </row>
    <row r="609" spans="1:22" x14ac:dyDescent="0.25">
      <c r="A609" t="s">
        <v>450</v>
      </c>
      <c r="B609" t="s">
        <v>10</v>
      </c>
      <c r="C609" t="s">
        <v>10</v>
      </c>
      <c r="D609" t="s">
        <v>10</v>
      </c>
      <c r="E609" t="s">
        <v>10</v>
      </c>
      <c r="F609" t="s">
        <v>10</v>
      </c>
      <c r="I609" t="s">
        <v>541</v>
      </c>
      <c r="J609" t="s">
        <v>10</v>
      </c>
      <c r="K609" t="s">
        <v>10</v>
      </c>
      <c r="L609" t="s">
        <v>10</v>
      </c>
      <c r="M609" t="s">
        <v>10</v>
      </c>
      <c r="N609" t="s">
        <v>10</v>
      </c>
      <c r="Q609" t="s">
        <v>2034</v>
      </c>
      <c r="R609" t="s">
        <v>10</v>
      </c>
      <c r="S609" t="s">
        <v>10</v>
      </c>
      <c r="T609" t="s">
        <v>10</v>
      </c>
      <c r="U609" t="s">
        <v>10</v>
      </c>
      <c r="V609" t="s">
        <v>10</v>
      </c>
    </row>
    <row r="610" spans="1:22" x14ac:dyDescent="0.25">
      <c r="A610" t="s">
        <v>449</v>
      </c>
      <c r="B610">
        <v>3</v>
      </c>
      <c r="C610">
        <v>3</v>
      </c>
      <c r="D610">
        <v>3</v>
      </c>
      <c r="E610">
        <v>3</v>
      </c>
      <c r="F610">
        <v>4</v>
      </c>
      <c r="I610" t="s">
        <v>540</v>
      </c>
      <c r="J610" t="s">
        <v>10</v>
      </c>
      <c r="K610" t="s">
        <v>10</v>
      </c>
      <c r="L610" t="s">
        <v>10</v>
      </c>
      <c r="M610" t="s">
        <v>10</v>
      </c>
      <c r="N610" t="s">
        <v>10</v>
      </c>
      <c r="Q610" t="s">
        <v>2033</v>
      </c>
      <c r="R610" t="s">
        <v>10</v>
      </c>
      <c r="S610" t="s">
        <v>10</v>
      </c>
      <c r="T610" t="s">
        <v>10</v>
      </c>
      <c r="U610" t="s">
        <v>10</v>
      </c>
      <c r="V610" t="s">
        <v>10</v>
      </c>
    </row>
    <row r="611" spans="1:22" x14ac:dyDescent="0.25">
      <c r="A611" t="s">
        <v>448</v>
      </c>
      <c r="B611" t="s">
        <v>10</v>
      </c>
      <c r="C611" t="s">
        <v>10</v>
      </c>
      <c r="D611" t="s">
        <v>10</v>
      </c>
      <c r="E611" t="s">
        <v>10</v>
      </c>
      <c r="F611" t="s">
        <v>10</v>
      </c>
      <c r="I611" t="s">
        <v>539</v>
      </c>
      <c r="J611" t="s">
        <v>10</v>
      </c>
      <c r="K611" t="s">
        <v>10</v>
      </c>
      <c r="L611" t="s">
        <v>10</v>
      </c>
      <c r="M611" t="s">
        <v>10</v>
      </c>
      <c r="N611" t="s">
        <v>10</v>
      </c>
      <c r="Q611" t="s">
        <v>2032</v>
      </c>
      <c r="R611" t="s">
        <v>10</v>
      </c>
      <c r="S611" t="s">
        <v>10</v>
      </c>
      <c r="T611" t="s">
        <v>10</v>
      </c>
      <c r="U611" t="s">
        <v>10</v>
      </c>
      <c r="V611" t="s">
        <v>10</v>
      </c>
    </row>
    <row r="612" spans="1:22" x14ac:dyDescent="0.25">
      <c r="A612" t="s">
        <v>447</v>
      </c>
      <c r="B612" t="s">
        <v>10</v>
      </c>
      <c r="C612" t="s">
        <v>10</v>
      </c>
      <c r="D612" t="s">
        <v>10</v>
      </c>
      <c r="E612" t="s">
        <v>10</v>
      </c>
      <c r="F612" t="s">
        <v>10</v>
      </c>
      <c r="I612" t="s">
        <v>538</v>
      </c>
      <c r="J612" t="s">
        <v>10</v>
      </c>
      <c r="K612" t="s">
        <v>10</v>
      </c>
      <c r="L612" t="s">
        <v>10</v>
      </c>
      <c r="M612" t="s">
        <v>10</v>
      </c>
      <c r="N612" t="s">
        <v>10</v>
      </c>
      <c r="Q612" t="s">
        <v>2031</v>
      </c>
      <c r="R612" t="s">
        <v>10</v>
      </c>
      <c r="S612" t="s">
        <v>10</v>
      </c>
      <c r="T612" t="s">
        <v>10</v>
      </c>
      <c r="U612" t="s">
        <v>10</v>
      </c>
      <c r="V612" t="s">
        <v>10</v>
      </c>
    </row>
    <row r="613" spans="1:22" x14ac:dyDescent="0.25">
      <c r="A613" t="s">
        <v>446</v>
      </c>
      <c r="B613">
        <v>82</v>
      </c>
      <c r="C613">
        <v>90</v>
      </c>
      <c r="D613">
        <v>86</v>
      </c>
      <c r="E613">
        <v>91</v>
      </c>
      <c r="F613">
        <v>91</v>
      </c>
      <c r="I613" t="s">
        <v>537</v>
      </c>
      <c r="J613" t="s">
        <v>10</v>
      </c>
      <c r="K613" t="s">
        <v>10</v>
      </c>
      <c r="L613" t="s">
        <v>10</v>
      </c>
      <c r="M613" t="s">
        <v>10</v>
      </c>
      <c r="N613" t="s">
        <v>10</v>
      </c>
      <c r="Q613" t="s">
        <v>2030</v>
      </c>
      <c r="R613" t="s">
        <v>10</v>
      </c>
      <c r="S613" t="s">
        <v>10</v>
      </c>
      <c r="T613" t="s">
        <v>10</v>
      </c>
      <c r="U613" t="s">
        <v>10</v>
      </c>
      <c r="V613" t="s">
        <v>10</v>
      </c>
    </row>
    <row r="614" spans="1:22" x14ac:dyDescent="0.25">
      <c r="A614" t="s">
        <v>445</v>
      </c>
      <c r="B614" t="s">
        <v>10</v>
      </c>
      <c r="C614" t="s">
        <v>10</v>
      </c>
      <c r="D614">
        <v>1</v>
      </c>
      <c r="E614">
        <v>1</v>
      </c>
      <c r="F614">
        <v>1</v>
      </c>
      <c r="I614" t="s">
        <v>536</v>
      </c>
      <c r="J614" t="s">
        <v>10</v>
      </c>
      <c r="K614" t="s">
        <v>10</v>
      </c>
      <c r="L614" t="s">
        <v>10</v>
      </c>
      <c r="M614" t="s">
        <v>10</v>
      </c>
      <c r="N614" t="s">
        <v>10</v>
      </c>
      <c r="Q614" t="s">
        <v>2029</v>
      </c>
      <c r="R614" t="s">
        <v>10</v>
      </c>
      <c r="S614" t="s">
        <v>10</v>
      </c>
      <c r="T614" t="s">
        <v>10</v>
      </c>
      <c r="U614" t="s">
        <v>10</v>
      </c>
      <c r="V614" t="s">
        <v>10</v>
      </c>
    </row>
    <row r="615" spans="1:22" x14ac:dyDescent="0.25">
      <c r="A615" t="s">
        <v>444</v>
      </c>
      <c r="B615" t="s">
        <v>10</v>
      </c>
      <c r="C615" t="s">
        <v>10</v>
      </c>
      <c r="D615" t="s">
        <v>10</v>
      </c>
      <c r="E615" t="s">
        <v>10</v>
      </c>
      <c r="F615" t="s">
        <v>10</v>
      </c>
      <c r="I615" t="s">
        <v>535</v>
      </c>
      <c r="J615" t="s">
        <v>10</v>
      </c>
      <c r="K615" t="s">
        <v>10</v>
      </c>
      <c r="L615" t="s">
        <v>10</v>
      </c>
      <c r="M615" t="s">
        <v>10</v>
      </c>
      <c r="N615" t="s">
        <v>10</v>
      </c>
      <c r="Q615" t="s">
        <v>2028</v>
      </c>
      <c r="R615" t="s">
        <v>10</v>
      </c>
      <c r="S615" t="s">
        <v>10</v>
      </c>
      <c r="T615" t="s">
        <v>10</v>
      </c>
      <c r="U615" t="s">
        <v>10</v>
      </c>
      <c r="V615" t="s">
        <v>10</v>
      </c>
    </row>
    <row r="616" spans="1:22" x14ac:dyDescent="0.25">
      <c r="A616" t="s">
        <v>443</v>
      </c>
      <c r="B616" t="s">
        <v>10</v>
      </c>
      <c r="C616" t="s">
        <v>10</v>
      </c>
      <c r="D616" t="s">
        <v>10</v>
      </c>
      <c r="E616" t="s">
        <v>10</v>
      </c>
      <c r="F616" t="s">
        <v>10</v>
      </c>
      <c r="I616" t="s">
        <v>534</v>
      </c>
      <c r="J616" t="s">
        <v>10</v>
      </c>
      <c r="K616" t="s">
        <v>10</v>
      </c>
      <c r="L616" t="s">
        <v>10</v>
      </c>
      <c r="M616" t="s">
        <v>10</v>
      </c>
      <c r="N616" t="s">
        <v>10</v>
      </c>
      <c r="Q616" t="s">
        <v>2027</v>
      </c>
      <c r="R616" t="s">
        <v>10</v>
      </c>
      <c r="S616" t="s">
        <v>10</v>
      </c>
      <c r="T616" t="s">
        <v>10</v>
      </c>
      <c r="U616" t="s">
        <v>10</v>
      </c>
      <c r="V616" t="s">
        <v>10</v>
      </c>
    </row>
    <row r="617" spans="1:22" x14ac:dyDescent="0.25">
      <c r="A617" t="s">
        <v>442</v>
      </c>
      <c r="B617" t="s">
        <v>10</v>
      </c>
      <c r="C617" t="s">
        <v>10</v>
      </c>
      <c r="D617" t="s">
        <v>10</v>
      </c>
      <c r="E617" t="s">
        <v>10</v>
      </c>
      <c r="F617" t="s">
        <v>10</v>
      </c>
      <c r="I617" t="s">
        <v>533</v>
      </c>
      <c r="J617" t="s">
        <v>10</v>
      </c>
      <c r="K617" t="s">
        <v>10</v>
      </c>
      <c r="L617" t="s">
        <v>10</v>
      </c>
      <c r="M617" t="s">
        <v>10</v>
      </c>
      <c r="N617" t="s">
        <v>10</v>
      </c>
      <c r="Q617" t="s">
        <v>2026</v>
      </c>
      <c r="R617" t="s">
        <v>10</v>
      </c>
      <c r="S617" t="s">
        <v>10</v>
      </c>
      <c r="T617" t="s">
        <v>10</v>
      </c>
      <c r="U617" t="s">
        <v>10</v>
      </c>
      <c r="V617" t="s">
        <v>10</v>
      </c>
    </row>
    <row r="618" spans="1:22" x14ac:dyDescent="0.25">
      <c r="A618" t="s">
        <v>441</v>
      </c>
      <c r="B618" t="s">
        <v>10</v>
      </c>
      <c r="C618" t="s">
        <v>10</v>
      </c>
      <c r="D618">
        <v>2</v>
      </c>
      <c r="E618">
        <v>3</v>
      </c>
      <c r="F618">
        <v>3</v>
      </c>
      <c r="I618" t="s">
        <v>532</v>
      </c>
      <c r="J618" t="s">
        <v>10</v>
      </c>
      <c r="K618" t="s">
        <v>10</v>
      </c>
      <c r="L618" t="s">
        <v>10</v>
      </c>
      <c r="M618" t="s">
        <v>10</v>
      </c>
      <c r="N618" t="s">
        <v>10</v>
      </c>
      <c r="Q618" t="s">
        <v>2025</v>
      </c>
      <c r="R618" t="s">
        <v>10</v>
      </c>
      <c r="S618" t="s">
        <v>10</v>
      </c>
      <c r="T618" t="s">
        <v>10</v>
      </c>
      <c r="U618" t="s">
        <v>10</v>
      </c>
      <c r="V618" t="s">
        <v>10</v>
      </c>
    </row>
    <row r="619" spans="1:22" x14ac:dyDescent="0.25">
      <c r="A619" t="s">
        <v>440</v>
      </c>
      <c r="B619" t="s">
        <v>10</v>
      </c>
      <c r="C619" t="s">
        <v>10</v>
      </c>
      <c r="D619">
        <v>0</v>
      </c>
      <c r="E619">
        <v>1</v>
      </c>
      <c r="F619">
        <v>1</v>
      </c>
      <c r="I619" t="s">
        <v>531</v>
      </c>
      <c r="J619" t="s">
        <v>10</v>
      </c>
      <c r="K619" t="s">
        <v>10</v>
      </c>
      <c r="L619" t="s">
        <v>10</v>
      </c>
      <c r="M619" t="s">
        <v>10</v>
      </c>
      <c r="N619" t="s">
        <v>10</v>
      </c>
      <c r="Q619" t="s">
        <v>2024</v>
      </c>
      <c r="R619" t="s">
        <v>10</v>
      </c>
      <c r="S619" t="s">
        <v>10</v>
      </c>
      <c r="T619" t="s">
        <v>10</v>
      </c>
      <c r="U619" t="s">
        <v>10</v>
      </c>
      <c r="V619" t="s">
        <v>10</v>
      </c>
    </row>
    <row r="620" spans="1:22" x14ac:dyDescent="0.25">
      <c r="A620" s="1"/>
      <c r="I620" t="s">
        <v>530</v>
      </c>
      <c r="J620" t="s">
        <v>10</v>
      </c>
      <c r="K620" t="s">
        <v>10</v>
      </c>
      <c r="L620" t="s">
        <v>10</v>
      </c>
      <c r="M620" t="s">
        <v>10</v>
      </c>
      <c r="N620" t="s">
        <v>10</v>
      </c>
      <c r="Q620" t="s">
        <v>2023</v>
      </c>
      <c r="R620" t="s">
        <v>10</v>
      </c>
      <c r="S620" t="s">
        <v>10</v>
      </c>
      <c r="T620" t="s">
        <v>10</v>
      </c>
      <c r="U620" t="s">
        <v>10</v>
      </c>
      <c r="V620" t="s">
        <v>10</v>
      </c>
    </row>
    <row r="621" spans="1:22" x14ac:dyDescent="0.25">
      <c r="A621" t="s">
        <v>8</v>
      </c>
      <c r="I621" t="s">
        <v>529</v>
      </c>
      <c r="J621" t="s">
        <v>10</v>
      </c>
      <c r="K621" t="s">
        <v>10</v>
      </c>
      <c r="L621" t="s">
        <v>10</v>
      </c>
      <c r="M621" t="s">
        <v>10</v>
      </c>
      <c r="N621" t="s">
        <v>10</v>
      </c>
      <c r="Q621" t="s">
        <v>2022</v>
      </c>
      <c r="R621" t="s">
        <v>10</v>
      </c>
      <c r="S621" t="s">
        <v>10</v>
      </c>
      <c r="T621" t="s">
        <v>10</v>
      </c>
      <c r="U621" t="s">
        <v>10</v>
      </c>
      <c r="V621" t="s">
        <v>10</v>
      </c>
    </row>
    <row r="622" spans="1:22" x14ac:dyDescent="0.25">
      <c r="I622" t="s">
        <v>528</v>
      </c>
      <c r="J622" t="s">
        <v>10</v>
      </c>
      <c r="K622" t="s">
        <v>10</v>
      </c>
      <c r="L622" t="s">
        <v>10</v>
      </c>
      <c r="M622" t="s">
        <v>10</v>
      </c>
      <c r="N622" t="s">
        <v>10</v>
      </c>
      <c r="Q622" t="s">
        <v>2021</v>
      </c>
      <c r="R622" t="s">
        <v>10</v>
      </c>
      <c r="S622" t="s">
        <v>10</v>
      </c>
      <c r="T622" t="s">
        <v>10</v>
      </c>
      <c r="U622" t="s">
        <v>10</v>
      </c>
      <c r="V622" t="s">
        <v>10</v>
      </c>
    </row>
    <row r="623" spans="1:22" x14ac:dyDescent="0.25">
      <c r="A623" t="s">
        <v>827</v>
      </c>
      <c r="I623" t="s">
        <v>527</v>
      </c>
      <c r="J623" t="s">
        <v>10</v>
      </c>
      <c r="K623" t="s">
        <v>10</v>
      </c>
      <c r="L623" t="s">
        <v>10</v>
      </c>
      <c r="M623" t="s">
        <v>10</v>
      </c>
      <c r="N623" t="s">
        <v>10</v>
      </c>
      <c r="Q623" t="s">
        <v>2020</v>
      </c>
      <c r="R623" t="s">
        <v>10</v>
      </c>
      <c r="S623" t="s">
        <v>10</v>
      </c>
      <c r="T623" t="s">
        <v>10</v>
      </c>
      <c r="U623" t="s">
        <v>10</v>
      </c>
      <c r="V623" t="s">
        <v>10</v>
      </c>
    </row>
    <row r="624" spans="1:22" x14ac:dyDescent="0.25">
      <c r="A624" t="s">
        <v>2</v>
      </c>
      <c r="B624" t="s">
        <v>826</v>
      </c>
      <c r="I624" t="s">
        <v>526</v>
      </c>
      <c r="J624" t="s">
        <v>10</v>
      </c>
      <c r="K624" t="s">
        <v>10</v>
      </c>
      <c r="L624" t="s">
        <v>10</v>
      </c>
      <c r="M624" t="s">
        <v>10</v>
      </c>
      <c r="N624" t="s">
        <v>10</v>
      </c>
      <c r="Q624" t="s">
        <v>2019</v>
      </c>
      <c r="R624" t="s">
        <v>10</v>
      </c>
      <c r="S624" t="s">
        <v>10</v>
      </c>
      <c r="T624" t="s">
        <v>10</v>
      </c>
      <c r="U624" t="s">
        <v>10</v>
      </c>
      <c r="V624" t="s">
        <v>10</v>
      </c>
    </row>
    <row r="625" spans="1:22" x14ac:dyDescent="0.25">
      <c r="A625" t="s">
        <v>4</v>
      </c>
      <c r="B625" t="s">
        <v>5</v>
      </c>
      <c r="I625" t="s">
        <v>525</v>
      </c>
      <c r="J625" t="s">
        <v>10</v>
      </c>
      <c r="K625" t="s">
        <v>10</v>
      </c>
      <c r="L625" t="s">
        <v>10</v>
      </c>
      <c r="M625" t="s">
        <v>10</v>
      </c>
      <c r="N625" t="s">
        <v>10</v>
      </c>
      <c r="Q625" t="s">
        <v>2018</v>
      </c>
      <c r="R625" t="s">
        <v>10</v>
      </c>
      <c r="S625" t="s">
        <v>10</v>
      </c>
      <c r="T625" t="s">
        <v>10</v>
      </c>
      <c r="U625" t="s">
        <v>10</v>
      </c>
      <c r="V625" t="s">
        <v>10</v>
      </c>
    </row>
    <row r="626" spans="1:22" x14ac:dyDescent="0.25">
      <c r="A626" s="3" t="s">
        <v>63</v>
      </c>
      <c r="B626" t="s">
        <v>6</v>
      </c>
      <c r="I626" t="s">
        <v>524</v>
      </c>
      <c r="J626" t="s">
        <v>10</v>
      </c>
      <c r="K626" t="s">
        <v>10</v>
      </c>
      <c r="L626" t="s">
        <v>10</v>
      </c>
      <c r="M626" t="s">
        <v>10</v>
      </c>
      <c r="N626" t="s">
        <v>10</v>
      </c>
      <c r="Q626" t="s">
        <v>2017</v>
      </c>
      <c r="R626" t="s">
        <v>10</v>
      </c>
      <c r="S626" t="s">
        <v>10</v>
      </c>
      <c r="T626" t="s">
        <v>10</v>
      </c>
      <c r="U626" t="s">
        <v>10</v>
      </c>
      <c r="V626" t="s">
        <v>10</v>
      </c>
    </row>
    <row r="627" spans="1:22" x14ac:dyDescent="0.25">
      <c r="B627">
        <v>2005</v>
      </c>
      <c r="C627">
        <v>2006</v>
      </c>
      <c r="D627">
        <v>2007</v>
      </c>
      <c r="E627">
        <v>2008</v>
      </c>
      <c r="F627">
        <v>2009</v>
      </c>
      <c r="I627" t="s">
        <v>523</v>
      </c>
      <c r="J627" t="s">
        <v>10</v>
      </c>
      <c r="K627" t="s">
        <v>10</v>
      </c>
      <c r="L627" t="s">
        <v>10</v>
      </c>
      <c r="M627" t="s">
        <v>10</v>
      </c>
      <c r="N627" t="s">
        <v>10</v>
      </c>
      <c r="Q627" t="s">
        <v>2016</v>
      </c>
      <c r="R627" t="s">
        <v>10</v>
      </c>
      <c r="S627" t="s">
        <v>10</v>
      </c>
      <c r="T627" t="s">
        <v>10</v>
      </c>
      <c r="U627" t="s">
        <v>10</v>
      </c>
      <c r="V627" t="s">
        <v>10</v>
      </c>
    </row>
    <row r="628" spans="1:22" x14ac:dyDescent="0.25">
      <c r="A628" s="3" t="s">
        <v>16</v>
      </c>
      <c r="B628">
        <v>50</v>
      </c>
      <c r="C628">
        <v>49</v>
      </c>
      <c r="D628">
        <v>50</v>
      </c>
      <c r="E628">
        <v>60</v>
      </c>
      <c r="F628">
        <v>62</v>
      </c>
      <c r="I628" t="s">
        <v>522</v>
      </c>
      <c r="J628" t="s">
        <v>10</v>
      </c>
      <c r="K628" t="s">
        <v>10</v>
      </c>
      <c r="L628" t="s">
        <v>10</v>
      </c>
      <c r="M628" t="s">
        <v>10</v>
      </c>
      <c r="N628" t="s">
        <v>10</v>
      </c>
      <c r="Q628" t="s">
        <v>2015</v>
      </c>
      <c r="R628" t="s">
        <v>10</v>
      </c>
      <c r="S628" t="s">
        <v>10</v>
      </c>
      <c r="T628" t="s">
        <v>10</v>
      </c>
      <c r="U628" t="s">
        <v>10</v>
      </c>
      <c r="V628" t="s">
        <v>10</v>
      </c>
    </row>
    <row r="629" spans="1:22" x14ac:dyDescent="0.25">
      <c r="A629" s="4" t="s">
        <v>512</v>
      </c>
      <c r="B629" s="4" t="s">
        <v>10</v>
      </c>
      <c r="C629" s="4" t="s">
        <v>10</v>
      </c>
      <c r="D629" s="4" t="s">
        <v>10</v>
      </c>
      <c r="E629" s="4" t="s">
        <v>10</v>
      </c>
      <c r="F629" s="4" t="s">
        <v>10</v>
      </c>
      <c r="I629" t="s">
        <v>521</v>
      </c>
      <c r="J629" t="s">
        <v>10</v>
      </c>
      <c r="K629" t="s">
        <v>10</v>
      </c>
      <c r="L629" t="s">
        <v>10</v>
      </c>
      <c r="M629" t="s">
        <v>10</v>
      </c>
      <c r="N629" t="s">
        <v>10</v>
      </c>
      <c r="Q629" t="s">
        <v>2014</v>
      </c>
      <c r="R629" t="s">
        <v>10</v>
      </c>
      <c r="S629" t="s">
        <v>10</v>
      </c>
      <c r="T629" t="s">
        <v>10</v>
      </c>
      <c r="U629" t="s">
        <v>10</v>
      </c>
      <c r="V629" t="s">
        <v>10</v>
      </c>
    </row>
    <row r="630" spans="1:22" x14ac:dyDescent="0.25">
      <c r="A630" s="5" t="s">
        <v>511</v>
      </c>
      <c r="B630" s="5">
        <v>50</v>
      </c>
      <c r="C630" s="5">
        <v>49</v>
      </c>
      <c r="D630" s="5">
        <v>50</v>
      </c>
      <c r="E630" s="5">
        <v>60</v>
      </c>
      <c r="F630" s="5">
        <v>62</v>
      </c>
      <c r="I630" t="s">
        <v>520</v>
      </c>
      <c r="J630" t="s">
        <v>10</v>
      </c>
      <c r="K630" t="s">
        <v>10</v>
      </c>
      <c r="L630" t="s">
        <v>10</v>
      </c>
      <c r="M630" t="s">
        <v>10</v>
      </c>
      <c r="N630" t="s">
        <v>10</v>
      </c>
      <c r="Q630" t="s">
        <v>2013</v>
      </c>
      <c r="R630" t="s">
        <v>10</v>
      </c>
      <c r="S630" t="s">
        <v>10</v>
      </c>
      <c r="T630" t="s">
        <v>10</v>
      </c>
      <c r="U630" t="s">
        <v>10</v>
      </c>
      <c r="V630" t="s">
        <v>10</v>
      </c>
    </row>
    <row r="631" spans="1:22" x14ac:dyDescent="0.25">
      <c r="A631" s="4" t="s">
        <v>506</v>
      </c>
      <c r="B631" s="4" t="s">
        <v>10</v>
      </c>
      <c r="C631" s="4" t="s">
        <v>10</v>
      </c>
      <c r="D631" s="4" t="s">
        <v>10</v>
      </c>
      <c r="E631" s="4" t="s">
        <v>10</v>
      </c>
      <c r="F631" s="4" t="s">
        <v>10</v>
      </c>
      <c r="I631" t="s">
        <v>519</v>
      </c>
      <c r="J631" t="s">
        <v>10</v>
      </c>
      <c r="K631" t="s">
        <v>10</v>
      </c>
      <c r="L631" t="s">
        <v>10</v>
      </c>
      <c r="M631" t="s">
        <v>10</v>
      </c>
      <c r="N631" t="s">
        <v>10</v>
      </c>
      <c r="Q631" t="s">
        <v>2012</v>
      </c>
      <c r="R631" t="s">
        <v>10</v>
      </c>
      <c r="S631" t="s">
        <v>10</v>
      </c>
      <c r="T631" t="s">
        <v>10</v>
      </c>
      <c r="U631" t="s">
        <v>10</v>
      </c>
      <c r="V631" t="s">
        <v>10</v>
      </c>
    </row>
    <row r="632" spans="1:22" x14ac:dyDescent="0.25">
      <c r="A632" s="6" t="s">
        <v>510</v>
      </c>
      <c r="B632" s="6" t="s">
        <v>10</v>
      </c>
      <c r="C632" s="6" t="s">
        <v>10</v>
      </c>
      <c r="D632" s="6" t="s">
        <v>10</v>
      </c>
      <c r="E632" s="6" t="s">
        <v>10</v>
      </c>
      <c r="F632" s="6" t="s">
        <v>10</v>
      </c>
      <c r="I632" t="s">
        <v>518</v>
      </c>
      <c r="J632" t="s">
        <v>10</v>
      </c>
      <c r="K632" t="s">
        <v>10</v>
      </c>
      <c r="L632" t="s">
        <v>10</v>
      </c>
      <c r="M632" t="s">
        <v>10</v>
      </c>
      <c r="N632" t="s">
        <v>10</v>
      </c>
      <c r="Q632" t="s">
        <v>2011</v>
      </c>
      <c r="R632" t="s">
        <v>10</v>
      </c>
      <c r="S632" t="s">
        <v>10</v>
      </c>
      <c r="T632" t="s">
        <v>10</v>
      </c>
      <c r="U632" t="s">
        <v>10</v>
      </c>
      <c r="V632" t="s">
        <v>10</v>
      </c>
    </row>
    <row r="633" spans="1:22" x14ac:dyDescent="0.25">
      <c r="A633" s="6" t="s">
        <v>503</v>
      </c>
      <c r="B633" s="6" t="s">
        <v>10</v>
      </c>
      <c r="C633" s="6" t="s">
        <v>10</v>
      </c>
      <c r="D633" s="6" t="s">
        <v>10</v>
      </c>
      <c r="E633" s="6" t="s">
        <v>10</v>
      </c>
      <c r="F633" s="6" t="s">
        <v>10</v>
      </c>
      <c r="I633" t="s">
        <v>517</v>
      </c>
      <c r="J633" t="s">
        <v>10</v>
      </c>
      <c r="K633" t="s">
        <v>10</v>
      </c>
      <c r="L633" t="s">
        <v>10</v>
      </c>
      <c r="M633" t="s">
        <v>10</v>
      </c>
      <c r="N633" t="s">
        <v>10</v>
      </c>
      <c r="Q633" t="s">
        <v>2010</v>
      </c>
      <c r="R633" t="s">
        <v>10</v>
      </c>
      <c r="S633" t="s">
        <v>10</v>
      </c>
      <c r="T633" t="s">
        <v>10</v>
      </c>
      <c r="U633" t="s">
        <v>10</v>
      </c>
      <c r="V633" t="s">
        <v>10</v>
      </c>
    </row>
    <row r="634" spans="1:22" x14ac:dyDescent="0.25">
      <c r="A634" s="5" t="s">
        <v>509</v>
      </c>
      <c r="B634" s="5">
        <v>50</v>
      </c>
      <c r="C634" s="5">
        <v>49</v>
      </c>
      <c r="D634" s="5">
        <v>50</v>
      </c>
      <c r="E634" s="5">
        <v>60</v>
      </c>
      <c r="F634" s="5">
        <v>62</v>
      </c>
      <c r="I634" t="s">
        <v>516</v>
      </c>
      <c r="J634" t="s">
        <v>10</v>
      </c>
      <c r="K634" t="s">
        <v>10</v>
      </c>
      <c r="L634" t="s">
        <v>10</v>
      </c>
      <c r="M634" t="s">
        <v>10</v>
      </c>
      <c r="N634" t="s">
        <v>10</v>
      </c>
      <c r="Q634" t="s">
        <v>2009</v>
      </c>
      <c r="R634" t="s">
        <v>10</v>
      </c>
      <c r="S634" t="s">
        <v>10</v>
      </c>
      <c r="T634" t="s">
        <v>10</v>
      </c>
      <c r="U634" t="s">
        <v>10</v>
      </c>
      <c r="V634" t="s">
        <v>10</v>
      </c>
    </row>
    <row r="635" spans="1:22" x14ac:dyDescent="0.25">
      <c r="A635" t="s">
        <v>508</v>
      </c>
      <c r="B635" t="s">
        <v>10</v>
      </c>
      <c r="C635" t="s">
        <v>10</v>
      </c>
      <c r="D635" t="s">
        <v>10</v>
      </c>
      <c r="E635" t="s">
        <v>10</v>
      </c>
      <c r="F635" t="s">
        <v>10</v>
      </c>
      <c r="I635" t="s">
        <v>515</v>
      </c>
      <c r="J635" t="s">
        <v>10</v>
      </c>
      <c r="K635" t="s">
        <v>10</v>
      </c>
      <c r="L635" t="s">
        <v>10</v>
      </c>
      <c r="M635" t="s">
        <v>10</v>
      </c>
      <c r="N635" t="s">
        <v>10</v>
      </c>
      <c r="Q635" t="s">
        <v>2008</v>
      </c>
      <c r="R635" t="s">
        <v>10</v>
      </c>
      <c r="S635" t="s">
        <v>10</v>
      </c>
      <c r="T635" t="s">
        <v>10</v>
      </c>
      <c r="U635" t="s">
        <v>10</v>
      </c>
      <c r="V635" t="s">
        <v>10</v>
      </c>
    </row>
    <row r="636" spans="1:22" x14ac:dyDescent="0.25">
      <c r="A636" t="s">
        <v>507</v>
      </c>
      <c r="B636" t="s">
        <v>10</v>
      </c>
      <c r="C636" t="s">
        <v>10</v>
      </c>
      <c r="D636" t="s">
        <v>10</v>
      </c>
      <c r="E636" t="s">
        <v>10</v>
      </c>
      <c r="F636" t="s">
        <v>10</v>
      </c>
      <c r="I636" t="s">
        <v>514</v>
      </c>
      <c r="J636" t="s">
        <v>10</v>
      </c>
      <c r="K636" t="s">
        <v>10</v>
      </c>
      <c r="L636" t="s">
        <v>10</v>
      </c>
      <c r="M636" t="s">
        <v>10</v>
      </c>
      <c r="N636" t="s">
        <v>10</v>
      </c>
      <c r="Q636" t="s">
        <v>2007</v>
      </c>
      <c r="R636" t="s">
        <v>10</v>
      </c>
      <c r="S636" t="s">
        <v>10</v>
      </c>
      <c r="T636" t="s">
        <v>10</v>
      </c>
      <c r="U636" t="s">
        <v>10</v>
      </c>
      <c r="V636" t="s">
        <v>10</v>
      </c>
    </row>
    <row r="637" spans="1:22" x14ac:dyDescent="0.25">
      <c r="A637" t="s">
        <v>506</v>
      </c>
      <c r="B637" t="s">
        <v>10</v>
      </c>
      <c r="C637" t="s">
        <v>10</v>
      </c>
      <c r="D637" t="s">
        <v>10</v>
      </c>
      <c r="E637" t="s">
        <v>10</v>
      </c>
      <c r="F637" t="s">
        <v>10</v>
      </c>
      <c r="I637" t="s">
        <v>513</v>
      </c>
      <c r="J637" t="s">
        <v>10</v>
      </c>
      <c r="K637" t="s">
        <v>10</v>
      </c>
      <c r="L637" t="s">
        <v>10</v>
      </c>
      <c r="M637" t="s">
        <v>10</v>
      </c>
      <c r="N637" t="s">
        <v>10</v>
      </c>
      <c r="Q637" t="s">
        <v>2006</v>
      </c>
      <c r="R637" t="s">
        <v>10</v>
      </c>
      <c r="S637" t="s">
        <v>10</v>
      </c>
      <c r="T637" t="s">
        <v>10</v>
      </c>
      <c r="U637" t="s">
        <v>10</v>
      </c>
      <c r="V637" t="s">
        <v>10</v>
      </c>
    </row>
    <row r="638" spans="1:22" x14ac:dyDescent="0.25">
      <c r="A638" t="s">
        <v>505</v>
      </c>
      <c r="B638" t="s">
        <v>10</v>
      </c>
      <c r="C638" t="s">
        <v>10</v>
      </c>
      <c r="D638" t="s">
        <v>10</v>
      </c>
      <c r="E638" t="s">
        <v>10</v>
      </c>
      <c r="F638" t="s">
        <v>10</v>
      </c>
      <c r="I638" t="s">
        <v>161</v>
      </c>
      <c r="J638" t="s">
        <v>10</v>
      </c>
      <c r="K638" t="s">
        <v>10</v>
      </c>
      <c r="L638" t="s">
        <v>10</v>
      </c>
      <c r="M638" t="s">
        <v>10</v>
      </c>
      <c r="N638" t="s">
        <v>10</v>
      </c>
      <c r="Q638" t="s">
        <v>2005</v>
      </c>
      <c r="R638" t="s">
        <v>10</v>
      </c>
      <c r="S638" t="s">
        <v>10</v>
      </c>
      <c r="T638" t="s">
        <v>10</v>
      </c>
      <c r="U638" t="s">
        <v>10</v>
      </c>
      <c r="V638" t="s">
        <v>10</v>
      </c>
    </row>
    <row r="639" spans="1:22" x14ac:dyDescent="0.25">
      <c r="A639" t="s">
        <v>504</v>
      </c>
      <c r="B639" t="s">
        <v>10</v>
      </c>
      <c r="C639" t="s">
        <v>10</v>
      </c>
      <c r="D639" t="s">
        <v>10</v>
      </c>
      <c r="E639" t="s">
        <v>10</v>
      </c>
      <c r="F639" t="s">
        <v>10</v>
      </c>
      <c r="I639" t="s">
        <v>162</v>
      </c>
      <c r="J639" t="s">
        <v>10</v>
      </c>
      <c r="K639" t="s">
        <v>10</v>
      </c>
      <c r="L639" t="s">
        <v>10</v>
      </c>
      <c r="M639" t="s">
        <v>10</v>
      </c>
      <c r="N639" t="s">
        <v>10</v>
      </c>
      <c r="Q639" t="s">
        <v>2004</v>
      </c>
      <c r="R639" t="s">
        <v>10</v>
      </c>
      <c r="S639" t="s">
        <v>10</v>
      </c>
      <c r="T639" t="s">
        <v>10</v>
      </c>
      <c r="U639" t="s">
        <v>10</v>
      </c>
      <c r="V639" t="s">
        <v>10</v>
      </c>
    </row>
    <row r="640" spans="1:22" x14ac:dyDescent="0.25">
      <c r="A640" t="s">
        <v>503</v>
      </c>
      <c r="B640" t="s">
        <v>10</v>
      </c>
      <c r="C640" t="s">
        <v>10</v>
      </c>
      <c r="D640" t="s">
        <v>10</v>
      </c>
      <c r="E640" t="s">
        <v>10</v>
      </c>
      <c r="F640" t="s">
        <v>10</v>
      </c>
      <c r="I640" t="s">
        <v>140</v>
      </c>
      <c r="J640">
        <v>35</v>
      </c>
      <c r="K640">
        <v>37</v>
      </c>
      <c r="L640">
        <v>35</v>
      </c>
      <c r="M640">
        <v>420</v>
      </c>
      <c r="N640">
        <v>155</v>
      </c>
      <c r="Q640" t="s">
        <v>2003</v>
      </c>
      <c r="R640" t="s">
        <v>10</v>
      </c>
      <c r="S640" t="s">
        <v>10</v>
      </c>
      <c r="T640" t="s">
        <v>10</v>
      </c>
      <c r="U640" t="s">
        <v>10</v>
      </c>
      <c r="V640" t="s">
        <v>10</v>
      </c>
    </row>
    <row r="641" spans="1:22" x14ac:dyDescent="0.25">
      <c r="A641" t="s">
        <v>502</v>
      </c>
      <c r="B641">
        <v>8</v>
      </c>
      <c r="C641">
        <v>8</v>
      </c>
      <c r="D641">
        <v>8</v>
      </c>
      <c r="E641">
        <v>10</v>
      </c>
      <c r="F641">
        <v>11</v>
      </c>
      <c r="I641" t="s">
        <v>160</v>
      </c>
      <c r="J641" t="s">
        <v>10</v>
      </c>
      <c r="K641" t="s">
        <v>10</v>
      </c>
      <c r="L641" t="s">
        <v>10</v>
      </c>
      <c r="M641" t="s">
        <v>10</v>
      </c>
      <c r="N641" t="s">
        <v>10</v>
      </c>
      <c r="Q641" t="s">
        <v>2002</v>
      </c>
      <c r="R641" t="s">
        <v>10</v>
      </c>
      <c r="S641" t="s">
        <v>10</v>
      </c>
      <c r="T641" t="s">
        <v>10</v>
      </c>
      <c r="U641" t="s">
        <v>10</v>
      </c>
      <c r="V641" t="s">
        <v>10</v>
      </c>
    </row>
    <row r="642" spans="1:22" x14ac:dyDescent="0.25">
      <c r="A642" t="s">
        <v>501</v>
      </c>
      <c r="B642" t="s">
        <v>10</v>
      </c>
      <c r="C642" t="s">
        <v>10</v>
      </c>
      <c r="D642" t="s">
        <v>10</v>
      </c>
      <c r="E642" t="s">
        <v>10</v>
      </c>
      <c r="F642" t="s">
        <v>10</v>
      </c>
      <c r="I642" t="s">
        <v>163</v>
      </c>
      <c r="J642" t="s">
        <v>10</v>
      </c>
      <c r="K642" t="s">
        <v>10</v>
      </c>
      <c r="L642" t="s">
        <v>10</v>
      </c>
      <c r="M642" t="s">
        <v>10</v>
      </c>
      <c r="N642" t="s">
        <v>10</v>
      </c>
      <c r="Q642" t="s">
        <v>2001</v>
      </c>
      <c r="R642" t="s">
        <v>10</v>
      </c>
      <c r="S642" t="s">
        <v>10</v>
      </c>
      <c r="T642" t="s">
        <v>10</v>
      </c>
      <c r="U642" t="s">
        <v>10</v>
      </c>
      <c r="V642" t="s">
        <v>10</v>
      </c>
    </row>
    <row r="643" spans="1:22" x14ac:dyDescent="0.25">
      <c r="A643" t="s">
        <v>500</v>
      </c>
      <c r="B643" t="s">
        <v>10</v>
      </c>
      <c r="C643" t="s">
        <v>10</v>
      </c>
      <c r="D643" t="s">
        <v>10</v>
      </c>
      <c r="E643" t="s">
        <v>10</v>
      </c>
      <c r="F643" t="s">
        <v>10</v>
      </c>
      <c r="I643" t="s">
        <v>164</v>
      </c>
      <c r="J643" t="s">
        <v>10</v>
      </c>
      <c r="K643" t="s">
        <v>10</v>
      </c>
      <c r="L643" t="s">
        <v>10</v>
      </c>
      <c r="M643" t="s">
        <v>10</v>
      </c>
      <c r="N643" t="s">
        <v>10</v>
      </c>
      <c r="Q643" t="s">
        <v>2000</v>
      </c>
      <c r="R643" t="s">
        <v>10</v>
      </c>
      <c r="S643" t="s">
        <v>10</v>
      </c>
      <c r="T643" t="s">
        <v>10</v>
      </c>
      <c r="U643" t="s">
        <v>10</v>
      </c>
      <c r="V643" t="s">
        <v>10</v>
      </c>
    </row>
    <row r="644" spans="1:22" x14ac:dyDescent="0.25">
      <c r="A644" t="s">
        <v>499</v>
      </c>
      <c r="B644" t="s">
        <v>10</v>
      </c>
      <c r="C644" t="s">
        <v>10</v>
      </c>
      <c r="D644" t="s">
        <v>10</v>
      </c>
      <c r="E644" t="s">
        <v>10</v>
      </c>
      <c r="F644" t="s">
        <v>10</v>
      </c>
      <c r="I644" t="s">
        <v>153</v>
      </c>
      <c r="J644" t="s">
        <v>10</v>
      </c>
      <c r="K644" t="s">
        <v>10</v>
      </c>
      <c r="L644" t="s">
        <v>10</v>
      </c>
      <c r="M644" t="s">
        <v>10</v>
      </c>
      <c r="N644" t="s">
        <v>10</v>
      </c>
      <c r="Q644" t="s">
        <v>1999</v>
      </c>
      <c r="R644" t="s">
        <v>10</v>
      </c>
      <c r="S644" t="s">
        <v>10</v>
      </c>
      <c r="T644" t="s">
        <v>10</v>
      </c>
      <c r="U644" t="s">
        <v>10</v>
      </c>
      <c r="V644" t="s">
        <v>10</v>
      </c>
    </row>
    <row r="645" spans="1:22" x14ac:dyDescent="0.25">
      <c r="A645" t="s">
        <v>498</v>
      </c>
      <c r="B645" t="s">
        <v>10</v>
      </c>
      <c r="C645" t="s">
        <v>10</v>
      </c>
      <c r="D645" t="s">
        <v>10</v>
      </c>
      <c r="E645" t="s">
        <v>10</v>
      </c>
      <c r="F645" t="s">
        <v>10</v>
      </c>
      <c r="I645" t="s">
        <v>165</v>
      </c>
      <c r="J645" t="s">
        <v>10</v>
      </c>
      <c r="K645" t="s">
        <v>10</v>
      </c>
      <c r="L645" t="s">
        <v>10</v>
      </c>
      <c r="M645" t="s">
        <v>10</v>
      </c>
      <c r="N645" t="s">
        <v>10</v>
      </c>
      <c r="Q645" t="s">
        <v>1998</v>
      </c>
      <c r="R645" t="s">
        <v>10</v>
      </c>
      <c r="S645" t="s">
        <v>10</v>
      </c>
      <c r="T645" t="s">
        <v>10</v>
      </c>
      <c r="U645" t="s">
        <v>10</v>
      </c>
      <c r="V645" t="s">
        <v>10</v>
      </c>
    </row>
    <row r="646" spans="1:22" x14ac:dyDescent="0.25">
      <c r="A646" t="s">
        <v>497</v>
      </c>
      <c r="B646">
        <v>28</v>
      </c>
      <c r="C646">
        <v>28</v>
      </c>
      <c r="D646">
        <v>28</v>
      </c>
      <c r="E646">
        <v>34</v>
      </c>
      <c r="F646">
        <v>34</v>
      </c>
      <c r="I646" t="s">
        <v>166</v>
      </c>
      <c r="J646">
        <v>1</v>
      </c>
      <c r="K646">
        <v>1</v>
      </c>
      <c r="L646">
        <v>1</v>
      </c>
      <c r="M646">
        <v>252</v>
      </c>
      <c r="N646">
        <v>290</v>
      </c>
      <c r="Q646" t="s">
        <v>1997</v>
      </c>
      <c r="R646" t="s">
        <v>10</v>
      </c>
      <c r="S646" t="s">
        <v>10</v>
      </c>
      <c r="T646" t="s">
        <v>10</v>
      </c>
      <c r="U646" t="s">
        <v>10</v>
      </c>
      <c r="V646" t="s">
        <v>10</v>
      </c>
    </row>
    <row r="647" spans="1:22" x14ac:dyDescent="0.25">
      <c r="A647" t="s">
        <v>496</v>
      </c>
      <c r="B647">
        <v>5</v>
      </c>
      <c r="C647">
        <v>5</v>
      </c>
      <c r="D647">
        <v>5</v>
      </c>
      <c r="E647">
        <v>6</v>
      </c>
      <c r="F647">
        <v>6</v>
      </c>
      <c r="I647" t="s">
        <v>167</v>
      </c>
      <c r="J647" t="s">
        <v>10</v>
      </c>
      <c r="K647" t="s">
        <v>10</v>
      </c>
      <c r="L647" t="s">
        <v>10</v>
      </c>
      <c r="M647" t="s">
        <v>10</v>
      </c>
      <c r="N647" t="s">
        <v>10</v>
      </c>
      <c r="Q647" t="s">
        <v>1996</v>
      </c>
      <c r="R647" t="s">
        <v>10</v>
      </c>
      <c r="S647" t="s">
        <v>10</v>
      </c>
      <c r="T647" t="s">
        <v>10</v>
      </c>
      <c r="U647" t="s">
        <v>10</v>
      </c>
      <c r="V647" t="s">
        <v>10</v>
      </c>
    </row>
    <row r="648" spans="1:22" x14ac:dyDescent="0.25">
      <c r="A648" t="s">
        <v>495</v>
      </c>
      <c r="B648">
        <v>9</v>
      </c>
      <c r="C648">
        <v>9</v>
      </c>
      <c r="D648">
        <v>9</v>
      </c>
      <c r="E648">
        <v>11</v>
      </c>
      <c r="F648">
        <v>11</v>
      </c>
      <c r="I648" t="s">
        <v>168</v>
      </c>
      <c r="J648" t="s">
        <v>10</v>
      </c>
      <c r="K648" t="s">
        <v>10</v>
      </c>
      <c r="L648" t="s">
        <v>10</v>
      </c>
      <c r="M648" t="s">
        <v>10</v>
      </c>
      <c r="N648" t="s">
        <v>10</v>
      </c>
      <c r="Q648" t="s">
        <v>1995</v>
      </c>
      <c r="R648" t="s">
        <v>10</v>
      </c>
      <c r="S648" t="s">
        <v>10</v>
      </c>
      <c r="T648" t="s">
        <v>10</v>
      </c>
      <c r="U648" t="s">
        <v>10</v>
      </c>
      <c r="V648" t="s">
        <v>10</v>
      </c>
    </row>
    <row r="649" spans="1:22" x14ac:dyDescent="0.25">
      <c r="A649" t="s">
        <v>494</v>
      </c>
      <c r="B649" t="s">
        <v>10</v>
      </c>
      <c r="C649" t="s">
        <v>10</v>
      </c>
      <c r="D649" t="s">
        <v>10</v>
      </c>
      <c r="E649" t="s">
        <v>10</v>
      </c>
      <c r="F649" t="s">
        <v>10</v>
      </c>
      <c r="I649" t="s">
        <v>169</v>
      </c>
      <c r="J649" t="s">
        <v>10</v>
      </c>
      <c r="K649" t="s">
        <v>10</v>
      </c>
      <c r="L649" t="s">
        <v>10</v>
      </c>
      <c r="M649" t="s">
        <v>10</v>
      </c>
      <c r="N649" t="s">
        <v>10</v>
      </c>
      <c r="Q649" t="s">
        <v>1994</v>
      </c>
      <c r="R649" t="s">
        <v>10</v>
      </c>
      <c r="S649" t="s">
        <v>10</v>
      </c>
      <c r="T649" t="s">
        <v>10</v>
      </c>
      <c r="U649" t="s">
        <v>10</v>
      </c>
      <c r="V649" t="s">
        <v>10</v>
      </c>
    </row>
    <row r="650" spans="1:22" x14ac:dyDescent="0.25">
      <c r="A650" s="1"/>
      <c r="I650" t="s">
        <v>170</v>
      </c>
      <c r="J650" t="s">
        <v>10</v>
      </c>
      <c r="K650" t="s">
        <v>10</v>
      </c>
      <c r="L650" t="s">
        <v>10</v>
      </c>
      <c r="M650" t="s">
        <v>10</v>
      </c>
      <c r="N650" t="s">
        <v>10</v>
      </c>
      <c r="Q650" t="s">
        <v>1993</v>
      </c>
      <c r="R650" t="s">
        <v>10</v>
      </c>
      <c r="S650" t="s">
        <v>10</v>
      </c>
      <c r="T650" t="s">
        <v>10</v>
      </c>
      <c r="U650" t="s">
        <v>10</v>
      </c>
      <c r="V650" t="s">
        <v>10</v>
      </c>
    </row>
    <row r="651" spans="1:22" x14ac:dyDescent="0.25">
      <c r="A651" t="s">
        <v>8</v>
      </c>
      <c r="I651" t="s">
        <v>139</v>
      </c>
      <c r="J651">
        <v>99</v>
      </c>
      <c r="K651">
        <v>128</v>
      </c>
      <c r="L651">
        <v>140</v>
      </c>
      <c r="M651">
        <v>78</v>
      </c>
      <c r="N651">
        <v>80</v>
      </c>
      <c r="Q651" t="s">
        <v>1992</v>
      </c>
      <c r="R651" t="s">
        <v>10</v>
      </c>
      <c r="S651" t="s">
        <v>10</v>
      </c>
      <c r="T651" t="s">
        <v>10</v>
      </c>
      <c r="U651" t="s">
        <v>10</v>
      </c>
      <c r="V651" t="s">
        <v>10</v>
      </c>
    </row>
    <row r="652" spans="1:22" x14ac:dyDescent="0.25">
      <c r="I652" t="s">
        <v>171</v>
      </c>
      <c r="J652" t="s">
        <v>10</v>
      </c>
      <c r="K652" t="s">
        <v>10</v>
      </c>
      <c r="L652" t="s">
        <v>10</v>
      </c>
      <c r="M652" t="s">
        <v>10</v>
      </c>
      <c r="N652" t="s">
        <v>10</v>
      </c>
      <c r="Q652" t="s">
        <v>1991</v>
      </c>
      <c r="R652" t="s">
        <v>10</v>
      </c>
      <c r="S652" t="s">
        <v>10</v>
      </c>
      <c r="T652" t="s">
        <v>10</v>
      </c>
      <c r="U652" t="s">
        <v>10</v>
      </c>
      <c r="V652" t="s">
        <v>10</v>
      </c>
    </row>
    <row r="653" spans="1:22" x14ac:dyDescent="0.25">
      <c r="I653" t="s">
        <v>172</v>
      </c>
      <c r="J653" t="s">
        <v>10</v>
      </c>
      <c r="K653" t="s">
        <v>10</v>
      </c>
      <c r="L653" t="s">
        <v>10</v>
      </c>
      <c r="M653" t="s">
        <v>10</v>
      </c>
      <c r="N653" t="s">
        <v>10</v>
      </c>
      <c r="Q653" t="s">
        <v>1990</v>
      </c>
      <c r="R653" t="s">
        <v>10</v>
      </c>
      <c r="S653" t="s">
        <v>10</v>
      </c>
      <c r="T653" t="s">
        <v>10</v>
      </c>
      <c r="U653" t="s">
        <v>10</v>
      </c>
      <c r="V653" t="s">
        <v>10</v>
      </c>
    </row>
    <row r="654" spans="1:22" x14ac:dyDescent="0.25">
      <c r="I654" t="s">
        <v>173</v>
      </c>
      <c r="J654" t="s">
        <v>10</v>
      </c>
      <c r="K654" t="s">
        <v>10</v>
      </c>
      <c r="L654" t="s">
        <v>10</v>
      </c>
      <c r="M654" t="s">
        <v>10</v>
      </c>
      <c r="N654" t="s">
        <v>10</v>
      </c>
      <c r="Q654" t="s">
        <v>1989</v>
      </c>
      <c r="R654" t="s">
        <v>10</v>
      </c>
      <c r="S654" t="s">
        <v>10</v>
      </c>
      <c r="T654" t="s">
        <v>10</v>
      </c>
      <c r="U654" t="s">
        <v>10</v>
      </c>
      <c r="V654" t="s">
        <v>10</v>
      </c>
    </row>
    <row r="655" spans="1:22" x14ac:dyDescent="0.25">
      <c r="I655" t="s">
        <v>174</v>
      </c>
      <c r="J655" t="s">
        <v>10</v>
      </c>
      <c r="K655" t="s">
        <v>10</v>
      </c>
      <c r="L655" t="s">
        <v>10</v>
      </c>
      <c r="M655" t="s">
        <v>10</v>
      </c>
      <c r="N655" t="s">
        <v>10</v>
      </c>
      <c r="Q655" t="s">
        <v>1988</v>
      </c>
      <c r="R655" t="s">
        <v>10</v>
      </c>
      <c r="S655" t="s">
        <v>10</v>
      </c>
      <c r="T655" t="s">
        <v>10</v>
      </c>
      <c r="U655" t="s">
        <v>10</v>
      </c>
      <c r="V655" t="s">
        <v>10</v>
      </c>
    </row>
    <row r="656" spans="1:22" x14ac:dyDescent="0.25">
      <c r="I656" t="s">
        <v>175</v>
      </c>
      <c r="J656">
        <v>25</v>
      </c>
      <c r="K656">
        <v>28</v>
      </c>
      <c r="L656">
        <v>16</v>
      </c>
      <c r="M656">
        <v>11</v>
      </c>
      <c r="N656">
        <v>9</v>
      </c>
      <c r="Q656" t="s">
        <v>1987</v>
      </c>
      <c r="R656" t="s">
        <v>10</v>
      </c>
      <c r="S656" t="s">
        <v>10</v>
      </c>
      <c r="T656" t="s">
        <v>10</v>
      </c>
      <c r="U656" t="s">
        <v>10</v>
      </c>
      <c r="V656" t="s">
        <v>10</v>
      </c>
    </row>
    <row r="657" spans="9:22" x14ac:dyDescent="0.25">
      <c r="I657" t="s">
        <v>176</v>
      </c>
      <c r="J657" t="s">
        <v>10</v>
      </c>
      <c r="K657" t="s">
        <v>10</v>
      </c>
      <c r="L657" t="s">
        <v>10</v>
      </c>
      <c r="M657" t="s">
        <v>10</v>
      </c>
      <c r="N657" t="s">
        <v>10</v>
      </c>
      <c r="Q657" t="s">
        <v>1986</v>
      </c>
      <c r="R657" t="s">
        <v>10</v>
      </c>
      <c r="S657" t="s">
        <v>10</v>
      </c>
      <c r="T657" t="s">
        <v>10</v>
      </c>
      <c r="U657" t="s">
        <v>10</v>
      </c>
      <c r="V657" t="s">
        <v>10</v>
      </c>
    </row>
    <row r="658" spans="9:22" x14ac:dyDescent="0.25">
      <c r="I658" t="s">
        <v>177</v>
      </c>
      <c r="J658" t="s">
        <v>10</v>
      </c>
      <c r="K658" t="s">
        <v>10</v>
      </c>
      <c r="L658" t="s">
        <v>10</v>
      </c>
      <c r="M658" t="s">
        <v>10</v>
      </c>
      <c r="N658" t="s">
        <v>10</v>
      </c>
      <c r="Q658" t="s">
        <v>1985</v>
      </c>
      <c r="R658" t="s">
        <v>10</v>
      </c>
      <c r="S658" t="s">
        <v>10</v>
      </c>
      <c r="T658" t="s">
        <v>10</v>
      </c>
      <c r="U658" t="s">
        <v>10</v>
      </c>
      <c r="V658" t="s">
        <v>10</v>
      </c>
    </row>
    <row r="659" spans="9:22" x14ac:dyDescent="0.25">
      <c r="I659" t="s">
        <v>178</v>
      </c>
      <c r="J659" t="s">
        <v>10</v>
      </c>
      <c r="K659" t="s">
        <v>10</v>
      </c>
      <c r="L659" t="s">
        <v>10</v>
      </c>
      <c r="M659" t="s">
        <v>10</v>
      </c>
      <c r="N659" t="s">
        <v>10</v>
      </c>
      <c r="Q659" t="s">
        <v>1984</v>
      </c>
      <c r="R659" t="s">
        <v>10</v>
      </c>
      <c r="S659" t="s">
        <v>10</v>
      </c>
      <c r="T659" t="s">
        <v>10</v>
      </c>
      <c r="U659" t="s">
        <v>10</v>
      </c>
      <c r="V659" t="s">
        <v>10</v>
      </c>
    </row>
    <row r="660" spans="9:22" x14ac:dyDescent="0.25">
      <c r="I660" t="s">
        <v>179</v>
      </c>
      <c r="J660" t="s">
        <v>10</v>
      </c>
      <c r="K660" t="s">
        <v>10</v>
      </c>
      <c r="L660" t="s">
        <v>10</v>
      </c>
      <c r="M660" t="s">
        <v>10</v>
      </c>
      <c r="N660" t="s">
        <v>10</v>
      </c>
      <c r="Q660" t="s">
        <v>1983</v>
      </c>
      <c r="R660" t="s">
        <v>10</v>
      </c>
      <c r="S660" t="s">
        <v>10</v>
      </c>
      <c r="T660" t="s">
        <v>10</v>
      </c>
      <c r="U660" t="s">
        <v>10</v>
      </c>
      <c r="V660" t="s">
        <v>10</v>
      </c>
    </row>
    <row r="661" spans="9:22" x14ac:dyDescent="0.25">
      <c r="I661" t="s">
        <v>180</v>
      </c>
      <c r="J661" t="s">
        <v>10</v>
      </c>
      <c r="K661" t="s">
        <v>10</v>
      </c>
      <c r="L661" t="s">
        <v>10</v>
      </c>
      <c r="M661" t="s">
        <v>10</v>
      </c>
      <c r="N661" t="s">
        <v>10</v>
      </c>
      <c r="Q661" t="s">
        <v>1982</v>
      </c>
      <c r="R661" t="s">
        <v>10</v>
      </c>
      <c r="S661" t="s">
        <v>10</v>
      </c>
      <c r="T661" t="s">
        <v>10</v>
      </c>
      <c r="U661" t="s">
        <v>10</v>
      </c>
      <c r="V661" t="s">
        <v>10</v>
      </c>
    </row>
    <row r="662" spans="9:22" x14ac:dyDescent="0.25">
      <c r="I662" t="s">
        <v>181</v>
      </c>
      <c r="J662" t="s">
        <v>10</v>
      </c>
      <c r="K662" t="s">
        <v>10</v>
      </c>
      <c r="L662" t="s">
        <v>10</v>
      </c>
      <c r="M662" t="s">
        <v>10</v>
      </c>
      <c r="N662" t="s">
        <v>10</v>
      </c>
      <c r="Q662" t="s">
        <v>1981</v>
      </c>
      <c r="R662" t="s">
        <v>10</v>
      </c>
      <c r="S662" t="s">
        <v>10</v>
      </c>
      <c r="T662" t="s">
        <v>10</v>
      </c>
      <c r="U662" t="s">
        <v>10</v>
      </c>
      <c r="V662" t="s">
        <v>10</v>
      </c>
    </row>
    <row r="663" spans="9:22" x14ac:dyDescent="0.25">
      <c r="I663" t="s">
        <v>148</v>
      </c>
      <c r="J663" t="s">
        <v>10</v>
      </c>
      <c r="K663" t="s">
        <v>10</v>
      </c>
      <c r="L663" t="s">
        <v>10</v>
      </c>
      <c r="M663" t="s">
        <v>10</v>
      </c>
      <c r="N663" t="s">
        <v>10</v>
      </c>
      <c r="Q663" t="s">
        <v>1980</v>
      </c>
      <c r="R663" t="s">
        <v>10</v>
      </c>
      <c r="S663" t="s">
        <v>10</v>
      </c>
      <c r="T663" t="s">
        <v>10</v>
      </c>
      <c r="U663" t="s">
        <v>10</v>
      </c>
      <c r="V663" t="s">
        <v>10</v>
      </c>
    </row>
    <row r="664" spans="9:22" x14ac:dyDescent="0.25">
      <c r="I664" t="s">
        <v>182</v>
      </c>
      <c r="J664">
        <v>13</v>
      </c>
      <c r="K664">
        <v>13</v>
      </c>
      <c r="L664">
        <v>13</v>
      </c>
      <c r="M664">
        <v>160</v>
      </c>
      <c r="N664">
        <v>140</v>
      </c>
      <c r="Q664" t="s">
        <v>1979</v>
      </c>
      <c r="R664" t="s">
        <v>10</v>
      </c>
      <c r="S664" t="s">
        <v>10</v>
      </c>
      <c r="T664" t="s">
        <v>10</v>
      </c>
      <c r="U664" t="s">
        <v>10</v>
      </c>
      <c r="V664" t="s">
        <v>10</v>
      </c>
    </row>
    <row r="665" spans="9:22" x14ac:dyDescent="0.25">
      <c r="I665" t="s">
        <v>183</v>
      </c>
      <c r="J665">
        <v>7</v>
      </c>
      <c r="K665">
        <v>10</v>
      </c>
      <c r="L665">
        <v>6</v>
      </c>
      <c r="M665">
        <v>13</v>
      </c>
      <c r="N665">
        <v>8</v>
      </c>
      <c r="Q665" t="s">
        <v>1978</v>
      </c>
      <c r="R665" t="s">
        <v>10</v>
      </c>
      <c r="S665" t="s">
        <v>10</v>
      </c>
      <c r="T665" t="s">
        <v>10</v>
      </c>
      <c r="U665" t="s">
        <v>10</v>
      </c>
      <c r="V665" t="s">
        <v>10</v>
      </c>
    </row>
    <row r="666" spans="9:22" x14ac:dyDescent="0.25">
      <c r="I666" t="s">
        <v>184</v>
      </c>
      <c r="J666" t="s">
        <v>10</v>
      </c>
      <c r="K666" t="s">
        <v>10</v>
      </c>
      <c r="L666" t="s">
        <v>10</v>
      </c>
      <c r="M666" t="s">
        <v>10</v>
      </c>
      <c r="N666" t="s">
        <v>10</v>
      </c>
      <c r="Q666" t="s">
        <v>1977</v>
      </c>
      <c r="R666" t="s">
        <v>10</v>
      </c>
      <c r="S666" t="s">
        <v>10</v>
      </c>
      <c r="T666" t="s">
        <v>10</v>
      </c>
      <c r="U666" t="s">
        <v>10</v>
      </c>
      <c r="V666" t="s">
        <v>10</v>
      </c>
    </row>
    <row r="667" spans="9:22" x14ac:dyDescent="0.25">
      <c r="I667" t="s">
        <v>185</v>
      </c>
      <c r="J667">
        <v>15</v>
      </c>
      <c r="K667">
        <v>15</v>
      </c>
      <c r="L667">
        <v>13</v>
      </c>
      <c r="M667">
        <v>176</v>
      </c>
      <c r="N667">
        <v>216</v>
      </c>
      <c r="Q667" t="s">
        <v>1976</v>
      </c>
      <c r="R667" t="s">
        <v>10</v>
      </c>
      <c r="S667" t="s">
        <v>10</v>
      </c>
      <c r="T667" t="s">
        <v>10</v>
      </c>
      <c r="U667" t="s">
        <v>10</v>
      </c>
      <c r="V667" t="s">
        <v>10</v>
      </c>
    </row>
    <row r="668" spans="9:22" x14ac:dyDescent="0.25">
      <c r="I668" t="s">
        <v>186</v>
      </c>
      <c r="J668" t="s">
        <v>10</v>
      </c>
      <c r="K668" t="s">
        <v>10</v>
      </c>
      <c r="L668" t="s">
        <v>10</v>
      </c>
      <c r="M668" t="s">
        <v>10</v>
      </c>
      <c r="N668" t="s">
        <v>10</v>
      </c>
      <c r="Q668" t="s">
        <v>1975</v>
      </c>
      <c r="R668" t="s">
        <v>10</v>
      </c>
      <c r="S668" t="s">
        <v>10</v>
      </c>
      <c r="T668" t="s">
        <v>10</v>
      </c>
      <c r="U668" t="s">
        <v>10</v>
      </c>
      <c r="V668" t="s">
        <v>10</v>
      </c>
    </row>
    <row r="669" spans="9:22" x14ac:dyDescent="0.25">
      <c r="I669" t="s">
        <v>141</v>
      </c>
      <c r="J669" t="s">
        <v>10</v>
      </c>
      <c r="K669" t="s">
        <v>10</v>
      </c>
      <c r="L669" t="s">
        <v>10</v>
      </c>
      <c r="M669" t="s">
        <v>10</v>
      </c>
      <c r="N669" t="s">
        <v>10</v>
      </c>
      <c r="Q669" t="s">
        <v>1974</v>
      </c>
      <c r="R669" t="s">
        <v>10</v>
      </c>
      <c r="S669" t="s">
        <v>10</v>
      </c>
      <c r="T669" t="s">
        <v>10</v>
      </c>
      <c r="U669" t="s">
        <v>10</v>
      </c>
      <c r="V669" t="s">
        <v>10</v>
      </c>
    </row>
    <row r="670" spans="9:22" x14ac:dyDescent="0.25">
      <c r="I670" t="s">
        <v>187</v>
      </c>
      <c r="J670">
        <v>60</v>
      </c>
      <c r="K670">
        <v>113</v>
      </c>
      <c r="L670">
        <v>140</v>
      </c>
      <c r="M670">
        <v>36</v>
      </c>
      <c r="N670">
        <v>81</v>
      </c>
      <c r="Q670" t="s">
        <v>1973</v>
      </c>
      <c r="R670" t="s">
        <v>10</v>
      </c>
      <c r="S670" t="s">
        <v>10</v>
      </c>
      <c r="T670" t="s">
        <v>10</v>
      </c>
      <c r="U670" t="s">
        <v>10</v>
      </c>
      <c r="V670" t="s">
        <v>10</v>
      </c>
    </row>
    <row r="671" spans="9:22" x14ac:dyDescent="0.25">
      <c r="I671" t="s">
        <v>188</v>
      </c>
      <c r="J671" t="s">
        <v>10</v>
      </c>
      <c r="K671" t="s">
        <v>10</v>
      </c>
      <c r="L671" t="s">
        <v>10</v>
      </c>
      <c r="M671" t="s">
        <v>10</v>
      </c>
      <c r="N671" t="s">
        <v>10</v>
      </c>
      <c r="Q671" t="s">
        <v>1972</v>
      </c>
      <c r="R671" t="s">
        <v>10</v>
      </c>
      <c r="S671" t="s">
        <v>10</v>
      </c>
      <c r="T671" t="s">
        <v>10</v>
      </c>
      <c r="U671" t="s">
        <v>10</v>
      </c>
      <c r="V671" t="s">
        <v>10</v>
      </c>
    </row>
    <row r="672" spans="9:22" x14ac:dyDescent="0.25">
      <c r="I672" t="s">
        <v>189</v>
      </c>
      <c r="J672" t="s">
        <v>10</v>
      </c>
      <c r="K672" t="s">
        <v>10</v>
      </c>
      <c r="L672" t="s">
        <v>10</v>
      </c>
      <c r="M672" t="s">
        <v>10</v>
      </c>
      <c r="N672" t="s">
        <v>10</v>
      </c>
      <c r="Q672" t="s">
        <v>1971</v>
      </c>
      <c r="R672" t="s">
        <v>10</v>
      </c>
      <c r="S672" t="s">
        <v>10</v>
      </c>
      <c r="T672" t="s">
        <v>10</v>
      </c>
      <c r="U672" t="s">
        <v>10</v>
      </c>
      <c r="V672" t="s">
        <v>10</v>
      </c>
    </row>
    <row r="673" spans="9:22" x14ac:dyDescent="0.25">
      <c r="I673" t="s">
        <v>190</v>
      </c>
      <c r="J673" t="s">
        <v>10</v>
      </c>
      <c r="K673" t="s">
        <v>10</v>
      </c>
      <c r="L673" t="s">
        <v>10</v>
      </c>
      <c r="M673" t="s">
        <v>10</v>
      </c>
      <c r="N673" t="s">
        <v>10</v>
      </c>
      <c r="Q673" t="s">
        <v>1970</v>
      </c>
      <c r="R673" t="s">
        <v>10</v>
      </c>
      <c r="S673" t="s">
        <v>10</v>
      </c>
      <c r="T673" t="s">
        <v>10</v>
      </c>
      <c r="U673" t="s">
        <v>10</v>
      </c>
      <c r="V673" t="s">
        <v>10</v>
      </c>
    </row>
    <row r="674" spans="9:22" x14ac:dyDescent="0.25">
      <c r="I674" t="s">
        <v>191</v>
      </c>
      <c r="J674">
        <v>21</v>
      </c>
      <c r="K674">
        <v>22</v>
      </c>
      <c r="L674">
        <v>35</v>
      </c>
      <c r="M674">
        <v>13</v>
      </c>
      <c r="N674">
        <v>11</v>
      </c>
      <c r="Q674" t="s">
        <v>1969</v>
      </c>
      <c r="R674" t="s">
        <v>10</v>
      </c>
      <c r="S674" t="s">
        <v>10</v>
      </c>
      <c r="T674" t="s">
        <v>10</v>
      </c>
      <c r="U674" t="s">
        <v>10</v>
      </c>
      <c r="V674" t="s">
        <v>10</v>
      </c>
    </row>
    <row r="675" spans="9:22" x14ac:dyDescent="0.25">
      <c r="I675" t="s">
        <v>155</v>
      </c>
      <c r="J675" t="s">
        <v>10</v>
      </c>
      <c r="K675" t="s">
        <v>10</v>
      </c>
      <c r="L675" t="s">
        <v>10</v>
      </c>
      <c r="M675" t="s">
        <v>10</v>
      </c>
      <c r="N675" t="s">
        <v>10</v>
      </c>
      <c r="Q675" t="s">
        <v>1968</v>
      </c>
      <c r="R675" t="s">
        <v>10</v>
      </c>
      <c r="S675" t="s">
        <v>10</v>
      </c>
      <c r="T675" t="s">
        <v>10</v>
      </c>
      <c r="U675" t="s">
        <v>10</v>
      </c>
      <c r="V675" t="s">
        <v>10</v>
      </c>
    </row>
    <row r="676" spans="9:22" x14ac:dyDescent="0.25">
      <c r="I676" t="s">
        <v>192</v>
      </c>
      <c r="J676" t="s">
        <v>10</v>
      </c>
      <c r="K676" t="s">
        <v>10</v>
      </c>
      <c r="L676" t="s">
        <v>10</v>
      </c>
      <c r="M676" t="s">
        <v>10</v>
      </c>
      <c r="N676" t="s">
        <v>10</v>
      </c>
      <c r="Q676" t="s">
        <v>1967</v>
      </c>
      <c r="R676" t="s">
        <v>10</v>
      </c>
      <c r="S676" t="s">
        <v>10</v>
      </c>
      <c r="T676" t="s">
        <v>10</v>
      </c>
      <c r="U676" t="s">
        <v>10</v>
      </c>
      <c r="V676" t="s">
        <v>10</v>
      </c>
    </row>
    <row r="677" spans="9:22" x14ac:dyDescent="0.25">
      <c r="I677" t="s">
        <v>193</v>
      </c>
      <c r="J677" t="s">
        <v>10</v>
      </c>
      <c r="K677" t="s">
        <v>10</v>
      </c>
      <c r="L677" t="s">
        <v>10</v>
      </c>
      <c r="M677" t="s">
        <v>10</v>
      </c>
      <c r="N677" t="s">
        <v>10</v>
      </c>
      <c r="Q677" t="s">
        <v>1966</v>
      </c>
      <c r="R677" t="s">
        <v>10</v>
      </c>
      <c r="S677" t="s">
        <v>10</v>
      </c>
      <c r="T677" t="s">
        <v>10</v>
      </c>
      <c r="U677" t="s">
        <v>10</v>
      </c>
      <c r="V677" t="s">
        <v>10</v>
      </c>
    </row>
    <row r="678" spans="9:22" x14ac:dyDescent="0.25">
      <c r="I678" t="s">
        <v>194</v>
      </c>
      <c r="J678" t="s">
        <v>10</v>
      </c>
      <c r="K678" t="s">
        <v>10</v>
      </c>
      <c r="L678" t="s">
        <v>10</v>
      </c>
      <c r="M678" t="s">
        <v>10</v>
      </c>
      <c r="N678" t="s">
        <v>10</v>
      </c>
      <c r="Q678" t="s">
        <v>1965</v>
      </c>
      <c r="R678" t="s">
        <v>10</v>
      </c>
      <c r="S678" t="s">
        <v>10</v>
      </c>
      <c r="T678" t="s">
        <v>10</v>
      </c>
      <c r="U678" t="s">
        <v>10</v>
      </c>
      <c r="V678" t="s">
        <v>10</v>
      </c>
    </row>
    <row r="679" spans="9:22" x14ac:dyDescent="0.25">
      <c r="I679" t="s">
        <v>195</v>
      </c>
      <c r="J679" t="s">
        <v>10</v>
      </c>
      <c r="K679" t="s">
        <v>10</v>
      </c>
      <c r="L679" t="s">
        <v>10</v>
      </c>
      <c r="M679" t="s">
        <v>10</v>
      </c>
      <c r="N679" t="s">
        <v>10</v>
      </c>
      <c r="Q679" t="s">
        <v>1964</v>
      </c>
      <c r="R679" t="s">
        <v>10</v>
      </c>
      <c r="S679" t="s">
        <v>10</v>
      </c>
      <c r="T679" t="s">
        <v>10</v>
      </c>
      <c r="U679" t="s">
        <v>10</v>
      </c>
      <c r="V679" t="s">
        <v>10</v>
      </c>
    </row>
    <row r="680" spans="9:22" x14ac:dyDescent="0.25">
      <c r="I680" t="s">
        <v>196</v>
      </c>
      <c r="J680" t="s">
        <v>10</v>
      </c>
      <c r="K680" t="s">
        <v>10</v>
      </c>
      <c r="L680" t="s">
        <v>10</v>
      </c>
      <c r="M680" t="s">
        <v>10</v>
      </c>
      <c r="N680" t="s">
        <v>10</v>
      </c>
      <c r="Q680" t="s">
        <v>1963</v>
      </c>
      <c r="R680" t="s">
        <v>10</v>
      </c>
      <c r="S680" t="s">
        <v>10</v>
      </c>
      <c r="T680" t="s">
        <v>10</v>
      </c>
      <c r="U680" t="s">
        <v>10</v>
      </c>
      <c r="V680" t="s">
        <v>10</v>
      </c>
    </row>
    <row r="681" spans="9:22" x14ac:dyDescent="0.25">
      <c r="I681" t="s">
        <v>197</v>
      </c>
      <c r="J681" t="s">
        <v>10</v>
      </c>
      <c r="K681" t="s">
        <v>10</v>
      </c>
      <c r="L681" t="s">
        <v>10</v>
      </c>
      <c r="M681" t="s">
        <v>10</v>
      </c>
      <c r="N681" t="s">
        <v>10</v>
      </c>
      <c r="Q681" t="s">
        <v>1962</v>
      </c>
      <c r="R681" t="s">
        <v>10</v>
      </c>
      <c r="S681" t="s">
        <v>10</v>
      </c>
      <c r="T681" t="s">
        <v>10</v>
      </c>
      <c r="U681" t="s">
        <v>10</v>
      </c>
      <c r="V681" t="s">
        <v>10</v>
      </c>
    </row>
    <row r="682" spans="9:22" x14ac:dyDescent="0.25">
      <c r="I682" t="s">
        <v>198</v>
      </c>
      <c r="J682" t="s">
        <v>10</v>
      </c>
      <c r="K682" t="s">
        <v>10</v>
      </c>
      <c r="L682" t="s">
        <v>10</v>
      </c>
      <c r="M682" t="s">
        <v>10</v>
      </c>
      <c r="N682" t="s">
        <v>10</v>
      </c>
      <c r="Q682" t="s">
        <v>1961</v>
      </c>
      <c r="R682" t="s">
        <v>10</v>
      </c>
      <c r="S682" t="s">
        <v>10</v>
      </c>
      <c r="T682" t="s">
        <v>10</v>
      </c>
      <c r="U682" t="s">
        <v>10</v>
      </c>
      <c r="V682" t="s">
        <v>10</v>
      </c>
    </row>
    <row r="683" spans="9:22" x14ac:dyDescent="0.25">
      <c r="I683" t="s">
        <v>199</v>
      </c>
      <c r="J683" t="s">
        <v>10</v>
      </c>
      <c r="K683" t="s">
        <v>10</v>
      </c>
      <c r="L683" t="s">
        <v>10</v>
      </c>
      <c r="M683" t="s">
        <v>10</v>
      </c>
      <c r="N683" t="s">
        <v>10</v>
      </c>
      <c r="Q683" t="s">
        <v>1960</v>
      </c>
      <c r="R683" t="s">
        <v>10</v>
      </c>
      <c r="S683" t="s">
        <v>10</v>
      </c>
      <c r="T683" t="s">
        <v>10</v>
      </c>
      <c r="U683" t="s">
        <v>10</v>
      </c>
      <c r="V683" t="s">
        <v>10</v>
      </c>
    </row>
    <row r="684" spans="9:22" x14ac:dyDescent="0.25">
      <c r="I684" t="s">
        <v>200</v>
      </c>
      <c r="J684" t="s">
        <v>10</v>
      </c>
      <c r="K684" t="s">
        <v>10</v>
      </c>
      <c r="L684" t="s">
        <v>10</v>
      </c>
      <c r="M684" t="s">
        <v>10</v>
      </c>
      <c r="N684" t="s">
        <v>10</v>
      </c>
      <c r="Q684" t="s">
        <v>1959</v>
      </c>
      <c r="R684" t="s">
        <v>10</v>
      </c>
      <c r="S684" t="s">
        <v>10</v>
      </c>
      <c r="T684" t="s">
        <v>10</v>
      </c>
      <c r="U684" t="s">
        <v>10</v>
      </c>
      <c r="V684" t="s">
        <v>10</v>
      </c>
    </row>
    <row r="685" spans="9:22" x14ac:dyDescent="0.25">
      <c r="I685" t="s">
        <v>201</v>
      </c>
      <c r="J685">
        <v>4</v>
      </c>
      <c r="K685">
        <v>3</v>
      </c>
      <c r="L685">
        <v>3</v>
      </c>
      <c r="M685">
        <v>44</v>
      </c>
      <c r="N685">
        <v>34</v>
      </c>
      <c r="Q685" t="s">
        <v>1958</v>
      </c>
      <c r="R685" t="s">
        <v>10</v>
      </c>
      <c r="S685" t="s">
        <v>10</v>
      </c>
      <c r="T685" t="s">
        <v>10</v>
      </c>
      <c r="U685" t="s">
        <v>10</v>
      </c>
      <c r="V685" t="s">
        <v>10</v>
      </c>
    </row>
    <row r="686" spans="9:22" x14ac:dyDescent="0.25">
      <c r="I686" t="s">
        <v>202</v>
      </c>
      <c r="J686" t="s">
        <v>10</v>
      </c>
      <c r="K686" t="s">
        <v>10</v>
      </c>
      <c r="L686" t="s">
        <v>10</v>
      </c>
      <c r="M686" t="s">
        <v>10</v>
      </c>
      <c r="N686" t="s">
        <v>10</v>
      </c>
      <c r="Q686" t="s">
        <v>1957</v>
      </c>
      <c r="R686" t="s">
        <v>10</v>
      </c>
      <c r="S686" t="s">
        <v>10</v>
      </c>
      <c r="T686" t="s">
        <v>10</v>
      </c>
      <c r="U686" t="s">
        <v>10</v>
      </c>
      <c r="V686" t="s">
        <v>10</v>
      </c>
    </row>
    <row r="687" spans="9:22" x14ac:dyDescent="0.25">
      <c r="I687" t="s">
        <v>203</v>
      </c>
      <c r="J687" t="s">
        <v>10</v>
      </c>
      <c r="K687" t="s">
        <v>10</v>
      </c>
      <c r="L687" t="s">
        <v>10</v>
      </c>
      <c r="M687" t="s">
        <v>10</v>
      </c>
      <c r="N687" t="s">
        <v>10</v>
      </c>
      <c r="Q687" t="s">
        <v>1956</v>
      </c>
      <c r="R687" t="s">
        <v>10</v>
      </c>
      <c r="S687" t="s">
        <v>10</v>
      </c>
      <c r="T687" t="s">
        <v>10</v>
      </c>
      <c r="U687" t="s">
        <v>10</v>
      </c>
      <c r="V687" t="s">
        <v>10</v>
      </c>
    </row>
    <row r="688" spans="9:22" x14ac:dyDescent="0.25">
      <c r="I688" t="s">
        <v>206</v>
      </c>
      <c r="J688">
        <v>29</v>
      </c>
      <c r="K688">
        <v>30</v>
      </c>
      <c r="L688" t="s">
        <v>10</v>
      </c>
      <c r="M688">
        <v>520</v>
      </c>
      <c r="N688">
        <v>600</v>
      </c>
      <c r="Q688" t="s">
        <v>1955</v>
      </c>
      <c r="R688" t="s">
        <v>10</v>
      </c>
      <c r="S688" t="s">
        <v>10</v>
      </c>
      <c r="T688" t="s">
        <v>10</v>
      </c>
      <c r="U688" t="s">
        <v>10</v>
      </c>
      <c r="V688" t="s">
        <v>10</v>
      </c>
    </row>
    <row r="689" spans="9:22" x14ac:dyDescent="0.25">
      <c r="I689" t="s">
        <v>207</v>
      </c>
      <c r="J689" t="s">
        <v>10</v>
      </c>
      <c r="K689" t="s">
        <v>10</v>
      </c>
      <c r="L689" t="s">
        <v>10</v>
      </c>
      <c r="M689" t="s">
        <v>10</v>
      </c>
      <c r="N689" t="s">
        <v>10</v>
      </c>
      <c r="Q689" t="s">
        <v>1954</v>
      </c>
      <c r="R689" t="s">
        <v>10</v>
      </c>
      <c r="S689" t="s">
        <v>10</v>
      </c>
      <c r="T689" t="s">
        <v>10</v>
      </c>
      <c r="U689" t="s">
        <v>10</v>
      </c>
      <c r="V689" t="s">
        <v>10</v>
      </c>
    </row>
    <row r="690" spans="9:22" x14ac:dyDescent="0.25">
      <c r="I690" t="s">
        <v>208</v>
      </c>
      <c r="J690" t="s">
        <v>10</v>
      </c>
      <c r="K690" t="s">
        <v>10</v>
      </c>
      <c r="L690" t="s">
        <v>10</v>
      </c>
      <c r="M690" t="s">
        <v>10</v>
      </c>
      <c r="N690" t="s">
        <v>10</v>
      </c>
      <c r="Q690" t="s">
        <v>1953</v>
      </c>
      <c r="R690" t="s">
        <v>10</v>
      </c>
      <c r="S690" t="s">
        <v>10</v>
      </c>
      <c r="T690" t="s">
        <v>10</v>
      </c>
      <c r="U690" t="s">
        <v>10</v>
      </c>
      <c r="V690" t="s">
        <v>10</v>
      </c>
    </row>
    <row r="691" spans="9:22" x14ac:dyDescent="0.25">
      <c r="I691" t="s">
        <v>209</v>
      </c>
      <c r="J691" t="s">
        <v>10</v>
      </c>
      <c r="K691" t="s">
        <v>10</v>
      </c>
      <c r="L691" t="s">
        <v>10</v>
      </c>
      <c r="M691" t="s">
        <v>10</v>
      </c>
      <c r="N691" t="s">
        <v>10</v>
      </c>
      <c r="Q691" t="s">
        <v>1952</v>
      </c>
      <c r="R691" t="s">
        <v>10</v>
      </c>
      <c r="S691" t="s">
        <v>10</v>
      </c>
      <c r="T691" t="s">
        <v>10</v>
      </c>
      <c r="U691" t="s">
        <v>10</v>
      </c>
      <c r="V691" t="s">
        <v>10</v>
      </c>
    </row>
    <row r="692" spans="9:22" x14ac:dyDescent="0.25">
      <c r="I692" t="s">
        <v>152</v>
      </c>
      <c r="J692" t="s">
        <v>10</v>
      </c>
      <c r="K692" t="s">
        <v>10</v>
      </c>
      <c r="L692" t="s">
        <v>10</v>
      </c>
      <c r="M692" t="s">
        <v>10</v>
      </c>
      <c r="N692" t="s">
        <v>10</v>
      </c>
      <c r="Q692" t="s">
        <v>1951</v>
      </c>
      <c r="R692" t="s">
        <v>10</v>
      </c>
      <c r="S692" t="s">
        <v>10</v>
      </c>
      <c r="T692" t="s">
        <v>10</v>
      </c>
      <c r="U692" t="s">
        <v>10</v>
      </c>
      <c r="V692" t="s">
        <v>10</v>
      </c>
    </row>
    <row r="693" spans="9:22" x14ac:dyDescent="0.25">
      <c r="I693" t="s">
        <v>210</v>
      </c>
      <c r="J693">
        <v>1</v>
      </c>
      <c r="K693">
        <v>0</v>
      </c>
      <c r="L693">
        <v>1</v>
      </c>
      <c r="M693">
        <v>22</v>
      </c>
      <c r="N693">
        <v>72</v>
      </c>
      <c r="Q693" t="s">
        <v>1950</v>
      </c>
      <c r="R693" t="s">
        <v>10</v>
      </c>
      <c r="S693" t="s">
        <v>10</v>
      </c>
      <c r="T693" t="s">
        <v>10</v>
      </c>
      <c r="U693" t="s">
        <v>10</v>
      </c>
      <c r="V693" t="s">
        <v>10</v>
      </c>
    </row>
    <row r="694" spans="9:22" x14ac:dyDescent="0.25">
      <c r="I694" t="s">
        <v>211</v>
      </c>
      <c r="J694">
        <v>49</v>
      </c>
      <c r="K694">
        <v>91</v>
      </c>
      <c r="L694">
        <v>200</v>
      </c>
      <c r="M694">
        <v>120</v>
      </c>
      <c r="N694">
        <v>73</v>
      </c>
      <c r="Q694" t="s">
        <v>1949</v>
      </c>
      <c r="R694" t="s">
        <v>10</v>
      </c>
      <c r="S694" t="s">
        <v>10</v>
      </c>
      <c r="T694" t="s">
        <v>10</v>
      </c>
      <c r="U694" t="s">
        <v>10</v>
      </c>
      <c r="V694" t="s">
        <v>10</v>
      </c>
    </row>
    <row r="695" spans="9:22" x14ac:dyDescent="0.25">
      <c r="I695" t="s">
        <v>212</v>
      </c>
      <c r="J695">
        <v>17</v>
      </c>
      <c r="K695">
        <v>18</v>
      </c>
      <c r="L695">
        <v>7</v>
      </c>
      <c r="M695">
        <v>11</v>
      </c>
      <c r="N695">
        <v>6</v>
      </c>
      <c r="Q695" t="s">
        <v>1948</v>
      </c>
      <c r="R695" t="s">
        <v>10</v>
      </c>
      <c r="S695" t="s">
        <v>10</v>
      </c>
      <c r="T695" t="s">
        <v>10</v>
      </c>
      <c r="U695" t="s">
        <v>10</v>
      </c>
      <c r="V695" t="s">
        <v>10</v>
      </c>
    </row>
    <row r="696" spans="9:22" x14ac:dyDescent="0.25">
      <c r="I696" t="s">
        <v>213</v>
      </c>
      <c r="J696" t="s">
        <v>10</v>
      </c>
      <c r="K696" t="s">
        <v>10</v>
      </c>
      <c r="L696" t="s">
        <v>10</v>
      </c>
      <c r="M696" t="s">
        <v>10</v>
      </c>
      <c r="N696" t="s">
        <v>10</v>
      </c>
      <c r="Q696" t="s">
        <v>1947</v>
      </c>
      <c r="R696" t="s">
        <v>10</v>
      </c>
      <c r="S696" t="s">
        <v>10</v>
      </c>
      <c r="T696" t="s">
        <v>10</v>
      </c>
      <c r="U696" t="s">
        <v>10</v>
      </c>
      <c r="V696" t="s">
        <v>10</v>
      </c>
    </row>
    <row r="697" spans="9:22" x14ac:dyDescent="0.25">
      <c r="I697" t="s">
        <v>214</v>
      </c>
      <c r="J697" t="s">
        <v>10</v>
      </c>
      <c r="K697" t="s">
        <v>10</v>
      </c>
      <c r="L697" t="s">
        <v>10</v>
      </c>
      <c r="M697" t="s">
        <v>10</v>
      </c>
      <c r="N697" t="s">
        <v>10</v>
      </c>
      <c r="Q697" t="s">
        <v>1946</v>
      </c>
      <c r="R697" t="s">
        <v>10</v>
      </c>
      <c r="S697" t="s">
        <v>10</v>
      </c>
      <c r="T697" t="s">
        <v>10</v>
      </c>
      <c r="U697" t="s">
        <v>10</v>
      </c>
      <c r="V697" t="s">
        <v>10</v>
      </c>
    </row>
    <row r="698" spans="9:22" x14ac:dyDescent="0.25">
      <c r="I698" t="s">
        <v>215</v>
      </c>
      <c r="J698" t="s">
        <v>10</v>
      </c>
      <c r="K698" t="s">
        <v>10</v>
      </c>
      <c r="L698" t="s">
        <v>10</v>
      </c>
      <c r="M698" t="s">
        <v>10</v>
      </c>
      <c r="N698" t="s">
        <v>10</v>
      </c>
      <c r="Q698" t="s">
        <v>1945</v>
      </c>
      <c r="R698" t="s">
        <v>10</v>
      </c>
      <c r="S698" t="s">
        <v>10</v>
      </c>
      <c r="T698" t="s">
        <v>10</v>
      </c>
      <c r="U698" t="s">
        <v>10</v>
      </c>
      <c r="V698" t="s">
        <v>10</v>
      </c>
    </row>
    <row r="699" spans="9:22" x14ac:dyDescent="0.25">
      <c r="I699" t="s">
        <v>216</v>
      </c>
      <c r="J699" t="s">
        <v>10</v>
      </c>
      <c r="K699" t="s">
        <v>10</v>
      </c>
      <c r="L699" t="s">
        <v>10</v>
      </c>
      <c r="M699" t="s">
        <v>10</v>
      </c>
      <c r="N699" t="s">
        <v>10</v>
      </c>
      <c r="Q699" t="s">
        <v>1944</v>
      </c>
      <c r="R699" t="s">
        <v>10</v>
      </c>
      <c r="S699" t="s">
        <v>10</v>
      </c>
      <c r="T699" t="s">
        <v>10</v>
      </c>
      <c r="U699" t="s">
        <v>10</v>
      </c>
      <c r="V699" t="s">
        <v>10</v>
      </c>
    </row>
    <row r="700" spans="9:22" x14ac:dyDescent="0.25">
      <c r="I700" t="s">
        <v>218</v>
      </c>
      <c r="J700" t="s">
        <v>10</v>
      </c>
      <c r="K700" t="s">
        <v>10</v>
      </c>
      <c r="L700" t="s">
        <v>10</v>
      </c>
      <c r="M700" t="s">
        <v>10</v>
      </c>
      <c r="N700">
        <v>45</v>
      </c>
      <c r="Q700" t="s">
        <v>1943</v>
      </c>
      <c r="R700" t="s">
        <v>10</v>
      </c>
      <c r="S700" t="s">
        <v>10</v>
      </c>
      <c r="T700" t="s">
        <v>10</v>
      </c>
      <c r="U700" t="s">
        <v>10</v>
      </c>
      <c r="V700" t="s">
        <v>10</v>
      </c>
    </row>
    <row r="701" spans="9:22" x14ac:dyDescent="0.25">
      <c r="I701" t="s">
        <v>219</v>
      </c>
      <c r="J701" t="s">
        <v>10</v>
      </c>
      <c r="K701" t="s">
        <v>10</v>
      </c>
      <c r="L701" t="s">
        <v>10</v>
      </c>
      <c r="M701" t="s">
        <v>10</v>
      </c>
      <c r="N701" t="s">
        <v>10</v>
      </c>
      <c r="Q701" t="s">
        <v>1942</v>
      </c>
      <c r="R701" t="s">
        <v>10</v>
      </c>
      <c r="S701" t="s">
        <v>10</v>
      </c>
      <c r="T701" t="s">
        <v>10</v>
      </c>
      <c r="U701" t="s">
        <v>10</v>
      </c>
      <c r="V701" t="s">
        <v>10</v>
      </c>
    </row>
    <row r="702" spans="9:22" x14ac:dyDescent="0.25">
      <c r="I702" t="s">
        <v>220</v>
      </c>
      <c r="J702" t="s">
        <v>10</v>
      </c>
      <c r="K702" t="s">
        <v>10</v>
      </c>
      <c r="L702" t="s">
        <v>10</v>
      </c>
      <c r="M702" t="s">
        <v>10</v>
      </c>
      <c r="N702" t="s">
        <v>10</v>
      </c>
      <c r="Q702" t="s">
        <v>1941</v>
      </c>
      <c r="R702" t="s">
        <v>10</v>
      </c>
      <c r="S702" t="s">
        <v>10</v>
      </c>
      <c r="T702" t="s">
        <v>10</v>
      </c>
      <c r="U702" t="s">
        <v>10</v>
      </c>
      <c r="V702" t="s">
        <v>10</v>
      </c>
    </row>
    <row r="703" spans="9:22" x14ac:dyDescent="0.25">
      <c r="I703" t="s">
        <v>221</v>
      </c>
      <c r="J703" t="s">
        <v>10</v>
      </c>
      <c r="K703" t="s">
        <v>10</v>
      </c>
      <c r="L703" t="s">
        <v>10</v>
      </c>
      <c r="M703" t="s">
        <v>10</v>
      </c>
      <c r="N703" t="s">
        <v>10</v>
      </c>
      <c r="Q703" t="s">
        <v>1940</v>
      </c>
      <c r="R703" t="s">
        <v>10</v>
      </c>
      <c r="S703" t="s">
        <v>10</v>
      </c>
      <c r="T703" t="s">
        <v>10</v>
      </c>
      <c r="U703" t="s">
        <v>10</v>
      </c>
      <c r="V703" t="s">
        <v>10</v>
      </c>
    </row>
    <row r="704" spans="9:22" x14ac:dyDescent="0.25">
      <c r="I704" t="s">
        <v>222</v>
      </c>
      <c r="J704" t="s">
        <v>10</v>
      </c>
      <c r="K704" t="s">
        <v>10</v>
      </c>
      <c r="L704" t="s">
        <v>10</v>
      </c>
      <c r="M704" t="s">
        <v>10</v>
      </c>
      <c r="N704" t="s">
        <v>10</v>
      </c>
      <c r="Q704" t="s">
        <v>1939</v>
      </c>
      <c r="R704" t="s">
        <v>10</v>
      </c>
      <c r="S704" t="s">
        <v>10</v>
      </c>
      <c r="T704" t="s">
        <v>10</v>
      </c>
      <c r="U704" t="s">
        <v>10</v>
      </c>
      <c r="V704" t="s">
        <v>10</v>
      </c>
    </row>
    <row r="705" spans="9:22" x14ac:dyDescent="0.25">
      <c r="I705" t="s">
        <v>223</v>
      </c>
      <c r="J705" t="s">
        <v>10</v>
      </c>
      <c r="K705" t="s">
        <v>10</v>
      </c>
      <c r="L705" t="s">
        <v>10</v>
      </c>
      <c r="M705" t="s">
        <v>10</v>
      </c>
      <c r="N705" t="s">
        <v>10</v>
      </c>
      <c r="Q705" t="s">
        <v>1938</v>
      </c>
      <c r="R705" t="s">
        <v>10</v>
      </c>
      <c r="S705" t="s">
        <v>10</v>
      </c>
      <c r="T705" t="s">
        <v>10</v>
      </c>
      <c r="U705" t="s">
        <v>10</v>
      </c>
      <c r="V705" t="s">
        <v>10</v>
      </c>
    </row>
    <row r="706" spans="9:22" x14ac:dyDescent="0.25">
      <c r="I706" t="s">
        <v>224</v>
      </c>
      <c r="J706">
        <v>11</v>
      </c>
      <c r="K706">
        <v>6</v>
      </c>
      <c r="L706">
        <v>11</v>
      </c>
      <c r="M706">
        <v>210</v>
      </c>
      <c r="N706">
        <v>180</v>
      </c>
      <c r="Q706" t="s">
        <v>1937</v>
      </c>
      <c r="R706" t="s">
        <v>10</v>
      </c>
      <c r="S706" t="s">
        <v>10</v>
      </c>
      <c r="T706" t="s">
        <v>10</v>
      </c>
      <c r="U706" t="s">
        <v>10</v>
      </c>
      <c r="V706" t="s">
        <v>10</v>
      </c>
    </row>
    <row r="707" spans="9:22" x14ac:dyDescent="0.25">
      <c r="I707" t="s">
        <v>228</v>
      </c>
      <c r="J707" t="s">
        <v>10</v>
      </c>
      <c r="K707" t="s">
        <v>10</v>
      </c>
      <c r="L707" t="s">
        <v>10</v>
      </c>
      <c r="M707" t="s">
        <v>10</v>
      </c>
      <c r="N707" t="s">
        <v>10</v>
      </c>
      <c r="Q707" t="s">
        <v>1936</v>
      </c>
      <c r="R707" t="s">
        <v>10</v>
      </c>
      <c r="S707" t="s">
        <v>10</v>
      </c>
      <c r="T707" t="s">
        <v>10</v>
      </c>
      <c r="U707" t="s">
        <v>10</v>
      </c>
      <c r="V707" t="s">
        <v>10</v>
      </c>
    </row>
    <row r="708" spans="9:22" x14ac:dyDescent="0.25">
      <c r="I708" t="s">
        <v>229</v>
      </c>
      <c r="J708" t="s">
        <v>10</v>
      </c>
      <c r="K708" t="s">
        <v>10</v>
      </c>
      <c r="L708" t="s">
        <v>10</v>
      </c>
      <c r="M708" t="s">
        <v>10</v>
      </c>
      <c r="N708" t="s">
        <v>10</v>
      </c>
      <c r="Q708" t="s">
        <v>1935</v>
      </c>
      <c r="R708" t="s">
        <v>10</v>
      </c>
      <c r="S708" t="s">
        <v>10</v>
      </c>
      <c r="T708" t="s">
        <v>10</v>
      </c>
      <c r="U708" t="s">
        <v>10</v>
      </c>
      <c r="V708" t="s">
        <v>10</v>
      </c>
    </row>
    <row r="709" spans="9:22" x14ac:dyDescent="0.25">
      <c r="I709" t="s">
        <v>283</v>
      </c>
      <c r="J709" t="s">
        <v>10</v>
      </c>
      <c r="K709" t="s">
        <v>10</v>
      </c>
      <c r="L709" t="s">
        <v>10</v>
      </c>
      <c r="M709" t="s">
        <v>10</v>
      </c>
      <c r="N709" t="s">
        <v>10</v>
      </c>
      <c r="Q709" t="s">
        <v>1934</v>
      </c>
      <c r="R709" t="s">
        <v>10</v>
      </c>
      <c r="S709" t="s">
        <v>10</v>
      </c>
      <c r="T709" t="s">
        <v>10</v>
      </c>
      <c r="U709" t="s">
        <v>10</v>
      </c>
      <c r="V709" t="s">
        <v>10</v>
      </c>
    </row>
    <row r="710" spans="9:22" x14ac:dyDescent="0.25">
      <c r="I710" t="s">
        <v>226</v>
      </c>
      <c r="J710" t="s">
        <v>10</v>
      </c>
      <c r="K710" t="s">
        <v>10</v>
      </c>
      <c r="L710" t="s">
        <v>10</v>
      </c>
      <c r="M710" t="s">
        <v>10</v>
      </c>
      <c r="N710" t="s">
        <v>10</v>
      </c>
      <c r="Q710" t="s">
        <v>1933</v>
      </c>
      <c r="R710" t="s">
        <v>10</v>
      </c>
      <c r="S710" t="s">
        <v>10</v>
      </c>
      <c r="T710" t="s">
        <v>10</v>
      </c>
      <c r="U710" t="s">
        <v>10</v>
      </c>
      <c r="V710" t="s">
        <v>10</v>
      </c>
    </row>
    <row r="711" spans="9:22" x14ac:dyDescent="0.25">
      <c r="I711" t="s">
        <v>284</v>
      </c>
      <c r="J711" t="s">
        <v>10</v>
      </c>
      <c r="K711" t="s">
        <v>10</v>
      </c>
      <c r="L711" t="s">
        <v>10</v>
      </c>
      <c r="M711" t="s">
        <v>10</v>
      </c>
      <c r="N711" t="s">
        <v>10</v>
      </c>
      <c r="Q711" t="s">
        <v>1932</v>
      </c>
      <c r="R711" t="s">
        <v>10</v>
      </c>
      <c r="S711" t="s">
        <v>10</v>
      </c>
      <c r="T711" t="s">
        <v>10</v>
      </c>
      <c r="U711" t="s">
        <v>10</v>
      </c>
      <c r="V711" t="s">
        <v>10</v>
      </c>
    </row>
    <row r="712" spans="9:22" x14ac:dyDescent="0.25">
      <c r="I712" t="s">
        <v>285</v>
      </c>
      <c r="J712" t="s">
        <v>10</v>
      </c>
      <c r="K712" t="s">
        <v>10</v>
      </c>
      <c r="L712" t="s">
        <v>10</v>
      </c>
      <c r="M712" t="s">
        <v>10</v>
      </c>
      <c r="N712" t="s">
        <v>10</v>
      </c>
      <c r="Q712" t="s">
        <v>1931</v>
      </c>
      <c r="R712" t="s">
        <v>10</v>
      </c>
      <c r="S712" t="s">
        <v>10</v>
      </c>
      <c r="T712" t="s">
        <v>10</v>
      </c>
      <c r="U712" t="s">
        <v>10</v>
      </c>
      <c r="V712" t="s">
        <v>10</v>
      </c>
    </row>
    <row r="713" spans="9:22" x14ac:dyDescent="0.25">
      <c r="I713" t="s">
        <v>286</v>
      </c>
      <c r="J713">
        <v>16</v>
      </c>
      <c r="K713">
        <v>1</v>
      </c>
      <c r="L713">
        <v>2</v>
      </c>
      <c r="M713">
        <v>147</v>
      </c>
      <c r="N713">
        <v>155</v>
      </c>
      <c r="Q713" t="s">
        <v>1930</v>
      </c>
      <c r="R713" t="s">
        <v>10</v>
      </c>
      <c r="S713" t="s">
        <v>10</v>
      </c>
      <c r="T713" t="s">
        <v>10</v>
      </c>
      <c r="U713" t="s">
        <v>10</v>
      </c>
      <c r="V713" t="s">
        <v>10</v>
      </c>
    </row>
    <row r="714" spans="9:22" x14ac:dyDescent="0.25">
      <c r="I714" t="s">
        <v>230</v>
      </c>
      <c r="J714" t="s">
        <v>10</v>
      </c>
      <c r="K714" t="s">
        <v>10</v>
      </c>
      <c r="L714" t="s">
        <v>10</v>
      </c>
      <c r="M714" t="s">
        <v>10</v>
      </c>
      <c r="N714" t="s">
        <v>10</v>
      </c>
      <c r="Q714" t="s">
        <v>1929</v>
      </c>
      <c r="R714" t="s">
        <v>10</v>
      </c>
      <c r="S714" t="s">
        <v>10</v>
      </c>
      <c r="T714" t="s">
        <v>10</v>
      </c>
      <c r="U714" t="s">
        <v>10</v>
      </c>
      <c r="V714" t="s">
        <v>10</v>
      </c>
    </row>
    <row r="715" spans="9:22" x14ac:dyDescent="0.25">
      <c r="I715" t="s">
        <v>225</v>
      </c>
      <c r="J715" t="s">
        <v>10</v>
      </c>
      <c r="K715" t="s">
        <v>10</v>
      </c>
      <c r="L715" t="s">
        <v>10</v>
      </c>
      <c r="M715" t="s">
        <v>10</v>
      </c>
      <c r="N715" t="s">
        <v>10</v>
      </c>
      <c r="Q715" t="s">
        <v>1928</v>
      </c>
      <c r="R715" t="s">
        <v>10</v>
      </c>
      <c r="S715" t="s">
        <v>10</v>
      </c>
      <c r="T715" t="s">
        <v>10</v>
      </c>
      <c r="U715" t="s">
        <v>10</v>
      </c>
      <c r="V715" t="s">
        <v>10</v>
      </c>
    </row>
    <row r="716" spans="9:22" x14ac:dyDescent="0.25">
      <c r="I716" t="s">
        <v>231</v>
      </c>
      <c r="J716" t="s">
        <v>10</v>
      </c>
      <c r="K716" t="s">
        <v>10</v>
      </c>
      <c r="L716" t="s">
        <v>10</v>
      </c>
      <c r="M716" t="s">
        <v>10</v>
      </c>
      <c r="N716" t="s">
        <v>10</v>
      </c>
      <c r="Q716" t="s">
        <v>1927</v>
      </c>
      <c r="R716" t="s">
        <v>10</v>
      </c>
      <c r="S716" t="s">
        <v>10</v>
      </c>
      <c r="T716" t="s">
        <v>10</v>
      </c>
      <c r="U716" t="s">
        <v>10</v>
      </c>
      <c r="V716" t="s">
        <v>10</v>
      </c>
    </row>
    <row r="717" spans="9:22" x14ac:dyDescent="0.25">
      <c r="I717" t="s">
        <v>227</v>
      </c>
      <c r="J717">
        <v>24</v>
      </c>
      <c r="K717">
        <v>23</v>
      </c>
      <c r="L717">
        <v>18</v>
      </c>
      <c r="M717">
        <v>100</v>
      </c>
      <c r="N717">
        <v>120</v>
      </c>
      <c r="Q717" t="s">
        <v>1926</v>
      </c>
      <c r="R717" t="s">
        <v>10</v>
      </c>
      <c r="S717" t="s">
        <v>10</v>
      </c>
      <c r="T717" t="s">
        <v>10</v>
      </c>
      <c r="U717" t="s">
        <v>10</v>
      </c>
      <c r="V717" t="s">
        <v>10</v>
      </c>
    </row>
    <row r="718" spans="9:22" x14ac:dyDescent="0.25">
      <c r="I718" t="s">
        <v>232</v>
      </c>
      <c r="J718" t="s">
        <v>10</v>
      </c>
      <c r="K718" t="s">
        <v>10</v>
      </c>
      <c r="L718" t="s">
        <v>10</v>
      </c>
      <c r="M718" t="s">
        <v>10</v>
      </c>
      <c r="N718" t="s">
        <v>10</v>
      </c>
      <c r="Q718" t="s">
        <v>1925</v>
      </c>
      <c r="R718" t="s">
        <v>10</v>
      </c>
      <c r="S718" t="s">
        <v>10</v>
      </c>
      <c r="T718" t="s">
        <v>10</v>
      </c>
      <c r="U718" t="s">
        <v>10</v>
      </c>
      <c r="V718" t="s">
        <v>10</v>
      </c>
    </row>
    <row r="719" spans="9:22" x14ac:dyDescent="0.25">
      <c r="I719" t="s">
        <v>233</v>
      </c>
      <c r="J719" t="s">
        <v>10</v>
      </c>
      <c r="K719" t="s">
        <v>10</v>
      </c>
      <c r="L719" t="s">
        <v>10</v>
      </c>
      <c r="M719" t="s">
        <v>10</v>
      </c>
      <c r="N719" t="s">
        <v>10</v>
      </c>
      <c r="Q719" t="s">
        <v>1924</v>
      </c>
      <c r="R719" t="s">
        <v>10</v>
      </c>
      <c r="S719" t="s">
        <v>10</v>
      </c>
      <c r="T719" t="s">
        <v>10</v>
      </c>
      <c r="U719" t="s">
        <v>10</v>
      </c>
      <c r="V719" t="s">
        <v>10</v>
      </c>
    </row>
    <row r="720" spans="9:22" x14ac:dyDescent="0.25">
      <c r="I720" t="s">
        <v>235</v>
      </c>
      <c r="J720" t="s">
        <v>10</v>
      </c>
      <c r="K720" t="s">
        <v>10</v>
      </c>
      <c r="L720" t="s">
        <v>10</v>
      </c>
      <c r="M720" t="s">
        <v>10</v>
      </c>
      <c r="N720" t="s">
        <v>10</v>
      </c>
      <c r="Q720" t="s">
        <v>1923</v>
      </c>
      <c r="R720" t="s">
        <v>10</v>
      </c>
      <c r="S720" t="s">
        <v>10</v>
      </c>
      <c r="T720" t="s">
        <v>10</v>
      </c>
      <c r="U720" t="s">
        <v>10</v>
      </c>
      <c r="V720" t="s">
        <v>10</v>
      </c>
    </row>
    <row r="721" spans="9:22" x14ac:dyDescent="0.25">
      <c r="I721" t="s">
        <v>234</v>
      </c>
      <c r="J721">
        <v>1</v>
      </c>
      <c r="K721">
        <v>1</v>
      </c>
      <c r="L721">
        <v>1</v>
      </c>
      <c r="M721">
        <v>50</v>
      </c>
      <c r="N721" t="s">
        <v>10</v>
      </c>
      <c r="Q721" t="s">
        <v>1922</v>
      </c>
      <c r="R721" t="s">
        <v>10</v>
      </c>
      <c r="S721" t="s">
        <v>10</v>
      </c>
      <c r="T721" t="s">
        <v>10</v>
      </c>
      <c r="U721" t="s">
        <v>10</v>
      </c>
      <c r="V721" t="s">
        <v>10</v>
      </c>
    </row>
    <row r="722" spans="9:22" x14ac:dyDescent="0.25">
      <c r="I722" t="s">
        <v>238</v>
      </c>
      <c r="J722" t="s">
        <v>10</v>
      </c>
      <c r="K722" t="s">
        <v>10</v>
      </c>
      <c r="L722" t="s">
        <v>10</v>
      </c>
      <c r="M722" t="s">
        <v>10</v>
      </c>
      <c r="N722" t="s">
        <v>10</v>
      </c>
      <c r="Q722" t="s">
        <v>1921</v>
      </c>
      <c r="R722" t="s">
        <v>10</v>
      </c>
      <c r="S722" t="s">
        <v>10</v>
      </c>
      <c r="T722" t="s">
        <v>10</v>
      </c>
      <c r="U722" t="s">
        <v>10</v>
      </c>
      <c r="V722" t="s">
        <v>10</v>
      </c>
    </row>
    <row r="723" spans="9:22" x14ac:dyDescent="0.25">
      <c r="I723" t="s">
        <v>236</v>
      </c>
      <c r="J723" t="s">
        <v>10</v>
      </c>
      <c r="K723" t="s">
        <v>10</v>
      </c>
      <c r="L723" t="s">
        <v>10</v>
      </c>
      <c r="M723" t="s">
        <v>10</v>
      </c>
      <c r="N723" t="s">
        <v>10</v>
      </c>
      <c r="Q723" t="s">
        <v>1920</v>
      </c>
      <c r="R723" t="s">
        <v>10</v>
      </c>
      <c r="S723" t="s">
        <v>10</v>
      </c>
      <c r="T723" t="s">
        <v>10</v>
      </c>
      <c r="U723" t="s">
        <v>10</v>
      </c>
      <c r="V723" t="s">
        <v>10</v>
      </c>
    </row>
    <row r="724" spans="9:22" x14ac:dyDescent="0.25">
      <c r="I724" t="s">
        <v>237</v>
      </c>
      <c r="J724">
        <v>6</v>
      </c>
      <c r="K724">
        <v>3</v>
      </c>
      <c r="L724">
        <v>5</v>
      </c>
      <c r="M724">
        <v>168</v>
      </c>
      <c r="N724">
        <v>212</v>
      </c>
      <c r="Q724" t="s">
        <v>1919</v>
      </c>
      <c r="R724" t="s">
        <v>10</v>
      </c>
      <c r="S724" t="s">
        <v>10</v>
      </c>
      <c r="T724" t="s">
        <v>10</v>
      </c>
      <c r="U724" t="s">
        <v>10</v>
      </c>
      <c r="V724" t="s">
        <v>10</v>
      </c>
    </row>
    <row r="725" spans="9:22" x14ac:dyDescent="0.25">
      <c r="I725" t="s">
        <v>146</v>
      </c>
      <c r="J725" t="s">
        <v>10</v>
      </c>
      <c r="K725" t="s">
        <v>10</v>
      </c>
      <c r="L725" t="s">
        <v>10</v>
      </c>
      <c r="M725" t="s">
        <v>10</v>
      </c>
      <c r="N725" t="s">
        <v>10</v>
      </c>
      <c r="Q725" t="s">
        <v>1918</v>
      </c>
      <c r="R725" t="s">
        <v>10</v>
      </c>
      <c r="S725" t="s">
        <v>10</v>
      </c>
      <c r="T725" t="s">
        <v>10</v>
      </c>
      <c r="U725" t="s">
        <v>10</v>
      </c>
      <c r="V725" t="s">
        <v>10</v>
      </c>
    </row>
    <row r="726" spans="9:22" x14ac:dyDescent="0.25">
      <c r="I726" t="s">
        <v>239</v>
      </c>
      <c r="J726" t="s">
        <v>10</v>
      </c>
      <c r="K726" t="s">
        <v>10</v>
      </c>
      <c r="L726" t="s">
        <v>10</v>
      </c>
      <c r="M726" t="s">
        <v>10</v>
      </c>
      <c r="N726" t="s">
        <v>10</v>
      </c>
      <c r="Q726" t="s">
        <v>1917</v>
      </c>
      <c r="R726" t="s">
        <v>10</v>
      </c>
      <c r="S726" t="s">
        <v>10</v>
      </c>
      <c r="T726" t="s">
        <v>10</v>
      </c>
      <c r="U726" t="s">
        <v>10</v>
      </c>
      <c r="V726" t="s">
        <v>10</v>
      </c>
    </row>
    <row r="727" spans="9:22" x14ac:dyDescent="0.25">
      <c r="I727" t="s">
        <v>240</v>
      </c>
      <c r="J727" t="s">
        <v>10</v>
      </c>
      <c r="K727" t="s">
        <v>10</v>
      </c>
      <c r="L727" t="s">
        <v>10</v>
      </c>
      <c r="M727" t="s">
        <v>10</v>
      </c>
      <c r="N727" t="s">
        <v>10</v>
      </c>
      <c r="Q727" t="s">
        <v>1916</v>
      </c>
      <c r="R727" t="s">
        <v>10</v>
      </c>
      <c r="S727" t="s">
        <v>10</v>
      </c>
      <c r="T727" t="s">
        <v>10</v>
      </c>
      <c r="U727" t="s">
        <v>10</v>
      </c>
      <c r="V727" t="s">
        <v>10</v>
      </c>
    </row>
    <row r="728" spans="9:22" x14ac:dyDescent="0.25">
      <c r="I728" t="s">
        <v>241</v>
      </c>
      <c r="J728" t="s">
        <v>10</v>
      </c>
      <c r="K728" t="s">
        <v>10</v>
      </c>
      <c r="L728" t="s">
        <v>10</v>
      </c>
      <c r="M728" t="s">
        <v>10</v>
      </c>
      <c r="N728" t="s">
        <v>10</v>
      </c>
      <c r="Q728" t="s">
        <v>1915</v>
      </c>
      <c r="R728" t="s">
        <v>10</v>
      </c>
      <c r="S728" t="s">
        <v>10</v>
      </c>
      <c r="T728" t="s">
        <v>10</v>
      </c>
      <c r="U728" t="s">
        <v>10</v>
      </c>
      <c r="V728" t="s">
        <v>10</v>
      </c>
    </row>
    <row r="729" spans="9:22" x14ac:dyDescent="0.25">
      <c r="I729" t="s">
        <v>242</v>
      </c>
      <c r="J729" t="s">
        <v>10</v>
      </c>
      <c r="K729" t="s">
        <v>10</v>
      </c>
      <c r="L729" t="s">
        <v>10</v>
      </c>
      <c r="M729" t="s">
        <v>10</v>
      </c>
      <c r="N729" t="s">
        <v>10</v>
      </c>
      <c r="Q729" t="s">
        <v>1914</v>
      </c>
      <c r="R729" t="s">
        <v>10</v>
      </c>
      <c r="S729" t="s">
        <v>10</v>
      </c>
      <c r="T729" t="s">
        <v>10</v>
      </c>
      <c r="U729" t="s">
        <v>10</v>
      </c>
      <c r="V729" t="s">
        <v>10</v>
      </c>
    </row>
    <row r="730" spans="9:22" x14ac:dyDescent="0.25">
      <c r="I730" t="s">
        <v>243</v>
      </c>
      <c r="J730" t="s">
        <v>10</v>
      </c>
      <c r="K730" t="s">
        <v>10</v>
      </c>
      <c r="L730" t="s">
        <v>10</v>
      </c>
      <c r="M730" t="s">
        <v>10</v>
      </c>
      <c r="N730" t="s">
        <v>10</v>
      </c>
      <c r="Q730" t="s">
        <v>1913</v>
      </c>
      <c r="R730" t="s">
        <v>10</v>
      </c>
      <c r="S730" t="s">
        <v>10</v>
      </c>
      <c r="T730" t="s">
        <v>10</v>
      </c>
      <c r="U730" t="s">
        <v>10</v>
      </c>
      <c r="V730" t="s">
        <v>10</v>
      </c>
    </row>
    <row r="731" spans="9:22" x14ac:dyDescent="0.25">
      <c r="I731" t="s">
        <v>244</v>
      </c>
      <c r="J731" t="s">
        <v>10</v>
      </c>
      <c r="K731" t="s">
        <v>10</v>
      </c>
      <c r="L731" t="s">
        <v>10</v>
      </c>
      <c r="M731" t="s">
        <v>10</v>
      </c>
      <c r="N731" t="s">
        <v>10</v>
      </c>
      <c r="Q731" t="s">
        <v>1912</v>
      </c>
      <c r="R731" t="s">
        <v>10</v>
      </c>
      <c r="S731" t="s">
        <v>10</v>
      </c>
      <c r="T731" t="s">
        <v>10</v>
      </c>
      <c r="U731" t="s">
        <v>10</v>
      </c>
      <c r="V731" t="s">
        <v>10</v>
      </c>
    </row>
    <row r="732" spans="9:22" x14ac:dyDescent="0.25">
      <c r="I732" t="s">
        <v>245</v>
      </c>
      <c r="J732" t="s">
        <v>10</v>
      </c>
      <c r="K732" t="s">
        <v>10</v>
      </c>
      <c r="L732" t="s">
        <v>10</v>
      </c>
      <c r="M732" t="s">
        <v>10</v>
      </c>
      <c r="N732" t="s">
        <v>10</v>
      </c>
      <c r="Q732" t="s">
        <v>1911</v>
      </c>
      <c r="R732" t="s">
        <v>10</v>
      </c>
      <c r="S732" t="s">
        <v>10</v>
      </c>
      <c r="T732" t="s">
        <v>10</v>
      </c>
      <c r="U732" t="s">
        <v>10</v>
      </c>
      <c r="V732" t="s">
        <v>10</v>
      </c>
    </row>
    <row r="733" spans="9:22" x14ac:dyDescent="0.25">
      <c r="I733" t="s">
        <v>246</v>
      </c>
      <c r="J733" t="s">
        <v>10</v>
      </c>
      <c r="K733" t="s">
        <v>10</v>
      </c>
      <c r="L733" t="s">
        <v>10</v>
      </c>
      <c r="M733" t="s">
        <v>10</v>
      </c>
      <c r="N733" t="s">
        <v>10</v>
      </c>
      <c r="Q733" t="s">
        <v>1910</v>
      </c>
      <c r="R733" t="s">
        <v>10</v>
      </c>
      <c r="S733" t="s">
        <v>10</v>
      </c>
      <c r="T733" t="s">
        <v>10</v>
      </c>
      <c r="U733" t="s">
        <v>10</v>
      </c>
      <c r="V733" t="s">
        <v>10</v>
      </c>
    </row>
    <row r="734" spans="9:22" x14ac:dyDescent="0.25">
      <c r="I734" t="s">
        <v>247</v>
      </c>
      <c r="J734" t="s">
        <v>10</v>
      </c>
      <c r="K734" t="s">
        <v>10</v>
      </c>
      <c r="L734" t="s">
        <v>10</v>
      </c>
      <c r="M734" t="s">
        <v>10</v>
      </c>
      <c r="N734" t="s">
        <v>10</v>
      </c>
      <c r="Q734" t="s">
        <v>1909</v>
      </c>
      <c r="R734" t="s">
        <v>10</v>
      </c>
      <c r="S734" t="s">
        <v>10</v>
      </c>
      <c r="T734" t="s">
        <v>10</v>
      </c>
      <c r="U734" t="s">
        <v>10</v>
      </c>
      <c r="V734" t="s">
        <v>10</v>
      </c>
    </row>
    <row r="735" spans="9:22" x14ac:dyDescent="0.25">
      <c r="I735" t="s">
        <v>248</v>
      </c>
      <c r="J735" t="s">
        <v>10</v>
      </c>
      <c r="K735" t="s">
        <v>10</v>
      </c>
      <c r="L735" t="s">
        <v>10</v>
      </c>
      <c r="M735" t="s">
        <v>10</v>
      </c>
      <c r="N735" t="s">
        <v>10</v>
      </c>
      <c r="Q735" t="s">
        <v>1908</v>
      </c>
      <c r="R735" t="s">
        <v>10</v>
      </c>
      <c r="S735" t="s">
        <v>10</v>
      </c>
      <c r="T735" t="s">
        <v>10</v>
      </c>
      <c r="U735" t="s">
        <v>10</v>
      </c>
      <c r="V735" t="s">
        <v>10</v>
      </c>
    </row>
    <row r="736" spans="9:22" x14ac:dyDescent="0.25">
      <c r="I736" t="s">
        <v>249</v>
      </c>
      <c r="J736" t="s">
        <v>10</v>
      </c>
      <c r="K736" t="s">
        <v>10</v>
      </c>
      <c r="L736" t="s">
        <v>10</v>
      </c>
      <c r="M736" t="s">
        <v>10</v>
      </c>
      <c r="N736" t="s">
        <v>10</v>
      </c>
      <c r="Q736" t="s">
        <v>1907</v>
      </c>
      <c r="R736" t="s">
        <v>10</v>
      </c>
      <c r="S736" t="s">
        <v>10</v>
      </c>
      <c r="T736" t="s">
        <v>10</v>
      </c>
      <c r="U736" t="s">
        <v>10</v>
      </c>
      <c r="V736" t="s">
        <v>10</v>
      </c>
    </row>
    <row r="737" spans="9:22" x14ac:dyDescent="0.25">
      <c r="I737" t="s">
        <v>250</v>
      </c>
      <c r="J737" t="s">
        <v>10</v>
      </c>
      <c r="K737" t="s">
        <v>10</v>
      </c>
      <c r="L737" t="s">
        <v>10</v>
      </c>
      <c r="M737" t="s">
        <v>10</v>
      </c>
      <c r="N737" t="s">
        <v>10</v>
      </c>
      <c r="Q737" t="s">
        <v>1906</v>
      </c>
      <c r="R737" t="s">
        <v>10</v>
      </c>
      <c r="S737" t="s">
        <v>10</v>
      </c>
      <c r="T737" t="s">
        <v>10</v>
      </c>
      <c r="U737" t="s">
        <v>10</v>
      </c>
      <c r="V737" t="s">
        <v>10</v>
      </c>
    </row>
    <row r="738" spans="9:22" x14ac:dyDescent="0.25">
      <c r="I738" t="s">
        <v>157</v>
      </c>
      <c r="J738" t="s">
        <v>10</v>
      </c>
      <c r="K738" t="s">
        <v>10</v>
      </c>
      <c r="L738" t="s">
        <v>10</v>
      </c>
      <c r="M738" t="s">
        <v>10</v>
      </c>
      <c r="N738" t="s">
        <v>10</v>
      </c>
      <c r="Q738" t="s">
        <v>1905</v>
      </c>
      <c r="R738" t="s">
        <v>10</v>
      </c>
      <c r="S738" t="s">
        <v>10</v>
      </c>
      <c r="T738" t="s">
        <v>10</v>
      </c>
      <c r="U738" t="s">
        <v>10</v>
      </c>
      <c r="V738" t="s">
        <v>10</v>
      </c>
    </row>
    <row r="739" spans="9:22" x14ac:dyDescent="0.25">
      <c r="I739" t="s">
        <v>251</v>
      </c>
      <c r="J739" t="s">
        <v>10</v>
      </c>
      <c r="K739" t="s">
        <v>10</v>
      </c>
      <c r="L739" t="s">
        <v>10</v>
      </c>
      <c r="M739" t="s">
        <v>10</v>
      </c>
      <c r="N739" t="s">
        <v>10</v>
      </c>
      <c r="Q739" t="s">
        <v>1904</v>
      </c>
      <c r="R739" t="s">
        <v>10</v>
      </c>
      <c r="S739" t="s">
        <v>10</v>
      </c>
      <c r="T739" t="s">
        <v>10</v>
      </c>
      <c r="U739" t="s">
        <v>10</v>
      </c>
      <c r="V739" t="s">
        <v>10</v>
      </c>
    </row>
    <row r="740" spans="9:22" x14ac:dyDescent="0.25">
      <c r="I740" t="s">
        <v>253</v>
      </c>
      <c r="J740" t="s">
        <v>10</v>
      </c>
      <c r="K740" t="s">
        <v>10</v>
      </c>
      <c r="L740" t="s">
        <v>10</v>
      </c>
      <c r="M740" t="s">
        <v>10</v>
      </c>
      <c r="N740" t="s">
        <v>10</v>
      </c>
      <c r="Q740" t="s">
        <v>1903</v>
      </c>
      <c r="R740" t="s">
        <v>10</v>
      </c>
      <c r="S740" t="s">
        <v>10</v>
      </c>
      <c r="T740" t="s">
        <v>10</v>
      </c>
      <c r="U740" t="s">
        <v>10</v>
      </c>
      <c r="V740" t="s">
        <v>10</v>
      </c>
    </row>
    <row r="741" spans="9:22" x14ac:dyDescent="0.25">
      <c r="I741" t="s">
        <v>254</v>
      </c>
      <c r="J741" t="s">
        <v>10</v>
      </c>
      <c r="K741" t="s">
        <v>10</v>
      </c>
      <c r="L741" t="s">
        <v>10</v>
      </c>
      <c r="M741" t="s">
        <v>10</v>
      </c>
      <c r="N741" t="s">
        <v>10</v>
      </c>
      <c r="Q741" t="s">
        <v>1902</v>
      </c>
      <c r="R741" t="s">
        <v>10</v>
      </c>
      <c r="S741" t="s">
        <v>10</v>
      </c>
      <c r="T741" t="s">
        <v>10</v>
      </c>
      <c r="U741" t="s">
        <v>10</v>
      </c>
      <c r="V741" t="s">
        <v>10</v>
      </c>
    </row>
    <row r="742" spans="9:22" x14ac:dyDescent="0.25">
      <c r="I742" t="s">
        <v>255</v>
      </c>
      <c r="J742" t="s">
        <v>10</v>
      </c>
      <c r="K742" t="s">
        <v>10</v>
      </c>
      <c r="L742" t="s">
        <v>10</v>
      </c>
      <c r="M742" t="s">
        <v>10</v>
      </c>
      <c r="N742" t="s">
        <v>10</v>
      </c>
      <c r="Q742" t="s">
        <v>1901</v>
      </c>
      <c r="R742" t="s">
        <v>10</v>
      </c>
      <c r="S742" t="s">
        <v>10</v>
      </c>
      <c r="T742" t="s">
        <v>10</v>
      </c>
      <c r="U742" t="s">
        <v>10</v>
      </c>
      <c r="V742" t="s">
        <v>10</v>
      </c>
    </row>
    <row r="743" spans="9:22" x14ac:dyDescent="0.25">
      <c r="I743" t="s">
        <v>256</v>
      </c>
      <c r="J743" t="s">
        <v>10</v>
      </c>
      <c r="K743" t="s">
        <v>10</v>
      </c>
      <c r="L743" t="s">
        <v>10</v>
      </c>
      <c r="M743" t="s">
        <v>10</v>
      </c>
      <c r="N743" t="s">
        <v>10</v>
      </c>
      <c r="Q743" t="s">
        <v>1900</v>
      </c>
      <c r="R743" t="s">
        <v>10</v>
      </c>
      <c r="S743" t="s">
        <v>10</v>
      </c>
      <c r="T743" t="s">
        <v>10</v>
      </c>
      <c r="U743" t="s">
        <v>10</v>
      </c>
      <c r="V743" t="s">
        <v>10</v>
      </c>
    </row>
    <row r="744" spans="9:22" x14ac:dyDescent="0.25">
      <c r="I744" t="s">
        <v>263</v>
      </c>
      <c r="J744">
        <v>190</v>
      </c>
      <c r="K744">
        <v>180</v>
      </c>
      <c r="L744">
        <v>270</v>
      </c>
      <c r="M744">
        <v>80</v>
      </c>
      <c r="N744">
        <v>225</v>
      </c>
      <c r="Q744" t="s">
        <v>1899</v>
      </c>
      <c r="R744" t="s">
        <v>10</v>
      </c>
      <c r="S744" t="s">
        <v>10</v>
      </c>
      <c r="T744" t="s">
        <v>10</v>
      </c>
      <c r="U744" t="s">
        <v>10</v>
      </c>
      <c r="V744" t="s">
        <v>10</v>
      </c>
    </row>
    <row r="745" spans="9:22" x14ac:dyDescent="0.25">
      <c r="I745" t="s">
        <v>159</v>
      </c>
      <c r="J745" t="s">
        <v>10</v>
      </c>
      <c r="K745" t="s">
        <v>10</v>
      </c>
      <c r="L745" t="s">
        <v>10</v>
      </c>
      <c r="M745" t="s">
        <v>10</v>
      </c>
      <c r="N745" t="s">
        <v>10</v>
      </c>
      <c r="Q745" t="s">
        <v>1898</v>
      </c>
      <c r="R745" t="s">
        <v>10</v>
      </c>
      <c r="S745" t="s">
        <v>10</v>
      </c>
      <c r="T745" t="s">
        <v>10</v>
      </c>
      <c r="U745" t="s">
        <v>10</v>
      </c>
      <c r="V745" t="s">
        <v>10</v>
      </c>
    </row>
    <row r="746" spans="9:22" x14ac:dyDescent="0.25">
      <c r="I746" t="s">
        <v>154</v>
      </c>
      <c r="J746" t="s">
        <v>10</v>
      </c>
      <c r="K746" t="s">
        <v>10</v>
      </c>
      <c r="L746" t="s">
        <v>10</v>
      </c>
      <c r="M746" t="s">
        <v>10</v>
      </c>
      <c r="N746" t="s">
        <v>10</v>
      </c>
      <c r="Q746" t="s">
        <v>1897</v>
      </c>
      <c r="R746" t="s">
        <v>10</v>
      </c>
      <c r="S746" t="s">
        <v>10</v>
      </c>
      <c r="T746" t="s">
        <v>10</v>
      </c>
      <c r="U746" t="s">
        <v>10</v>
      </c>
      <c r="V746" t="s">
        <v>10</v>
      </c>
    </row>
    <row r="747" spans="9:22" x14ac:dyDescent="0.25">
      <c r="I747" t="s">
        <v>265</v>
      </c>
      <c r="J747" t="s">
        <v>10</v>
      </c>
      <c r="K747" t="s">
        <v>10</v>
      </c>
      <c r="L747" t="s">
        <v>10</v>
      </c>
      <c r="M747" t="s">
        <v>10</v>
      </c>
      <c r="N747" t="s">
        <v>10</v>
      </c>
      <c r="Q747" t="s">
        <v>1896</v>
      </c>
      <c r="R747" t="s">
        <v>10</v>
      </c>
      <c r="S747" t="s">
        <v>10</v>
      </c>
      <c r="T747" t="s">
        <v>10</v>
      </c>
      <c r="U747" t="s">
        <v>10</v>
      </c>
      <c r="V747" t="s">
        <v>10</v>
      </c>
    </row>
    <row r="748" spans="9:22" x14ac:dyDescent="0.25">
      <c r="I748" t="s">
        <v>257</v>
      </c>
      <c r="J748">
        <v>1</v>
      </c>
      <c r="K748">
        <v>1</v>
      </c>
      <c r="L748">
        <v>1</v>
      </c>
      <c r="M748">
        <v>21</v>
      </c>
      <c r="N748" t="s">
        <v>10</v>
      </c>
      <c r="Q748" t="s">
        <v>1895</v>
      </c>
      <c r="R748" t="s">
        <v>10</v>
      </c>
      <c r="S748" t="s">
        <v>10</v>
      </c>
      <c r="T748" t="s">
        <v>10</v>
      </c>
      <c r="U748" t="s">
        <v>10</v>
      </c>
      <c r="V748" t="s">
        <v>10</v>
      </c>
    </row>
    <row r="749" spans="9:22" x14ac:dyDescent="0.25">
      <c r="I749" t="s">
        <v>264</v>
      </c>
      <c r="J749" t="s">
        <v>10</v>
      </c>
      <c r="K749" t="s">
        <v>10</v>
      </c>
      <c r="L749" t="s">
        <v>10</v>
      </c>
      <c r="M749" t="s">
        <v>10</v>
      </c>
      <c r="N749" t="s">
        <v>10</v>
      </c>
      <c r="Q749" t="s">
        <v>1894</v>
      </c>
      <c r="R749" t="s">
        <v>10</v>
      </c>
      <c r="S749" t="s">
        <v>10</v>
      </c>
      <c r="T749" t="s">
        <v>10</v>
      </c>
      <c r="U749" t="s">
        <v>10</v>
      </c>
      <c r="V749" t="s">
        <v>10</v>
      </c>
    </row>
    <row r="750" spans="9:22" x14ac:dyDescent="0.25">
      <c r="I750" t="s">
        <v>266</v>
      </c>
      <c r="J750" t="s">
        <v>10</v>
      </c>
      <c r="K750" t="s">
        <v>10</v>
      </c>
      <c r="L750" t="s">
        <v>10</v>
      </c>
      <c r="M750" t="s">
        <v>10</v>
      </c>
      <c r="N750" t="s">
        <v>10</v>
      </c>
      <c r="Q750" t="s">
        <v>1893</v>
      </c>
      <c r="R750" t="s">
        <v>10</v>
      </c>
      <c r="S750" t="s">
        <v>10</v>
      </c>
      <c r="T750" t="s">
        <v>10</v>
      </c>
      <c r="U750" t="s">
        <v>10</v>
      </c>
      <c r="V750" t="s">
        <v>10</v>
      </c>
    </row>
    <row r="751" spans="9:22" x14ac:dyDescent="0.25">
      <c r="I751" t="s">
        <v>267</v>
      </c>
      <c r="J751" t="s">
        <v>10</v>
      </c>
      <c r="K751" t="s">
        <v>10</v>
      </c>
      <c r="L751" t="s">
        <v>10</v>
      </c>
      <c r="M751" t="s">
        <v>10</v>
      </c>
      <c r="N751" t="s">
        <v>10</v>
      </c>
      <c r="Q751" t="s">
        <v>1892</v>
      </c>
      <c r="R751" t="s">
        <v>10</v>
      </c>
      <c r="S751" t="s">
        <v>10</v>
      </c>
      <c r="T751" t="s">
        <v>10</v>
      </c>
      <c r="U751" t="s">
        <v>10</v>
      </c>
      <c r="V751" t="s">
        <v>10</v>
      </c>
    </row>
    <row r="752" spans="9:22" x14ac:dyDescent="0.25">
      <c r="I752" t="s">
        <v>258</v>
      </c>
      <c r="J752" t="s">
        <v>10</v>
      </c>
      <c r="K752" t="s">
        <v>10</v>
      </c>
      <c r="L752" t="s">
        <v>10</v>
      </c>
      <c r="M752" t="s">
        <v>10</v>
      </c>
      <c r="N752" t="s">
        <v>10</v>
      </c>
      <c r="Q752" t="s">
        <v>1891</v>
      </c>
      <c r="R752" t="s">
        <v>10</v>
      </c>
      <c r="S752" t="s">
        <v>10</v>
      </c>
      <c r="T752" t="s">
        <v>10</v>
      </c>
      <c r="U752" t="s">
        <v>10</v>
      </c>
      <c r="V752" t="s">
        <v>10</v>
      </c>
    </row>
    <row r="753" spans="9:22" x14ac:dyDescent="0.25">
      <c r="I753" t="s">
        <v>268</v>
      </c>
      <c r="J753" t="s">
        <v>10</v>
      </c>
      <c r="K753" t="s">
        <v>10</v>
      </c>
      <c r="L753" t="s">
        <v>10</v>
      </c>
      <c r="M753" t="s">
        <v>10</v>
      </c>
      <c r="N753" t="s">
        <v>10</v>
      </c>
      <c r="Q753" t="s">
        <v>1890</v>
      </c>
      <c r="R753" t="s">
        <v>10</v>
      </c>
      <c r="S753" t="s">
        <v>10</v>
      </c>
      <c r="T753" t="s">
        <v>10</v>
      </c>
      <c r="U753" t="s">
        <v>10</v>
      </c>
      <c r="V753" t="s">
        <v>10</v>
      </c>
    </row>
    <row r="754" spans="9:22" x14ac:dyDescent="0.25">
      <c r="I754" t="s">
        <v>269</v>
      </c>
      <c r="J754" t="s">
        <v>10</v>
      </c>
      <c r="K754" t="s">
        <v>10</v>
      </c>
      <c r="L754" t="s">
        <v>10</v>
      </c>
      <c r="M754" t="s">
        <v>10</v>
      </c>
      <c r="N754" t="s">
        <v>10</v>
      </c>
      <c r="Q754" t="s">
        <v>1889</v>
      </c>
      <c r="R754" t="s">
        <v>10</v>
      </c>
      <c r="S754" t="s">
        <v>10</v>
      </c>
      <c r="T754" t="s">
        <v>10</v>
      </c>
      <c r="U754" t="s">
        <v>10</v>
      </c>
      <c r="V754" t="s">
        <v>10</v>
      </c>
    </row>
    <row r="755" spans="9:22" x14ac:dyDescent="0.25">
      <c r="I755" t="s">
        <v>270</v>
      </c>
      <c r="J755" t="s">
        <v>10</v>
      </c>
      <c r="K755" t="s">
        <v>10</v>
      </c>
      <c r="L755" t="s">
        <v>10</v>
      </c>
      <c r="M755" t="s">
        <v>10</v>
      </c>
      <c r="N755" t="s">
        <v>10</v>
      </c>
      <c r="Q755" t="s">
        <v>1888</v>
      </c>
      <c r="R755" t="s">
        <v>10</v>
      </c>
      <c r="S755" t="s">
        <v>10</v>
      </c>
      <c r="T755" t="s">
        <v>10</v>
      </c>
      <c r="U755" t="s">
        <v>10</v>
      </c>
      <c r="V755" t="s">
        <v>10</v>
      </c>
    </row>
    <row r="756" spans="9:22" x14ac:dyDescent="0.25">
      <c r="I756" t="s">
        <v>259</v>
      </c>
      <c r="J756" t="s">
        <v>10</v>
      </c>
      <c r="K756" t="s">
        <v>10</v>
      </c>
      <c r="L756" t="s">
        <v>10</v>
      </c>
      <c r="M756" t="s">
        <v>10</v>
      </c>
      <c r="N756" t="s">
        <v>10</v>
      </c>
      <c r="Q756" t="s">
        <v>1887</v>
      </c>
      <c r="R756" t="s">
        <v>10</v>
      </c>
      <c r="S756" t="s">
        <v>10</v>
      </c>
      <c r="T756" t="s">
        <v>10</v>
      </c>
      <c r="U756" t="s">
        <v>10</v>
      </c>
      <c r="V756" t="s">
        <v>10</v>
      </c>
    </row>
    <row r="757" spans="9:22" x14ac:dyDescent="0.25">
      <c r="I757" t="s">
        <v>260</v>
      </c>
      <c r="J757" t="s">
        <v>10</v>
      </c>
      <c r="K757" t="s">
        <v>10</v>
      </c>
      <c r="L757" t="s">
        <v>10</v>
      </c>
      <c r="M757" t="s">
        <v>10</v>
      </c>
      <c r="N757" t="s">
        <v>10</v>
      </c>
      <c r="Q757" t="s">
        <v>1886</v>
      </c>
      <c r="R757" t="s">
        <v>10</v>
      </c>
      <c r="S757" t="s">
        <v>10</v>
      </c>
      <c r="T757" t="s">
        <v>10</v>
      </c>
      <c r="U757" t="s">
        <v>10</v>
      </c>
      <c r="V757" t="s">
        <v>10</v>
      </c>
    </row>
    <row r="758" spans="9:22" x14ac:dyDescent="0.25">
      <c r="I758" t="s">
        <v>261</v>
      </c>
      <c r="J758" t="s">
        <v>10</v>
      </c>
      <c r="K758" t="s">
        <v>10</v>
      </c>
      <c r="L758" t="s">
        <v>10</v>
      </c>
      <c r="M758" t="s">
        <v>10</v>
      </c>
      <c r="N758" t="s">
        <v>10</v>
      </c>
      <c r="Q758" t="s">
        <v>1885</v>
      </c>
      <c r="R758" t="s">
        <v>10</v>
      </c>
      <c r="S758" t="s">
        <v>10</v>
      </c>
      <c r="T758" t="s">
        <v>10</v>
      </c>
      <c r="U758" t="s">
        <v>10</v>
      </c>
      <c r="V758" t="s">
        <v>10</v>
      </c>
    </row>
    <row r="759" spans="9:22" x14ac:dyDescent="0.25">
      <c r="I759" t="s">
        <v>252</v>
      </c>
      <c r="J759" t="s">
        <v>10</v>
      </c>
      <c r="K759" t="s">
        <v>10</v>
      </c>
      <c r="L759" t="s">
        <v>10</v>
      </c>
      <c r="M759" t="s">
        <v>10</v>
      </c>
      <c r="N759" t="s">
        <v>10</v>
      </c>
      <c r="Q759" t="s">
        <v>1884</v>
      </c>
      <c r="R759" t="s">
        <v>10</v>
      </c>
      <c r="S759" t="s">
        <v>10</v>
      </c>
      <c r="T759" t="s">
        <v>10</v>
      </c>
      <c r="U759" t="s">
        <v>10</v>
      </c>
      <c r="V759" t="s">
        <v>10</v>
      </c>
    </row>
    <row r="760" spans="9:22" x14ac:dyDescent="0.25">
      <c r="I760" t="s">
        <v>262</v>
      </c>
      <c r="J760" t="s">
        <v>10</v>
      </c>
      <c r="K760" t="s">
        <v>10</v>
      </c>
      <c r="L760" t="s">
        <v>10</v>
      </c>
      <c r="M760" t="s">
        <v>10</v>
      </c>
      <c r="N760" t="s">
        <v>10</v>
      </c>
      <c r="Q760" t="s">
        <v>1883</v>
      </c>
      <c r="R760" t="s">
        <v>10</v>
      </c>
      <c r="S760" t="s">
        <v>10</v>
      </c>
      <c r="T760" t="s">
        <v>10</v>
      </c>
      <c r="U760" t="s">
        <v>10</v>
      </c>
      <c r="V760" t="s">
        <v>10</v>
      </c>
    </row>
    <row r="761" spans="9:22" x14ac:dyDescent="0.25">
      <c r="I761" t="s">
        <v>271</v>
      </c>
      <c r="J761" t="s">
        <v>10</v>
      </c>
      <c r="K761" t="s">
        <v>10</v>
      </c>
      <c r="L761" t="s">
        <v>10</v>
      </c>
      <c r="M761" t="s">
        <v>10</v>
      </c>
      <c r="N761" t="s">
        <v>10</v>
      </c>
      <c r="Q761" t="s">
        <v>1882</v>
      </c>
      <c r="R761" t="s">
        <v>10</v>
      </c>
      <c r="S761" t="s">
        <v>10</v>
      </c>
      <c r="T761" t="s">
        <v>10</v>
      </c>
      <c r="U761" t="s">
        <v>10</v>
      </c>
      <c r="V761" t="s">
        <v>10</v>
      </c>
    </row>
    <row r="762" spans="9:22" x14ac:dyDescent="0.25">
      <c r="I762" t="s">
        <v>272</v>
      </c>
      <c r="J762" t="s">
        <v>10</v>
      </c>
      <c r="K762" t="s">
        <v>10</v>
      </c>
      <c r="L762" t="s">
        <v>10</v>
      </c>
      <c r="M762" t="s">
        <v>10</v>
      </c>
      <c r="N762" t="s">
        <v>10</v>
      </c>
      <c r="Q762" t="s">
        <v>1881</v>
      </c>
      <c r="R762" t="s">
        <v>10</v>
      </c>
      <c r="S762" t="s">
        <v>10</v>
      </c>
      <c r="T762" t="s">
        <v>10</v>
      </c>
      <c r="U762" t="s">
        <v>10</v>
      </c>
      <c r="V762" t="s">
        <v>10</v>
      </c>
    </row>
    <row r="763" spans="9:22" x14ac:dyDescent="0.25">
      <c r="I763" t="s">
        <v>145</v>
      </c>
      <c r="J763">
        <v>3</v>
      </c>
      <c r="K763">
        <v>2</v>
      </c>
      <c r="L763">
        <v>2</v>
      </c>
      <c r="M763">
        <v>53</v>
      </c>
      <c r="N763">
        <v>37</v>
      </c>
      <c r="Q763" t="s">
        <v>1880</v>
      </c>
      <c r="R763" t="s">
        <v>10</v>
      </c>
      <c r="S763" t="s">
        <v>10</v>
      </c>
      <c r="T763" t="s">
        <v>10</v>
      </c>
      <c r="U763" t="s">
        <v>10</v>
      </c>
      <c r="V763" t="s">
        <v>10</v>
      </c>
    </row>
    <row r="764" spans="9:22" x14ac:dyDescent="0.25">
      <c r="I764" t="s">
        <v>273</v>
      </c>
      <c r="J764" t="s">
        <v>10</v>
      </c>
      <c r="K764" t="s">
        <v>10</v>
      </c>
      <c r="L764" t="s">
        <v>10</v>
      </c>
      <c r="M764" t="s">
        <v>10</v>
      </c>
      <c r="N764" t="s">
        <v>10</v>
      </c>
      <c r="Q764" t="s">
        <v>1879</v>
      </c>
      <c r="R764" t="s">
        <v>10</v>
      </c>
      <c r="S764" t="s">
        <v>10</v>
      </c>
      <c r="T764" t="s">
        <v>10</v>
      </c>
      <c r="U764" t="s">
        <v>10</v>
      </c>
      <c r="V764" t="s">
        <v>10</v>
      </c>
    </row>
    <row r="765" spans="9:22" x14ac:dyDescent="0.25">
      <c r="I765" t="s">
        <v>274</v>
      </c>
      <c r="J765" t="s">
        <v>10</v>
      </c>
      <c r="K765" t="s">
        <v>10</v>
      </c>
      <c r="L765" t="s">
        <v>10</v>
      </c>
      <c r="M765" t="s">
        <v>10</v>
      </c>
      <c r="N765">
        <v>36</v>
      </c>
      <c r="Q765" t="s">
        <v>1878</v>
      </c>
      <c r="R765" t="s">
        <v>10</v>
      </c>
      <c r="S765" t="s">
        <v>10</v>
      </c>
      <c r="T765" t="s">
        <v>10</v>
      </c>
      <c r="U765" t="s">
        <v>10</v>
      </c>
      <c r="V765" t="s">
        <v>10</v>
      </c>
    </row>
    <row r="766" spans="9:22" x14ac:dyDescent="0.25">
      <c r="I766" t="s">
        <v>151</v>
      </c>
      <c r="J766" t="s">
        <v>10</v>
      </c>
      <c r="K766" t="s">
        <v>10</v>
      </c>
      <c r="L766" t="s">
        <v>10</v>
      </c>
      <c r="M766" t="s">
        <v>10</v>
      </c>
      <c r="N766" t="s">
        <v>10</v>
      </c>
      <c r="Q766" t="s">
        <v>1877</v>
      </c>
      <c r="R766" t="s">
        <v>10</v>
      </c>
      <c r="S766" t="s">
        <v>10</v>
      </c>
      <c r="T766" t="s">
        <v>10</v>
      </c>
      <c r="U766" t="s">
        <v>10</v>
      </c>
      <c r="V766" t="s">
        <v>10</v>
      </c>
    </row>
    <row r="767" spans="9:22" x14ac:dyDescent="0.25">
      <c r="I767" t="s">
        <v>275</v>
      </c>
      <c r="J767" t="s">
        <v>10</v>
      </c>
      <c r="K767" t="s">
        <v>10</v>
      </c>
      <c r="L767" t="s">
        <v>10</v>
      </c>
      <c r="M767" t="s">
        <v>10</v>
      </c>
      <c r="N767" t="s">
        <v>10</v>
      </c>
      <c r="Q767" t="s">
        <v>1876</v>
      </c>
      <c r="R767" t="s">
        <v>10</v>
      </c>
      <c r="S767" t="s">
        <v>10</v>
      </c>
      <c r="T767" t="s">
        <v>10</v>
      </c>
      <c r="U767" t="s">
        <v>10</v>
      </c>
      <c r="V767" t="s">
        <v>10</v>
      </c>
    </row>
    <row r="768" spans="9:22" x14ac:dyDescent="0.25">
      <c r="I768" t="s">
        <v>276</v>
      </c>
      <c r="J768">
        <v>5</v>
      </c>
      <c r="K768">
        <v>4</v>
      </c>
      <c r="L768">
        <v>4</v>
      </c>
      <c r="M768">
        <v>60</v>
      </c>
      <c r="N768">
        <v>60</v>
      </c>
      <c r="Q768" t="s">
        <v>1875</v>
      </c>
      <c r="R768" t="s">
        <v>10</v>
      </c>
      <c r="S768" t="s">
        <v>10</v>
      </c>
      <c r="T768" t="s">
        <v>10</v>
      </c>
      <c r="U768" t="s">
        <v>10</v>
      </c>
      <c r="V768" t="s">
        <v>10</v>
      </c>
    </row>
    <row r="769" spans="9:22" x14ac:dyDescent="0.25">
      <c r="I769" t="s">
        <v>158</v>
      </c>
      <c r="J769" t="s">
        <v>10</v>
      </c>
      <c r="K769" t="s">
        <v>10</v>
      </c>
      <c r="L769" t="s">
        <v>10</v>
      </c>
      <c r="M769" t="s">
        <v>10</v>
      </c>
      <c r="N769" t="s">
        <v>10</v>
      </c>
      <c r="Q769" t="s">
        <v>1874</v>
      </c>
      <c r="R769" t="s">
        <v>10</v>
      </c>
      <c r="S769" t="s">
        <v>10</v>
      </c>
      <c r="T769" t="s">
        <v>10</v>
      </c>
      <c r="U769" t="s">
        <v>10</v>
      </c>
      <c r="V769" t="s">
        <v>10</v>
      </c>
    </row>
    <row r="770" spans="9:22" x14ac:dyDescent="0.25">
      <c r="I770" t="s">
        <v>277</v>
      </c>
      <c r="J770" t="s">
        <v>10</v>
      </c>
      <c r="K770" t="s">
        <v>10</v>
      </c>
      <c r="L770" t="s">
        <v>10</v>
      </c>
      <c r="M770" t="s">
        <v>10</v>
      </c>
      <c r="N770" t="s">
        <v>10</v>
      </c>
      <c r="Q770" t="s">
        <v>1873</v>
      </c>
      <c r="R770" t="s">
        <v>10</v>
      </c>
      <c r="S770" t="s">
        <v>10</v>
      </c>
      <c r="T770" t="s">
        <v>10</v>
      </c>
      <c r="U770" t="s">
        <v>10</v>
      </c>
      <c r="V770" t="s">
        <v>10</v>
      </c>
    </row>
    <row r="771" spans="9:22" x14ac:dyDescent="0.25">
      <c r="I771" t="s">
        <v>278</v>
      </c>
      <c r="J771" t="s">
        <v>10</v>
      </c>
      <c r="K771" t="s">
        <v>10</v>
      </c>
      <c r="L771" t="s">
        <v>10</v>
      </c>
      <c r="M771" t="s">
        <v>10</v>
      </c>
      <c r="N771" t="s">
        <v>10</v>
      </c>
      <c r="Q771" t="s">
        <v>1872</v>
      </c>
      <c r="R771" t="s">
        <v>10</v>
      </c>
      <c r="S771" t="s">
        <v>10</v>
      </c>
      <c r="T771" t="s">
        <v>10</v>
      </c>
      <c r="U771" t="s">
        <v>10</v>
      </c>
      <c r="V771" t="s">
        <v>10</v>
      </c>
    </row>
    <row r="772" spans="9:22" x14ac:dyDescent="0.25">
      <c r="I772" t="s">
        <v>279</v>
      </c>
      <c r="J772" t="s">
        <v>10</v>
      </c>
      <c r="K772" t="s">
        <v>10</v>
      </c>
      <c r="L772" t="s">
        <v>10</v>
      </c>
      <c r="M772" t="s">
        <v>10</v>
      </c>
      <c r="N772" t="s">
        <v>10</v>
      </c>
      <c r="Q772" t="s">
        <v>1871</v>
      </c>
      <c r="R772" t="s">
        <v>10</v>
      </c>
      <c r="S772" t="s">
        <v>10</v>
      </c>
      <c r="T772" t="s">
        <v>10</v>
      </c>
      <c r="U772" t="s">
        <v>10</v>
      </c>
      <c r="V772" t="s">
        <v>10</v>
      </c>
    </row>
    <row r="773" spans="9:22" x14ac:dyDescent="0.25">
      <c r="I773" t="s">
        <v>280</v>
      </c>
      <c r="J773" t="s">
        <v>10</v>
      </c>
      <c r="K773" t="s">
        <v>10</v>
      </c>
      <c r="L773" t="s">
        <v>10</v>
      </c>
      <c r="M773" t="s">
        <v>10</v>
      </c>
      <c r="N773" t="s">
        <v>10</v>
      </c>
      <c r="Q773" t="s">
        <v>1870</v>
      </c>
      <c r="R773" t="s">
        <v>10</v>
      </c>
      <c r="S773" t="s">
        <v>10</v>
      </c>
      <c r="T773" t="s">
        <v>10</v>
      </c>
      <c r="U773" t="s">
        <v>10</v>
      </c>
      <c r="V773" t="s">
        <v>10</v>
      </c>
    </row>
    <row r="774" spans="9:22" x14ac:dyDescent="0.25">
      <c r="I774" t="s">
        <v>281</v>
      </c>
      <c r="J774">
        <v>2</v>
      </c>
      <c r="K774">
        <v>2</v>
      </c>
      <c r="L774">
        <v>1</v>
      </c>
      <c r="M774">
        <v>32</v>
      </c>
      <c r="N774" t="s">
        <v>10</v>
      </c>
      <c r="Q774" t="s">
        <v>1869</v>
      </c>
      <c r="R774" t="s">
        <v>10</v>
      </c>
      <c r="S774" t="s">
        <v>10</v>
      </c>
      <c r="T774" t="s">
        <v>10</v>
      </c>
      <c r="U774" t="s">
        <v>10</v>
      </c>
      <c r="V774" t="s">
        <v>10</v>
      </c>
    </row>
    <row r="775" spans="9:22" x14ac:dyDescent="0.25">
      <c r="I775" t="s">
        <v>217</v>
      </c>
      <c r="J775" t="s">
        <v>10</v>
      </c>
      <c r="K775" t="s">
        <v>10</v>
      </c>
      <c r="L775" t="s">
        <v>10</v>
      </c>
      <c r="M775" t="s">
        <v>10</v>
      </c>
      <c r="N775" t="s">
        <v>10</v>
      </c>
      <c r="Q775" t="s">
        <v>1868</v>
      </c>
      <c r="R775" t="s">
        <v>10</v>
      </c>
      <c r="S775" t="s">
        <v>10</v>
      </c>
      <c r="T775" t="s">
        <v>10</v>
      </c>
      <c r="U775" t="s">
        <v>10</v>
      </c>
      <c r="V775" t="s">
        <v>10</v>
      </c>
    </row>
    <row r="776" spans="9:22" x14ac:dyDescent="0.25">
      <c r="I776" t="s">
        <v>282</v>
      </c>
      <c r="J776" t="s">
        <v>10</v>
      </c>
      <c r="K776" t="s">
        <v>10</v>
      </c>
      <c r="L776" t="s">
        <v>10</v>
      </c>
      <c r="M776" t="s">
        <v>10</v>
      </c>
      <c r="N776" t="s">
        <v>10</v>
      </c>
      <c r="Q776" t="s">
        <v>1867</v>
      </c>
      <c r="R776" t="s">
        <v>10</v>
      </c>
      <c r="S776" t="s">
        <v>10</v>
      </c>
      <c r="T776" t="s">
        <v>10</v>
      </c>
      <c r="U776" t="s">
        <v>10</v>
      </c>
      <c r="V776" t="s">
        <v>10</v>
      </c>
    </row>
    <row r="777" spans="9:22" ht="90" x14ac:dyDescent="0.25">
      <c r="I777" s="1" t="s">
        <v>7</v>
      </c>
      <c r="Q777" t="s">
        <v>1866</v>
      </c>
      <c r="R777" t="s">
        <v>10</v>
      </c>
      <c r="S777" t="s">
        <v>10</v>
      </c>
      <c r="T777" t="s">
        <v>10</v>
      </c>
      <c r="U777" t="s">
        <v>10</v>
      </c>
      <c r="V777" t="s">
        <v>10</v>
      </c>
    </row>
    <row r="778" spans="9:22" x14ac:dyDescent="0.25">
      <c r="I778" t="s">
        <v>8</v>
      </c>
      <c r="Q778" t="s">
        <v>1865</v>
      </c>
      <c r="R778" t="s">
        <v>10</v>
      </c>
      <c r="S778" t="s">
        <v>10</v>
      </c>
      <c r="T778" t="s">
        <v>10</v>
      </c>
      <c r="U778" t="s">
        <v>10</v>
      </c>
      <c r="V778" t="s">
        <v>10</v>
      </c>
    </row>
    <row r="779" spans="9:22" x14ac:dyDescent="0.25">
      <c r="Q779" t="s">
        <v>1864</v>
      </c>
      <c r="R779" t="s">
        <v>10</v>
      </c>
      <c r="S779" t="s">
        <v>10</v>
      </c>
      <c r="T779" t="s">
        <v>10</v>
      </c>
      <c r="U779" t="s">
        <v>10</v>
      </c>
      <c r="V779" t="s">
        <v>10</v>
      </c>
    </row>
    <row r="780" spans="9:22" x14ac:dyDescent="0.25">
      <c r="Q780" t="s">
        <v>1863</v>
      </c>
      <c r="R780" t="s">
        <v>10</v>
      </c>
      <c r="S780" t="s">
        <v>10</v>
      </c>
      <c r="T780" t="s">
        <v>10</v>
      </c>
      <c r="U780" t="s">
        <v>10</v>
      </c>
      <c r="V780" t="s">
        <v>10</v>
      </c>
    </row>
    <row r="781" spans="9:22" x14ac:dyDescent="0.25">
      <c r="Q781" t="s">
        <v>1862</v>
      </c>
      <c r="R781" t="s">
        <v>10</v>
      </c>
      <c r="S781" t="s">
        <v>10</v>
      </c>
      <c r="T781" t="s">
        <v>10</v>
      </c>
      <c r="U781" t="s">
        <v>10</v>
      </c>
      <c r="V781" t="s">
        <v>10</v>
      </c>
    </row>
    <row r="782" spans="9:22" x14ac:dyDescent="0.25">
      <c r="Q782" t="s">
        <v>1861</v>
      </c>
      <c r="R782" t="s">
        <v>10</v>
      </c>
      <c r="S782" t="s">
        <v>10</v>
      </c>
      <c r="T782" t="s">
        <v>10</v>
      </c>
      <c r="U782" t="s">
        <v>10</v>
      </c>
      <c r="V782" t="s">
        <v>10</v>
      </c>
    </row>
    <row r="783" spans="9:22" x14ac:dyDescent="0.25">
      <c r="Q783" t="s">
        <v>1860</v>
      </c>
      <c r="R783" t="s">
        <v>10</v>
      </c>
      <c r="S783" t="s">
        <v>10</v>
      </c>
      <c r="T783" t="s">
        <v>10</v>
      </c>
      <c r="U783" t="s">
        <v>10</v>
      </c>
      <c r="V783" t="s">
        <v>10</v>
      </c>
    </row>
    <row r="784" spans="9:22" x14ac:dyDescent="0.25">
      <c r="Q784" t="s">
        <v>1859</v>
      </c>
      <c r="R784" t="s">
        <v>10</v>
      </c>
      <c r="S784" t="s">
        <v>10</v>
      </c>
      <c r="T784" t="s">
        <v>10</v>
      </c>
      <c r="U784" t="s">
        <v>10</v>
      </c>
      <c r="V784" t="s">
        <v>10</v>
      </c>
    </row>
    <row r="785" spans="17:22" x14ac:dyDescent="0.25">
      <c r="Q785" t="s">
        <v>1858</v>
      </c>
      <c r="R785" t="s">
        <v>10</v>
      </c>
      <c r="S785" t="s">
        <v>10</v>
      </c>
      <c r="T785" t="s">
        <v>10</v>
      </c>
      <c r="U785" t="s">
        <v>10</v>
      </c>
      <c r="V785" t="s">
        <v>10</v>
      </c>
    </row>
    <row r="786" spans="17:22" x14ac:dyDescent="0.25">
      <c r="Q786" t="s">
        <v>1857</v>
      </c>
      <c r="R786" t="s">
        <v>10</v>
      </c>
      <c r="S786" t="s">
        <v>10</v>
      </c>
      <c r="T786" t="s">
        <v>10</v>
      </c>
      <c r="U786" t="s">
        <v>10</v>
      </c>
      <c r="V786" t="s">
        <v>10</v>
      </c>
    </row>
    <row r="787" spans="17:22" x14ac:dyDescent="0.25">
      <c r="Q787" t="s">
        <v>1856</v>
      </c>
      <c r="R787" t="s">
        <v>10</v>
      </c>
      <c r="S787" t="s">
        <v>10</v>
      </c>
      <c r="T787" t="s">
        <v>10</v>
      </c>
      <c r="U787" t="s">
        <v>10</v>
      </c>
      <c r="V787" t="s">
        <v>10</v>
      </c>
    </row>
    <row r="788" spans="17:22" x14ac:dyDescent="0.25">
      <c r="Q788" t="s">
        <v>1855</v>
      </c>
      <c r="R788" t="s">
        <v>10</v>
      </c>
      <c r="S788" t="s">
        <v>10</v>
      </c>
      <c r="T788" t="s">
        <v>10</v>
      </c>
      <c r="U788" t="s">
        <v>10</v>
      </c>
      <c r="V788" t="s">
        <v>10</v>
      </c>
    </row>
    <row r="789" spans="17:22" x14ac:dyDescent="0.25">
      <c r="Q789" t="s">
        <v>1854</v>
      </c>
      <c r="R789" t="s">
        <v>10</v>
      </c>
      <c r="S789" t="s">
        <v>10</v>
      </c>
      <c r="T789" t="s">
        <v>10</v>
      </c>
      <c r="U789" t="s">
        <v>10</v>
      </c>
      <c r="V789" t="s">
        <v>10</v>
      </c>
    </row>
    <row r="790" spans="17:22" x14ac:dyDescent="0.25">
      <c r="Q790" t="s">
        <v>1853</v>
      </c>
      <c r="R790" t="s">
        <v>10</v>
      </c>
      <c r="S790" t="s">
        <v>10</v>
      </c>
      <c r="T790" t="s">
        <v>10</v>
      </c>
      <c r="U790" t="s">
        <v>10</v>
      </c>
      <c r="V790" t="s">
        <v>10</v>
      </c>
    </row>
    <row r="791" spans="17:22" x14ac:dyDescent="0.25">
      <c r="Q791" t="s">
        <v>1852</v>
      </c>
      <c r="R791" t="s">
        <v>10</v>
      </c>
      <c r="S791" t="s">
        <v>10</v>
      </c>
      <c r="T791" t="s">
        <v>10</v>
      </c>
      <c r="U791" t="s">
        <v>10</v>
      </c>
      <c r="V791" t="s">
        <v>10</v>
      </c>
    </row>
    <row r="792" spans="17:22" x14ac:dyDescent="0.25">
      <c r="Q792" t="s">
        <v>1851</v>
      </c>
      <c r="R792" t="s">
        <v>10</v>
      </c>
      <c r="S792" t="s">
        <v>10</v>
      </c>
      <c r="T792" t="s">
        <v>10</v>
      </c>
      <c r="U792" t="s">
        <v>10</v>
      </c>
      <c r="V792" t="s">
        <v>10</v>
      </c>
    </row>
    <row r="793" spans="17:22" x14ac:dyDescent="0.25">
      <c r="Q793" t="s">
        <v>1850</v>
      </c>
      <c r="R793" t="s">
        <v>10</v>
      </c>
      <c r="S793" t="s">
        <v>10</v>
      </c>
      <c r="T793" t="s">
        <v>10</v>
      </c>
      <c r="U793" t="s">
        <v>10</v>
      </c>
      <c r="V793" t="s">
        <v>10</v>
      </c>
    </row>
    <row r="794" spans="17:22" x14ac:dyDescent="0.25">
      <c r="Q794" t="s">
        <v>1849</v>
      </c>
      <c r="R794" t="s">
        <v>10</v>
      </c>
      <c r="S794" t="s">
        <v>10</v>
      </c>
      <c r="T794" t="s">
        <v>10</v>
      </c>
      <c r="U794" t="s">
        <v>10</v>
      </c>
      <c r="V794" t="s">
        <v>10</v>
      </c>
    </row>
    <row r="795" spans="17:22" x14ac:dyDescent="0.25">
      <c r="Q795" t="s">
        <v>1848</v>
      </c>
      <c r="R795" t="s">
        <v>10</v>
      </c>
      <c r="S795" t="s">
        <v>10</v>
      </c>
      <c r="T795" t="s">
        <v>10</v>
      </c>
      <c r="U795" t="s">
        <v>10</v>
      </c>
      <c r="V795" t="s">
        <v>10</v>
      </c>
    </row>
    <row r="796" spans="17:22" x14ac:dyDescent="0.25">
      <c r="Q796" t="s">
        <v>1847</v>
      </c>
      <c r="R796" t="s">
        <v>10</v>
      </c>
      <c r="S796" t="s">
        <v>10</v>
      </c>
      <c r="T796" t="s">
        <v>10</v>
      </c>
      <c r="U796" t="s">
        <v>10</v>
      </c>
      <c r="V796" t="s">
        <v>10</v>
      </c>
    </row>
    <row r="797" spans="17:22" x14ac:dyDescent="0.25">
      <c r="Q797" t="s">
        <v>1846</v>
      </c>
      <c r="R797" t="s">
        <v>10</v>
      </c>
      <c r="S797" t="s">
        <v>10</v>
      </c>
      <c r="T797" t="s">
        <v>10</v>
      </c>
      <c r="U797" t="s">
        <v>10</v>
      </c>
      <c r="V797" t="s">
        <v>10</v>
      </c>
    </row>
    <row r="798" spans="17:22" x14ac:dyDescent="0.25">
      <c r="Q798" t="s">
        <v>1845</v>
      </c>
      <c r="R798" t="s">
        <v>10</v>
      </c>
      <c r="S798" t="s">
        <v>10</v>
      </c>
      <c r="T798" t="s">
        <v>10</v>
      </c>
      <c r="U798" t="s">
        <v>10</v>
      </c>
      <c r="V798" t="s">
        <v>10</v>
      </c>
    </row>
    <row r="799" spans="17:22" x14ac:dyDescent="0.25">
      <c r="Q799" t="s">
        <v>1844</v>
      </c>
      <c r="R799" t="s">
        <v>10</v>
      </c>
      <c r="S799" t="s">
        <v>10</v>
      </c>
      <c r="T799" t="s">
        <v>10</v>
      </c>
      <c r="U799" t="s">
        <v>10</v>
      </c>
      <c r="V799" t="s">
        <v>10</v>
      </c>
    </row>
    <row r="800" spans="17:22" x14ac:dyDescent="0.25">
      <c r="Q800" t="s">
        <v>1843</v>
      </c>
      <c r="R800" t="s">
        <v>10</v>
      </c>
      <c r="S800" t="s">
        <v>10</v>
      </c>
      <c r="T800" t="s">
        <v>10</v>
      </c>
      <c r="U800" t="s">
        <v>10</v>
      </c>
      <c r="V800" t="s">
        <v>10</v>
      </c>
    </row>
    <row r="801" spans="17:22" x14ac:dyDescent="0.25">
      <c r="Q801" t="s">
        <v>1842</v>
      </c>
      <c r="R801" t="s">
        <v>10</v>
      </c>
      <c r="S801" t="s">
        <v>10</v>
      </c>
      <c r="T801" t="s">
        <v>10</v>
      </c>
      <c r="U801" t="s">
        <v>10</v>
      </c>
      <c r="V801" t="s">
        <v>10</v>
      </c>
    </row>
    <row r="802" spans="17:22" x14ac:dyDescent="0.25">
      <c r="Q802" t="s">
        <v>1841</v>
      </c>
      <c r="R802" t="s">
        <v>10</v>
      </c>
      <c r="S802" t="s">
        <v>10</v>
      </c>
      <c r="T802" t="s">
        <v>10</v>
      </c>
      <c r="U802" t="s">
        <v>10</v>
      </c>
      <c r="V802" t="s">
        <v>10</v>
      </c>
    </row>
    <row r="803" spans="17:22" x14ac:dyDescent="0.25">
      <c r="Q803" t="s">
        <v>1840</v>
      </c>
      <c r="R803" t="s">
        <v>10</v>
      </c>
      <c r="S803" t="s">
        <v>10</v>
      </c>
      <c r="T803" t="s">
        <v>10</v>
      </c>
      <c r="U803" t="s">
        <v>10</v>
      </c>
      <c r="V803" t="s">
        <v>10</v>
      </c>
    </row>
    <row r="804" spans="17:22" x14ac:dyDescent="0.25">
      <c r="Q804" t="s">
        <v>1839</v>
      </c>
      <c r="R804" t="s">
        <v>10</v>
      </c>
      <c r="S804" t="s">
        <v>10</v>
      </c>
      <c r="T804" t="s">
        <v>10</v>
      </c>
      <c r="U804" t="s">
        <v>10</v>
      </c>
      <c r="V804" t="s">
        <v>10</v>
      </c>
    </row>
    <row r="805" spans="17:22" x14ac:dyDescent="0.25">
      <c r="Q805" t="s">
        <v>1838</v>
      </c>
      <c r="R805" t="s">
        <v>10</v>
      </c>
      <c r="S805" t="s">
        <v>10</v>
      </c>
      <c r="T805" t="s">
        <v>10</v>
      </c>
      <c r="U805" t="s">
        <v>10</v>
      </c>
      <c r="V805" t="s">
        <v>10</v>
      </c>
    </row>
    <row r="806" spans="17:22" x14ac:dyDescent="0.25">
      <c r="Q806" t="s">
        <v>1837</v>
      </c>
      <c r="R806" t="s">
        <v>10</v>
      </c>
      <c r="S806" t="s">
        <v>10</v>
      </c>
      <c r="T806" t="s">
        <v>10</v>
      </c>
      <c r="U806" t="s">
        <v>10</v>
      </c>
      <c r="V806" t="s">
        <v>10</v>
      </c>
    </row>
    <row r="807" spans="17:22" x14ac:dyDescent="0.25">
      <c r="Q807" t="s">
        <v>1836</v>
      </c>
      <c r="R807" t="s">
        <v>10</v>
      </c>
      <c r="S807" t="s">
        <v>10</v>
      </c>
      <c r="T807" t="s">
        <v>10</v>
      </c>
      <c r="U807" t="s">
        <v>10</v>
      </c>
      <c r="V807" t="s">
        <v>10</v>
      </c>
    </row>
    <row r="808" spans="17:22" x14ac:dyDescent="0.25">
      <c r="Q808" t="s">
        <v>1835</v>
      </c>
      <c r="R808" t="s">
        <v>10</v>
      </c>
      <c r="S808" t="s">
        <v>10</v>
      </c>
      <c r="T808" t="s">
        <v>10</v>
      </c>
      <c r="U808" t="s">
        <v>10</v>
      </c>
      <c r="V808" t="s">
        <v>10</v>
      </c>
    </row>
    <row r="809" spans="17:22" x14ac:dyDescent="0.25">
      <c r="Q809" t="s">
        <v>1834</v>
      </c>
      <c r="R809" t="s">
        <v>10</v>
      </c>
      <c r="S809" t="s">
        <v>10</v>
      </c>
      <c r="T809" t="s">
        <v>10</v>
      </c>
      <c r="U809" t="s">
        <v>10</v>
      </c>
      <c r="V809" t="s">
        <v>10</v>
      </c>
    </row>
    <row r="810" spans="17:22" x14ac:dyDescent="0.25">
      <c r="Q810" t="s">
        <v>1833</v>
      </c>
      <c r="R810" t="s">
        <v>10</v>
      </c>
      <c r="S810" t="s">
        <v>10</v>
      </c>
      <c r="T810" t="s">
        <v>10</v>
      </c>
      <c r="U810" t="s">
        <v>10</v>
      </c>
      <c r="V810" t="s">
        <v>10</v>
      </c>
    </row>
    <row r="811" spans="17:22" x14ac:dyDescent="0.25">
      <c r="Q811" t="s">
        <v>1832</v>
      </c>
      <c r="R811" t="s">
        <v>10</v>
      </c>
      <c r="S811" t="s">
        <v>10</v>
      </c>
      <c r="T811" t="s">
        <v>10</v>
      </c>
      <c r="U811" t="s">
        <v>10</v>
      </c>
      <c r="V811" t="s">
        <v>10</v>
      </c>
    </row>
    <row r="812" spans="17:22" x14ac:dyDescent="0.25">
      <c r="Q812" t="s">
        <v>1831</v>
      </c>
      <c r="R812" t="s">
        <v>10</v>
      </c>
      <c r="S812" t="s">
        <v>10</v>
      </c>
      <c r="T812" t="s">
        <v>10</v>
      </c>
      <c r="U812" t="s">
        <v>10</v>
      </c>
      <c r="V812" t="s">
        <v>10</v>
      </c>
    </row>
    <row r="813" spans="17:22" x14ac:dyDescent="0.25">
      <c r="Q813" t="s">
        <v>1830</v>
      </c>
      <c r="R813" t="s">
        <v>10</v>
      </c>
      <c r="S813" t="s">
        <v>10</v>
      </c>
      <c r="T813" t="s">
        <v>10</v>
      </c>
      <c r="U813" t="s">
        <v>10</v>
      </c>
      <c r="V813" t="s">
        <v>10</v>
      </c>
    </row>
    <row r="814" spans="17:22" x14ac:dyDescent="0.25">
      <c r="Q814" t="s">
        <v>1829</v>
      </c>
      <c r="R814" t="s">
        <v>10</v>
      </c>
      <c r="S814" t="s">
        <v>10</v>
      </c>
      <c r="T814" t="s">
        <v>10</v>
      </c>
      <c r="U814" t="s">
        <v>10</v>
      </c>
      <c r="V814" t="s">
        <v>10</v>
      </c>
    </row>
    <row r="815" spans="17:22" x14ac:dyDescent="0.25">
      <c r="Q815" t="s">
        <v>1828</v>
      </c>
      <c r="R815" t="s">
        <v>10</v>
      </c>
      <c r="S815" t="s">
        <v>10</v>
      </c>
      <c r="T815" t="s">
        <v>10</v>
      </c>
      <c r="U815" t="s">
        <v>10</v>
      </c>
      <c r="V815" t="s">
        <v>10</v>
      </c>
    </row>
    <row r="816" spans="17:22" x14ac:dyDescent="0.25">
      <c r="Q816" t="s">
        <v>1827</v>
      </c>
      <c r="R816" t="s">
        <v>10</v>
      </c>
      <c r="S816" t="s">
        <v>10</v>
      </c>
      <c r="T816" t="s">
        <v>10</v>
      </c>
      <c r="U816" t="s">
        <v>10</v>
      </c>
      <c r="V816" t="s">
        <v>10</v>
      </c>
    </row>
    <row r="817" spans="17:22" x14ac:dyDescent="0.25">
      <c r="Q817" t="s">
        <v>1826</v>
      </c>
      <c r="R817" t="s">
        <v>10</v>
      </c>
      <c r="S817" t="s">
        <v>10</v>
      </c>
      <c r="T817" t="s">
        <v>10</v>
      </c>
      <c r="U817" t="s">
        <v>10</v>
      </c>
      <c r="V817" t="s">
        <v>10</v>
      </c>
    </row>
    <row r="818" spans="17:22" x14ac:dyDescent="0.25">
      <c r="Q818" t="s">
        <v>1825</v>
      </c>
      <c r="R818" t="s">
        <v>10</v>
      </c>
      <c r="S818" t="s">
        <v>10</v>
      </c>
      <c r="T818" t="s">
        <v>10</v>
      </c>
      <c r="U818" t="s">
        <v>10</v>
      </c>
      <c r="V818" t="s">
        <v>10</v>
      </c>
    </row>
    <row r="819" spans="17:22" x14ac:dyDescent="0.25">
      <c r="Q819" t="s">
        <v>1824</v>
      </c>
      <c r="R819" t="s">
        <v>10</v>
      </c>
      <c r="S819" t="s">
        <v>10</v>
      </c>
      <c r="T819" t="s">
        <v>10</v>
      </c>
      <c r="U819" t="s">
        <v>10</v>
      </c>
      <c r="V819" t="s">
        <v>10</v>
      </c>
    </row>
    <row r="820" spans="17:22" x14ac:dyDescent="0.25">
      <c r="Q820" t="s">
        <v>1823</v>
      </c>
      <c r="R820" t="s">
        <v>10</v>
      </c>
      <c r="S820" t="s">
        <v>10</v>
      </c>
      <c r="T820" t="s">
        <v>10</v>
      </c>
      <c r="U820" t="s">
        <v>10</v>
      </c>
      <c r="V820" t="s">
        <v>10</v>
      </c>
    </row>
    <row r="821" spans="17:22" x14ac:dyDescent="0.25">
      <c r="Q821" t="s">
        <v>1822</v>
      </c>
      <c r="R821" t="s">
        <v>10</v>
      </c>
      <c r="S821" t="s">
        <v>10</v>
      </c>
      <c r="T821" t="s">
        <v>10</v>
      </c>
      <c r="U821" t="s">
        <v>10</v>
      </c>
      <c r="V821" t="s">
        <v>10</v>
      </c>
    </row>
    <row r="822" spans="17:22" x14ac:dyDescent="0.25">
      <c r="Q822" t="s">
        <v>1821</v>
      </c>
      <c r="R822" t="s">
        <v>10</v>
      </c>
      <c r="S822" t="s">
        <v>10</v>
      </c>
      <c r="T822" t="s">
        <v>10</v>
      </c>
      <c r="U822" t="s">
        <v>10</v>
      </c>
      <c r="V822" t="s">
        <v>10</v>
      </c>
    </row>
    <row r="823" spans="17:22" x14ac:dyDescent="0.25">
      <c r="Q823" t="s">
        <v>1820</v>
      </c>
      <c r="R823" t="s">
        <v>10</v>
      </c>
      <c r="S823" t="s">
        <v>10</v>
      </c>
      <c r="T823" t="s">
        <v>10</v>
      </c>
      <c r="U823" t="s">
        <v>10</v>
      </c>
      <c r="V823" t="s">
        <v>10</v>
      </c>
    </row>
    <row r="824" spans="17:22" x14ac:dyDescent="0.25">
      <c r="Q824" t="s">
        <v>1819</v>
      </c>
      <c r="R824" t="s">
        <v>10</v>
      </c>
      <c r="S824" t="s">
        <v>10</v>
      </c>
      <c r="T824" t="s">
        <v>10</v>
      </c>
      <c r="U824" t="s">
        <v>10</v>
      </c>
      <c r="V824" t="s">
        <v>10</v>
      </c>
    </row>
    <row r="825" spans="17:22" x14ac:dyDescent="0.25">
      <c r="Q825" t="s">
        <v>1818</v>
      </c>
      <c r="R825" t="s">
        <v>10</v>
      </c>
      <c r="S825" t="s">
        <v>10</v>
      </c>
      <c r="T825" t="s">
        <v>10</v>
      </c>
      <c r="U825" t="s">
        <v>10</v>
      </c>
      <c r="V825" t="s">
        <v>10</v>
      </c>
    </row>
    <row r="826" spans="17:22" x14ac:dyDescent="0.25">
      <c r="Q826" t="s">
        <v>1817</v>
      </c>
      <c r="R826" t="s">
        <v>10</v>
      </c>
      <c r="S826" t="s">
        <v>10</v>
      </c>
      <c r="T826" t="s">
        <v>10</v>
      </c>
      <c r="U826" t="s">
        <v>10</v>
      </c>
      <c r="V826" t="s">
        <v>10</v>
      </c>
    </row>
    <row r="827" spans="17:22" x14ac:dyDescent="0.25">
      <c r="Q827" t="s">
        <v>1816</v>
      </c>
      <c r="R827" t="s">
        <v>10</v>
      </c>
      <c r="S827" t="s">
        <v>10</v>
      </c>
      <c r="T827" t="s">
        <v>10</v>
      </c>
      <c r="U827" t="s">
        <v>10</v>
      </c>
      <c r="V827" t="s">
        <v>10</v>
      </c>
    </row>
    <row r="828" spans="17:22" x14ac:dyDescent="0.25">
      <c r="Q828" t="s">
        <v>1815</v>
      </c>
      <c r="R828" t="s">
        <v>10</v>
      </c>
      <c r="S828" t="s">
        <v>10</v>
      </c>
      <c r="T828" t="s">
        <v>10</v>
      </c>
      <c r="U828" t="s">
        <v>10</v>
      </c>
      <c r="V828" t="s">
        <v>10</v>
      </c>
    </row>
    <row r="829" spans="17:22" x14ac:dyDescent="0.25">
      <c r="Q829" t="s">
        <v>1814</v>
      </c>
      <c r="R829" t="s">
        <v>10</v>
      </c>
      <c r="S829" t="s">
        <v>10</v>
      </c>
      <c r="T829" t="s">
        <v>10</v>
      </c>
      <c r="U829" t="s">
        <v>10</v>
      </c>
      <c r="V829" t="s">
        <v>10</v>
      </c>
    </row>
    <row r="830" spans="17:22" x14ac:dyDescent="0.25">
      <c r="Q830" t="s">
        <v>1813</v>
      </c>
      <c r="R830" t="s">
        <v>10</v>
      </c>
      <c r="S830" t="s">
        <v>10</v>
      </c>
      <c r="T830" t="s">
        <v>10</v>
      </c>
      <c r="U830" t="s">
        <v>10</v>
      </c>
      <c r="V830" t="s">
        <v>10</v>
      </c>
    </row>
    <row r="831" spans="17:22" x14ac:dyDescent="0.25">
      <c r="Q831" t="s">
        <v>1812</v>
      </c>
      <c r="R831" t="s">
        <v>10</v>
      </c>
      <c r="S831" t="s">
        <v>10</v>
      </c>
      <c r="T831" t="s">
        <v>10</v>
      </c>
      <c r="U831" t="s">
        <v>10</v>
      </c>
      <c r="V831" t="s">
        <v>10</v>
      </c>
    </row>
    <row r="832" spans="17:22" x14ac:dyDescent="0.25">
      <c r="Q832" t="s">
        <v>1811</v>
      </c>
      <c r="R832" t="s">
        <v>10</v>
      </c>
      <c r="S832" t="s">
        <v>10</v>
      </c>
      <c r="T832" t="s">
        <v>10</v>
      </c>
      <c r="U832" t="s">
        <v>10</v>
      </c>
      <c r="V832" t="s">
        <v>10</v>
      </c>
    </row>
    <row r="833" spans="17:22" x14ac:dyDescent="0.25">
      <c r="Q833" t="s">
        <v>1810</v>
      </c>
      <c r="R833" t="s">
        <v>10</v>
      </c>
      <c r="S833" t="s">
        <v>10</v>
      </c>
      <c r="T833" t="s">
        <v>10</v>
      </c>
      <c r="U833" t="s">
        <v>10</v>
      </c>
      <c r="V833" t="s">
        <v>10</v>
      </c>
    </row>
    <row r="834" spans="17:22" x14ac:dyDescent="0.25">
      <c r="Q834" t="s">
        <v>1809</v>
      </c>
      <c r="R834" t="s">
        <v>10</v>
      </c>
      <c r="S834" t="s">
        <v>10</v>
      </c>
      <c r="T834" t="s">
        <v>10</v>
      </c>
      <c r="U834" t="s">
        <v>10</v>
      </c>
      <c r="V834" t="s">
        <v>10</v>
      </c>
    </row>
    <row r="835" spans="17:22" x14ac:dyDescent="0.25">
      <c r="Q835" t="s">
        <v>1808</v>
      </c>
      <c r="R835" t="s">
        <v>10</v>
      </c>
      <c r="S835" t="s">
        <v>10</v>
      </c>
      <c r="T835" t="s">
        <v>10</v>
      </c>
      <c r="U835" t="s">
        <v>10</v>
      </c>
      <c r="V835" t="s">
        <v>10</v>
      </c>
    </row>
    <row r="836" spans="17:22" x14ac:dyDescent="0.25">
      <c r="Q836" t="s">
        <v>1807</v>
      </c>
      <c r="R836" t="s">
        <v>10</v>
      </c>
      <c r="S836" t="s">
        <v>10</v>
      </c>
      <c r="T836" t="s">
        <v>10</v>
      </c>
      <c r="U836" t="s">
        <v>10</v>
      </c>
      <c r="V836" t="s">
        <v>10</v>
      </c>
    </row>
    <row r="837" spans="17:22" x14ac:dyDescent="0.25">
      <c r="Q837" t="s">
        <v>1806</v>
      </c>
      <c r="R837" t="s">
        <v>10</v>
      </c>
      <c r="S837" t="s">
        <v>10</v>
      </c>
      <c r="T837" t="s">
        <v>10</v>
      </c>
      <c r="U837" t="s">
        <v>10</v>
      </c>
      <c r="V837" t="s">
        <v>10</v>
      </c>
    </row>
    <row r="838" spans="17:22" x14ac:dyDescent="0.25">
      <c r="Q838" t="s">
        <v>1805</v>
      </c>
      <c r="R838" t="s">
        <v>10</v>
      </c>
      <c r="S838" t="s">
        <v>10</v>
      </c>
      <c r="T838" t="s">
        <v>10</v>
      </c>
      <c r="U838" t="s">
        <v>10</v>
      </c>
      <c r="V838" t="s">
        <v>10</v>
      </c>
    </row>
    <row r="839" spans="17:22" x14ac:dyDescent="0.25">
      <c r="Q839" t="s">
        <v>1804</v>
      </c>
      <c r="R839" t="s">
        <v>10</v>
      </c>
      <c r="S839" t="s">
        <v>10</v>
      </c>
      <c r="T839" t="s">
        <v>10</v>
      </c>
      <c r="U839" t="s">
        <v>10</v>
      </c>
      <c r="V839" t="s">
        <v>10</v>
      </c>
    </row>
    <row r="840" spans="17:22" x14ac:dyDescent="0.25">
      <c r="Q840" t="s">
        <v>1803</v>
      </c>
      <c r="R840" t="s">
        <v>10</v>
      </c>
      <c r="S840" t="s">
        <v>10</v>
      </c>
      <c r="T840" t="s">
        <v>10</v>
      </c>
      <c r="U840" t="s">
        <v>10</v>
      </c>
      <c r="V840" t="s">
        <v>10</v>
      </c>
    </row>
    <row r="841" spans="17:22" x14ac:dyDescent="0.25">
      <c r="Q841" t="s">
        <v>1802</v>
      </c>
      <c r="R841" t="s">
        <v>10</v>
      </c>
      <c r="S841" t="s">
        <v>10</v>
      </c>
      <c r="T841" t="s">
        <v>10</v>
      </c>
      <c r="U841" t="s">
        <v>10</v>
      </c>
      <c r="V841" t="s">
        <v>10</v>
      </c>
    </row>
    <row r="842" spans="17:22" x14ac:dyDescent="0.25">
      <c r="Q842" t="s">
        <v>1801</v>
      </c>
      <c r="R842" t="s">
        <v>10</v>
      </c>
      <c r="S842" t="s">
        <v>10</v>
      </c>
      <c r="T842" t="s">
        <v>10</v>
      </c>
      <c r="U842" t="s">
        <v>10</v>
      </c>
      <c r="V842" t="s">
        <v>10</v>
      </c>
    </row>
    <row r="843" spans="17:22" x14ac:dyDescent="0.25">
      <c r="Q843" t="s">
        <v>1800</v>
      </c>
      <c r="R843" t="s">
        <v>10</v>
      </c>
      <c r="S843" t="s">
        <v>10</v>
      </c>
      <c r="T843" t="s">
        <v>10</v>
      </c>
      <c r="U843" t="s">
        <v>10</v>
      </c>
      <c r="V843" t="s">
        <v>10</v>
      </c>
    </row>
    <row r="844" spans="17:22" x14ac:dyDescent="0.25">
      <c r="Q844" t="s">
        <v>1799</v>
      </c>
      <c r="R844" t="s">
        <v>10</v>
      </c>
      <c r="S844" t="s">
        <v>10</v>
      </c>
      <c r="T844" t="s">
        <v>10</v>
      </c>
      <c r="U844" t="s">
        <v>10</v>
      </c>
      <c r="V844" t="s">
        <v>10</v>
      </c>
    </row>
    <row r="845" spans="17:22" x14ac:dyDescent="0.25">
      <c r="Q845" t="s">
        <v>1798</v>
      </c>
      <c r="R845" t="s">
        <v>10</v>
      </c>
      <c r="S845" t="s">
        <v>10</v>
      </c>
      <c r="T845" t="s">
        <v>10</v>
      </c>
      <c r="U845" t="s">
        <v>10</v>
      </c>
      <c r="V845" t="s">
        <v>10</v>
      </c>
    </row>
    <row r="846" spans="17:22" x14ac:dyDescent="0.25">
      <c r="Q846" t="s">
        <v>1797</v>
      </c>
      <c r="R846" t="s">
        <v>10</v>
      </c>
      <c r="S846" t="s">
        <v>10</v>
      </c>
      <c r="T846" t="s">
        <v>10</v>
      </c>
      <c r="U846" t="s">
        <v>10</v>
      </c>
      <c r="V846" t="s">
        <v>10</v>
      </c>
    </row>
    <row r="847" spans="17:22" x14ac:dyDescent="0.25">
      <c r="Q847" t="s">
        <v>1796</v>
      </c>
      <c r="R847" t="s">
        <v>10</v>
      </c>
      <c r="S847" t="s">
        <v>10</v>
      </c>
      <c r="T847" t="s">
        <v>10</v>
      </c>
      <c r="U847" t="s">
        <v>10</v>
      </c>
      <c r="V847" t="s">
        <v>10</v>
      </c>
    </row>
    <row r="848" spans="17:22" x14ac:dyDescent="0.25">
      <c r="Q848" t="s">
        <v>1795</v>
      </c>
      <c r="R848" t="s">
        <v>10</v>
      </c>
      <c r="S848" t="s">
        <v>10</v>
      </c>
      <c r="T848" t="s">
        <v>10</v>
      </c>
      <c r="U848" t="s">
        <v>10</v>
      </c>
      <c r="V848" t="s">
        <v>10</v>
      </c>
    </row>
    <row r="849" spans="17:22" x14ac:dyDescent="0.25">
      <c r="Q849" t="s">
        <v>1794</v>
      </c>
      <c r="R849" t="s">
        <v>10</v>
      </c>
      <c r="S849" t="s">
        <v>10</v>
      </c>
      <c r="T849" t="s">
        <v>10</v>
      </c>
      <c r="U849" t="s">
        <v>10</v>
      </c>
      <c r="V849" t="s">
        <v>10</v>
      </c>
    </row>
    <row r="850" spans="17:22" x14ac:dyDescent="0.25">
      <c r="Q850" t="s">
        <v>1793</v>
      </c>
      <c r="R850" t="s">
        <v>10</v>
      </c>
      <c r="S850" t="s">
        <v>10</v>
      </c>
      <c r="T850" t="s">
        <v>10</v>
      </c>
      <c r="U850" t="s">
        <v>10</v>
      </c>
      <c r="V850" t="s">
        <v>10</v>
      </c>
    </row>
    <row r="851" spans="17:22" x14ac:dyDescent="0.25">
      <c r="Q851" t="s">
        <v>1792</v>
      </c>
      <c r="R851" t="s">
        <v>10</v>
      </c>
      <c r="S851" t="s">
        <v>10</v>
      </c>
      <c r="T851" t="s">
        <v>10</v>
      </c>
      <c r="U851" t="s">
        <v>10</v>
      </c>
      <c r="V851" t="s">
        <v>10</v>
      </c>
    </row>
    <row r="852" spans="17:22" x14ac:dyDescent="0.25">
      <c r="Q852" t="s">
        <v>1791</v>
      </c>
      <c r="R852" t="s">
        <v>10</v>
      </c>
      <c r="S852" t="s">
        <v>10</v>
      </c>
      <c r="T852" t="s">
        <v>10</v>
      </c>
      <c r="U852" t="s">
        <v>10</v>
      </c>
      <c r="V852" t="s">
        <v>10</v>
      </c>
    </row>
    <row r="853" spans="17:22" x14ac:dyDescent="0.25">
      <c r="Q853" t="s">
        <v>1790</v>
      </c>
      <c r="R853" t="s">
        <v>10</v>
      </c>
      <c r="S853" t="s">
        <v>10</v>
      </c>
      <c r="T853" t="s">
        <v>10</v>
      </c>
      <c r="U853" t="s">
        <v>10</v>
      </c>
      <c r="V853" t="s">
        <v>10</v>
      </c>
    </row>
    <row r="854" spans="17:22" x14ac:dyDescent="0.25">
      <c r="Q854" t="s">
        <v>1789</v>
      </c>
      <c r="R854" t="s">
        <v>10</v>
      </c>
      <c r="S854" t="s">
        <v>10</v>
      </c>
      <c r="T854" t="s">
        <v>10</v>
      </c>
      <c r="U854" t="s">
        <v>10</v>
      </c>
      <c r="V854" t="s">
        <v>10</v>
      </c>
    </row>
    <row r="855" spans="17:22" x14ac:dyDescent="0.25">
      <c r="Q855" t="s">
        <v>1788</v>
      </c>
      <c r="R855" t="s">
        <v>10</v>
      </c>
      <c r="S855" t="s">
        <v>10</v>
      </c>
      <c r="T855" t="s">
        <v>10</v>
      </c>
      <c r="U855" t="s">
        <v>10</v>
      </c>
      <c r="V855" t="s">
        <v>10</v>
      </c>
    </row>
    <row r="856" spans="17:22" x14ac:dyDescent="0.25">
      <c r="Q856" t="s">
        <v>1787</v>
      </c>
      <c r="R856" t="s">
        <v>10</v>
      </c>
      <c r="S856" t="s">
        <v>10</v>
      </c>
      <c r="T856" t="s">
        <v>10</v>
      </c>
      <c r="U856" t="s">
        <v>10</v>
      </c>
      <c r="V856" t="s">
        <v>10</v>
      </c>
    </row>
    <row r="857" spans="17:22" x14ac:dyDescent="0.25">
      <c r="Q857" t="s">
        <v>1786</v>
      </c>
      <c r="R857" t="s">
        <v>10</v>
      </c>
      <c r="S857" t="s">
        <v>10</v>
      </c>
      <c r="T857" t="s">
        <v>10</v>
      </c>
      <c r="U857" t="s">
        <v>10</v>
      </c>
      <c r="V857" t="s">
        <v>10</v>
      </c>
    </row>
    <row r="858" spans="17:22" x14ac:dyDescent="0.25">
      <c r="Q858" t="s">
        <v>1785</v>
      </c>
      <c r="R858" t="s">
        <v>10</v>
      </c>
      <c r="S858" t="s">
        <v>10</v>
      </c>
      <c r="T858" t="s">
        <v>10</v>
      </c>
      <c r="U858" t="s">
        <v>10</v>
      </c>
      <c r="V858" t="s">
        <v>10</v>
      </c>
    </row>
    <row r="859" spans="17:22" x14ac:dyDescent="0.25">
      <c r="Q859" t="s">
        <v>1784</v>
      </c>
      <c r="R859" t="s">
        <v>10</v>
      </c>
      <c r="S859" t="s">
        <v>10</v>
      </c>
      <c r="T859" t="s">
        <v>10</v>
      </c>
      <c r="U859" t="s">
        <v>10</v>
      </c>
      <c r="V859" t="s">
        <v>10</v>
      </c>
    </row>
    <row r="860" spans="17:22" x14ac:dyDescent="0.25">
      <c r="Q860" t="s">
        <v>1783</v>
      </c>
      <c r="R860" t="s">
        <v>10</v>
      </c>
      <c r="S860" t="s">
        <v>10</v>
      </c>
      <c r="T860" t="s">
        <v>10</v>
      </c>
      <c r="U860" t="s">
        <v>10</v>
      </c>
      <c r="V860" t="s">
        <v>10</v>
      </c>
    </row>
    <row r="861" spans="17:22" x14ac:dyDescent="0.25">
      <c r="Q861" t="s">
        <v>1782</v>
      </c>
      <c r="R861" t="s">
        <v>10</v>
      </c>
      <c r="S861" t="s">
        <v>10</v>
      </c>
      <c r="T861" t="s">
        <v>10</v>
      </c>
      <c r="U861" t="s">
        <v>10</v>
      </c>
      <c r="V861" t="s">
        <v>10</v>
      </c>
    </row>
    <row r="862" spans="17:22" x14ac:dyDescent="0.25">
      <c r="Q862" t="s">
        <v>1781</v>
      </c>
      <c r="R862" t="s">
        <v>10</v>
      </c>
      <c r="S862" t="s">
        <v>10</v>
      </c>
      <c r="T862" t="s">
        <v>10</v>
      </c>
      <c r="U862" t="s">
        <v>10</v>
      </c>
      <c r="V862" t="s">
        <v>10</v>
      </c>
    </row>
    <row r="863" spans="17:22" x14ac:dyDescent="0.25">
      <c r="Q863" t="s">
        <v>1780</v>
      </c>
      <c r="R863" t="s">
        <v>10</v>
      </c>
      <c r="S863" t="s">
        <v>10</v>
      </c>
      <c r="T863" t="s">
        <v>10</v>
      </c>
      <c r="U863" t="s">
        <v>10</v>
      </c>
      <c r="V863" t="s">
        <v>10</v>
      </c>
    </row>
    <row r="864" spans="17:22" x14ac:dyDescent="0.25">
      <c r="Q864" t="s">
        <v>1779</v>
      </c>
      <c r="R864" t="s">
        <v>10</v>
      </c>
      <c r="S864" t="s">
        <v>10</v>
      </c>
      <c r="T864" t="s">
        <v>10</v>
      </c>
      <c r="U864" t="s">
        <v>10</v>
      </c>
      <c r="V864" t="s">
        <v>10</v>
      </c>
    </row>
    <row r="865" spans="17:22" x14ac:dyDescent="0.25">
      <c r="Q865" t="s">
        <v>1778</v>
      </c>
      <c r="R865" t="s">
        <v>10</v>
      </c>
      <c r="S865" t="s">
        <v>10</v>
      </c>
      <c r="T865" t="s">
        <v>10</v>
      </c>
      <c r="U865" t="s">
        <v>10</v>
      </c>
      <c r="V865" t="s">
        <v>10</v>
      </c>
    </row>
    <row r="866" spans="17:22" x14ac:dyDescent="0.25">
      <c r="Q866" t="s">
        <v>1777</v>
      </c>
      <c r="R866" t="s">
        <v>10</v>
      </c>
      <c r="S866" t="s">
        <v>10</v>
      </c>
      <c r="T866" t="s">
        <v>10</v>
      </c>
      <c r="U866" t="s">
        <v>10</v>
      </c>
      <c r="V866" t="s">
        <v>10</v>
      </c>
    </row>
    <row r="867" spans="17:22" x14ac:dyDescent="0.25">
      <c r="Q867" t="s">
        <v>1776</v>
      </c>
      <c r="R867" t="s">
        <v>10</v>
      </c>
      <c r="S867" t="s">
        <v>10</v>
      </c>
      <c r="T867" t="s">
        <v>10</v>
      </c>
      <c r="U867" t="s">
        <v>10</v>
      </c>
      <c r="V867" t="s">
        <v>10</v>
      </c>
    </row>
    <row r="868" spans="17:22" x14ac:dyDescent="0.25">
      <c r="Q868" t="s">
        <v>1775</v>
      </c>
      <c r="R868" t="s">
        <v>10</v>
      </c>
      <c r="S868" t="s">
        <v>10</v>
      </c>
      <c r="T868" t="s">
        <v>10</v>
      </c>
      <c r="U868" t="s">
        <v>10</v>
      </c>
      <c r="V868" t="s">
        <v>10</v>
      </c>
    </row>
    <row r="869" spans="17:22" x14ac:dyDescent="0.25">
      <c r="Q869" t="s">
        <v>1774</v>
      </c>
      <c r="R869" t="s">
        <v>10</v>
      </c>
      <c r="S869" t="s">
        <v>10</v>
      </c>
      <c r="T869" t="s">
        <v>10</v>
      </c>
      <c r="U869" t="s">
        <v>10</v>
      </c>
      <c r="V869" t="s">
        <v>10</v>
      </c>
    </row>
    <row r="870" spans="17:22" x14ac:dyDescent="0.25">
      <c r="Q870" t="s">
        <v>1773</v>
      </c>
      <c r="R870" t="s">
        <v>10</v>
      </c>
      <c r="S870" t="s">
        <v>10</v>
      </c>
      <c r="T870" t="s">
        <v>10</v>
      </c>
      <c r="U870" t="s">
        <v>10</v>
      </c>
      <c r="V870" t="s">
        <v>10</v>
      </c>
    </row>
    <row r="871" spans="17:22" x14ac:dyDescent="0.25">
      <c r="Q871" t="s">
        <v>1772</v>
      </c>
      <c r="R871" t="s">
        <v>10</v>
      </c>
      <c r="S871" t="s">
        <v>10</v>
      </c>
      <c r="T871" t="s">
        <v>10</v>
      </c>
      <c r="U871" t="s">
        <v>10</v>
      </c>
      <c r="V871" t="s">
        <v>10</v>
      </c>
    </row>
    <row r="872" spans="17:22" x14ac:dyDescent="0.25">
      <c r="Q872" t="s">
        <v>1771</v>
      </c>
      <c r="R872" t="s">
        <v>10</v>
      </c>
      <c r="S872" t="s">
        <v>10</v>
      </c>
      <c r="T872" t="s">
        <v>10</v>
      </c>
      <c r="U872" t="s">
        <v>10</v>
      </c>
      <c r="V872" t="s">
        <v>10</v>
      </c>
    </row>
    <row r="873" spans="17:22" x14ac:dyDescent="0.25">
      <c r="Q873" t="s">
        <v>1770</v>
      </c>
      <c r="R873" t="s">
        <v>10</v>
      </c>
      <c r="S873" t="s">
        <v>10</v>
      </c>
      <c r="T873" t="s">
        <v>10</v>
      </c>
      <c r="U873" t="s">
        <v>10</v>
      </c>
      <c r="V873" t="s">
        <v>10</v>
      </c>
    </row>
    <row r="874" spans="17:22" x14ac:dyDescent="0.25">
      <c r="Q874" t="s">
        <v>1769</v>
      </c>
      <c r="R874" t="s">
        <v>10</v>
      </c>
      <c r="S874" t="s">
        <v>10</v>
      </c>
      <c r="T874" t="s">
        <v>10</v>
      </c>
      <c r="U874" t="s">
        <v>10</v>
      </c>
      <c r="V874" t="s">
        <v>10</v>
      </c>
    </row>
    <row r="875" spans="17:22" x14ac:dyDescent="0.25">
      <c r="Q875" t="s">
        <v>1768</v>
      </c>
      <c r="R875" t="s">
        <v>10</v>
      </c>
      <c r="S875" t="s">
        <v>10</v>
      </c>
      <c r="T875" t="s">
        <v>10</v>
      </c>
      <c r="U875" t="s">
        <v>10</v>
      </c>
      <c r="V875" t="s">
        <v>10</v>
      </c>
    </row>
    <row r="876" spans="17:22" x14ac:dyDescent="0.25">
      <c r="Q876" t="s">
        <v>1767</v>
      </c>
      <c r="R876" t="s">
        <v>10</v>
      </c>
      <c r="S876" t="s">
        <v>10</v>
      </c>
      <c r="T876" t="s">
        <v>10</v>
      </c>
      <c r="U876" t="s">
        <v>10</v>
      </c>
      <c r="V876" t="s">
        <v>10</v>
      </c>
    </row>
    <row r="877" spans="17:22" x14ac:dyDescent="0.25">
      <c r="Q877" t="s">
        <v>1766</v>
      </c>
      <c r="R877" t="s">
        <v>10</v>
      </c>
      <c r="S877" t="s">
        <v>10</v>
      </c>
      <c r="T877" t="s">
        <v>10</v>
      </c>
      <c r="U877" t="s">
        <v>10</v>
      </c>
      <c r="V877" t="s">
        <v>10</v>
      </c>
    </row>
    <row r="878" spans="17:22" x14ac:dyDescent="0.25">
      <c r="Q878" t="s">
        <v>1765</v>
      </c>
      <c r="R878" t="s">
        <v>10</v>
      </c>
      <c r="S878" t="s">
        <v>10</v>
      </c>
      <c r="T878" t="s">
        <v>10</v>
      </c>
      <c r="U878" t="s">
        <v>10</v>
      </c>
      <c r="V878" t="s">
        <v>10</v>
      </c>
    </row>
    <row r="879" spans="17:22" x14ac:dyDescent="0.25">
      <c r="Q879" t="s">
        <v>1764</v>
      </c>
      <c r="R879" t="s">
        <v>10</v>
      </c>
      <c r="S879" t="s">
        <v>10</v>
      </c>
      <c r="T879" t="s">
        <v>10</v>
      </c>
      <c r="U879" t="s">
        <v>10</v>
      </c>
      <c r="V879" t="s">
        <v>10</v>
      </c>
    </row>
    <row r="880" spans="17:22" x14ac:dyDescent="0.25">
      <c r="Q880" t="s">
        <v>1763</v>
      </c>
      <c r="R880" t="s">
        <v>10</v>
      </c>
      <c r="S880" t="s">
        <v>10</v>
      </c>
      <c r="T880" t="s">
        <v>10</v>
      </c>
      <c r="U880" t="s">
        <v>10</v>
      </c>
      <c r="V880" t="s">
        <v>10</v>
      </c>
    </row>
    <row r="881" spans="17:22" x14ac:dyDescent="0.25">
      <c r="Q881" t="s">
        <v>1762</v>
      </c>
      <c r="R881" t="s">
        <v>10</v>
      </c>
      <c r="S881" t="s">
        <v>10</v>
      </c>
      <c r="T881" t="s">
        <v>10</v>
      </c>
      <c r="U881" t="s">
        <v>10</v>
      </c>
      <c r="V881" t="s">
        <v>10</v>
      </c>
    </row>
    <row r="882" spans="17:22" x14ac:dyDescent="0.25">
      <c r="Q882" t="s">
        <v>1761</v>
      </c>
      <c r="R882" t="s">
        <v>10</v>
      </c>
      <c r="S882" t="s">
        <v>10</v>
      </c>
      <c r="T882" t="s">
        <v>10</v>
      </c>
      <c r="U882" t="s">
        <v>10</v>
      </c>
      <c r="V882" t="s">
        <v>10</v>
      </c>
    </row>
    <row r="883" spans="17:22" x14ac:dyDescent="0.25">
      <c r="Q883" t="s">
        <v>1760</v>
      </c>
      <c r="R883" t="s">
        <v>10</v>
      </c>
      <c r="S883" t="s">
        <v>10</v>
      </c>
      <c r="T883" t="s">
        <v>10</v>
      </c>
      <c r="U883" t="s">
        <v>10</v>
      </c>
      <c r="V883" t="s">
        <v>10</v>
      </c>
    </row>
    <row r="884" spans="17:22" x14ac:dyDescent="0.25">
      <c r="Q884" t="s">
        <v>1759</v>
      </c>
      <c r="R884" t="s">
        <v>10</v>
      </c>
      <c r="S884" t="s">
        <v>10</v>
      </c>
      <c r="T884" t="s">
        <v>10</v>
      </c>
      <c r="U884" t="s">
        <v>10</v>
      </c>
      <c r="V884" t="s">
        <v>10</v>
      </c>
    </row>
    <row r="885" spans="17:22" x14ac:dyDescent="0.25">
      <c r="Q885" t="s">
        <v>1758</v>
      </c>
      <c r="R885" t="s">
        <v>10</v>
      </c>
      <c r="S885" t="s">
        <v>10</v>
      </c>
      <c r="T885" t="s">
        <v>10</v>
      </c>
      <c r="U885" t="s">
        <v>10</v>
      </c>
      <c r="V885" t="s">
        <v>10</v>
      </c>
    </row>
    <row r="886" spans="17:22" x14ac:dyDescent="0.25">
      <c r="Q886" t="s">
        <v>1757</v>
      </c>
      <c r="R886" t="s">
        <v>10</v>
      </c>
      <c r="S886" t="s">
        <v>10</v>
      </c>
      <c r="T886" t="s">
        <v>10</v>
      </c>
      <c r="U886" t="s">
        <v>10</v>
      </c>
      <c r="V886" t="s">
        <v>10</v>
      </c>
    </row>
    <row r="887" spans="17:22" x14ac:dyDescent="0.25">
      <c r="Q887" t="s">
        <v>1756</v>
      </c>
      <c r="R887" t="s">
        <v>10</v>
      </c>
      <c r="S887" t="s">
        <v>10</v>
      </c>
      <c r="T887" t="s">
        <v>10</v>
      </c>
      <c r="U887" t="s">
        <v>10</v>
      </c>
      <c r="V887" t="s">
        <v>10</v>
      </c>
    </row>
    <row r="888" spans="17:22" x14ac:dyDescent="0.25">
      <c r="Q888" t="s">
        <v>1755</v>
      </c>
      <c r="R888" t="s">
        <v>10</v>
      </c>
      <c r="S888" t="s">
        <v>10</v>
      </c>
      <c r="T888" t="s">
        <v>10</v>
      </c>
      <c r="U888" t="s">
        <v>10</v>
      </c>
      <c r="V888" t="s">
        <v>10</v>
      </c>
    </row>
    <row r="889" spans="17:22" x14ac:dyDescent="0.25">
      <c r="Q889" t="s">
        <v>1754</v>
      </c>
      <c r="R889" t="s">
        <v>10</v>
      </c>
      <c r="S889" t="s">
        <v>10</v>
      </c>
      <c r="T889" t="s">
        <v>10</v>
      </c>
      <c r="U889" t="s">
        <v>10</v>
      </c>
      <c r="V889" t="s">
        <v>10</v>
      </c>
    </row>
    <row r="890" spans="17:22" x14ac:dyDescent="0.25">
      <c r="Q890" t="s">
        <v>1753</v>
      </c>
      <c r="R890" t="s">
        <v>10</v>
      </c>
      <c r="S890" t="s">
        <v>10</v>
      </c>
      <c r="T890" t="s">
        <v>10</v>
      </c>
      <c r="U890" t="s">
        <v>10</v>
      </c>
      <c r="V890" t="s">
        <v>10</v>
      </c>
    </row>
    <row r="891" spans="17:22" x14ac:dyDescent="0.25">
      <c r="Q891" t="s">
        <v>1752</v>
      </c>
      <c r="R891" t="s">
        <v>10</v>
      </c>
      <c r="S891" t="s">
        <v>10</v>
      </c>
      <c r="T891" t="s">
        <v>10</v>
      </c>
      <c r="U891" t="s">
        <v>10</v>
      </c>
      <c r="V891" t="s">
        <v>10</v>
      </c>
    </row>
    <row r="892" spans="17:22" x14ac:dyDescent="0.25">
      <c r="Q892" t="s">
        <v>1751</v>
      </c>
      <c r="R892" t="s">
        <v>10</v>
      </c>
      <c r="S892" t="s">
        <v>10</v>
      </c>
      <c r="T892" t="s">
        <v>10</v>
      </c>
      <c r="U892" t="s">
        <v>10</v>
      </c>
      <c r="V892" t="s">
        <v>10</v>
      </c>
    </row>
    <row r="893" spans="17:22" x14ac:dyDescent="0.25">
      <c r="Q893" t="s">
        <v>1750</v>
      </c>
      <c r="R893" t="s">
        <v>10</v>
      </c>
      <c r="S893" t="s">
        <v>10</v>
      </c>
      <c r="T893" t="s">
        <v>10</v>
      </c>
      <c r="U893" t="s">
        <v>10</v>
      </c>
      <c r="V893" t="s">
        <v>10</v>
      </c>
    </row>
    <row r="894" spans="17:22" x14ac:dyDescent="0.25">
      <c r="Q894" t="s">
        <v>1749</v>
      </c>
      <c r="R894" t="s">
        <v>10</v>
      </c>
      <c r="S894" t="s">
        <v>10</v>
      </c>
      <c r="T894" t="s">
        <v>10</v>
      </c>
      <c r="U894" t="s">
        <v>10</v>
      </c>
      <c r="V894" t="s">
        <v>10</v>
      </c>
    </row>
    <row r="895" spans="17:22" x14ac:dyDescent="0.25">
      <c r="Q895" t="s">
        <v>1748</v>
      </c>
      <c r="R895" t="s">
        <v>10</v>
      </c>
      <c r="S895" t="s">
        <v>10</v>
      </c>
      <c r="T895" t="s">
        <v>10</v>
      </c>
      <c r="U895" t="s">
        <v>10</v>
      </c>
      <c r="V895" t="s">
        <v>10</v>
      </c>
    </row>
    <row r="896" spans="17:22" x14ac:dyDescent="0.25">
      <c r="Q896" t="s">
        <v>1747</v>
      </c>
      <c r="R896" t="s">
        <v>10</v>
      </c>
      <c r="S896" t="s">
        <v>10</v>
      </c>
      <c r="T896" t="s">
        <v>10</v>
      </c>
      <c r="U896" t="s">
        <v>10</v>
      </c>
      <c r="V896" t="s">
        <v>10</v>
      </c>
    </row>
    <row r="897" spans="17:22" x14ac:dyDescent="0.25">
      <c r="Q897" t="s">
        <v>1746</v>
      </c>
      <c r="R897" t="s">
        <v>10</v>
      </c>
      <c r="S897" t="s">
        <v>10</v>
      </c>
      <c r="T897" t="s">
        <v>10</v>
      </c>
      <c r="U897" t="s">
        <v>10</v>
      </c>
      <c r="V897" t="s">
        <v>10</v>
      </c>
    </row>
    <row r="898" spans="17:22" x14ac:dyDescent="0.25">
      <c r="Q898" t="s">
        <v>1745</v>
      </c>
      <c r="R898" t="s">
        <v>10</v>
      </c>
      <c r="S898" t="s">
        <v>10</v>
      </c>
      <c r="T898" t="s">
        <v>10</v>
      </c>
      <c r="U898" t="s">
        <v>10</v>
      </c>
      <c r="V898" t="s">
        <v>10</v>
      </c>
    </row>
    <row r="899" spans="17:22" x14ac:dyDescent="0.25">
      <c r="Q899" t="s">
        <v>1744</v>
      </c>
      <c r="R899" t="s">
        <v>10</v>
      </c>
      <c r="S899" t="s">
        <v>10</v>
      </c>
      <c r="T899" t="s">
        <v>10</v>
      </c>
      <c r="U899" t="s">
        <v>10</v>
      </c>
      <c r="V899" t="s">
        <v>10</v>
      </c>
    </row>
    <row r="900" spans="17:22" x14ac:dyDescent="0.25">
      <c r="Q900" t="s">
        <v>1743</v>
      </c>
      <c r="R900" t="s">
        <v>10</v>
      </c>
      <c r="S900" t="s">
        <v>10</v>
      </c>
      <c r="T900" t="s">
        <v>10</v>
      </c>
      <c r="U900" t="s">
        <v>10</v>
      </c>
      <c r="V900" t="s">
        <v>10</v>
      </c>
    </row>
    <row r="901" spans="17:22" x14ac:dyDescent="0.25">
      <c r="Q901" t="s">
        <v>1742</v>
      </c>
      <c r="R901" t="s">
        <v>10</v>
      </c>
      <c r="S901" t="s">
        <v>10</v>
      </c>
      <c r="T901" t="s">
        <v>10</v>
      </c>
      <c r="U901" t="s">
        <v>10</v>
      </c>
      <c r="V901" t="s">
        <v>10</v>
      </c>
    </row>
    <row r="902" spans="17:22" x14ac:dyDescent="0.25">
      <c r="Q902" t="s">
        <v>1741</v>
      </c>
      <c r="R902" t="s">
        <v>10</v>
      </c>
      <c r="S902" t="s">
        <v>10</v>
      </c>
      <c r="T902" t="s">
        <v>10</v>
      </c>
      <c r="U902" t="s">
        <v>10</v>
      </c>
      <c r="V902" t="s">
        <v>10</v>
      </c>
    </row>
    <row r="903" spans="17:22" x14ac:dyDescent="0.25">
      <c r="Q903" t="s">
        <v>1740</v>
      </c>
      <c r="R903" t="s">
        <v>10</v>
      </c>
      <c r="S903" t="s">
        <v>10</v>
      </c>
      <c r="T903" t="s">
        <v>10</v>
      </c>
      <c r="U903" t="s">
        <v>10</v>
      </c>
      <c r="V903" t="s">
        <v>10</v>
      </c>
    </row>
    <row r="904" spans="17:22" x14ac:dyDescent="0.25">
      <c r="Q904" t="s">
        <v>1739</v>
      </c>
      <c r="R904" t="s">
        <v>10</v>
      </c>
      <c r="S904" t="s">
        <v>10</v>
      </c>
      <c r="T904" t="s">
        <v>10</v>
      </c>
      <c r="U904" t="s">
        <v>10</v>
      </c>
      <c r="V904" t="s">
        <v>10</v>
      </c>
    </row>
    <row r="905" spans="17:22" x14ac:dyDescent="0.25">
      <c r="Q905" t="s">
        <v>1738</v>
      </c>
      <c r="R905" t="s">
        <v>10</v>
      </c>
      <c r="S905" t="s">
        <v>10</v>
      </c>
      <c r="T905" t="s">
        <v>10</v>
      </c>
      <c r="U905" t="s">
        <v>10</v>
      </c>
      <c r="V905" t="s">
        <v>10</v>
      </c>
    </row>
    <row r="906" spans="17:22" x14ac:dyDescent="0.25">
      <c r="Q906" t="s">
        <v>1737</v>
      </c>
      <c r="R906" t="s">
        <v>10</v>
      </c>
      <c r="S906" t="s">
        <v>10</v>
      </c>
      <c r="T906" t="s">
        <v>10</v>
      </c>
      <c r="U906" t="s">
        <v>10</v>
      </c>
      <c r="V906" t="s">
        <v>10</v>
      </c>
    </row>
    <row r="907" spans="17:22" x14ac:dyDescent="0.25">
      <c r="Q907" t="s">
        <v>1736</v>
      </c>
      <c r="R907" t="s">
        <v>10</v>
      </c>
      <c r="S907" t="s">
        <v>10</v>
      </c>
      <c r="T907" t="s">
        <v>10</v>
      </c>
      <c r="U907" t="s">
        <v>10</v>
      </c>
      <c r="V907" t="s">
        <v>10</v>
      </c>
    </row>
    <row r="908" spans="17:22" x14ac:dyDescent="0.25">
      <c r="Q908" t="s">
        <v>1735</v>
      </c>
      <c r="R908" t="s">
        <v>10</v>
      </c>
      <c r="S908" t="s">
        <v>10</v>
      </c>
      <c r="T908" t="s">
        <v>10</v>
      </c>
      <c r="U908" t="s">
        <v>10</v>
      </c>
      <c r="V908" t="s">
        <v>10</v>
      </c>
    </row>
    <row r="909" spans="17:22" x14ac:dyDescent="0.25">
      <c r="Q909" t="s">
        <v>1734</v>
      </c>
      <c r="R909" t="s">
        <v>10</v>
      </c>
      <c r="S909" t="s">
        <v>10</v>
      </c>
      <c r="T909" t="s">
        <v>10</v>
      </c>
      <c r="U909" t="s">
        <v>10</v>
      </c>
      <c r="V909" t="s">
        <v>10</v>
      </c>
    </row>
    <row r="910" spans="17:22" x14ac:dyDescent="0.25">
      <c r="Q910" t="s">
        <v>1733</v>
      </c>
      <c r="R910" t="s">
        <v>10</v>
      </c>
      <c r="S910" t="s">
        <v>10</v>
      </c>
      <c r="T910" t="s">
        <v>10</v>
      </c>
      <c r="U910" t="s">
        <v>10</v>
      </c>
      <c r="V910" t="s">
        <v>10</v>
      </c>
    </row>
    <row r="911" spans="17:22" x14ac:dyDescent="0.25">
      <c r="Q911" t="s">
        <v>1732</v>
      </c>
      <c r="R911" t="s">
        <v>10</v>
      </c>
      <c r="S911" t="s">
        <v>10</v>
      </c>
      <c r="T911" t="s">
        <v>10</v>
      </c>
      <c r="U911" t="s">
        <v>10</v>
      </c>
      <c r="V911" t="s">
        <v>10</v>
      </c>
    </row>
    <row r="912" spans="17:22" x14ac:dyDescent="0.25">
      <c r="Q912" t="s">
        <v>1731</v>
      </c>
      <c r="R912" t="s">
        <v>10</v>
      </c>
      <c r="S912" t="s">
        <v>10</v>
      </c>
      <c r="T912" t="s">
        <v>10</v>
      </c>
      <c r="U912" t="s">
        <v>10</v>
      </c>
      <c r="V912" t="s">
        <v>10</v>
      </c>
    </row>
    <row r="913" spans="17:22" x14ac:dyDescent="0.25">
      <c r="Q913" t="s">
        <v>1730</v>
      </c>
      <c r="R913" t="s">
        <v>10</v>
      </c>
      <c r="S913" t="s">
        <v>10</v>
      </c>
      <c r="T913" t="s">
        <v>10</v>
      </c>
      <c r="U913" t="s">
        <v>10</v>
      </c>
      <c r="V913" t="s">
        <v>10</v>
      </c>
    </row>
    <row r="914" spans="17:22" x14ac:dyDescent="0.25">
      <c r="Q914" t="s">
        <v>1729</v>
      </c>
      <c r="R914" t="s">
        <v>10</v>
      </c>
      <c r="S914" t="s">
        <v>10</v>
      </c>
      <c r="T914" t="s">
        <v>10</v>
      </c>
      <c r="U914" t="s">
        <v>10</v>
      </c>
      <c r="V914" t="s">
        <v>10</v>
      </c>
    </row>
    <row r="915" spans="17:22" x14ac:dyDescent="0.25">
      <c r="Q915" t="s">
        <v>1728</v>
      </c>
      <c r="R915" t="s">
        <v>10</v>
      </c>
      <c r="S915" t="s">
        <v>10</v>
      </c>
      <c r="T915" t="s">
        <v>10</v>
      </c>
      <c r="U915" t="s">
        <v>10</v>
      </c>
      <c r="V915" t="s">
        <v>10</v>
      </c>
    </row>
    <row r="916" spans="17:22" x14ac:dyDescent="0.25">
      <c r="Q916" t="s">
        <v>1727</v>
      </c>
      <c r="R916" t="s">
        <v>10</v>
      </c>
      <c r="S916" t="s">
        <v>10</v>
      </c>
      <c r="T916" t="s">
        <v>10</v>
      </c>
      <c r="U916" t="s">
        <v>10</v>
      </c>
      <c r="V916" t="s">
        <v>10</v>
      </c>
    </row>
    <row r="917" spans="17:22" x14ac:dyDescent="0.25">
      <c r="Q917" t="s">
        <v>1726</v>
      </c>
      <c r="R917" t="s">
        <v>10</v>
      </c>
      <c r="S917" t="s">
        <v>10</v>
      </c>
      <c r="T917" t="s">
        <v>10</v>
      </c>
      <c r="U917" t="s">
        <v>10</v>
      </c>
      <c r="V917" t="s">
        <v>10</v>
      </c>
    </row>
    <row r="918" spans="17:22" x14ac:dyDescent="0.25">
      <c r="Q918" t="s">
        <v>1725</v>
      </c>
      <c r="R918" t="s">
        <v>10</v>
      </c>
      <c r="S918" t="s">
        <v>10</v>
      </c>
      <c r="T918" t="s">
        <v>10</v>
      </c>
      <c r="U918" t="s">
        <v>10</v>
      </c>
      <c r="V918" t="s">
        <v>10</v>
      </c>
    </row>
    <row r="919" spans="17:22" x14ac:dyDescent="0.25">
      <c r="Q919" t="s">
        <v>1724</v>
      </c>
      <c r="R919" t="s">
        <v>10</v>
      </c>
      <c r="S919" t="s">
        <v>10</v>
      </c>
      <c r="T919" t="s">
        <v>10</v>
      </c>
      <c r="U919" t="s">
        <v>10</v>
      </c>
      <c r="V919" t="s">
        <v>10</v>
      </c>
    </row>
    <row r="920" spans="17:22" x14ac:dyDescent="0.25">
      <c r="Q920" t="s">
        <v>1723</v>
      </c>
      <c r="R920" t="s">
        <v>10</v>
      </c>
      <c r="S920" t="s">
        <v>10</v>
      </c>
      <c r="T920" t="s">
        <v>10</v>
      </c>
      <c r="U920" t="s">
        <v>10</v>
      </c>
      <c r="V920" t="s">
        <v>10</v>
      </c>
    </row>
    <row r="921" spans="17:22" x14ac:dyDescent="0.25">
      <c r="Q921" t="s">
        <v>1722</v>
      </c>
      <c r="R921" t="s">
        <v>10</v>
      </c>
      <c r="S921" t="s">
        <v>10</v>
      </c>
      <c r="T921" t="s">
        <v>10</v>
      </c>
      <c r="U921" t="s">
        <v>10</v>
      </c>
      <c r="V921" t="s">
        <v>10</v>
      </c>
    </row>
    <row r="922" spans="17:22" x14ac:dyDescent="0.25">
      <c r="Q922" t="s">
        <v>1721</v>
      </c>
      <c r="R922" t="s">
        <v>10</v>
      </c>
      <c r="S922" t="s">
        <v>10</v>
      </c>
      <c r="T922" t="s">
        <v>10</v>
      </c>
      <c r="U922" t="s">
        <v>10</v>
      </c>
      <c r="V922" t="s">
        <v>10</v>
      </c>
    </row>
    <row r="923" spans="17:22" x14ac:dyDescent="0.25">
      <c r="Q923" t="s">
        <v>1720</v>
      </c>
      <c r="R923" t="s">
        <v>10</v>
      </c>
      <c r="S923" t="s">
        <v>10</v>
      </c>
      <c r="T923" t="s">
        <v>10</v>
      </c>
      <c r="U923" t="s">
        <v>10</v>
      </c>
      <c r="V923" t="s">
        <v>10</v>
      </c>
    </row>
    <row r="924" spans="17:22" x14ac:dyDescent="0.25">
      <c r="Q924" t="s">
        <v>1719</v>
      </c>
      <c r="R924" t="s">
        <v>10</v>
      </c>
      <c r="S924" t="s">
        <v>10</v>
      </c>
      <c r="T924" t="s">
        <v>10</v>
      </c>
      <c r="U924" t="s">
        <v>10</v>
      </c>
      <c r="V924" t="s">
        <v>10</v>
      </c>
    </row>
    <row r="925" spans="17:22" x14ac:dyDescent="0.25">
      <c r="Q925" t="s">
        <v>1718</v>
      </c>
      <c r="R925" t="s">
        <v>10</v>
      </c>
      <c r="S925" t="s">
        <v>10</v>
      </c>
      <c r="T925" t="s">
        <v>10</v>
      </c>
      <c r="U925" t="s">
        <v>10</v>
      </c>
      <c r="V925" t="s">
        <v>10</v>
      </c>
    </row>
    <row r="926" spans="17:22" x14ac:dyDescent="0.25">
      <c r="Q926" t="s">
        <v>1717</v>
      </c>
      <c r="R926" t="s">
        <v>10</v>
      </c>
      <c r="S926" t="s">
        <v>10</v>
      </c>
      <c r="T926" t="s">
        <v>10</v>
      </c>
      <c r="U926" t="s">
        <v>10</v>
      </c>
      <c r="V926" t="s">
        <v>10</v>
      </c>
    </row>
    <row r="927" spans="17:22" x14ac:dyDescent="0.25">
      <c r="Q927" t="s">
        <v>1716</v>
      </c>
      <c r="R927" t="s">
        <v>10</v>
      </c>
      <c r="S927" t="s">
        <v>10</v>
      </c>
      <c r="T927" t="s">
        <v>10</v>
      </c>
      <c r="U927" t="s">
        <v>10</v>
      </c>
      <c r="V927" t="s">
        <v>10</v>
      </c>
    </row>
    <row r="928" spans="17:22" x14ac:dyDescent="0.25">
      <c r="Q928" t="s">
        <v>1715</v>
      </c>
      <c r="R928" t="s">
        <v>10</v>
      </c>
      <c r="S928" t="s">
        <v>10</v>
      </c>
      <c r="T928" t="s">
        <v>10</v>
      </c>
      <c r="U928" t="s">
        <v>10</v>
      </c>
      <c r="V928" t="s">
        <v>10</v>
      </c>
    </row>
    <row r="929" spans="17:22" x14ac:dyDescent="0.25">
      <c r="Q929" t="s">
        <v>1714</v>
      </c>
      <c r="R929" t="s">
        <v>10</v>
      </c>
      <c r="S929" t="s">
        <v>10</v>
      </c>
      <c r="T929" t="s">
        <v>10</v>
      </c>
      <c r="U929" t="s">
        <v>10</v>
      </c>
      <c r="V929" t="s">
        <v>10</v>
      </c>
    </row>
    <row r="930" spans="17:22" x14ac:dyDescent="0.25">
      <c r="Q930" t="s">
        <v>1713</v>
      </c>
      <c r="R930" t="s">
        <v>10</v>
      </c>
      <c r="S930" t="s">
        <v>10</v>
      </c>
      <c r="T930" t="s">
        <v>10</v>
      </c>
      <c r="U930" t="s">
        <v>10</v>
      </c>
      <c r="V930" t="s">
        <v>10</v>
      </c>
    </row>
    <row r="931" spans="17:22" x14ac:dyDescent="0.25">
      <c r="Q931" t="s">
        <v>1712</v>
      </c>
      <c r="R931" t="s">
        <v>10</v>
      </c>
      <c r="S931" t="s">
        <v>10</v>
      </c>
      <c r="T931" t="s">
        <v>10</v>
      </c>
      <c r="U931" t="s">
        <v>10</v>
      </c>
      <c r="V931" t="s">
        <v>10</v>
      </c>
    </row>
    <row r="932" spans="17:22" x14ac:dyDescent="0.25">
      <c r="Q932" t="s">
        <v>1711</v>
      </c>
      <c r="R932" t="s">
        <v>10</v>
      </c>
      <c r="S932" t="s">
        <v>10</v>
      </c>
      <c r="T932" t="s">
        <v>10</v>
      </c>
      <c r="U932" t="s">
        <v>10</v>
      </c>
      <c r="V932" t="s">
        <v>10</v>
      </c>
    </row>
    <row r="933" spans="17:22" x14ac:dyDescent="0.25">
      <c r="Q933" t="s">
        <v>1710</v>
      </c>
      <c r="R933" t="s">
        <v>10</v>
      </c>
      <c r="S933" t="s">
        <v>10</v>
      </c>
      <c r="T933" t="s">
        <v>10</v>
      </c>
      <c r="U933" t="s">
        <v>10</v>
      </c>
      <c r="V933" t="s">
        <v>10</v>
      </c>
    </row>
    <row r="934" spans="17:22" x14ac:dyDescent="0.25">
      <c r="Q934" t="s">
        <v>1709</v>
      </c>
      <c r="R934" t="s">
        <v>10</v>
      </c>
      <c r="S934" t="s">
        <v>10</v>
      </c>
      <c r="T934" t="s">
        <v>10</v>
      </c>
      <c r="U934" t="s">
        <v>10</v>
      </c>
      <c r="V934" t="s">
        <v>10</v>
      </c>
    </row>
    <row r="935" spans="17:22" x14ac:dyDescent="0.25">
      <c r="Q935" t="s">
        <v>1708</v>
      </c>
      <c r="R935" t="s">
        <v>10</v>
      </c>
      <c r="S935" t="s">
        <v>10</v>
      </c>
      <c r="T935" t="s">
        <v>10</v>
      </c>
      <c r="U935" t="s">
        <v>10</v>
      </c>
      <c r="V935" t="s">
        <v>10</v>
      </c>
    </row>
    <row r="936" spans="17:22" x14ac:dyDescent="0.25">
      <c r="Q936" t="s">
        <v>1707</v>
      </c>
      <c r="R936" t="s">
        <v>10</v>
      </c>
      <c r="S936" t="s">
        <v>10</v>
      </c>
      <c r="T936" t="s">
        <v>10</v>
      </c>
      <c r="U936" t="s">
        <v>10</v>
      </c>
      <c r="V936" t="s">
        <v>10</v>
      </c>
    </row>
    <row r="937" spans="17:22" x14ac:dyDescent="0.25">
      <c r="Q937" t="s">
        <v>1706</v>
      </c>
      <c r="R937" t="s">
        <v>10</v>
      </c>
      <c r="S937" t="s">
        <v>10</v>
      </c>
      <c r="T937" t="s">
        <v>10</v>
      </c>
      <c r="U937" t="s">
        <v>10</v>
      </c>
      <c r="V937" t="s">
        <v>10</v>
      </c>
    </row>
    <row r="938" spans="17:22" x14ac:dyDescent="0.25">
      <c r="Q938" t="s">
        <v>1705</v>
      </c>
      <c r="R938" t="s">
        <v>10</v>
      </c>
      <c r="S938" t="s">
        <v>10</v>
      </c>
      <c r="T938" t="s">
        <v>10</v>
      </c>
      <c r="U938" t="s">
        <v>10</v>
      </c>
      <c r="V938" t="s">
        <v>10</v>
      </c>
    </row>
    <row r="939" spans="17:22" x14ac:dyDescent="0.25">
      <c r="Q939" t="s">
        <v>1704</v>
      </c>
      <c r="R939" t="s">
        <v>10</v>
      </c>
      <c r="S939" t="s">
        <v>10</v>
      </c>
      <c r="T939" t="s">
        <v>10</v>
      </c>
      <c r="U939" t="s">
        <v>10</v>
      </c>
      <c r="V939" t="s">
        <v>10</v>
      </c>
    </row>
    <row r="940" spans="17:22" x14ac:dyDescent="0.25">
      <c r="Q940" t="s">
        <v>1703</v>
      </c>
      <c r="R940" t="s">
        <v>10</v>
      </c>
      <c r="S940" t="s">
        <v>10</v>
      </c>
      <c r="T940" t="s">
        <v>10</v>
      </c>
      <c r="U940" t="s">
        <v>10</v>
      </c>
      <c r="V940" t="s">
        <v>10</v>
      </c>
    </row>
    <row r="941" spans="17:22" x14ac:dyDescent="0.25">
      <c r="Q941" t="s">
        <v>1702</v>
      </c>
      <c r="R941" t="s">
        <v>10</v>
      </c>
      <c r="S941" t="s">
        <v>10</v>
      </c>
      <c r="T941" t="s">
        <v>10</v>
      </c>
      <c r="U941" t="s">
        <v>10</v>
      </c>
      <c r="V941" t="s">
        <v>10</v>
      </c>
    </row>
    <row r="942" spans="17:22" x14ac:dyDescent="0.25">
      <c r="Q942" t="s">
        <v>1701</v>
      </c>
      <c r="R942" t="s">
        <v>10</v>
      </c>
      <c r="S942" t="s">
        <v>10</v>
      </c>
      <c r="T942" t="s">
        <v>10</v>
      </c>
      <c r="U942" t="s">
        <v>10</v>
      </c>
      <c r="V942" t="s">
        <v>10</v>
      </c>
    </row>
    <row r="943" spans="17:22" x14ac:dyDescent="0.25">
      <c r="Q943" t="s">
        <v>1700</v>
      </c>
      <c r="R943" t="s">
        <v>10</v>
      </c>
      <c r="S943" t="s">
        <v>10</v>
      </c>
      <c r="T943" t="s">
        <v>10</v>
      </c>
      <c r="U943" t="s">
        <v>10</v>
      </c>
      <c r="V943" t="s">
        <v>10</v>
      </c>
    </row>
    <row r="944" spans="17:22" x14ac:dyDescent="0.25">
      <c r="Q944" t="s">
        <v>1699</v>
      </c>
      <c r="R944" t="s">
        <v>10</v>
      </c>
      <c r="S944" t="s">
        <v>10</v>
      </c>
      <c r="T944" t="s">
        <v>10</v>
      </c>
      <c r="U944" t="s">
        <v>10</v>
      </c>
      <c r="V944" t="s">
        <v>10</v>
      </c>
    </row>
    <row r="945" spans="17:22" x14ac:dyDescent="0.25">
      <c r="Q945" t="s">
        <v>1698</v>
      </c>
      <c r="R945" t="s">
        <v>10</v>
      </c>
      <c r="S945" t="s">
        <v>10</v>
      </c>
      <c r="T945" t="s">
        <v>10</v>
      </c>
      <c r="U945" t="s">
        <v>10</v>
      </c>
      <c r="V945" t="s">
        <v>10</v>
      </c>
    </row>
    <row r="946" spans="17:22" x14ac:dyDescent="0.25">
      <c r="Q946" t="s">
        <v>1697</v>
      </c>
      <c r="R946" t="s">
        <v>10</v>
      </c>
      <c r="S946" t="s">
        <v>10</v>
      </c>
      <c r="T946" t="s">
        <v>10</v>
      </c>
      <c r="U946" t="s">
        <v>10</v>
      </c>
      <c r="V946" t="s">
        <v>10</v>
      </c>
    </row>
    <row r="947" spans="17:22" x14ac:dyDescent="0.25">
      <c r="Q947" t="s">
        <v>1696</v>
      </c>
      <c r="R947" t="s">
        <v>10</v>
      </c>
      <c r="S947" t="s">
        <v>10</v>
      </c>
      <c r="T947" t="s">
        <v>10</v>
      </c>
      <c r="U947" t="s">
        <v>10</v>
      </c>
      <c r="V947" t="s">
        <v>10</v>
      </c>
    </row>
    <row r="948" spans="17:22" x14ac:dyDescent="0.25">
      <c r="Q948" t="s">
        <v>1695</v>
      </c>
      <c r="R948" t="s">
        <v>10</v>
      </c>
      <c r="S948" t="s">
        <v>10</v>
      </c>
      <c r="T948" t="s">
        <v>10</v>
      </c>
      <c r="U948" t="s">
        <v>10</v>
      </c>
      <c r="V948" t="s">
        <v>10</v>
      </c>
    </row>
    <row r="949" spans="17:22" x14ac:dyDescent="0.25">
      <c r="Q949" t="s">
        <v>1694</v>
      </c>
      <c r="R949" t="s">
        <v>10</v>
      </c>
      <c r="S949" t="s">
        <v>10</v>
      </c>
      <c r="T949" t="s">
        <v>10</v>
      </c>
      <c r="U949" t="s">
        <v>10</v>
      </c>
      <c r="V949" t="s">
        <v>10</v>
      </c>
    </row>
    <row r="950" spans="17:22" x14ac:dyDescent="0.25">
      <c r="Q950" t="s">
        <v>1693</v>
      </c>
      <c r="R950" t="s">
        <v>10</v>
      </c>
      <c r="S950" t="s">
        <v>10</v>
      </c>
      <c r="T950" t="s">
        <v>10</v>
      </c>
      <c r="U950" t="s">
        <v>10</v>
      </c>
      <c r="V950" t="s">
        <v>10</v>
      </c>
    </row>
    <row r="951" spans="17:22" x14ac:dyDescent="0.25">
      <c r="Q951" t="s">
        <v>1692</v>
      </c>
      <c r="R951" t="s">
        <v>10</v>
      </c>
      <c r="S951" t="s">
        <v>10</v>
      </c>
      <c r="T951" t="s">
        <v>10</v>
      </c>
      <c r="U951" t="s">
        <v>10</v>
      </c>
      <c r="V951" t="s">
        <v>10</v>
      </c>
    </row>
    <row r="952" spans="17:22" x14ac:dyDescent="0.25">
      <c r="Q952" t="s">
        <v>1691</v>
      </c>
      <c r="R952" t="s">
        <v>10</v>
      </c>
      <c r="S952" t="s">
        <v>10</v>
      </c>
      <c r="T952" t="s">
        <v>10</v>
      </c>
      <c r="U952" t="s">
        <v>10</v>
      </c>
      <c r="V952" t="s">
        <v>10</v>
      </c>
    </row>
    <row r="953" spans="17:22" x14ac:dyDescent="0.25">
      <c r="Q953" t="s">
        <v>1690</v>
      </c>
      <c r="R953" t="s">
        <v>10</v>
      </c>
      <c r="S953" t="s">
        <v>10</v>
      </c>
      <c r="T953" t="s">
        <v>10</v>
      </c>
      <c r="U953" t="s">
        <v>10</v>
      </c>
      <c r="V953" t="s">
        <v>10</v>
      </c>
    </row>
    <row r="954" spans="17:22" x14ac:dyDescent="0.25">
      <c r="Q954" t="s">
        <v>1689</v>
      </c>
      <c r="R954" t="s">
        <v>10</v>
      </c>
      <c r="S954" t="s">
        <v>10</v>
      </c>
      <c r="T954" t="s">
        <v>10</v>
      </c>
      <c r="U954" t="s">
        <v>10</v>
      </c>
      <c r="V954" t="s">
        <v>10</v>
      </c>
    </row>
    <row r="955" spans="17:22" x14ac:dyDescent="0.25">
      <c r="Q955" t="s">
        <v>1688</v>
      </c>
      <c r="R955" t="s">
        <v>10</v>
      </c>
      <c r="S955" t="s">
        <v>10</v>
      </c>
      <c r="T955" t="s">
        <v>10</v>
      </c>
      <c r="U955" t="s">
        <v>10</v>
      </c>
      <c r="V955" t="s">
        <v>10</v>
      </c>
    </row>
    <row r="956" spans="17:22" x14ac:dyDescent="0.25">
      <c r="Q956" t="s">
        <v>1687</v>
      </c>
      <c r="R956" t="s">
        <v>10</v>
      </c>
      <c r="S956" t="s">
        <v>10</v>
      </c>
      <c r="T956" t="s">
        <v>10</v>
      </c>
      <c r="U956" t="s">
        <v>10</v>
      </c>
      <c r="V956" t="s">
        <v>10</v>
      </c>
    </row>
    <row r="957" spans="17:22" x14ac:dyDescent="0.25">
      <c r="Q957" t="s">
        <v>1686</v>
      </c>
      <c r="R957" t="s">
        <v>10</v>
      </c>
      <c r="S957" t="s">
        <v>10</v>
      </c>
      <c r="T957" t="s">
        <v>10</v>
      </c>
      <c r="U957" t="s">
        <v>10</v>
      </c>
      <c r="V957" t="s">
        <v>10</v>
      </c>
    </row>
    <row r="958" spans="17:22" x14ac:dyDescent="0.25">
      <c r="Q958" t="s">
        <v>1685</v>
      </c>
      <c r="R958" t="s">
        <v>10</v>
      </c>
      <c r="S958" t="s">
        <v>10</v>
      </c>
      <c r="T958" t="s">
        <v>10</v>
      </c>
      <c r="U958" t="s">
        <v>10</v>
      </c>
      <c r="V958" t="s">
        <v>10</v>
      </c>
    </row>
    <row r="959" spans="17:22" x14ac:dyDescent="0.25">
      <c r="Q959" t="s">
        <v>1684</v>
      </c>
      <c r="R959" t="s">
        <v>10</v>
      </c>
      <c r="S959" t="s">
        <v>10</v>
      </c>
      <c r="T959" t="s">
        <v>10</v>
      </c>
      <c r="U959" t="s">
        <v>10</v>
      </c>
      <c r="V959" t="s">
        <v>10</v>
      </c>
    </row>
    <row r="960" spans="17:22" x14ac:dyDescent="0.25">
      <c r="Q960" t="s">
        <v>1683</v>
      </c>
      <c r="R960" t="s">
        <v>10</v>
      </c>
      <c r="S960" t="s">
        <v>10</v>
      </c>
      <c r="T960" t="s">
        <v>10</v>
      </c>
      <c r="U960" t="s">
        <v>10</v>
      </c>
      <c r="V960" t="s">
        <v>10</v>
      </c>
    </row>
    <row r="961" spans="17:22" x14ac:dyDescent="0.25">
      <c r="Q961" t="s">
        <v>1682</v>
      </c>
      <c r="R961" t="s">
        <v>10</v>
      </c>
      <c r="S961" t="s">
        <v>10</v>
      </c>
      <c r="T961" t="s">
        <v>10</v>
      </c>
      <c r="U961" t="s">
        <v>10</v>
      </c>
      <c r="V961" t="s">
        <v>10</v>
      </c>
    </row>
    <row r="962" spans="17:22" x14ac:dyDescent="0.25">
      <c r="Q962" t="s">
        <v>1681</v>
      </c>
      <c r="R962" t="s">
        <v>10</v>
      </c>
      <c r="S962" t="s">
        <v>10</v>
      </c>
      <c r="T962" t="s">
        <v>10</v>
      </c>
      <c r="U962" t="s">
        <v>10</v>
      </c>
      <c r="V962" t="s">
        <v>10</v>
      </c>
    </row>
    <row r="963" spans="17:22" x14ac:dyDescent="0.25">
      <c r="Q963" t="s">
        <v>1680</v>
      </c>
      <c r="R963" t="s">
        <v>10</v>
      </c>
      <c r="S963" t="s">
        <v>10</v>
      </c>
      <c r="T963" t="s">
        <v>10</v>
      </c>
      <c r="U963" t="s">
        <v>10</v>
      </c>
      <c r="V963" t="s">
        <v>10</v>
      </c>
    </row>
    <row r="964" spans="17:22" x14ac:dyDescent="0.25">
      <c r="Q964" t="s">
        <v>1679</v>
      </c>
      <c r="R964" t="s">
        <v>10</v>
      </c>
      <c r="S964" t="s">
        <v>10</v>
      </c>
      <c r="T964" t="s">
        <v>10</v>
      </c>
      <c r="U964" t="s">
        <v>10</v>
      </c>
      <c r="V964" t="s">
        <v>10</v>
      </c>
    </row>
    <row r="965" spans="17:22" x14ac:dyDescent="0.25">
      <c r="Q965" t="s">
        <v>1678</v>
      </c>
      <c r="R965" t="s">
        <v>10</v>
      </c>
      <c r="S965" t="s">
        <v>10</v>
      </c>
      <c r="T965" t="s">
        <v>10</v>
      </c>
      <c r="U965" t="s">
        <v>10</v>
      </c>
      <c r="V965" t="s">
        <v>10</v>
      </c>
    </row>
    <row r="966" spans="17:22" x14ac:dyDescent="0.25">
      <c r="Q966" t="s">
        <v>1677</v>
      </c>
      <c r="R966" t="s">
        <v>10</v>
      </c>
      <c r="S966" t="s">
        <v>10</v>
      </c>
      <c r="T966" t="s">
        <v>10</v>
      </c>
      <c r="U966" t="s">
        <v>10</v>
      </c>
      <c r="V966" t="s">
        <v>10</v>
      </c>
    </row>
    <row r="967" spans="17:22" x14ac:dyDescent="0.25">
      <c r="Q967" t="s">
        <v>1676</v>
      </c>
      <c r="R967" t="s">
        <v>10</v>
      </c>
      <c r="S967" t="s">
        <v>10</v>
      </c>
      <c r="T967" t="s">
        <v>10</v>
      </c>
      <c r="U967" t="s">
        <v>10</v>
      </c>
      <c r="V967" t="s">
        <v>10</v>
      </c>
    </row>
    <row r="968" spans="17:22" x14ac:dyDescent="0.25">
      <c r="Q968" t="s">
        <v>1675</v>
      </c>
      <c r="R968" t="s">
        <v>10</v>
      </c>
      <c r="S968" t="s">
        <v>10</v>
      </c>
      <c r="T968" t="s">
        <v>10</v>
      </c>
      <c r="U968" t="s">
        <v>10</v>
      </c>
      <c r="V968" t="s">
        <v>10</v>
      </c>
    </row>
    <row r="969" spans="17:22" x14ac:dyDescent="0.25">
      <c r="Q969" t="s">
        <v>1674</v>
      </c>
      <c r="R969" t="s">
        <v>10</v>
      </c>
      <c r="S969" t="s">
        <v>10</v>
      </c>
      <c r="T969" t="s">
        <v>10</v>
      </c>
      <c r="U969" t="s">
        <v>10</v>
      </c>
      <c r="V969" t="s">
        <v>10</v>
      </c>
    </row>
    <row r="970" spans="17:22" x14ac:dyDescent="0.25">
      <c r="Q970" t="s">
        <v>1673</v>
      </c>
      <c r="R970" t="s">
        <v>10</v>
      </c>
      <c r="S970" t="s">
        <v>10</v>
      </c>
      <c r="T970" t="s">
        <v>10</v>
      </c>
      <c r="U970" t="s">
        <v>10</v>
      </c>
      <c r="V970" t="s">
        <v>10</v>
      </c>
    </row>
    <row r="971" spans="17:22" x14ac:dyDescent="0.25">
      <c r="Q971" t="s">
        <v>1672</v>
      </c>
      <c r="R971" t="s">
        <v>10</v>
      </c>
      <c r="S971" t="s">
        <v>10</v>
      </c>
      <c r="T971" t="s">
        <v>10</v>
      </c>
      <c r="U971" t="s">
        <v>10</v>
      </c>
      <c r="V971" t="s">
        <v>10</v>
      </c>
    </row>
    <row r="972" spans="17:22" x14ac:dyDescent="0.25">
      <c r="Q972" t="s">
        <v>1671</v>
      </c>
      <c r="R972" t="s">
        <v>10</v>
      </c>
      <c r="S972" t="s">
        <v>10</v>
      </c>
      <c r="T972" t="s">
        <v>10</v>
      </c>
      <c r="U972" t="s">
        <v>10</v>
      </c>
      <c r="V972" t="s">
        <v>10</v>
      </c>
    </row>
    <row r="973" spans="17:22" x14ac:dyDescent="0.25">
      <c r="Q973" t="s">
        <v>1670</v>
      </c>
      <c r="R973" t="s">
        <v>10</v>
      </c>
      <c r="S973" t="s">
        <v>10</v>
      </c>
      <c r="T973" t="s">
        <v>10</v>
      </c>
      <c r="U973" t="s">
        <v>10</v>
      </c>
      <c r="V973" t="s">
        <v>10</v>
      </c>
    </row>
    <row r="974" spans="17:22" x14ac:dyDescent="0.25">
      <c r="Q974" t="s">
        <v>1669</v>
      </c>
      <c r="R974" t="s">
        <v>10</v>
      </c>
      <c r="S974" t="s">
        <v>10</v>
      </c>
      <c r="T974" t="s">
        <v>10</v>
      </c>
      <c r="U974" t="s">
        <v>10</v>
      </c>
      <c r="V974" t="s">
        <v>10</v>
      </c>
    </row>
    <row r="975" spans="17:22" x14ac:dyDescent="0.25">
      <c r="Q975" t="s">
        <v>1668</v>
      </c>
      <c r="R975" t="s">
        <v>10</v>
      </c>
      <c r="S975" t="s">
        <v>10</v>
      </c>
      <c r="T975" t="s">
        <v>10</v>
      </c>
      <c r="U975" t="s">
        <v>10</v>
      </c>
      <c r="V975" t="s">
        <v>10</v>
      </c>
    </row>
    <row r="976" spans="17:22" x14ac:dyDescent="0.25">
      <c r="Q976" t="s">
        <v>1667</v>
      </c>
      <c r="R976" t="s">
        <v>10</v>
      </c>
      <c r="S976" t="s">
        <v>10</v>
      </c>
      <c r="T976" t="s">
        <v>10</v>
      </c>
      <c r="U976" t="s">
        <v>10</v>
      </c>
      <c r="V976" t="s">
        <v>10</v>
      </c>
    </row>
    <row r="977" spans="17:22" x14ac:dyDescent="0.25">
      <c r="Q977" t="s">
        <v>1666</v>
      </c>
      <c r="R977" t="s">
        <v>10</v>
      </c>
      <c r="S977" t="s">
        <v>10</v>
      </c>
      <c r="T977" t="s">
        <v>10</v>
      </c>
      <c r="U977" t="s">
        <v>10</v>
      </c>
      <c r="V977" t="s">
        <v>10</v>
      </c>
    </row>
    <row r="978" spans="17:22" x14ac:dyDescent="0.25">
      <c r="Q978" t="s">
        <v>1665</v>
      </c>
      <c r="R978" t="s">
        <v>10</v>
      </c>
      <c r="S978" t="s">
        <v>10</v>
      </c>
      <c r="T978" t="s">
        <v>10</v>
      </c>
      <c r="U978" t="s">
        <v>10</v>
      </c>
      <c r="V978" t="s">
        <v>10</v>
      </c>
    </row>
    <row r="979" spans="17:22" x14ac:dyDescent="0.25">
      <c r="Q979" t="s">
        <v>1664</v>
      </c>
      <c r="R979" t="s">
        <v>10</v>
      </c>
      <c r="S979" t="s">
        <v>10</v>
      </c>
      <c r="T979" t="s">
        <v>10</v>
      </c>
      <c r="U979" t="s">
        <v>10</v>
      </c>
      <c r="V979" t="s">
        <v>10</v>
      </c>
    </row>
    <row r="980" spans="17:22" x14ac:dyDescent="0.25">
      <c r="Q980" t="s">
        <v>1663</v>
      </c>
      <c r="R980" t="s">
        <v>10</v>
      </c>
      <c r="S980" t="s">
        <v>10</v>
      </c>
      <c r="T980" t="s">
        <v>10</v>
      </c>
      <c r="U980" t="s">
        <v>10</v>
      </c>
      <c r="V980" t="s">
        <v>10</v>
      </c>
    </row>
    <row r="981" spans="17:22" x14ac:dyDescent="0.25">
      <c r="Q981" t="s">
        <v>1662</v>
      </c>
      <c r="R981" t="s">
        <v>10</v>
      </c>
      <c r="S981" t="s">
        <v>10</v>
      </c>
      <c r="T981" t="s">
        <v>10</v>
      </c>
      <c r="U981" t="s">
        <v>10</v>
      </c>
      <c r="V981" t="s">
        <v>10</v>
      </c>
    </row>
    <row r="982" spans="17:22" x14ac:dyDescent="0.25">
      <c r="Q982" t="s">
        <v>1661</v>
      </c>
      <c r="R982" t="s">
        <v>10</v>
      </c>
      <c r="S982" t="s">
        <v>10</v>
      </c>
      <c r="T982" t="s">
        <v>10</v>
      </c>
      <c r="U982" t="s">
        <v>10</v>
      </c>
      <c r="V982" t="s">
        <v>10</v>
      </c>
    </row>
    <row r="983" spans="17:22" x14ac:dyDescent="0.25">
      <c r="Q983" t="s">
        <v>1660</v>
      </c>
      <c r="R983" t="s">
        <v>10</v>
      </c>
      <c r="S983" t="s">
        <v>10</v>
      </c>
      <c r="T983" t="s">
        <v>10</v>
      </c>
      <c r="U983" t="s">
        <v>10</v>
      </c>
      <c r="V983" t="s">
        <v>10</v>
      </c>
    </row>
    <row r="984" spans="17:22" x14ac:dyDescent="0.25">
      <c r="Q984" t="s">
        <v>1659</v>
      </c>
      <c r="R984" t="s">
        <v>10</v>
      </c>
      <c r="S984" t="s">
        <v>10</v>
      </c>
      <c r="T984" t="s">
        <v>10</v>
      </c>
      <c r="U984" t="s">
        <v>10</v>
      </c>
      <c r="V984" t="s">
        <v>10</v>
      </c>
    </row>
    <row r="985" spans="17:22" x14ac:dyDescent="0.25">
      <c r="Q985" t="s">
        <v>1658</v>
      </c>
      <c r="R985" t="s">
        <v>10</v>
      </c>
      <c r="S985" t="s">
        <v>10</v>
      </c>
      <c r="T985" t="s">
        <v>10</v>
      </c>
      <c r="U985" t="s">
        <v>10</v>
      </c>
      <c r="V985" t="s">
        <v>10</v>
      </c>
    </row>
    <row r="986" spans="17:22" x14ac:dyDescent="0.25">
      <c r="Q986" t="s">
        <v>1657</v>
      </c>
      <c r="R986" t="s">
        <v>10</v>
      </c>
      <c r="S986" t="s">
        <v>10</v>
      </c>
      <c r="T986" t="s">
        <v>10</v>
      </c>
      <c r="U986" t="s">
        <v>10</v>
      </c>
      <c r="V986" t="s">
        <v>10</v>
      </c>
    </row>
    <row r="987" spans="17:22" x14ac:dyDescent="0.25">
      <c r="Q987" t="s">
        <v>1656</v>
      </c>
      <c r="R987" t="s">
        <v>10</v>
      </c>
      <c r="S987" t="s">
        <v>10</v>
      </c>
      <c r="T987" t="s">
        <v>10</v>
      </c>
      <c r="U987" t="s">
        <v>10</v>
      </c>
      <c r="V987" t="s">
        <v>10</v>
      </c>
    </row>
    <row r="988" spans="17:22" x14ac:dyDescent="0.25">
      <c r="Q988" t="s">
        <v>1655</v>
      </c>
      <c r="R988" t="s">
        <v>10</v>
      </c>
      <c r="S988" t="s">
        <v>10</v>
      </c>
      <c r="T988" t="s">
        <v>10</v>
      </c>
      <c r="U988" t="s">
        <v>10</v>
      </c>
      <c r="V988" t="s">
        <v>10</v>
      </c>
    </row>
    <row r="989" spans="17:22" x14ac:dyDescent="0.25">
      <c r="Q989" t="s">
        <v>1654</v>
      </c>
      <c r="R989" t="s">
        <v>10</v>
      </c>
      <c r="S989" t="s">
        <v>10</v>
      </c>
      <c r="T989" t="s">
        <v>10</v>
      </c>
      <c r="U989" t="s">
        <v>10</v>
      </c>
      <c r="V989" t="s">
        <v>10</v>
      </c>
    </row>
    <row r="990" spans="17:22" x14ac:dyDescent="0.25">
      <c r="Q990" t="s">
        <v>1653</v>
      </c>
      <c r="R990" t="s">
        <v>10</v>
      </c>
      <c r="S990" t="s">
        <v>10</v>
      </c>
      <c r="T990" t="s">
        <v>10</v>
      </c>
      <c r="U990" t="s">
        <v>10</v>
      </c>
      <c r="V990" t="s">
        <v>10</v>
      </c>
    </row>
    <row r="991" spans="17:22" x14ac:dyDescent="0.25">
      <c r="Q991" t="s">
        <v>1652</v>
      </c>
      <c r="R991" t="s">
        <v>10</v>
      </c>
      <c r="S991" t="s">
        <v>10</v>
      </c>
      <c r="T991" t="s">
        <v>10</v>
      </c>
      <c r="U991" t="s">
        <v>10</v>
      </c>
      <c r="V991" t="s">
        <v>10</v>
      </c>
    </row>
    <row r="992" spans="17:22" x14ac:dyDescent="0.25">
      <c r="Q992" t="s">
        <v>1651</v>
      </c>
      <c r="R992" t="s">
        <v>10</v>
      </c>
      <c r="S992" t="s">
        <v>10</v>
      </c>
      <c r="T992" t="s">
        <v>10</v>
      </c>
      <c r="U992" t="s">
        <v>10</v>
      </c>
      <c r="V992" t="s">
        <v>10</v>
      </c>
    </row>
    <row r="993" spans="17:22" x14ac:dyDescent="0.25">
      <c r="Q993" t="s">
        <v>1650</v>
      </c>
      <c r="R993" t="s">
        <v>10</v>
      </c>
      <c r="S993" t="s">
        <v>10</v>
      </c>
      <c r="T993" t="s">
        <v>10</v>
      </c>
      <c r="U993" t="s">
        <v>10</v>
      </c>
      <c r="V993" t="s">
        <v>10</v>
      </c>
    </row>
    <row r="994" spans="17:22" x14ac:dyDescent="0.25">
      <c r="Q994" t="s">
        <v>1649</v>
      </c>
      <c r="R994" t="s">
        <v>10</v>
      </c>
      <c r="S994" t="s">
        <v>10</v>
      </c>
      <c r="T994" t="s">
        <v>10</v>
      </c>
      <c r="U994" t="s">
        <v>10</v>
      </c>
      <c r="V994" t="s">
        <v>10</v>
      </c>
    </row>
    <row r="995" spans="17:22" x14ac:dyDescent="0.25">
      <c r="Q995" t="s">
        <v>1648</v>
      </c>
      <c r="R995" t="s">
        <v>10</v>
      </c>
      <c r="S995" t="s">
        <v>10</v>
      </c>
      <c r="T995" t="s">
        <v>10</v>
      </c>
      <c r="U995" t="s">
        <v>10</v>
      </c>
      <c r="V995" t="s">
        <v>10</v>
      </c>
    </row>
    <row r="996" spans="17:22" x14ac:dyDescent="0.25">
      <c r="Q996" t="s">
        <v>1647</v>
      </c>
      <c r="R996" t="s">
        <v>10</v>
      </c>
      <c r="S996" t="s">
        <v>10</v>
      </c>
      <c r="T996" t="s">
        <v>10</v>
      </c>
      <c r="U996" t="s">
        <v>10</v>
      </c>
      <c r="V996" t="s">
        <v>10</v>
      </c>
    </row>
    <row r="997" spans="17:22" x14ac:dyDescent="0.25">
      <c r="Q997" t="s">
        <v>1646</v>
      </c>
      <c r="R997" t="s">
        <v>10</v>
      </c>
      <c r="S997" t="s">
        <v>10</v>
      </c>
      <c r="T997" t="s">
        <v>10</v>
      </c>
      <c r="U997" t="s">
        <v>10</v>
      </c>
      <c r="V997" t="s">
        <v>10</v>
      </c>
    </row>
    <row r="998" spans="17:22" x14ac:dyDescent="0.25">
      <c r="Q998" t="s">
        <v>1645</v>
      </c>
      <c r="R998" t="s">
        <v>10</v>
      </c>
      <c r="S998" t="s">
        <v>10</v>
      </c>
      <c r="T998" t="s">
        <v>10</v>
      </c>
      <c r="U998" t="s">
        <v>10</v>
      </c>
      <c r="V998" t="s">
        <v>10</v>
      </c>
    </row>
    <row r="999" spans="17:22" x14ac:dyDescent="0.25">
      <c r="Q999" t="s">
        <v>1644</v>
      </c>
      <c r="R999" t="s">
        <v>10</v>
      </c>
      <c r="S999" t="s">
        <v>10</v>
      </c>
      <c r="T999" t="s">
        <v>10</v>
      </c>
      <c r="U999" t="s">
        <v>10</v>
      </c>
      <c r="V999" t="s">
        <v>10</v>
      </c>
    </row>
    <row r="1000" spans="17:22" x14ac:dyDescent="0.25">
      <c r="Q1000" t="s">
        <v>1643</v>
      </c>
      <c r="R1000" t="s">
        <v>10</v>
      </c>
      <c r="S1000" t="s">
        <v>10</v>
      </c>
      <c r="T1000" t="s">
        <v>10</v>
      </c>
      <c r="U1000" t="s">
        <v>10</v>
      </c>
      <c r="V1000" t="s">
        <v>10</v>
      </c>
    </row>
    <row r="1001" spans="17:22" x14ac:dyDescent="0.25">
      <c r="Q1001" t="s">
        <v>1642</v>
      </c>
      <c r="R1001" t="s">
        <v>10</v>
      </c>
      <c r="S1001" t="s">
        <v>10</v>
      </c>
      <c r="T1001" t="s">
        <v>10</v>
      </c>
      <c r="U1001" t="s">
        <v>10</v>
      </c>
      <c r="V1001" t="s">
        <v>10</v>
      </c>
    </row>
    <row r="1002" spans="17:22" x14ac:dyDescent="0.25">
      <c r="Q1002" t="s">
        <v>1641</v>
      </c>
      <c r="R1002" t="s">
        <v>10</v>
      </c>
      <c r="S1002" t="s">
        <v>10</v>
      </c>
      <c r="T1002" t="s">
        <v>10</v>
      </c>
      <c r="U1002" t="s">
        <v>10</v>
      </c>
      <c r="V1002" t="s">
        <v>10</v>
      </c>
    </row>
    <row r="1003" spans="17:22" x14ac:dyDescent="0.25">
      <c r="Q1003" t="s">
        <v>1640</v>
      </c>
      <c r="R1003" t="s">
        <v>10</v>
      </c>
      <c r="S1003" t="s">
        <v>10</v>
      </c>
      <c r="T1003" t="s">
        <v>10</v>
      </c>
      <c r="U1003" t="s">
        <v>10</v>
      </c>
      <c r="V1003" t="s">
        <v>10</v>
      </c>
    </row>
    <row r="1004" spans="17:22" x14ac:dyDescent="0.25">
      <c r="Q1004" t="s">
        <v>1639</v>
      </c>
      <c r="R1004" t="s">
        <v>10</v>
      </c>
      <c r="S1004" t="s">
        <v>10</v>
      </c>
      <c r="T1004" t="s">
        <v>10</v>
      </c>
      <c r="U1004" t="s">
        <v>10</v>
      </c>
      <c r="V1004" t="s">
        <v>10</v>
      </c>
    </row>
    <row r="1005" spans="17:22" x14ac:dyDescent="0.25">
      <c r="Q1005" t="s">
        <v>1638</v>
      </c>
      <c r="R1005" t="s">
        <v>10</v>
      </c>
      <c r="S1005" t="s">
        <v>10</v>
      </c>
      <c r="T1005" t="s">
        <v>10</v>
      </c>
      <c r="U1005" t="s">
        <v>10</v>
      </c>
      <c r="V1005" t="s">
        <v>10</v>
      </c>
    </row>
    <row r="1006" spans="17:22" x14ac:dyDescent="0.25">
      <c r="Q1006" t="s">
        <v>1637</v>
      </c>
      <c r="R1006" t="s">
        <v>10</v>
      </c>
      <c r="S1006" t="s">
        <v>10</v>
      </c>
      <c r="T1006" t="s">
        <v>10</v>
      </c>
      <c r="U1006" t="s">
        <v>10</v>
      </c>
      <c r="V1006" t="s">
        <v>10</v>
      </c>
    </row>
    <row r="1007" spans="17:22" x14ac:dyDescent="0.25">
      <c r="Q1007" t="s">
        <v>1636</v>
      </c>
      <c r="R1007" t="s">
        <v>10</v>
      </c>
      <c r="S1007" t="s">
        <v>10</v>
      </c>
      <c r="T1007" t="s">
        <v>10</v>
      </c>
      <c r="U1007" t="s">
        <v>10</v>
      </c>
      <c r="V1007" t="s">
        <v>10</v>
      </c>
    </row>
    <row r="1008" spans="17:22" x14ac:dyDescent="0.25">
      <c r="Q1008" t="s">
        <v>1635</v>
      </c>
      <c r="R1008" t="s">
        <v>10</v>
      </c>
      <c r="S1008" t="s">
        <v>10</v>
      </c>
      <c r="T1008" t="s">
        <v>10</v>
      </c>
      <c r="U1008" t="s">
        <v>10</v>
      </c>
      <c r="V1008" t="s">
        <v>10</v>
      </c>
    </row>
    <row r="1009" spans="17:22" x14ac:dyDescent="0.25">
      <c r="Q1009" t="s">
        <v>1634</v>
      </c>
      <c r="R1009" t="s">
        <v>10</v>
      </c>
      <c r="S1009" t="s">
        <v>10</v>
      </c>
      <c r="T1009" t="s">
        <v>10</v>
      </c>
      <c r="U1009" t="s">
        <v>10</v>
      </c>
      <c r="V1009" t="s">
        <v>10</v>
      </c>
    </row>
    <row r="1010" spans="17:22" x14ac:dyDescent="0.25">
      <c r="Q1010" t="s">
        <v>1633</v>
      </c>
      <c r="R1010" t="s">
        <v>10</v>
      </c>
      <c r="S1010" t="s">
        <v>10</v>
      </c>
      <c r="T1010" t="s">
        <v>10</v>
      </c>
      <c r="U1010" t="s">
        <v>10</v>
      </c>
      <c r="V1010" t="s">
        <v>10</v>
      </c>
    </row>
    <row r="1011" spans="17:22" x14ac:dyDescent="0.25">
      <c r="Q1011" t="s">
        <v>1632</v>
      </c>
      <c r="R1011" t="s">
        <v>10</v>
      </c>
      <c r="S1011" t="s">
        <v>10</v>
      </c>
      <c r="T1011" t="s">
        <v>10</v>
      </c>
      <c r="U1011" t="s">
        <v>10</v>
      </c>
      <c r="V1011" t="s">
        <v>10</v>
      </c>
    </row>
    <row r="1012" spans="17:22" x14ac:dyDescent="0.25">
      <c r="Q1012" t="s">
        <v>1631</v>
      </c>
      <c r="R1012" t="s">
        <v>10</v>
      </c>
      <c r="S1012" t="s">
        <v>10</v>
      </c>
      <c r="T1012" t="s">
        <v>10</v>
      </c>
      <c r="U1012" t="s">
        <v>10</v>
      </c>
      <c r="V1012" t="s">
        <v>10</v>
      </c>
    </row>
    <row r="1013" spans="17:22" x14ac:dyDescent="0.25">
      <c r="Q1013" t="s">
        <v>1630</v>
      </c>
      <c r="R1013" t="s">
        <v>10</v>
      </c>
      <c r="S1013" t="s">
        <v>10</v>
      </c>
      <c r="T1013" t="s">
        <v>10</v>
      </c>
      <c r="U1013" t="s">
        <v>10</v>
      </c>
      <c r="V1013" t="s">
        <v>10</v>
      </c>
    </row>
    <row r="1014" spans="17:22" x14ac:dyDescent="0.25">
      <c r="Q1014" t="s">
        <v>1629</v>
      </c>
      <c r="R1014" t="s">
        <v>10</v>
      </c>
      <c r="S1014" t="s">
        <v>10</v>
      </c>
      <c r="T1014" t="s">
        <v>10</v>
      </c>
      <c r="U1014" t="s">
        <v>10</v>
      </c>
      <c r="V1014" t="s">
        <v>10</v>
      </c>
    </row>
    <row r="1015" spans="17:22" x14ac:dyDescent="0.25">
      <c r="Q1015" t="s">
        <v>1628</v>
      </c>
      <c r="R1015" t="s">
        <v>10</v>
      </c>
      <c r="S1015" t="s">
        <v>10</v>
      </c>
      <c r="T1015" t="s">
        <v>10</v>
      </c>
      <c r="U1015" t="s">
        <v>10</v>
      </c>
      <c r="V1015" t="s">
        <v>10</v>
      </c>
    </row>
    <row r="1016" spans="17:22" x14ac:dyDescent="0.25">
      <c r="Q1016" t="s">
        <v>1627</v>
      </c>
      <c r="R1016" t="s">
        <v>10</v>
      </c>
      <c r="S1016" t="s">
        <v>10</v>
      </c>
      <c r="T1016" t="s">
        <v>10</v>
      </c>
      <c r="U1016" t="s">
        <v>10</v>
      </c>
      <c r="V1016" t="s">
        <v>10</v>
      </c>
    </row>
    <row r="1017" spans="17:22" x14ac:dyDescent="0.25">
      <c r="Q1017" t="s">
        <v>1626</v>
      </c>
      <c r="R1017" t="s">
        <v>10</v>
      </c>
      <c r="S1017" t="s">
        <v>10</v>
      </c>
      <c r="T1017" t="s">
        <v>10</v>
      </c>
      <c r="U1017" t="s">
        <v>10</v>
      </c>
      <c r="V1017" t="s">
        <v>10</v>
      </c>
    </row>
    <row r="1018" spans="17:22" x14ac:dyDescent="0.25">
      <c r="Q1018" t="s">
        <v>1625</v>
      </c>
      <c r="R1018" t="s">
        <v>10</v>
      </c>
      <c r="S1018" t="s">
        <v>10</v>
      </c>
      <c r="T1018" t="s">
        <v>10</v>
      </c>
      <c r="U1018" t="s">
        <v>10</v>
      </c>
      <c r="V1018" t="s">
        <v>10</v>
      </c>
    </row>
    <row r="1019" spans="17:22" x14ac:dyDescent="0.25">
      <c r="Q1019" t="s">
        <v>1624</v>
      </c>
      <c r="R1019" t="s">
        <v>10</v>
      </c>
      <c r="S1019" t="s">
        <v>10</v>
      </c>
      <c r="T1019" t="s">
        <v>10</v>
      </c>
      <c r="U1019" t="s">
        <v>10</v>
      </c>
      <c r="V1019" t="s">
        <v>10</v>
      </c>
    </row>
    <row r="1020" spans="17:22" x14ac:dyDescent="0.25">
      <c r="Q1020" t="s">
        <v>1623</v>
      </c>
      <c r="R1020" t="s">
        <v>10</v>
      </c>
      <c r="S1020" t="s">
        <v>10</v>
      </c>
      <c r="T1020" t="s">
        <v>10</v>
      </c>
      <c r="U1020" t="s">
        <v>10</v>
      </c>
      <c r="V1020" t="s">
        <v>10</v>
      </c>
    </row>
    <row r="1021" spans="17:22" x14ac:dyDescent="0.25">
      <c r="Q1021" t="s">
        <v>1622</v>
      </c>
      <c r="R1021" t="s">
        <v>10</v>
      </c>
      <c r="S1021" t="s">
        <v>10</v>
      </c>
      <c r="T1021" t="s">
        <v>10</v>
      </c>
      <c r="U1021" t="s">
        <v>10</v>
      </c>
      <c r="V1021" t="s">
        <v>10</v>
      </c>
    </row>
    <row r="1022" spans="17:22" x14ac:dyDescent="0.25">
      <c r="Q1022" t="s">
        <v>1621</v>
      </c>
      <c r="R1022" t="s">
        <v>10</v>
      </c>
      <c r="S1022" t="s">
        <v>10</v>
      </c>
      <c r="T1022" t="s">
        <v>10</v>
      </c>
      <c r="U1022" t="s">
        <v>10</v>
      </c>
      <c r="V1022" t="s">
        <v>10</v>
      </c>
    </row>
    <row r="1023" spans="17:22" x14ac:dyDescent="0.25">
      <c r="Q1023" t="s">
        <v>1620</v>
      </c>
      <c r="R1023" t="s">
        <v>10</v>
      </c>
      <c r="S1023" t="s">
        <v>10</v>
      </c>
      <c r="T1023" t="s">
        <v>10</v>
      </c>
      <c r="U1023" t="s">
        <v>10</v>
      </c>
      <c r="V1023" t="s">
        <v>10</v>
      </c>
    </row>
    <row r="1024" spans="17:22" x14ac:dyDescent="0.25">
      <c r="Q1024" t="s">
        <v>1619</v>
      </c>
      <c r="R1024" t="s">
        <v>10</v>
      </c>
      <c r="S1024" t="s">
        <v>10</v>
      </c>
      <c r="T1024" t="s">
        <v>10</v>
      </c>
      <c r="U1024" t="s">
        <v>10</v>
      </c>
      <c r="V1024" t="s">
        <v>10</v>
      </c>
    </row>
    <row r="1025" spans="17:22" x14ac:dyDescent="0.25">
      <c r="Q1025" t="s">
        <v>1618</v>
      </c>
      <c r="R1025" t="s">
        <v>10</v>
      </c>
      <c r="S1025" t="s">
        <v>10</v>
      </c>
      <c r="T1025" t="s">
        <v>10</v>
      </c>
      <c r="U1025" t="s">
        <v>10</v>
      </c>
      <c r="V1025" t="s">
        <v>10</v>
      </c>
    </row>
    <row r="1026" spans="17:22" x14ac:dyDescent="0.25">
      <c r="Q1026" t="s">
        <v>1617</v>
      </c>
      <c r="R1026" t="s">
        <v>10</v>
      </c>
      <c r="S1026" t="s">
        <v>10</v>
      </c>
      <c r="T1026" t="s">
        <v>10</v>
      </c>
      <c r="U1026" t="s">
        <v>10</v>
      </c>
      <c r="V1026" t="s">
        <v>10</v>
      </c>
    </row>
    <row r="1027" spans="17:22" x14ac:dyDescent="0.25">
      <c r="Q1027" t="s">
        <v>1616</v>
      </c>
      <c r="R1027" t="s">
        <v>10</v>
      </c>
      <c r="S1027" t="s">
        <v>10</v>
      </c>
      <c r="T1027" t="s">
        <v>10</v>
      </c>
      <c r="U1027" t="s">
        <v>10</v>
      </c>
      <c r="V1027" t="s">
        <v>10</v>
      </c>
    </row>
    <row r="1028" spans="17:22" x14ac:dyDescent="0.25">
      <c r="Q1028" t="s">
        <v>1615</v>
      </c>
      <c r="R1028" t="s">
        <v>10</v>
      </c>
      <c r="S1028" t="s">
        <v>10</v>
      </c>
      <c r="T1028" t="s">
        <v>10</v>
      </c>
      <c r="U1028" t="s">
        <v>10</v>
      </c>
      <c r="V1028" t="s">
        <v>10</v>
      </c>
    </row>
    <row r="1029" spans="17:22" x14ac:dyDescent="0.25">
      <c r="Q1029" t="s">
        <v>1614</v>
      </c>
      <c r="R1029" t="s">
        <v>10</v>
      </c>
      <c r="S1029" t="s">
        <v>10</v>
      </c>
      <c r="T1029" t="s">
        <v>10</v>
      </c>
      <c r="U1029" t="s">
        <v>10</v>
      </c>
      <c r="V1029" t="s">
        <v>10</v>
      </c>
    </row>
    <row r="1030" spans="17:22" x14ac:dyDescent="0.25">
      <c r="Q1030" t="s">
        <v>1613</v>
      </c>
      <c r="R1030" t="s">
        <v>10</v>
      </c>
      <c r="S1030" t="s">
        <v>10</v>
      </c>
      <c r="T1030" t="s">
        <v>10</v>
      </c>
      <c r="U1030" t="s">
        <v>10</v>
      </c>
      <c r="V1030" t="s">
        <v>10</v>
      </c>
    </row>
    <row r="1031" spans="17:22" x14ac:dyDescent="0.25">
      <c r="Q1031" t="s">
        <v>1612</v>
      </c>
      <c r="R1031" t="s">
        <v>10</v>
      </c>
      <c r="S1031" t="s">
        <v>10</v>
      </c>
      <c r="T1031" t="s">
        <v>10</v>
      </c>
      <c r="U1031" t="s">
        <v>10</v>
      </c>
      <c r="V1031" t="s">
        <v>10</v>
      </c>
    </row>
    <row r="1032" spans="17:22" x14ac:dyDescent="0.25">
      <c r="Q1032" t="s">
        <v>1611</v>
      </c>
      <c r="R1032" t="s">
        <v>10</v>
      </c>
      <c r="S1032" t="s">
        <v>10</v>
      </c>
      <c r="T1032" t="s">
        <v>10</v>
      </c>
      <c r="U1032" t="s">
        <v>10</v>
      </c>
      <c r="V1032" t="s">
        <v>10</v>
      </c>
    </row>
    <row r="1033" spans="17:22" x14ac:dyDescent="0.25">
      <c r="Q1033" t="s">
        <v>1610</v>
      </c>
      <c r="R1033" t="s">
        <v>10</v>
      </c>
      <c r="S1033" t="s">
        <v>10</v>
      </c>
      <c r="T1033" t="s">
        <v>10</v>
      </c>
      <c r="U1033" t="s">
        <v>10</v>
      </c>
      <c r="V1033" t="s">
        <v>10</v>
      </c>
    </row>
    <row r="1034" spans="17:22" x14ac:dyDescent="0.25">
      <c r="Q1034" t="s">
        <v>1609</v>
      </c>
      <c r="R1034" t="s">
        <v>10</v>
      </c>
      <c r="S1034" t="s">
        <v>10</v>
      </c>
      <c r="T1034" t="s">
        <v>10</v>
      </c>
      <c r="U1034" t="s">
        <v>10</v>
      </c>
      <c r="V1034" t="s">
        <v>10</v>
      </c>
    </row>
    <row r="1035" spans="17:22" x14ac:dyDescent="0.25">
      <c r="Q1035" t="s">
        <v>1608</v>
      </c>
      <c r="R1035" t="s">
        <v>10</v>
      </c>
      <c r="S1035" t="s">
        <v>10</v>
      </c>
      <c r="T1035" t="s">
        <v>10</v>
      </c>
      <c r="U1035" t="s">
        <v>10</v>
      </c>
      <c r="V1035" t="s">
        <v>10</v>
      </c>
    </row>
    <row r="1036" spans="17:22" x14ac:dyDescent="0.25">
      <c r="Q1036" t="s">
        <v>1607</v>
      </c>
      <c r="R1036" t="s">
        <v>10</v>
      </c>
      <c r="S1036" t="s">
        <v>10</v>
      </c>
      <c r="T1036" t="s">
        <v>10</v>
      </c>
      <c r="U1036" t="s">
        <v>10</v>
      </c>
      <c r="V1036" t="s">
        <v>10</v>
      </c>
    </row>
    <row r="1037" spans="17:22" x14ac:dyDescent="0.25">
      <c r="Q1037" t="s">
        <v>1606</v>
      </c>
      <c r="R1037" t="s">
        <v>10</v>
      </c>
      <c r="S1037" t="s">
        <v>10</v>
      </c>
      <c r="T1037" t="s">
        <v>10</v>
      </c>
      <c r="U1037" t="s">
        <v>10</v>
      </c>
      <c r="V1037" t="s">
        <v>10</v>
      </c>
    </row>
    <row r="1038" spans="17:22" x14ac:dyDescent="0.25">
      <c r="Q1038" t="s">
        <v>1605</v>
      </c>
      <c r="R1038" t="s">
        <v>10</v>
      </c>
      <c r="S1038" t="s">
        <v>10</v>
      </c>
      <c r="T1038" t="s">
        <v>10</v>
      </c>
      <c r="U1038" t="s">
        <v>10</v>
      </c>
      <c r="V1038" t="s">
        <v>10</v>
      </c>
    </row>
    <row r="1039" spans="17:22" x14ac:dyDescent="0.25">
      <c r="Q1039" t="s">
        <v>1604</v>
      </c>
      <c r="R1039" t="s">
        <v>10</v>
      </c>
      <c r="S1039" t="s">
        <v>10</v>
      </c>
      <c r="T1039" t="s">
        <v>10</v>
      </c>
      <c r="U1039" t="s">
        <v>10</v>
      </c>
      <c r="V1039" t="s">
        <v>10</v>
      </c>
    </row>
    <row r="1040" spans="17:22" x14ac:dyDescent="0.25">
      <c r="Q1040" t="s">
        <v>1603</v>
      </c>
      <c r="R1040" t="s">
        <v>10</v>
      </c>
      <c r="S1040" t="s">
        <v>10</v>
      </c>
      <c r="T1040" t="s">
        <v>10</v>
      </c>
      <c r="U1040" t="s">
        <v>10</v>
      </c>
      <c r="V1040" t="s">
        <v>10</v>
      </c>
    </row>
    <row r="1041" spans="17:22" x14ac:dyDescent="0.25">
      <c r="Q1041" t="s">
        <v>1602</v>
      </c>
      <c r="R1041" t="s">
        <v>10</v>
      </c>
      <c r="S1041" t="s">
        <v>10</v>
      </c>
      <c r="T1041" t="s">
        <v>10</v>
      </c>
      <c r="U1041" t="s">
        <v>10</v>
      </c>
      <c r="V1041" t="s">
        <v>10</v>
      </c>
    </row>
    <row r="1042" spans="17:22" x14ac:dyDescent="0.25">
      <c r="Q1042" t="s">
        <v>1601</v>
      </c>
      <c r="R1042" t="s">
        <v>10</v>
      </c>
      <c r="S1042" t="s">
        <v>10</v>
      </c>
      <c r="T1042" t="s">
        <v>10</v>
      </c>
      <c r="U1042" t="s">
        <v>10</v>
      </c>
      <c r="V1042" t="s">
        <v>10</v>
      </c>
    </row>
    <row r="1043" spans="17:22" x14ac:dyDescent="0.25">
      <c r="Q1043" t="s">
        <v>1600</v>
      </c>
      <c r="R1043" t="s">
        <v>10</v>
      </c>
      <c r="S1043" t="s">
        <v>10</v>
      </c>
      <c r="T1043" t="s">
        <v>10</v>
      </c>
      <c r="U1043" t="s">
        <v>10</v>
      </c>
      <c r="V1043" t="s">
        <v>10</v>
      </c>
    </row>
    <row r="1044" spans="17:22" x14ac:dyDescent="0.25">
      <c r="Q1044" t="s">
        <v>1599</v>
      </c>
      <c r="R1044" t="s">
        <v>10</v>
      </c>
      <c r="S1044" t="s">
        <v>10</v>
      </c>
      <c r="T1044" t="s">
        <v>10</v>
      </c>
      <c r="U1044" t="s">
        <v>10</v>
      </c>
      <c r="V1044" t="s">
        <v>10</v>
      </c>
    </row>
    <row r="1045" spans="17:22" x14ac:dyDescent="0.25">
      <c r="Q1045" t="s">
        <v>1598</v>
      </c>
      <c r="R1045" t="s">
        <v>10</v>
      </c>
      <c r="S1045" t="s">
        <v>10</v>
      </c>
      <c r="T1045" t="s">
        <v>10</v>
      </c>
      <c r="U1045" t="s">
        <v>10</v>
      </c>
      <c r="V1045" t="s">
        <v>10</v>
      </c>
    </row>
    <row r="1046" spans="17:22" x14ac:dyDescent="0.25">
      <c r="Q1046" t="s">
        <v>1597</v>
      </c>
      <c r="R1046" t="s">
        <v>10</v>
      </c>
      <c r="S1046" t="s">
        <v>10</v>
      </c>
      <c r="T1046" t="s">
        <v>10</v>
      </c>
      <c r="U1046" t="s">
        <v>10</v>
      </c>
      <c r="V1046" t="s">
        <v>10</v>
      </c>
    </row>
    <row r="1047" spans="17:22" x14ac:dyDescent="0.25">
      <c r="Q1047" t="s">
        <v>1596</v>
      </c>
      <c r="R1047" t="s">
        <v>10</v>
      </c>
      <c r="S1047" t="s">
        <v>10</v>
      </c>
      <c r="T1047" t="s">
        <v>10</v>
      </c>
      <c r="U1047" t="s">
        <v>10</v>
      </c>
      <c r="V1047" t="s">
        <v>10</v>
      </c>
    </row>
    <row r="1048" spans="17:22" x14ac:dyDescent="0.25">
      <c r="Q1048" t="s">
        <v>1595</v>
      </c>
      <c r="R1048" t="s">
        <v>10</v>
      </c>
      <c r="S1048" t="s">
        <v>10</v>
      </c>
      <c r="T1048" t="s">
        <v>10</v>
      </c>
      <c r="U1048" t="s">
        <v>10</v>
      </c>
      <c r="V1048" t="s">
        <v>10</v>
      </c>
    </row>
    <row r="1049" spans="17:22" x14ac:dyDescent="0.25">
      <c r="Q1049" t="s">
        <v>1594</v>
      </c>
      <c r="R1049" t="s">
        <v>10</v>
      </c>
      <c r="S1049" t="s">
        <v>10</v>
      </c>
      <c r="T1049" t="s">
        <v>10</v>
      </c>
      <c r="U1049" t="s">
        <v>10</v>
      </c>
      <c r="V1049" t="s">
        <v>10</v>
      </c>
    </row>
    <row r="1050" spans="17:22" x14ac:dyDescent="0.25">
      <c r="Q1050" t="s">
        <v>1593</v>
      </c>
      <c r="R1050" t="s">
        <v>10</v>
      </c>
      <c r="S1050" t="s">
        <v>10</v>
      </c>
      <c r="T1050" t="s">
        <v>10</v>
      </c>
      <c r="U1050" t="s">
        <v>10</v>
      </c>
      <c r="V1050" t="s">
        <v>10</v>
      </c>
    </row>
    <row r="1051" spans="17:22" x14ac:dyDescent="0.25">
      <c r="Q1051" t="s">
        <v>1592</v>
      </c>
      <c r="R1051" t="s">
        <v>10</v>
      </c>
      <c r="S1051" t="s">
        <v>10</v>
      </c>
      <c r="T1051" t="s">
        <v>10</v>
      </c>
      <c r="U1051" t="s">
        <v>10</v>
      </c>
      <c r="V1051" t="s">
        <v>10</v>
      </c>
    </row>
    <row r="1052" spans="17:22" x14ac:dyDescent="0.25">
      <c r="Q1052" t="s">
        <v>1591</v>
      </c>
      <c r="R1052" t="s">
        <v>10</v>
      </c>
      <c r="S1052" t="s">
        <v>10</v>
      </c>
      <c r="T1052" t="s">
        <v>10</v>
      </c>
      <c r="U1052" t="s">
        <v>10</v>
      </c>
      <c r="V1052" t="s">
        <v>10</v>
      </c>
    </row>
    <row r="1053" spans="17:22" x14ac:dyDescent="0.25">
      <c r="Q1053" t="s">
        <v>1590</v>
      </c>
      <c r="R1053" t="s">
        <v>10</v>
      </c>
      <c r="S1053" t="s">
        <v>10</v>
      </c>
      <c r="T1053" t="s">
        <v>10</v>
      </c>
      <c r="U1053" t="s">
        <v>10</v>
      </c>
      <c r="V1053" t="s">
        <v>10</v>
      </c>
    </row>
    <row r="1054" spans="17:22" x14ac:dyDescent="0.25">
      <c r="Q1054" t="s">
        <v>1589</v>
      </c>
      <c r="R1054" t="s">
        <v>10</v>
      </c>
      <c r="S1054" t="s">
        <v>10</v>
      </c>
      <c r="T1054" t="s">
        <v>10</v>
      </c>
      <c r="U1054" t="s">
        <v>10</v>
      </c>
      <c r="V1054" t="s">
        <v>10</v>
      </c>
    </row>
    <row r="1055" spans="17:22" x14ac:dyDescent="0.25">
      <c r="Q1055" t="s">
        <v>1588</v>
      </c>
      <c r="R1055" t="s">
        <v>10</v>
      </c>
      <c r="S1055" t="s">
        <v>10</v>
      </c>
      <c r="T1055" t="s">
        <v>10</v>
      </c>
      <c r="U1055" t="s">
        <v>10</v>
      </c>
      <c r="V1055" t="s">
        <v>10</v>
      </c>
    </row>
    <row r="1056" spans="17:22" x14ac:dyDescent="0.25">
      <c r="Q1056" t="s">
        <v>1587</v>
      </c>
      <c r="R1056" t="s">
        <v>10</v>
      </c>
      <c r="S1056" t="s">
        <v>10</v>
      </c>
      <c r="T1056" t="s">
        <v>10</v>
      </c>
      <c r="U1056" t="s">
        <v>10</v>
      </c>
      <c r="V1056" t="s">
        <v>10</v>
      </c>
    </row>
    <row r="1057" spans="17:22" x14ac:dyDescent="0.25">
      <c r="Q1057" t="s">
        <v>1586</v>
      </c>
      <c r="R1057" t="s">
        <v>10</v>
      </c>
      <c r="S1057" t="s">
        <v>10</v>
      </c>
      <c r="T1057" t="s">
        <v>10</v>
      </c>
      <c r="U1057" t="s">
        <v>10</v>
      </c>
      <c r="V1057" t="s">
        <v>10</v>
      </c>
    </row>
    <row r="1058" spans="17:22" x14ac:dyDescent="0.25">
      <c r="Q1058" t="s">
        <v>1585</v>
      </c>
      <c r="R1058" t="s">
        <v>10</v>
      </c>
      <c r="S1058" t="s">
        <v>10</v>
      </c>
      <c r="T1058" t="s">
        <v>10</v>
      </c>
      <c r="U1058" t="s">
        <v>10</v>
      </c>
      <c r="V1058" t="s">
        <v>10</v>
      </c>
    </row>
    <row r="1059" spans="17:22" x14ac:dyDescent="0.25">
      <c r="Q1059" t="s">
        <v>1584</v>
      </c>
      <c r="R1059" t="s">
        <v>10</v>
      </c>
      <c r="S1059" t="s">
        <v>10</v>
      </c>
      <c r="T1059" t="s">
        <v>10</v>
      </c>
      <c r="U1059" t="s">
        <v>10</v>
      </c>
      <c r="V1059" t="s">
        <v>10</v>
      </c>
    </row>
    <row r="1060" spans="17:22" x14ac:dyDescent="0.25">
      <c r="Q1060" t="s">
        <v>1583</v>
      </c>
      <c r="R1060" t="s">
        <v>10</v>
      </c>
      <c r="S1060" t="s">
        <v>10</v>
      </c>
      <c r="T1060" t="s">
        <v>10</v>
      </c>
      <c r="U1060" t="s">
        <v>10</v>
      </c>
      <c r="V1060" t="s">
        <v>10</v>
      </c>
    </row>
    <row r="1061" spans="17:22" x14ac:dyDescent="0.25">
      <c r="Q1061" t="s">
        <v>1582</v>
      </c>
      <c r="R1061" t="s">
        <v>10</v>
      </c>
      <c r="S1061" t="s">
        <v>10</v>
      </c>
      <c r="T1061" t="s">
        <v>10</v>
      </c>
      <c r="U1061" t="s">
        <v>10</v>
      </c>
      <c r="V1061" t="s">
        <v>10</v>
      </c>
    </row>
    <row r="1062" spans="17:22" x14ac:dyDescent="0.25">
      <c r="Q1062" t="s">
        <v>1581</v>
      </c>
      <c r="R1062" t="s">
        <v>10</v>
      </c>
      <c r="S1062" t="s">
        <v>10</v>
      </c>
      <c r="T1062" t="s">
        <v>10</v>
      </c>
      <c r="U1062" t="s">
        <v>10</v>
      </c>
      <c r="V1062" t="s">
        <v>10</v>
      </c>
    </row>
    <row r="1063" spans="17:22" x14ac:dyDescent="0.25">
      <c r="Q1063" t="s">
        <v>1580</v>
      </c>
      <c r="R1063" t="s">
        <v>10</v>
      </c>
      <c r="S1063" t="s">
        <v>10</v>
      </c>
      <c r="T1063" t="s">
        <v>10</v>
      </c>
      <c r="U1063" t="s">
        <v>10</v>
      </c>
      <c r="V1063" t="s">
        <v>10</v>
      </c>
    </row>
    <row r="1064" spans="17:22" x14ac:dyDescent="0.25">
      <c r="Q1064" t="s">
        <v>1579</v>
      </c>
      <c r="R1064" t="s">
        <v>10</v>
      </c>
      <c r="S1064" t="s">
        <v>10</v>
      </c>
      <c r="T1064" t="s">
        <v>10</v>
      </c>
      <c r="U1064" t="s">
        <v>10</v>
      </c>
      <c r="V1064" t="s">
        <v>10</v>
      </c>
    </row>
    <row r="1065" spans="17:22" x14ac:dyDescent="0.25">
      <c r="Q1065" t="s">
        <v>1578</v>
      </c>
      <c r="R1065" t="s">
        <v>10</v>
      </c>
      <c r="S1065" t="s">
        <v>10</v>
      </c>
      <c r="T1065" t="s">
        <v>10</v>
      </c>
      <c r="U1065" t="s">
        <v>10</v>
      </c>
      <c r="V1065" t="s">
        <v>10</v>
      </c>
    </row>
    <row r="1066" spans="17:22" x14ac:dyDescent="0.25">
      <c r="Q1066" t="s">
        <v>1577</v>
      </c>
      <c r="R1066" t="s">
        <v>10</v>
      </c>
      <c r="S1066" t="s">
        <v>10</v>
      </c>
      <c r="T1066" t="s">
        <v>10</v>
      </c>
      <c r="U1066" t="s">
        <v>10</v>
      </c>
      <c r="V1066" t="s">
        <v>10</v>
      </c>
    </row>
    <row r="1067" spans="17:22" x14ac:dyDescent="0.25">
      <c r="Q1067" t="s">
        <v>1576</v>
      </c>
      <c r="R1067" t="s">
        <v>10</v>
      </c>
      <c r="S1067" t="s">
        <v>10</v>
      </c>
      <c r="T1067" t="s">
        <v>10</v>
      </c>
      <c r="U1067" t="s">
        <v>10</v>
      </c>
      <c r="V1067" t="s">
        <v>10</v>
      </c>
    </row>
    <row r="1068" spans="17:22" x14ac:dyDescent="0.25">
      <c r="Q1068" t="s">
        <v>1575</v>
      </c>
      <c r="R1068" t="s">
        <v>10</v>
      </c>
      <c r="S1068" t="s">
        <v>10</v>
      </c>
      <c r="T1068" t="s">
        <v>10</v>
      </c>
      <c r="U1068" t="s">
        <v>10</v>
      </c>
      <c r="V1068" t="s">
        <v>10</v>
      </c>
    </row>
    <row r="1069" spans="17:22" x14ac:dyDescent="0.25">
      <c r="Q1069" t="s">
        <v>1574</v>
      </c>
      <c r="R1069" t="s">
        <v>10</v>
      </c>
      <c r="S1069" t="s">
        <v>10</v>
      </c>
      <c r="T1069" t="s">
        <v>10</v>
      </c>
      <c r="U1069" t="s">
        <v>10</v>
      </c>
      <c r="V1069" t="s">
        <v>10</v>
      </c>
    </row>
    <row r="1070" spans="17:22" x14ac:dyDescent="0.25">
      <c r="Q1070" t="s">
        <v>1573</v>
      </c>
      <c r="R1070" t="s">
        <v>10</v>
      </c>
      <c r="S1070" t="s">
        <v>10</v>
      </c>
      <c r="T1070" t="s">
        <v>10</v>
      </c>
      <c r="U1070" t="s">
        <v>10</v>
      </c>
      <c r="V1070" t="s">
        <v>10</v>
      </c>
    </row>
    <row r="1071" spans="17:22" x14ac:dyDescent="0.25">
      <c r="Q1071" t="s">
        <v>1572</v>
      </c>
      <c r="R1071" t="s">
        <v>10</v>
      </c>
      <c r="S1071" t="s">
        <v>10</v>
      </c>
      <c r="T1071" t="s">
        <v>10</v>
      </c>
      <c r="U1071" t="s">
        <v>10</v>
      </c>
      <c r="V1071" t="s">
        <v>10</v>
      </c>
    </row>
    <row r="1072" spans="17:22" x14ac:dyDescent="0.25">
      <c r="Q1072" t="s">
        <v>1571</v>
      </c>
      <c r="R1072" t="s">
        <v>10</v>
      </c>
      <c r="S1072" t="s">
        <v>10</v>
      </c>
      <c r="T1072" t="s">
        <v>10</v>
      </c>
      <c r="U1072" t="s">
        <v>10</v>
      </c>
      <c r="V1072" t="s">
        <v>10</v>
      </c>
    </row>
    <row r="1073" spans="17:22" x14ac:dyDescent="0.25">
      <c r="Q1073" t="s">
        <v>1570</v>
      </c>
      <c r="R1073" t="s">
        <v>10</v>
      </c>
      <c r="S1073" t="s">
        <v>10</v>
      </c>
      <c r="T1073" t="s">
        <v>10</v>
      </c>
      <c r="U1073" t="s">
        <v>10</v>
      </c>
      <c r="V1073" t="s">
        <v>10</v>
      </c>
    </row>
    <row r="1074" spans="17:22" x14ac:dyDescent="0.25">
      <c r="Q1074" t="s">
        <v>1569</v>
      </c>
      <c r="R1074" t="s">
        <v>10</v>
      </c>
      <c r="S1074" t="s">
        <v>10</v>
      </c>
      <c r="T1074" t="s">
        <v>10</v>
      </c>
      <c r="U1074" t="s">
        <v>10</v>
      </c>
      <c r="V1074" t="s">
        <v>10</v>
      </c>
    </row>
    <row r="1075" spans="17:22" x14ac:dyDescent="0.25">
      <c r="Q1075" t="s">
        <v>1568</v>
      </c>
      <c r="R1075" t="s">
        <v>10</v>
      </c>
      <c r="S1075" t="s">
        <v>10</v>
      </c>
      <c r="T1075" t="s">
        <v>10</v>
      </c>
      <c r="U1075" t="s">
        <v>10</v>
      </c>
      <c r="V1075" t="s">
        <v>10</v>
      </c>
    </row>
    <row r="1076" spans="17:22" x14ac:dyDescent="0.25">
      <c r="Q1076" t="s">
        <v>1567</v>
      </c>
      <c r="R1076" t="s">
        <v>10</v>
      </c>
      <c r="S1076" t="s">
        <v>10</v>
      </c>
      <c r="T1076" t="s">
        <v>10</v>
      </c>
      <c r="U1076" t="s">
        <v>10</v>
      </c>
      <c r="V1076" t="s">
        <v>10</v>
      </c>
    </row>
    <row r="1077" spans="17:22" x14ac:dyDescent="0.25">
      <c r="Q1077" t="s">
        <v>1566</v>
      </c>
      <c r="R1077" t="s">
        <v>10</v>
      </c>
      <c r="S1077" t="s">
        <v>10</v>
      </c>
      <c r="T1077" t="s">
        <v>10</v>
      </c>
      <c r="U1077" t="s">
        <v>10</v>
      </c>
      <c r="V1077" t="s">
        <v>10</v>
      </c>
    </row>
    <row r="1078" spans="17:22" x14ac:dyDescent="0.25">
      <c r="Q1078" t="s">
        <v>1565</v>
      </c>
      <c r="R1078" t="s">
        <v>10</v>
      </c>
      <c r="S1078" t="s">
        <v>10</v>
      </c>
      <c r="T1078" t="s">
        <v>10</v>
      </c>
      <c r="U1078" t="s">
        <v>10</v>
      </c>
      <c r="V1078" t="s">
        <v>10</v>
      </c>
    </row>
    <row r="1079" spans="17:22" x14ac:dyDescent="0.25">
      <c r="Q1079" t="s">
        <v>1564</v>
      </c>
      <c r="R1079" t="s">
        <v>10</v>
      </c>
      <c r="S1079" t="s">
        <v>10</v>
      </c>
      <c r="T1079" t="s">
        <v>10</v>
      </c>
      <c r="U1079" t="s">
        <v>10</v>
      </c>
      <c r="V1079" t="s">
        <v>10</v>
      </c>
    </row>
    <row r="1080" spans="17:22" x14ac:dyDescent="0.25">
      <c r="Q1080" t="s">
        <v>1563</v>
      </c>
      <c r="R1080" t="s">
        <v>10</v>
      </c>
      <c r="S1080" t="s">
        <v>10</v>
      </c>
      <c r="T1080" t="s">
        <v>10</v>
      </c>
      <c r="U1080" t="s">
        <v>10</v>
      </c>
      <c r="V1080" t="s">
        <v>10</v>
      </c>
    </row>
    <row r="1081" spans="17:22" x14ac:dyDescent="0.25">
      <c r="Q1081" t="s">
        <v>1562</v>
      </c>
      <c r="R1081" t="s">
        <v>10</v>
      </c>
      <c r="S1081" t="s">
        <v>10</v>
      </c>
      <c r="T1081" t="s">
        <v>10</v>
      </c>
      <c r="U1081" t="s">
        <v>10</v>
      </c>
      <c r="V1081" t="s">
        <v>10</v>
      </c>
    </row>
    <row r="1082" spans="17:22" x14ac:dyDescent="0.25">
      <c r="Q1082" t="s">
        <v>1561</v>
      </c>
      <c r="R1082" t="s">
        <v>10</v>
      </c>
      <c r="S1082" t="s">
        <v>10</v>
      </c>
      <c r="T1082" t="s">
        <v>10</v>
      </c>
      <c r="U1082" t="s">
        <v>10</v>
      </c>
      <c r="V1082" t="s">
        <v>10</v>
      </c>
    </row>
    <row r="1083" spans="17:22" x14ac:dyDescent="0.25">
      <c r="Q1083" t="s">
        <v>1560</v>
      </c>
      <c r="R1083" t="s">
        <v>10</v>
      </c>
      <c r="S1083" t="s">
        <v>10</v>
      </c>
      <c r="T1083" t="s">
        <v>10</v>
      </c>
      <c r="U1083" t="s">
        <v>10</v>
      </c>
      <c r="V1083" t="s">
        <v>10</v>
      </c>
    </row>
    <row r="1084" spans="17:22" x14ac:dyDescent="0.25">
      <c r="Q1084" t="s">
        <v>1559</v>
      </c>
      <c r="R1084" t="s">
        <v>10</v>
      </c>
      <c r="S1084" t="s">
        <v>10</v>
      </c>
      <c r="T1084" t="s">
        <v>10</v>
      </c>
      <c r="U1084" t="s">
        <v>10</v>
      </c>
      <c r="V1084" t="s">
        <v>10</v>
      </c>
    </row>
    <row r="1085" spans="17:22" x14ac:dyDescent="0.25">
      <c r="Q1085" t="s">
        <v>1558</v>
      </c>
      <c r="R1085" t="s">
        <v>10</v>
      </c>
      <c r="S1085" t="s">
        <v>10</v>
      </c>
      <c r="T1085" t="s">
        <v>10</v>
      </c>
      <c r="U1085" t="s">
        <v>10</v>
      </c>
      <c r="V1085" t="s">
        <v>10</v>
      </c>
    </row>
    <row r="1086" spans="17:22" x14ac:dyDescent="0.25">
      <c r="Q1086" t="s">
        <v>1557</v>
      </c>
      <c r="R1086" t="s">
        <v>10</v>
      </c>
      <c r="S1086" t="s">
        <v>10</v>
      </c>
      <c r="T1086" t="s">
        <v>10</v>
      </c>
      <c r="U1086" t="s">
        <v>10</v>
      </c>
      <c r="V1086" t="s">
        <v>10</v>
      </c>
    </row>
    <row r="1087" spans="17:22" x14ac:dyDescent="0.25">
      <c r="Q1087" t="s">
        <v>1556</v>
      </c>
      <c r="R1087" t="s">
        <v>10</v>
      </c>
      <c r="S1087" t="s">
        <v>10</v>
      </c>
      <c r="T1087" t="s">
        <v>10</v>
      </c>
      <c r="U1087" t="s">
        <v>10</v>
      </c>
      <c r="V1087" t="s">
        <v>10</v>
      </c>
    </row>
    <row r="1088" spans="17:22" x14ac:dyDescent="0.25">
      <c r="Q1088" t="s">
        <v>1555</v>
      </c>
      <c r="R1088" t="s">
        <v>10</v>
      </c>
      <c r="S1088" t="s">
        <v>10</v>
      </c>
      <c r="T1088" t="s">
        <v>10</v>
      </c>
      <c r="U1088" t="s">
        <v>10</v>
      </c>
      <c r="V1088" t="s">
        <v>10</v>
      </c>
    </row>
    <row r="1089" spans="17:22" x14ac:dyDescent="0.25">
      <c r="Q1089" t="s">
        <v>1554</v>
      </c>
      <c r="R1089" t="s">
        <v>10</v>
      </c>
      <c r="S1089" t="s">
        <v>10</v>
      </c>
      <c r="T1089" t="s">
        <v>10</v>
      </c>
      <c r="U1089" t="s">
        <v>10</v>
      </c>
      <c r="V1089" t="s">
        <v>10</v>
      </c>
    </row>
    <row r="1090" spans="17:22" x14ac:dyDescent="0.25">
      <c r="Q1090" t="s">
        <v>1553</v>
      </c>
      <c r="R1090" t="s">
        <v>10</v>
      </c>
      <c r="S1090" t="s">
        <v>10</v>
      </c>
      <c r="T1090" t="s">
        <v>10</v>
      </c>
      <c r="U1090" t="s">
        <v>10</v>
      </c>
      <c r="V1090" t="s">
        <v>10</v>
      </c>
    </row>
    <row r="1091" spans="17:22" x14ac:dyDescent="0.25">
      <c r="Q1091" t="s">
        <v>1552</v>
      </c>
      <c r="R1091" t="s">
        <v>10</v>
      </c>
      <c r="S1091" t="s">
        <v>10</v>
      </c>
      <c r="T1091" t="s">
        <v>10</v>
      </c>
      <c r="U1091" t="s">
        <v>10</v>
      </c>
      <c r="V1091" t="s">
        <v>10</v>
      </c>
    </row>
    <row r="1092" spans="17:22" x14ac:dyDescent="0.25">
      <c r="Q1092" t="s">
        <v>1551</v>
      </c>
      <c r="R1092" t="s">
        <v>10</v>
      </c>
      <c r="S1092" t="s">
        <v>10</v>
      </c>
      <c r="T1092" t="s">
        <v>10</v>
      </c>
      <c r="U1092" t="s">
        <v>10</v>
      </c>
      <c r="V1092" t="s">
        <v>10</v>
      </c>
    </row>
    <row r="1093" spans="17:22" x14ac:dyDescent="0.25">
      <c r="Q1093" t="s">
        <v>1550</v>
      </c>
      <c r="R1093" t="s">
        <v>10</v>
      </c>
      <c r="S1093" t="s">
        <v>10</v>
      </c>
      <c r="T1093" t="s">
        <v>10</v>
      </c>
      <c r="U1093" t="s">
        <v>10</v>
      </c>
      <c r="V1093" t="s">
        <v>10</v>
      </c>
    </row>
    <row r="1094" spans="17:22" x14ac:dyDescent="0.25">
      <c r="Q1094" t="s">
        <v>1549</v>
      </c>
      <c r="R1094" t="s">
        <v>10</v>
      </c>
      <c r="S1094" t="s">
        <v>10</v>
      </c>
      <c r="T1094" t="s">
        <v>10</v>
      </c>
      <c r="U1094" t="s">
        <v>10</v>
      </c>
      <c r="V1094" t="s">
        <v>10</v>
      </c>
    </row>
    <row r="1095" spans="17:22" x14ac:dyDescent="0.25">
      <c r="Q1095" t="s">
        <v>1548</v>
      </c>
      <c r="R1095" t="s">
        <v>10</v>
      </c>
      <c r="S1095" t="s">
        <v>10</v>
      </c>
      <c r="T1095" t="s">
        <v>10</v>
      </c>
      <c r="U1095" t="s">
        <v>10</v>
      </c>
      <c r="V1095" t="s">
        <v>10</v>
      </c>
    </row>
    <row r="1096" spans="17:22" x14ac:dyDescent="0.25">
      <c r="Q1096" t="s">
        <v>1547</v>
      </c>
      <c r="R1096" t="s">
        <v>10</v>
      </c>
      <c r="S1096" t="s">
        <v>10</v>
      </c>
      <c r="T1096" t="s">
        <v>10</v>
      </c>
      <c r="U1096" t="s">
        <v>10</v>
      </c>
      <c r="V1096" t="s">
        <v>10</v>
      </c>
    </row>
    <row r="1097" spans="17:22" x14ac:dyDescent="0.25">
      <c r="Q1097" t="s">
        <v>1546</v>
      </c>
      <c r="R1097" t="s">
        <v>10</v>
      </c>
      <c r="S1097" t="s">
        <v>10</v>
      </c>
      <c r="T1097" t="s">
        <v>10</v>
      </c>
      <c r="U1097" t="s">
        <v>10</v>
      </c>
      <c r="V1097" t="s">
        <v>10</v>
      </c>
    </row>
    <row r="1098" spans="17:22" x14ac:dyDescent="0.25">
      <c r="Q1098" t="s">
        <v>1545</v>
      </c>
      <c r="R1098" t="s">
        <v>10</v>
      </c>
      <c r="S1098" t="s">
        <v>10</v>
      </c>
      <c r="T1098" t="s">
        <v>10</v>
      </c>
      <c r="U1098" t="s">
        <v>10</v>
      </c>
      <c r="V1098" t="s">
        <v>10</v>
      </c>
    </row>
    <row r="1099" spans="17:22" x14ac:dyDescent="0.25">
      <c r="Q1099" t="s">
        <v>1544</v>
      </c>
      <c r="R1099" t="s">
        <v>10</v>
      </c>
      <c r="S1099" t="s">
        <v>10</v>
      </c>
      <c r="T1099" t="s">
        <v>10</v>
      </c>
      <c r="U1099" t="s">
        <v>10</v>
      </c>
      <c r="V1099" t="s">
        <v>10</v>
      </c>
    </row>
    <row r="1100" spans="17:22" x14ac:dyDescent="0.25">
      <c r="Q1100" t="s">
        <v>1543</v>
      </c>
      <c r="R1100" t="s">
        <v>10</v>
      </c>
      <c r="S1100" t="s">
        <v>10</v>
      </c>
      <c r="T1100" t="s">
        <v>10</v>
      </c>
      <c r="U1100" t="s">
        <v>10</v>
      </c>
      <c r="V1100" t="s">
        <v>10</v>
      </c>
    </row>
    <row r="1101" spans="17:22" x14ac:dyDescent="0.25">
      <c r="Q1101" t="s">
        <v>1542</v>
      </c>
      <c r="R1101" t="s">
        <v>10</v>
      </c>
      <c r="S1101" t="s">
        <v>10</v>
      </c>
      <c r="T1101" t="s">
        <v>10</v>
      </c>
      <c r="U1101" t="s">
        <v>10</v>
      </c>
      <c r="V1101" t="s">
        <v>10</v>
      </c>
    </row>
    <row r="1102" spans="17:22" x14ac:dyDescent="0.25">
      <c r="Q1102" t="s">
        <v>1541</v>
      </c>
      <c r="R1102" t="s">
        <v>10</v>
      </c>
      <c r="S1102" t="s">
        <v>10</v>
      </c>
      <c r="T1102" t="s">
        <v>10</v>
      </c>
      <c r="U1102" t="s">
        <v>10</v>
      </c>
      <c r="V1102" t="s">
        <v>10</v>
      </c>
    </row>
    <row r="1103" spans="17:22" x14ac:dyDescent="0.25">
      <c r="Q1103" t="s">
        <v>1540</v>
      </c>
      <c r="R1103" t="s">
        <v>10</v>
      </c>
      <c r="S1103" t="s">
        <v>10</v>
      </c>
      <c r="T1103" t="s">
        <v>10</v>
      </c>
      <c r="U1103" t="s">
        <v>10</v>
      </c>
      <c r="V1103" t="s">
        <v>10</v>
      </c>
    </row>
    <row r="1104" spans="17:22" x14ac:dyDescent="0.25">
      <c r="Q1104" t="s">
        <v>1539</v>
      </c>
      <c r="R1104" t="s">
        <v>10</v>
      </c>
      <c r="S1104" t="s">
        <v>10</v>
      </c>
      <c r="T1104" t="s">
        <v>10</v>
      </c>
      <c r="U1104" t="s">
        <v>10</v>
      </c>
      <c r="V1104" t="s">
        <v>10</v>
      </c>
    </row>
    <row r="1105" spans="17:22" x14ac:dyDescent="0.25">
      <c r="Q1105" t="s">
        <v>1538</v>
      </c>
      <c r="R1105" t="s">
        <v>10</v>
      </c>
      <c r="S1105" t="s">
        <v>10</v>
      </c>
      <c r="T1105" t="s">
        <v>10</v>
      </c>
      <c r="U1105" t="s">
        <v>10</v>
      </c>
      <c r="V1105" t="s">
        <v>10</v>
      </c>
    </row>
    <row r="1106" spans="17:22" x14ac:dyDescent="0.25">
      <c r="Q1106" t="s">
        <v>1537</v>
      </c>
      <c r="R1106" t="s">
        <v>10</v>
      </c>
      <c r="S1106" t="s">
        <v>10</v>
      </c>
      <c r="T1106" t="s">
        <v>10</v>
      </c>
      <c r="U1106" t="s">
        <v>10</v>
      </c>
      <c r="V1106" t="s">
        <v>10</v>
      </c>
    </row>
    <row r="1107" spans="17:22" x14ac:dyDescent="0.25">
      <c r="Q1107" t="s">
        <v>1536</v>
      </c>
      <c r="R1107" t="s">
        <v>10</v>
      </c>
      <c r="S1107" t="s">
        <v>10</v>
      </c>
      <c r="T1107" t="s">
        <v>10</v>
      </c>
      <c r="U1107" t="s">
        <v>10</v>
      </c>
      <c r="V1107" t="s">
        <v>10</v>
      </c>
    </row>
    <row r="1108" spans="17:22" x14ac:dyDescent="0.25">
      <c r="Q1108" t="s">
        <v>1535</v>
      </c>
      <c r="R1108" t="s">
        <v>10</v>
      </c>
      <c r="S1108" t="s">
        <v>10</v>
      </c>
      <c r="T1108" t="s">
        <v>10</v>
      </c>
      <c r="U1108" t="s">
        <v>10</v>
      </c>
      <c r="V1108" t="s">
        <v>10</v>
      </c>
    </row>
    <row r="1109" spans="17:22" x14ac:dyDescent="0.25">
      <c r="Q1109" t="s">
        <v>1534</v>
      </c>
      <c r="R1109" t="s">
        <v>10</v>
      </c>
      <c r="S1109" t="s">
        <v>10</v>
      </c>
      <c r="T1109" t="s">
        <v>10</v>
      </c>
      <c r="U1109" t="s">
        <v>10</v>
      </c>
      <c r="V1109" t="s">
        <v>10</v>
      </c>
    </row>
    <row r="1110" spans="17:22" x14ac:dyDescent="0.25">
      <c r="Q1110" t="s">
        <v>1533</v>
      </c>
      <c r="R1110" t="s">
        <v>10</v>
      </c>
      <c r="S1110" t="s">
        <v>10</v>
      </c>
      <c r="T1110" t="s">
        <v>10</v>
      </c>
      <c r="U1110" t="s">
        <v>10</v>
      </c>
      <c r="V1110" t="s">
        <v>10</v>
      </c>
    </row>
    <row r="1111" spans="17:22" x14ac:dyDescent="0.25">
      <c r="Q1111" t="s">
        <v>1532</v>
      </c>
      <c r="R1111" t="s">
        <v>10</v>
      </c>
      <c r="S1111" t="s">
        <v>10</v>
      </c>
      <c r="T1111" t="s">
        <v>10</v>
      </c>
      <c r="U1111" t="s">
        <v>10</v>
      </c>
      <c r="V1111" t="s">
        <v>10</v>
      </c>
    </row>
    <row r="1112" spans="17:22" x14ac:dyDescent="0.25">
      <c r="Q1112" t="s">
        <v>1531</v>
      </c>
      <c r="R1112" t="s">
        <v>10</v>
      </c>
      <c r="S1112" t="s">
        <v>10</v>
      </c>
      <c r="T1112" t="s">
        <v>10</v>
      </c>
      <c r="U1112" t="s">
        <v>10</v>
      </c>
      <c r="V1112" t="s">
        <v>10</v>
      </c>
    </row>
    <row r="1113" spans="17:22" x14ac:dyDescent="0.25">
      <c r="Q1113" t="s">
        <v>1530</v>
      </c>
      <c r="R1113" t="s">
        <v>10</v>
      </c>
      <c r="S1113" t="s">
        <v>10</v>
      </c>
      <c r="T1113" t="s">
        <v>10</v>
      </c>
      <c r="U1113" t="s">
        <v>10</v>
      </c>
      <c r="V1113" t="s">
        <v>10</v>
      </c>
    </row>
    <row r="1114" spans="17:22" x14ac:dyDescent="0.25">
      <c r="Q1114" t="s">
        <v>1529</v>
      </c>
      <c r="R1114" t="s">
        <v>10</v>
      </c>
      <c r="S1114" t="s">
        <v>10</v>
      </c>
      <c r="T1114" t="s">
        <v>10</v>
      </c>
      <c r="U1114" t="s">
        <v>10</v>
      </c>
      <c r="V1114" t="s">
        <v>10</v>
      </c>
    </row>
    <row r="1115" spans="17:22" x14ac:dyDescent="0.25">
      <c r="Q1115" t="s">
        <v>1528</v>
      </c>
      <c r="R1115" t="s">
        <v>10</v>
      </c>
      <c r="S1115" t="s">
        <v>10</v>
      </c>
      <c r="T1115" t="s">
        <v>10</v>
      </c>
      <c r="U1115" t="s">
        <v>10</v>
      </c>
      <c r="V1115" t="s">
        <v>10</v>
      </c>
    </row>
    <row r="1116" spans="17:22" x14ac:dyDescent="0.25">
      <c r="Q1116" t="s">
        <v>1527</v>
      </c>
      <c r="R1116" t="s">
        <v>10</v>
      </c>
      <c r="S1116" t="s">
        <v>10</v>
      </c>
      <c r="T1116" t="s">
        <v>10</v>
      </c>
      <c r="U1116" t="s">
        <v>10</v>
      </c>
      <c r="V1116" t="s">
        <v>10</v>
      </c>
    </row>
    <row r="1117" spans="17:22" x14ac:dyDescent="0.25">
      <c r="Q1117" t="s">
        <v>1526</v>
      </c>
      <c r="R1117" t="s">
        <v>10</v>
      </c>
      <c r="S1117" t="s">
        <v>10</v>
      </c>
      <c r="T1117" t="s">
        <v>10</v>
      </c>
      <c r="U1117" t="s">
        <v>10</v>
      </c>
      <c r="V1117" t="s">
        <v>10</v>
      </c>
    </row>
    <row r="1118" spans="17:22" x14ac:dyDescent="0.25">
      <c r="Q1118" t="s">
        <v>1525</v>
      </c>
      <c r="R1118" t="s">
        <v>10</v>
      </c>
      <c r="S1118" t="s">
        <v>10</v>
      </c>
      <c r="T1118" t="s">
        <v>10</v>
      </c>
      <c r="U1118" t="s">
        <v>10</v>
      </c>
      <c r="V1118" t="s">
        <v>10</v>
      </c>
    </row>
    <row r="1119" spans="17:22" x14ac:dyDescent="0.25">
      <c r="Q1119" t="s">
        <v>1524</v>
      </c>
      <c r="R1119" t="s">
        <v>10</v>
      </c>
      <c r="S1119" t="s">
        <v>10</v>
      </c>
      <c r="T1119" t="s">
        <v>10</v>
      </c>
      <c r="U1119" t="s">
        <v>10</v>
      </c>
      <c r="V1119" t="s">
        <v>10</v>
      </c>
    </row>
    <row r="1120" spans="17:22" x14ac:dyDescent="0.25">
      <c r="Q1120" t="s">
        <v>1523</v>
      </c>
      <c r="R1120" t="s">
        <v>10</v>
      </c>
      <c r="S1120" t="s">
        <v>10</v>
      </c>
      <c r="T1120" t="s">
        <v>10</v>
      </c>
      <c r="U1120" t="s">
        <v>10</v>
      </c>
      <c r="V1120" t="s">
        <v>10</v>
      </c>
    </row>
    <row r="1121" spans="17:22" x14ac:dyDescent="0.25">
      <c r="Q1121" t="s">
        <v>1522</v>
      </c>
      <c r="R1121" t="s">
        <v>10</v>
      </c>
      <c r="S1121" t="s">
        <v>10</v>
      </c>
      <c r="T1121" t="s">
        <v>10</v>
      </c>
      <c r="U1121" t="s">
        <v>10</v>
      </c>
      <c r="V1121" t="s">
        <v>10</v>
      </c>
    </row>
    <row r="1122" spans="17:22" x14ac:dyDescent="0.25">
      <c r="Q1122" t="s">
        <v>1521</v>
      </c>
      <c r="R1122" t="s">
        <v>10</v>
      </c>
      <c r="S1122" t="s">
        <v>10</v>
      </c>
      <c r="T1122" t="s">
        <v>10</v>
      </c>
      <c r="U1122" t="s">
        <v>10</v>
      </c>
      <c r="V1122" t="s">
        <v>10</v>
      </c>
    </row>
    <row r="1123" spans="17:22" x14ac:dyDescent="0.25">
      <c r="Q1123" t="s">
        <v>1520</v>
      </c>
      <c r="R1123" t="s">
        <v>10</v>
      </c>
      <c r="S1123" t="s">
        <v>10</v>
      </c>
      <c r="T1123" t="s">
        <v>10</v>
      </c>
      <c r="U1123" t="s">
        <v>10</v>
      </c>
      <c r="V1123" t="s">
        <v>10</v>
      </c>
    </row>
    <row r="1124" spans="17:22" x14ac:dyDescent="0.25">
      <c r="Q1124" t="s">
        <v>1519</v>
      </c>
      <c r="R1124" t="s">
        <v>10</v>
      </c>
      <c r="S1124" t="s">
        <v>10</v>
      </c>
      <c r="T1124" t="s">
        <v>10</v>
      </c>
      <c r="U1124" t="s">
        <v>10</v>
      </c>
      <c r="V1124" t="s">
        <v>10</v>
      </c>
    </row>
    <row r="1125" spans="17:22" x14ac:dyDescent="0.25">
      <c r="Q1125" t="s">
        <v>1518</v>
      </c>
      <c r="R1125" t="s">
        <v>10</v>
      </c>
      <c r="S1125" t="s">
        <v>10</v>
      </c>
      <c r="T1125" t="s">
        <v>10</v>
      </c>
      <c r="U1125" t="s">
        <v>10</v>
      </c>
      <c r="V1125" t="s">
        <v>10</v>
      </c>
    </row>
    <row r="1126" spans="17:22" x14ac:dyDescent="0.25">
      <c r="Q1126" t="s">
        <v>1517</v>
      </c>
      <c r="R1126" t="s">
        <v>10</v>
      </c>
      <c r="S1126" t="s">
        <v>10</v>
      </c>
      <c r="T1126" t="s">
        <v>10</v>
      </c>
      <c r="U1126" t="s">
        <v>10</v>
      </c>
      <c r="V1126" t="s">
        <v>10</v>
      </c>
    </row>
    <row r="1127" spans="17:22" x14ac:dyDescent="0.25">
      <c r="Q1127" t="s">
        <v>1516</v>
      </c>
      <c r="R1127" t="s">
        <v>10</v>
      </c>
      <c r="S1127" t="s">
        <v>10</v>
      </c>
      <c r="T1127" t="s">
        <v>10</v>
      </c>
      <c r="U1127" t="s">
        <v>10</v>
      </c>
      <c r="V1127" t="s">
        <v>10</v>
      </c>
    </row>
    <row r="1128" spans="17:22" x14ac:dyDescent="0.25">
      <c r="Q1128" t="s">
        <v>1515</v>
      </c>
      <c r="R1128" t="s">
        <v>10</v>
      </c>
      <c r="S1128" t="s">
        <v>10</v>
      </c>
      <c r="T1128" t="s">
        <v>10</v>
      </c>
      <c r="U1128" t="s">
        <v>10</v>
      </c>
      <c r="V1128" t="s">
        <v>10</v>
      </c>
    </row>
    <row r="1129" spans="17:22" x14ac:dyDescent="0.25">
      <c r="Q1129" t="s">
        <v>1514</v>
      </c>
      <c r="R1129" t="s">
        <v>10</v>
      </c>
      <c r="S1129" t="s">
        <v>10</v>
      </c>
      <c r="T1129" t="s">
        <v>10</v>
      </c>
      <c r="U1129" t="s">
        <v>10</v>
      </c>
      <c r="V1129" t="s">
        <v>10</v>
      </c>
    </row>
    <row r="1130" spans="17:22" x14ac:dyDescent="0.25">
      <c r="Q1130" t="s">
        <v>1513</v>
      </c>
      <c r="R1130" t="s">
        <v>10</v>
      </c>
      <c r="S1130" t="s">
        <v>10</v>
      </c>
      <c r="T1130" t="s">
        <v>10</v>
      </c>
      <c r="U1130" t="s">
        <v>10</v>
      </c>
      <c r="V1130" t="s">
        <v>10</v>
      </c>
    </row>
    <row r="1131" spans="17:22" x14ac:dyDescent="0.25">
      <c r="Q1131" t="s">
        <v>1512</v>
      </c>
      <c r="R1131" t="s">
        <v>10</v>
      </c>
      <c r="S1131" t="s">
        <v>10</v>
      </c>
      <c r="T1131" t="s">
        <v>10</v>
      </c>
      <c r="U1131" t="s">
        <v>10</v>
      </c>
      <c r="V1131" t="s">
        <v>10</v>
      </c>
    </row>
    <row r="1132" spans="17:22" x14ac:dyDescent="0.25">
      <c r="Q1132" t="s">
        <v>1511</v>
      </c>
      <c r="R1132" t="s">
        <v>10</v>
      </c>
      <c r="S1132" t="s">
        <v>10</v>
      </c>
      <c r="T1132" t="s">
        <v>10</v>
      </c>
      <c r="U1132" t="s">
        <v>10</v>
      </c>
      <c r="V1132" t="s">
        <v>10</v>
      </c>
    </row>
    <row r="1133" spans="17:22" x14ac:dyDescent="0.25">
      <c r="Q1133" t="s">
        <v>1510</v>
      </c>
      <c r="R1133" t="s">
        <v>10</v>
      </c>
      <c r="S1133" t="s">
        <v>10</v>
      </c>
      <c r="T1133" t="s">
        <v>10</v>
      </c>
      <c r="U1133" t="s">
        <v>10</v>
      </c>
      <c r="V1133" t="s">
        <v>10</v>
      </c>
    </row>
    <row r="1134" spans="17:22" x14ac:dyDescent="0.25">
      <c r="Q1134" t="s">
        <v>1509</v>
      </c>
      <c r="R1134" t="s">
        <v>10</v>
      </c>
      <c r="S1134" t="s">
        <v>10</v>
      </c>
      <c r="T1134" t="s">
        <v>10</v>
      </c>
      <c r="U1134" t="s">
        <v>10</v>
      </c>
      <c r="V1134" t="s">
        <v>10</v>
      </c>
    </row>
    <row r="1135" spans="17:22" x14ac:dyDescent="0.25">
      <c r="Q1135" t="s">
        <v>1508</v>
      </c>
      <c r="R1135" t="s">
        <v>10</v>
      </c>
      <c r="S1135" t="s">
        <v>10</v>
      </c>
      <c r="T1135" t="s">
        <v>10</v>
      </c>
      <c r="U1135" t="s">
        <v>10</v>
      </c>
      <c r="V1135" t="s">
        <v>10</v>
      </c>
    </row>
    <row r="1136" spans="17:22" x14ac:dyDescent="0.25">
      <c r="Q1136" t="s">
        <v>1507</v>
      </c>
      <c r="R1136" t="s">
        <v>10</v>
      </c>
      <c r="S1136" t="s">
        <v>10</v>
      </c>
      <c r="T1136" t="s">
        <v>10</v>
      </c>
      <c r="U1136" t="s">
        <v>10</v>
      </c>
      <c r="V1136" t="s">
        <v>10</v>
      </c>
    </row>
    <row r="1137" spans="17:22" x14ac:dyDescent="0.25">
      <c r="Q1137" t="s">
        <v>1506</v>
      </c>
      <c r="R1137" t="s">
        <v>10</v>
      </c>
      <c r="S1137" t="s">
        <v>10</v>
      </c>
      <c r="T1137" t="s">
        <v>10</v>
      </c>
      <c r="U1137" t="s">
        <v>10</v>
      </c>
      <c r="V1137" t="s">
        <v>10</v>
      </c>
    </row>
    <row r="1138" spans="17:22" x14ac:dyDescent="0.25">
      <c r="Q1138" t="s">
        <v>1505</v>
      </c>
      <c r="R1138" t="s">
        <v>10</v>
      </c>
      <c r="S1138" t="s">
        <v>10</v>
      </c>
      <c r="T1138" t="s">
        <v>10</v>
      </c>
      <c r="U1138" t="s">
        <v>10</v>
      </c>
      <c r="V1138" t="s">
        <v>10</v>
      </c>
    </row>
    <row r="1139" spans="17:22" x14ac:dyDescent="0.25">
      <c r="Q1139" t="s">
        <v>1504</v>
      </c>
      <c r="R1139" t="s">
        <v>10</v>
      </c>
      <c r="S1139" t="s">
        <v>10</v>
      </c>
      <c r="T1139" t="s">
        <v>10</v>
      </c>
      <c r="U1139" t="s">
        <v>10</v>
      </c>
      <c r="V1139" t="s">
        <v>10</v>
      </c>
    </row>
    <row r="1140" spans="17:22" x14ac:dyDescent="0.25">
      <c r="Q1140" t="s">
        <v>1503</v>
      </c>
      <c r="R1140" t="s">
        <v>10</v>
      </c>
      <c r="S1140" t="s">
        <v>10</v>
      </c>
      <c r="T1140" t="s">
        <v>10</v>
      </c>
      <c r="U1140" t="s">
        <v>10</v>
      </c>
      <c r="V1140" t="s">
        <v>10</v>
      </c>
    </row>
    <row r="1141" spans="17:22" x14ac:dyDescent="0.25">
      <c r="Q1141" t="s">
        <v>1502</v>
      </c>
      <c r="R1141" t="s">
        <v>10</v>
      </c>
      <c r="S1141" t="s">
        <v>10</v>
      </c>
      <c r="T1141" t="s">
        <v>10</v>
      </c>
      <c r="U1141" t="s">
        <v>10</v>
      </c>
      <c r="V1141" t="s">
        <v>10</v>
      </c>
    </row>
    <row r="1142" spans="17:22" x14ac:dyDescent="0.25">
      <c r="Q1142" t="s">
        <v>1501</v>
      </c>
      <c r="R1142" t="s">
        <v>10</v>
      </c>
      <c r="S1142" t="s">
        <v>10</v>
      </c>
      <c r="T1142" t="s">
        <v>10</v>
      </c>
      <c r="U1142" t="s">
        <v>10</v>
      </c>
      <c r="V1142" t="s">
        <v>10</v>
      </c>
    </row>
    <row r="1143" spans="17:22" x14ac:dyDescent="0.25">
      <c r="Q1143" t="s">
        <v>1500</v>
      </c>
      <c r="R1143" t="s">
        <v>10</v>
      </c>
      <c r="S1143" t="s">
        <v>10</v>
      </c>
      <c r="T1143" t="s">
        <v>10</v>
      </c>
      <c r="U1143" t="s">
        <v>10</v>
      </c>
      <c r="V1143" t="s">
        <v>10</v>
      </c>
    </row>
    <row r="1144" spans="17:22" x14ac:dyDescent="0.25">
      <c r="Q1144" t="s">
        <v>1499</v>
      </c>
      <c r="R1144" t="s">
        <v>10</v>
      </c>
      <c r="S1144" t="s">
        <v>10</v>
      </c>
      <c r="T1144" t="s">
        <v>10</v>
      </c>
      <c r="U1144" t="s">
        <v>10</v>
      </c>
      <c r="V1144" t="s">
        <v>10</v>
      </c>
    </row>
    <row r="1145" spans="17:22" x14ac:dyDescent="0.25">
      <c r="Q1145" t="s">
        <v>1498</v>
      </c>
      <c r="R1145" t="s">
        <v>10</v>
      </c>
      <c r="S1145" t="s">
        <v>10</v>
      </c>
      <c r="T1145" t="s">
        <v>10</v>
      </c>
      <c r="U1145" t="s">
        <v>10</v>
      </c>
      <c r="V1145" t="s">
        <v>10</v>
      </c>
    </row>
    <row r="1146" spans="17:22" x14ac:dyDescent="0.25">
      <c r="Q1146" t="s">
        <v>1497</v>
      </c>
      <c r="R1146" t="s">
        <v>10</v>
      </c>
      <c r="S1146" t="s">
        <v>10</v>
      </c>
      <c r="T1146" t="s">
        <v>10</v>
      </c>
      <c r="U1146" t="s">
        <v>10</v>
      </c>
      <c r="V1146" t="s">
        <v>10</v>
      </c>
    </row>
    <row r="1147" spans="17:22" x14ac:dyDescent="0.25">
      <c r="Q1147" t="s">
        <v>1496</v>
      </c>
      <c r="R1147" t="s">
        <v>10</v>
      </c>
      <c r="S1147" t="s">
        <v>10</v>
      </c>
      <c r="T1147" t="s">
        <v>10</v>
      </c>
      <c r="U1147" t="s">
        <v>10</v>
      </c>
      <c r="V1147" t="s">
        <v>10</v>
      </c>
    </row>
    <row r="1148" spans="17:22" x14ac:dyDescent="0.25">
      <c r="Q1148" t="s">
        <v>1495</v>
      </c>
      <c r="R1148" t="s">
        <v>10</v>
      </c>
      <c r="S1148" t="s">
        <v>10</v>
      </c>
      <c r="T1148" t="s">
        <v>10</v>
      </c>
      <c r="U1148" t="s">
        <v>10</v>
      </c>
      <c r="V1148" t="s">
        <v>10</v>
      </c>
    </row>
    <row r="1149" spans="17:22" x14ac:dyDescent="0.25">
      <c r="Q1149" t="s">
        <v>1494</v>
      </c>
      <c r="R1149" t="s">
        <v>10</v>
      </c>
      <c r="S1149" t="s">
        <v>10</v>
      </c>
      <c r="T1149" t="s">
        <v>10</v>
      </c>
      <c r="U1149" t="s">
        <v>10</v>
      </c>
      <c r="V1149" t="s">
        <v>10</v>
      </c>
    </row>
    <row r="1150" spans="17:22" x14ac:dyDescent="0.25">
      <c r="Q1150" t="s">
        <v>1493</v>
      </c>
      <c r="R1150" t="s">
        <v>10</v>
      </c>
      <c r="S1150" t="s">
        <v>10</v>
      </c>
      <c r="T1150" t="s">
        <v>10</v>
      </c>
      <c r="U1150" t="s">
        <v>10</v>
      </c>
      <c r="V1150" t="s">
        <v>10</v>
      </c>
    </row>
    <row r="1151" spans="17:22" x14ac:dyDescent="0.25">
      <c r="Q1151" t="s">
        <v>1492</v>
      </c>
      <c r="R1151" t="s">
        <v>10</v>
      </c>
      <c r="S1151" t="s">
        <v>10</v>
      </c>
      <c r="T1151" t="s">
        <v>10</v>
      </c>
      <c r="U1151" t="s">
        <v>10</v>
      </c>
      <c r="V1151" t="s">
        <v>10</v>
      </c>
    </row>
    <row r="1152" spans="17:22" x14ac:dyDescent="0.25">
      <c r="Q1152" t="s">
        <v>1491</v>
      </c>
      <c r="R1152" t="s">
        <v>10</v>
      </c>
      <c r="S1152" t="s">
        <v>10</v>
      </c>
      <c r="T1152" t="s">
        <v>10</v>
      </c>
      <c r="U1152" t="s">
        <v>10</v>
      </c>
      <c r="V1152" t="s">
        <v>10</v>
      </c>
    </row>
    <row r="1153" spans="17:22" x14ac:dyDescent="0.25">
      <c r="Q1153" t="s">
        <v>1490</v>
      </c>
      <c r="R1153" t="s">
        <v>10</v>
      </c>
      <c r="S1153" t="s">
        <v>10</v>
      </c>
      <c r="T1153" t="s">
        <v>10</v>
      </c>
      <c r="U1153" t="s">
        <v>10</v>
      </c>
      <c r="V1153" t="s">
        <v>10</v>
      </c>
    </row>
    <row r="1154" spans="17:22" x14ac:dyDescent="0.25">
      <c r="Q1154" t="s">
        <v>1489</v>
      </c>
      <c r="R1154" t="s">
        <v>10</v>
      </c>
      <c r="S1154" t="s">
        <v>10</v>
      </c>
      <c r="T1154" t="s">
        <v>10</v>
      </c>
      <c r="U1154" t="s">
        <v>10</v>
      </c>
      <c r="V1154" t="s">
        <v>10</v>
      </c>
    </row>
    <row r="1155" spans="17:22" x14ac:dyDescent="0.25">
      <c r="Q1155" t="s">
        <v>1488</v>
      </c>
      <c r="R1155" t="s">
        <v>10</v>
      </c>
      <c r="S1155" t="s">
        <v>10</v>
      </c>
      <c r="T1155" t="s">
        <v>10</v>
      </c>
      <c r="U1155" t="s">
        <v>10</v>
      </c>
      <c r="V1155" t="s">
        <v>10</v>
      </c>
    </row>
    <row r="1156" spans="17:22" x14ac:dyDescent="0.25">
      <c r="Q1156" t="s">
        <v>1487</v>
      </c>
      <c r="R1156" t="s">
        <v>10</v>
      </c>
      <c r="S1156" t="s">
        <v>10</v>
      </c>
      <c r="T1156" t="s">
        <v>10</v>
      </c>
      <c r="U1156" t="s">
        <v>10</v>
      </c>
      <c r="V1156" t="s">
        <v>10</v>
      </c>
    </row>
    <row r="1157" spans="17:22" x14ac:dyDescent="0.25">
      <c r="Q1157" t="s">
        <v>1486</v>
      </c>
      <c r="R1157" t="s">
        <v>10</v>
      </c>
      <c r="S1157" t="s">
        <v>10</v>
      </c>
      <c r="T1157" t="s">
        <v>10</v>
      </c>
      <c r="U1157" t="s">
        <v>10</v>
      </c>
      <c r="V1157" t="s">
        <v>10</v>
      </c>
    </row>
    <row r="1158" spans="17:22" x14ac:dyDescent="0.25">
      <c r="Q1158" t="s">
        <v>1485</v>
      </c>
      <c r="R1158" t="s">
        <v>10</v>
      </c>
      <c r="S1158" t="s">
        <v>10</v>
      </c>
      <c r="T1158" t="s">
        <v>10</v>
      </c>
      <c r="U1158" t="s">
        <v>10</v>
      </c>
      <c r="V1158" t="s">
        <v>10</v>
      </c>
    </row>
    <row r="1159" spans="17:22" x14ac:dyDescent="0.25">
      <c r="Q1159" t="s">
        <v>1484</v>
      </c>
      <c r="R1159" t="s">
        <v>10</v>
      </c>
      <c r="S1159" t="s">
        <v>10</v>
      </c>
      <c r="T1159" t="s">
        <v>10</v>
      </c>
      <c r="U1159" t="s">
        <v>10</v>
      </c>
      <c r="V1159" t="s">
        <v>10</v>
      </c>
    </row>
    <row r="1160" spans="17:22" x14ac:dyDescent="0.25">
      <c r="Q1160" t="s">
        <v>1483</v>
      </c>
      <c r="R1160" t="s">
        <v>10</v>
      </c>
      <c r="S1160" t="s">
        <v>10</v>
      </c>
      <c r="T1160" t="s">
        <v>10</v>
      </c>
      <c r="U1160" t="s">
        <v>10</v>
      </c>
      <c r="V1160" t="s">
        <v>10</v>
      </c>
    </row>
    <row r="1161" spans="17:22" x14ac:dyDescent="0.25">
      <c r="Q1161" t="s">
        <v>1482</v>
      </c>
      <c r="R1161" t="s">
        <v>10</v>
      </c>
      <c r="S1161" t="s">
        <v>10</v>
      </c>
      <c r="T1161" t="s">
        <v>10</v>
      </c>
      <c r="U1161" t="s">
        <v>10</v>
      </c>
      <c r="V1161" t="s">
        <v>10</v>
      </c>
    </row>
    <row r="1162" spans="17:22" x14ac:dyDescent="0.25">
      <c r="Q1162" t="s">
        <v>1481</v>
      </c>
      <c r="R1162" t="s">
        <v>10</v>
      </c>
      <c r="S1162" t="s">
        <v>10</v>
      </c>
      <c r="T1162" t="s">
        <v>10</v>
      </c>
      <c r="U1162" t="s">
        <v>10</v>
      </c>
      <c r="V1162" t="s">
        <v>10</v>
      </c>
    </row>
    <row r="1163" spans="17:22" x14ac:dyDescent="0.25">
      <c r="Q1163" t="s">
        <v>1480</v>
      </c>
      <c r="R1163" t="s">
        <v>10</v>
      </c>
      <c r="S1163" t="s">
        <v>10</v>
      </c>
      <c r="T1163" t="s">
        <v>10</v>
      </c>
      <c r="U1163" t="s">
        <v>10</v>
      </c>
      <c r="V1163" t="s">
        <v>10</v>
      </c>
    </row>
    <row r="1164" spans="17:22" x14ac:dyDescent="0.25">
      <c r="Q1164" t="s">
        <v>1479</v>
      </c>
      <c r="R1164" t="s">
        <v>10</v>
      </c>
      <c r="S1164" t="s">
        <v>10</v>
      </c>
      <c r="T1164" t="s">
        <v>10</v>
      </c>
      <c r="U1164" t="s">
        <v>10</v>
      </c>
      <c r="V1164" t="s">
        <v>10</v>
      </c>
    </row>
    <row r="1165" spans="17:22" x14ac:dyDescent="0.25">
      <c r="Q1165" t="s">
        <v>1478</v>
      </c>
      <c r="R1165" t="s">
        <v>10</v>
      </c>
      <c r="S1165" t="s">
        <v>10</v>
      </c>
      <c r="T1165" t="s">
        <v>10</v>
      </c>
      <c r="U1165" t="s">
        <v>10</v>
      </c>
      <c r="V1165" t="s">
        <v>10</v>
      </c>
    </row>
    <row r="1166" spans="17:22" x14ac:dyDescent="0.25">
      <c r="Q1166" t="s">
        <v>1477</v>
      </c>
      <c r="R1166" t="s">
        <v>10</v>
      </c>
      <c r="S1166" t="s">
        <v>10</v>
      </c>
      <c r="T1166" t="s">
        <v>10</v>
      </c>
      <c r="U1166" t="s">
        <v>10</v>
      </c>
      <c r="V1166" t="s">
        <v>10</v>
      </c>
    </row>
    <row r="1167" spans="17:22" x14ac:dyDescent="0.25">
      <c r="Q1167" t="s">
        <v>1476</v>
      </c>
      <c r="R1167" t="s">
        <v>10</v>
      </c>
      <c r="S1167" t="s">
        <v>10</v>
      </c>
      <c r="T1167" t="s">
        <v>10</v>
      </c>
      <c r="U1167" t="s">
        <v>10</v>
      </c>
      <c r="V1167" t="s">
        <v>10</v>
      </c>
    </row>
    <row r="1168" spans="17:22" x14ac:dyDescent="0.25">
      <c r="Q1168" t="s">
        <v>1475</v>
      </c>
      <c r="R1168" t="s">
        <v>10</v>
      </c>
      <c r="S1168" t="s">
        <v>10</v>
      </c>
      <c r="T1168" t="s">
        <v>10</v>
      </c>
      <c r="U1168" t="s">
        <v>10</v>
      </c>
      <c r="V1168" t="s">
        <v>10</v>
      </c>
    </row>
    <row r="1169" spans="17:22" x14ac:dyDescent="0.25">
      <c r="Q1169" t="s">
        <v>1474</v>
      </c>
      <c r="R1169" t="s">
        <v>10</v>
      </c>
      <c r="S1169" t="s">
        <v>10</v>
      </c>
      <c r="T1169" t="s">
        <v>10</v>
      </c>
      <c r="U1169" t="s">
        <v>10</v>
      </c>
      <c r="V1169" t="s">
        <v>10</v>
      </c>
    </row>
    <row r="1170" spans="17:22" x14ac:dyDescent="0.25">
      <c r="Q1170" t="s">
        <v>1473</v>
      </c>
      <c r="R1170" t="s">
        <v>10</v>
      </c>
      <c r="S1170" t="s">
        <v>10</v>
      </c>
      <c r="T1170" t="s">
        <v>10</v>
      </c>
      <c r="U1170" t="s">
        <v>10</v>
      </c>
      <c r="V1170" t="s">
        <v>10</v>
      </c>
    </row>
    <row r="1171" spans="17:22" x14ac:dyDescent="0.25">
      <c r="Q1171" t="s">
        <v>1472</v>
      </c>
      <c r="R1171" t="s">
        <v>10</v>
      </c>
      <c r="S1171" t="s">
        <v>10</v>
      </c>
      <c r="T1171" t="s">
        <v>10</v>
      </c>
      <c r="U1171" t="s">
        <v>10</v>
      </c>
      <c r="V1171" t="s">
        <v>10</v>
      </c>
    </row>
    <row r="1172" spans="17:22" x14ac:dyDescent="0.25">
      <c r="Q1172" t="s">
        <v>1471</v>
      </c>
      <c r="R1172" t="s">
        <v>10</v>
      </c>
      <c r="S1172" t="s">
        <v>10</v>
      </c>
      <c r="T1172" t="s">
        <v>10</v>
      </c>
      <c r="U1172" t="s">
        <v>10</v>
      </c>
      <c r="V1172" t="s">
        <v>10</v>
      </c>
    </row>
    <row r="1173" spans="17:22" x14ac:dyDescent="0.25">
      <c r="Q1173" t="s">
        <v>1470</v>
      </c>
      <c r="R1173" t="s">
        <v>10</v>
      </c>
      <c r="S1173" t="s">
        <v>10</v>
      </c>
      <c r="T1173" t="s">
        <v>10</v>
      </c>
      <c r="U1173" t="s">
        <v>10</v>
      </c>
      <c r="V1173" t="s">
        <v>10</v>
      </c>
    </row>
    <row r="1174" spans="17:22" x14ac:dyDescent="0.25">
      <c r="Q1174" t="s">
        <v>1469</v>
      </c>
      <c r="R1174" t="s">
        <v>10</v>
      </c>
      <c r="S1174" t="s">
        <v>10</v>
      </c>
      <c r="T1174" t="s">
        <v>10</v>
      </c>
      <c r="U1174" t="s">
        <v>10</v>
      </c>
      <c r="V1174" t="s">
        <v>10</v>
      </c>
    </row>
    <row r="1175" spans="17:22" x14ac:dyDescent="0.25">
      <c r="Q1175" t="s">
        <v>1468</v>
      </c>
      <c r="R1175" t="s">
        <v>10</v>
      </c>
      <c r="S1175" t="s">
        <v>10</v>
      </c>
      <c r="T1175" t="s">
        <v>10</v>
      </c>
      <c r="U1175" t="s">
        <v>10</v>
      </c>
      <c r="V1175" t="s">
        <v>10</v>
      </c>
    </row>
    <row r="1176" spans="17:22" x14ac:dyDescent="0.25">
      <c r="Q1176" t="s">
        <v>1467</v>
      </c>
      <c r="R1176" t="s">
        <v>10</v>
      </c>
      <c r="S1176" t="s">
        <v>10</v>
      </c>
      <c r="T1176" t="s">
        <v>10</v>
      </c>
      <c r="U1176" t="s">
        <v>10</v>
      </c>
      <c r="V1176" t="s">
        <v>10</v>
      </c>
    </row>
    <row r="1177" spans="17:22" x14ac:dyDescent="0.25">
      <c r="Q1177" t="s">
        <v>1466</v>
      </c>
      <c r="R1177" t="s">
        <v>10</v>
      </c>
      <c r="S1177" t="s">
        <v>10</v>
      </c>
      <c r="T1177" t="s">
        <v>10</v>
      </c>
      <c r="U1177" t="s">
        <v>10</v>
      </c>
      <c r="V1177" t="s">
        <v>10</v>
      </c>
    </row>
    <row r="1178" spans="17:22" x14ac:dyDescent="0.25">
      <c r="Q1178" t="s">
        <v>1465</v>
      </c>
      <c r="R1178" t="s">
        <v>10</v>
      </c>
      <c r="S1178" t="s">
        <v>10</v>
      </c>
      <c r="T1178" t="s">
        <v>10</v>
      </c>
      <c r="U1178" t="s">
        <v>10</v>
      </c>
      <c r="V1178" t="s">
        <v>10</v>
      </c>
    </row>
    <row r="1179" spans="17:22" x14ac:dyDescent="0.25">
      <c r="Q1179" t="s">
        <v>1464</v>
      </c>
      <c r="R1179" t="s">
        <v>10</v>
      </c>
      <c r="S1179" t="s">
        <v>10</v>
      </c>
      <c r="T1179" t="s">
        <v>10</v>
      </c>
      <c r="U1179" t="s">
        <v>10</v>
      </c>
      <c r="V1179" t="s">
        <v>10</v>
      </c>
    </row>
    <row r="1180" spans="17:22" x14ac:dyDescent="0.25">
      <c r="Q1180" t="s">
        <v>1463</v>
      </c>
      <c r="R1180" t="s">
        <v>10</v>
      </c>
      <c r="S1180" t="s">
        <v>10</v>
      </c>
      <c r="T1180" t="s">
        <v>10</v>
      </c>
      <c r="U1180" t="s">
        <v>10</v>
      </c>
      <c r="V1180" t="s">
        <v>10</v>
      </c>
    </row>
    <row r="1181" spans="17:22" x14ac:dyDescent="0.25">
      <c r="Q1181" t="s">
        <v>1462</v>
      </c>
      <c r="R1181" t="s">
        <v>10</v>
      </c>
      <c r="S1181" t="s">
        <v>10</v>
      </c>
      <c r="T1181" t="s">
        <v>10</v>
      </c>
      <c r="U1181" t="s">
        <v>10</v>
      </c>
      <c r="V1181" t="s">
        <v>10</v>
      </c>
    </row>
    <row r="1182" spans="17:22" x14ac:dyDescent="0.25">
      <c r="Q1182" t="s">
        <v>1461</v>
      </c>
      <c r="R1182" t="s">
        <v>10</v>
      </c>
      <c r="S1182" t="s">
        <v>10</v>
      </c>
      <c r="T1182" t="s">
        <v>10</v>
      </c>
      <c r="U1182" t="s">
        <v>10</v>
      </c>
      <c r="V1182" t="s">
        <v>10</v>
      </c>
    </row>
    <row r="1183" spans="17:22" x14ac:dyDescent="0.25">
      <c r="Q1183" t="s">
        <v>1460</v>
      </c>
      <c r="R1183" t="s">
        <v>10</v>
      </c>
      <c r="S1183" t="s">
        <v>10</v>
      </c>
      <c r="T1183" t="s">
        <v>10</v>
      </c>
      <c r="U1183" t="s">
        <v>10</v>
      </c>
      <c r="V1183" t="s">
        <v>10</v>
      </c>
    </row>
    <row r="1184" spans="17:22" x14ac:dyDescent="0.25">
      <c r="Q1184" t="s">
        <v>1459</v>
      </c>
      <c r="R1184" t="s">
        <v>10</v>
      </c>
      <c r="S1184" t="s">
        <v>10</v>
      </c>
      <c r="T1184" t="s">
        <v>10</v>
      </c>
      <c r="U1184" t="s">
        <v>10</v>
      </c>
      <c r="V1184" t="s">
        <v>10</v>
      </c>
    </row>
    <row r="1185" spans="17:22" x14ac:dyDescent="0.25">
      <c r="Q1185" t="s">
        <v>1458</v>
      </c>
      <c r="R1185" t="s">
        <v>10</v>
      </c>
      <c r="S1185" t="s">
        <v>10</v>
      </c>
      <c r="T1185" t="s">
        <v>10</v>
      </c>
      <c r="U1185" t="s">
        <v>10</v>
      </c>
      <c r="V1185" t="s">
        <v>10</v>
      </c>
    </row>
    <row r="1186" spans="17:22" x14ac:dyDescent="0.25">
      <c r="Q1186" t="s">
        <v>1457</v>
      </c>
      <c r="R1186" t="s">
        <v>10</v>
      </c>
      <c r="S1186" t="s">
        <v>10</v>
      </c>
      <c r="T1186" t="s">
        <v>10</v>
      </c>
      <c r="U1186" t="s">
        <v>10</v>
      </c>
      <c r="V1186" t="s">
        <v>10</v>
      </c>
    </row>
    <row r="1187" spans="17:22" x14ac:dyDescent="0.25">
      <c r="Q1187" t="s">
        <v>1456</v>
      </c>
      <c r="R1187" t="s">
        <v>10</v>
      </c>
      <c r="S1187" t="s">
        <v>10</v>
      </c>
      <c r="T1187" t="s">
        <v>10</v>
      </c>
      <c r="U1187" t="s">
        <v>10</v>
      </c>
      <c r="V1187" t="s">
        <v>10</v>
      </c>
    </row>
    <row r="1188" spans="17:22" x14ac:dyDescent="0.25">
      <c r="Q1188" t="s">
        <v>1455</v>
      </c>
      <c r="R1188" t="s">
        <v>10</v>
      </c>
      <c r="S1188" t="s">
        <v>10</v>
      </c>
      <c r="T1188" t="s">
        <v>10</v>
      </c>
      <c r="U1188" t="s">
        <v>10</v>
      </c>
      <c r="V1188" t="s">
        <v>10</v>
      </c>
    </row>
    <row r="1189" spans="17:22" x14ac:dyDescent="0.25">
      <c r="Q1189" t="s">
        <v>1454</v>
      </c>
      <c r="R1189" t="s">
        <v>10</v>
      </c>
      <c r="S1189" t="s">
        <v>10</v>
      </c>
      <c r="T1189" t="s">
        <v>10</v>
      </c>
      <c r="U1189" t="s">
        <v>10</v>
      </c>
      <c r="V1189" t="s">
        <v>10</v>
      </c>
    </row>
    <row r="1190" spans="17:22" x14ac:dyDescent="0.25">
      <c r="Q1190" t="s">
        <v>1453</v>
      </c>
      <c r="R1190" t="s">
        <v>10</v>
      </c>
      <c r="S1190" t="s">
        <v>10</v>
      </c>
      <c r="T1190" t="s">
        <v>10</v>
      </c>
      <c r="U1190" t="s">
        <v>10</v>
      </c>
      <c r="V1190" t="s">
        <v>10</v>
      </c>
    </row>
    <row r="1191" spans="17:22" x14ac:dyDescent="0.25">
      <c r="Q1191" t="s">
        <v>1452</v>
      </c>
      <c r="R1191" t="s">
        <v>10</v>
      </c>
      <c r="S1191" t="s">
        <v>10</v>
      </c>
      <c r="T1191" t="s">
        <v>10</v>
      </c>
      <c r="U1191" t="s">
        <v>10</v>
      </c>
      <c r="V1191" t="s">
        <v>10</v>
      </c>
    </row>
    <row r="1192" spans="17:22" x14ac:dyDescent="0.25">
      <c r="Q1192" t="s">
        <v>1451</v>
      </c>
      <c r="R1192" t="s">
        <v>10</v>
      </c>
      <c r="S1192" t="s">
        <v>10</v>
      </c>
      <c r="T1192" t="s">
        <v>10</v>
      </c>
      <c r="U1192" t="s">
        <v>10</v>
      </c>
      <c r="V1192" t="s">
        <v>10</v>
      </c>
    </row>
    <row r="1193" spans="17:22" x14ac:dyDescent="0.25">
      <c r="Q1193" t="s">
        <v>1450</v>
      </c>
      <c r="R1193" t="s">
        <v>10</v>
      </c>
      <c r="S1193" t="s">
        <v>10</v>
      </c>
      <c r="T1193" t="s">
        <v>10</v>
      </c>
      <c r="U1193" t="s">
        <v>10</v>
      </c>
      <c r="V1193" t="s">
        <v>10</v>
      </c>
    </row>
    <row r="1194" spans="17:22" x14ac:dyDescent="0.25">
      <c r="Q1194" t="s">
        <v>1449</v>
      </c>
      <c r="R1194" t="s">
        <v>10</v>
      </c>
      <c r="S1194" t="s">
        <v>10</v>
      </c>
      <c r="T1194" t="s">
        <v>10</v>
      </c>
      <c r="U1194" t="s">
        <v>10</v>
      </c>
      <c r="V1194" t="s">
        <v>10</v>
      </c>
    </row>
    <row r="1195" spans="17:22" x14ac:dyDescent="0.25">
      <c r="Q1195" t="s">
        <v>1448</v>
      </c>
      <c r="R1195" t="s">
        <v>10</v>
      </c>
      <c r="S1195" t="s">
        <v>10</v>
      </c>
      <c r="T1195" t="s">
        <v>10</v>
      </c>
      <c r="U1195" t="s">
        <v>10</v>
      </c>
      <c r="V1195" t="s">
        <v>10</v>
      </c>
    </row>
    <row r="1196" spans="17:22" x14ac:dyDescent="0.25">
      <c r="Q1196" t="s">
        <v>1447</v>
      </c>
      <c r="R1196" t="s">
        <v>10</v>
      </c>
      <c r="S1196" t="s">
        <v>10</v>
      </c>
      <c r="T1196" t="s">
        <v>10</v>
      </c>
      <c r="U1196" t="s">
        <v>10</v>
      </c>
      <c r="V1196" t="s">
        <v>10</v>
      </c>
    </row>
    <row r="1197" spans="17:22" x14ac:dyDescent="0.25">
      <c r="Q1197" t="s">
        <v>1446</v>
      </c>
      <c r="R1197" t="s">
        <v>10</v>
      </c>
      <c r="S1197" t="s">
        <v>10</v>
      </c>
      <c r="T1197" t="s">
        <v>10</v>
      </c>
      <c r="U1197" t="s">
        <v>10</v>
      </c>
      <c r="V1197" t="s">
        <v>10</v>
      </c>
    </row>
    <row r="1198" spans="17:22" x14ac:dyDescent="0.25">
      <c r="Q1198" t="s">
        <v>1445</v>
      </c>
      <c r="R1198" t="s">
        <v>10</v>
      </c>
      <c r="S1198" t="s">
        <v>10</v>
      </c>
      <c r="T1198" t="s">
        <v>10</v>
      </c>
      <c r="U1198" t="s">
        <v>10</v>
      </c>
      <c r="V1198" t="s">
        <v>10</v>
      </c>
    </row>
    <row r="1199" spans="17:22" x14ac:dyDescent="0.25">
      <c r="Q1199" t="s">
        <v>1444</v>
      </c>
      <c r="R1199" t="s">
        <v>10</v>
      </c>
      <c r="S1199" t="s">
        <v>10</v>
      </c>
      <c r="T1199" t="s">
        <v>10</v>
      </c>
      <c r="U1199" t="s">
        <v>10</v>
      </c>
      <c r="V1199" t="s">
        <v>10</v>
      </c>
    </row>
    <row r="1200" spans="17:22" x14ac:dyDescent="0.25">
      <c r="Q1200" t="s">
        <v>1443</v>
      </c>
      <c r="R1200" t="s">
        <v>10</v>
      </c>
      <c r="S1200" t="s">
        <v>10</v>
      </c>
      <c r="T1200" t="s">
        <v>10</v>
      </c>
      <c r="U1200" t="s">
        <v>10</v>
      </c>
      <c r="V1200" t="s">
        <v>10</v>
      </c>
    </row>
    <row r="1201" spans="17:22" x14ac:dyDescent="0.25">
      <c r="Q1201" t="s">
        <v>1442</v>
      </c>
      <c r="R1201" t="s">
        <v>10</v>
      </c>
      <c r="S1201" t="s">
        <v>10</v>
      </c>
      <c r="T1201" t="s">
        <v>10</v>
      </c>
      <c r="U1201" t="s">
        <v>10</v>
      </c>
      <c r="V1201" t="s">
        <v>10</v>
      </c>
    </row>
    <row r="1202" spans="17:22" x14ac:dyDescent="0.25">
      <c r="Q1202" t="s">
        <v>1441</v>
      </c>
      <c r="R1202" t="s">
        <v>10</v>
      </c>
      <c r="S1202" t="s">
        <v>10</v>
      </c>
      <c r="T1202" t="s">
        <v>10</v>
      </c>
      <c r="U1202" t="s">
        <v>10</v>
      </c>
      <c r="V1202" t="s">
        <v>10</v>
      </c>
    </row>
    <row r="1203" spans="17:22" x14ac:dyDescent="0.25">
      <c r="Q1203" t="s">
        <v>1440</v>
      </c>
      <c r="R1203" t="s">
        <v>10</v>
      </c>
      <c r="S1203" t="s">
        <v>10</v>
      </c>
      <c r="T1203" t="s">
        <v>10</v>
      </c>
      <c r="U1203" t="s">
        <v>10</v>
      </c>
      <c r="V1203" t="s">
        <v>10</v>
      </c>
    </row>
    <row r="1204" spans="17:22" x14ac:dyDescent="0.25">
      <c r="Q1204" t="s">
        <v>1439</v>
      </c>
      <c r="R1204" t="s">
        <v>10</v>
      </c>
      <c r="S1204" t="s">
        <v>10</v>
      </c>
      <c r="T1204" t="s">
        <v>10</v>
      </c>
      <c r="U1204" t="s">
        <v>10</v>
      </c>
      <c r="V1204" t="s">
        <v>10</v>
      </c>
    </row>
    <row r="1205" spans="17:22" x14ac:dyDescent="0.25">
      <c r="Q1205" t="s">
        <v>1438</v>
      </c>
      <c r="R1205" t="s">
        <v>10</v>
      </c>
      <c r="S1205" t="s">
        <v>10</v>
      </c>
      <c r="T1205" t="s">
        <v>10</v>
      </c>
      <c r="U1205" t="s">
        <v>10</v>
      </c>
      <c r="V1205" t="s">
        <v>10</v>
      </c>
    </row>
    <row r="1206" spans="17:22" x14ac:dyDescent="0.25">
      <c r="Q1206" t="s">
        <v>1437</v>
      </c>
      <c r="R1206" t="s">
        <v>10</v>
      </c>
      <c r="S1206" t="s">
        <v>10</v>
      </c>
      <c r="T1206" t="s">
        <v>10</v>
      </c>
      <c r="U1206" t="s">
        <v>10</v>
      </c>
      <c r="V1206" t="s">
        <v>10</v>
      </c>
    </row>
    <row r="1207" spans="17:22" x14ac:dyDescent="0.25">
      <c r="Q1207" t="s">
        <v>1436</v>
      </c>
      <c r="R1207" t="s">
        <v>10</v>
      </c>
      <c r="S1207" t="s">
        <v>10</v>
      </c>
      <c r="T1207" t="s">
        <v>10</v>
      </c>
      <c r="U1207" t="s">
        <v>10</v>
      </c>
      <c r="V1207" t="s">
        <v>10</v>
      </c>
    </row>
    <row r="1208" spans="17:22" x14ac:dyDescent="0.25">
      <c r="Q1208" t="s">
        <v>1435</v>
      </c>
      <c r="R1208" t="s">
        <v>10</v>
      </c>
      <c r="S1208" t="s">
        <v>10</v>
      </c>
      <c r="T1208" t="s">
        <v>10</v>
      </c>
      <c r="U1208" t="s">
        <v>10</v>
      </c>
      <c r="V1208" t="s">
        <v>10</v>
      </c>
    </row>
    <row r="1209" spans="17:22" x14ac:dyDescent="0.25">
      <c r="Q1209" t="s">
        <v>1434</v>
      </c>
      <c r="R1209" t="s">
        <v>10</v>
      </c>
      <c r="S1209" t="s">
        <v>10</v>
      </c>
      <c r="T1209" t="s">
        <v>10</v>
      </c>
      <c r="U1209" t="s">
        <v>10</v>
      </c>
      <c r="V1209" t="s">
        <v>10</v>
      </c>
    </row>
    <row r="1210" spans="17:22" x14ac:dyDescent="0.25">
      <c r="Q1210" t="s">
        <v>1433</v>
      </c>
      <c r="R1210" t="s">
        <v>10</v>
      </c>
      <c r="S1210" t="s">
        <v>10</v>
      </c>
      <c r="T1210" t="s">
        <v>10</v>
      </c>
      <c r="U1210" t="s">
        <v>10</v>
      </c>
      <c r="V1210" t="s">
        <v>10</v>
      </c>
    </row>
    <row r="1211" spans="17:22" x14ac:dyDescent="0.25">
      <c r="Q1211" t="s">
        <v>1432</v>
      </c>
      <c r="R1211" t="s">
        <v>10</v>
      </c>
      <c r="S1211" t="s">
        <v>10</v>
      </c>
      <c r="T1211" t="s">
        <v>10</v>
      </c>
      <c r="U1211" t="s">
        <v>10</v>
      </c>
      <c r="V1211" t="s">
        <v>10</v>
      </c>
    </row>
    <row r="1212" spans="17:22" x14ac:dyDescent="0.25">
      <c r="Q1212" t="s">
        <v>1431</v>
      </c>
      <c r="R1212" t="s">
        <v>10</v>
      </c>
      <c r="S1212" t="s">
        <v>10</v>
      </c>
      <c r="T1212" t="s">
        <v>10</v>
      </c>
      <c r="U1212" t="s">
        <v>10</v>
      </c>
      <c r="V1212" t="s">
        <v>10</v>
      </c>
    </row>
    <row r="1213" spans="17:22" x14ac:dyDescent="0.25">
      <c r="Q1213" t="s">
        <v>1430</v>
      </c>
      <c r="R1213" t="s">
        <v>10</v>
      </c>
      <c r="S1213" t="s">
        <v>10</v>
      </c>
      <c r="T1213" t="s">
        <v>10</v>
      </c>
      <c r="U1213" t="s">
        <v>10</v>
      </c>
      <c r="V1213" t="s">
        <v>10</v>
      </c>
    </row>
    <row r="1214" spans="17:22" x14ac:dyDescent="0.25">
      <c r="Q1214" t="s">
        <v>1429</v>
      </c>
      <c r="R1214" t="s">
        <v>10</v>
      </c>
      <c r="S1214" t="s">
        <v>10</v>
      </c>
      <c r="T1214" t="s">
        <v>10</v>
      </c>
      <c r="U1214" t="s">
        <v>10</v>
      </c>
      <c r="V1214" t="s">
        <v>10</v>
      </c>
    </row>
    <row r="1215" spans="17:22" x14ac:dyDescent="0.25">
      <c r="Q1215" t="s">
        <v>1428</v>
      </c>
      <c r="R1215" t="s">
        <v>10</v>
      </c>
      <c r="S1215" t="s">
        <v>10</v>
      </c>
      <c r="T1215" t="s">
        <v>10</v>
      </c>
      <c r="U1215" t="s">
        <v>10</v>
      </c>
      <c r="V1215" t="s">
        <v>10</v>
      </c>
    </row>
    <row r="1216" spans="17:22" x14ac:dyDescent="0.25">
      <c r="Q1216" t="s">
        <v>1427</v>
      </c>
      <c r="R1216" t="s">
        <v>10</v>
      </c>
      <c r="S1216" t="s">
        <v>10</v>
      </c>
      <c r="T1216" t="s">
        <v>10</v>
      </c>
      <c r="U1216" t="s">
        <v>10</v>
      </c>
      <c r="V1216" t="s">
        <v>10</v>
      </c>
    </row>
    <row r="1217" spans="17:22" x14ac:dyDescent="0.25">
      <c r="Q1217" t="s">
        <v>1426</v>
      </c>
      <c r="R1217" t="s">
        <v>10</v>
      </c>
      <c r="S1217" t="s">
        <v>10</v>
      </c>
      <c r="T1217" t="s">
        <v>10</v>
      </c>
      <c r="U1217" t="s">
        <v>10</v>
      </c>
      <c r="V1217" t="s">
        <v>10</v>
      </c>
    </row>
    <row r="1218" spans="17:22" x14ac:dyDescent="0.25">
      <c r="Q1218" t="s">
        <v>1425</v>
      </c>
      <c r="R1218" t="s">
        <v>10</v>
      </c>
      <c r="S1218" t="s">
        <v>10</v>
      </c>
      <c r="T1218" t="s">
        <v>10</v>
      </c>
      <c r="U1218" t="s">
        <v>10</v>
      </c>
      <c r="V1218" t="s">
        <v>10</v>
      </c>
    </row>
    <row r="1219" spans="17:22" x14ac:dyDescent="0.25">
      <c r="Q1219" t="s">
        <v>1424</v>
      </c>
      <c r="R1219" t="s">
        <v>10</v>
      </c>
      <c r="S1219" t="s">
        <v>10</v>
      </c>
      <c r="T1219" t="s">
        <v>10</v>
      </c>
      <c r="U1219" t="s">
        <v>10</v>
      </c>
      <c r="V1219" t="s">
        <v>10</v>
      </c>
    </row>
    <row r="1220" spans="17:22" x14ac:dyDescent="0.25">
      <c r="Q1220" t="s">
        <v>1423</v>
      </c>
      <c r="R1220" t="s">
        <v>10</v>
      </c>
      <c r="S1220" t="s">
        <v>10</v>
      </c>
      <c r="T1220" t="s">
        <v>10</v>
      </c>
      <c r="U1220" t="s">
        <v>10</v>
      </c>
      <c r="V1220" t="s">
        <v>10</v>
      </c>
    </row>
    <row r="1221" spans="17:22" x14ac:dyDescent="0.25">
      <c r="Q1221" t="s">
        <v>1422</v>
      </c>
      <c r="R1221" t="s">
        <v>10</v>
      </c>
      <c r="S1221" t="s">
        <v>10</v>
      </c>
      <c r="T1221" t="s">
        <v>10</v>
      </c>
      <c r="U1221" t="s">
        <v>10</v>
      </c>
      <c r="V1221" t="s">
        <v>10</v>
      </c>
    </row>
    <row r="1222" spans="17:22" x14ac:dyDescent="0.25">
      <c r="Q1222" t="s">
        <v>1421</v>
      </c>
      <c r="R1222" t="s">
        <v>10</v>
      </c>
      <c r="S1222" t="s">
        <v>10</v>
      </c>
      <c r="T1222" t="s">
        <v>10</v>
      </c>
      <c r="U1222" t="s">
        <v>10</v>
      </c>
      <c r="V1222" t="s">
        <v>10</v>
      </c>
    </row>
    <row r="1223" spans="17:22" x14ac:dyDescent="0.25">
      <c r="Q1223" t="s">
        <v>1420</v>
      </c>
      <c r="R1223" t="s">
        <v>10</v>
      </c>
      <c r="S1223" t="s">
        <v>10</v>
      </c>
      <c r="T1223" t="s">
        <v>10</v>
      </c>
      <c r="U1223" t="s">
        <v>10</v>
      </c>
      <c r="V1223" t="s">
        <v>10</v>
      </c>
    </row>
    <row r="1224" spans="17:22" x14ac:dyDescent="0.25">
      <c r="Q1224" t="s">
        <v>1419</v>
      </c>
      <c r="R1224" t="s">
        <v>10</v>
      </c>
      <c r="S1224" t="s">
        <v>10</v>
      </c>
      <c r="T1224" t="s">
        <v>10</v>
      </c>
      <c r="U1224" t="s">
        <v>10</v>
      </c>
      <c r="V1224" t="s">
        <v>10</v>
      </c>
    </row>
    <row r="1225" spans="17:22" x14ac:dyDescent="0.25">
      <c r="Q1225" t="s">
        <v>1418</v>
      </c>
      <c r="R1225" t="s">
        <v>10</v>
      </c>
      <c r="S1225" t="s">
        <v>10</v>
      </c>
      <c r="T1225" t="s">
        <v>10</v>
      </c>
      <c r="U1225" t="s">
        <v>10</v>
      </c>
      <c r="V1225" t="s">
        <v>10</v>
      </c>
    </row>
    <row r="1226" spans="17:22" x14ac:dyDescent="0.25">
      <c r="Q1226" t="s">
        <v>1417</v>
      </c>
      <c r="R1226" t="s">
        <v>10</v>
      </c>
      <c r="S1226" t="s">
        <v>10</v>
      </c>
      <c r="T1226" t="s">
        <v>10</v>
      </c>
      <c r="U1226" t="s">
        <v>10</v>
      </c>
      <c r="V1226" t="s">
        <v>10</v>
      </c>
    </row>
    <row r="1227" spans="17:22" x14ac:dyDescent="0.25">
      <c r="Q1227" t="s">
        <v>1416</v>
      </c>
      <c r="R1227" t="s">
        <v>10</v>
      </c>
      <c r="S1227" t="s">
        <v>10</v>
      </c>
      <c r="T1227" t="s">
        <v>10</v>
      </c>
      <c r="U1227" t="s">
        <v>10</v>
      </c>
      <c r="V1227" t="s">
        <v>10</v>
      </c>
    </row>
    <row r="1228" spans="17:22" x14ac:dyDescent="0.25">
      <c r="Q1228" t="s">
        <v>1415</v>
      </c>
      <c r="R1228" t="s">
        <v>10</v>
      </c>
      <c r="S1228" t="s">
        <v>10</v>
      </c>
      <c r="T1228" t="s">
        <v>10</v>
      </c>
      <c r="U1228" t="s">
        <v>10</v>
      </c>
      <c r="V1228" t="s">
        <v>10</v>
      </c>
    </row>
    <row r="1229" spans="17:22" x14ac:dyDescent="0.25">
      <c r="Q1229" t="s">
        <v>1414</v>
      </c>
      <c r="R1229" t="s">
        <v>10</v>
      </c>
      <c r="S1229" t="s">
        <v>10</v>
      </c>
      <c r="T1229" t="s">
        <v>10</v>
      </c>
      <c r="U1229" t="s">
        <v>10</v>
      </c>
      <c r="V1229" t="s">
        <v>10</v>
      </c>
    </row>
    <row r="1230" spans="17:22" x14ac:dyDescent="0.25">
      <c r="Q1230" t="s">
        <v>1413</v>
      </c>
      <c r="R1230" t="s">
        <v>10</v>
      </c>
      <c r="S1230" t="s">
        <v>10</v>
      </c>
      <c r="T1230" t="s">
        <v>10</v>
      </c>
      <c r="U1230" t="s">
        <v>10</v>
      </c>
      <c r="V1230" t="s">
        <v>10</v>
      </c>
    </row>
    <row r="1231" spans="17:22" x14ac:dyDescent="0.25">
      <c r="Q1231" t="s">
        <v>1412</v>
      </c>
      <c r="R1231" t="s">
        <v>10</v>
      </c>
      <c r="S1231" t="s">
        <v>10</v>
      </c>
      <c r="T1231" t="s">
        <v>10</v>
      </c>
      <c r="U1231" t="s">
        <v>10</v>
      </c>
      <c r="V1231" t="s">
        <v>10</v>
      </c>
    </row>
    <row r="1232" spans="17:22" x14ac:dyDescent="0.25">
      <c r="Q1232" t="s">
        <v>1411</v>
      </c>
      <c r="R1232" t="s">
        <v>10</v>
      </c>
      <c r="S1232" t="s">
        <v>10</v>
      </c>
      <c r="T1232" t="s">
        <v>10</v>
      </c>
      <c r="U1232" t="s">
        <v>10</v>
      </c>
      <c r="V1232" t="s">
        <v>10</v>
      </c>
    </row>
    <row r="1233" spans="17:22" x14ac:dyDescent="0.25">
      <c r="Q1233" t="s">
        <v>1410</v>
      </c>
      <c r="R1233" t="s">
        <v>10</v>
      </c>
      <c r="S1233" t="s">
        <v>10</v>
      </c>
      <c r="T1233" t="s">
        <v>10</v>
      </c>
      <c r="U1233" t="s">
        <v>10</v>
      </c>
      <c r="V1233" t="s">
        <v>10</v>
      </c>
    </row>
    <row r="1234" spans="17:22" x14ac:dyDescent="0.25">
      <c r="Q1234" t="s">
        <v>1409</v>
      </c>
      <c r="R1234" t="s">
        <v>10</v>
      </c>
      <c r="S1234" t="s">
        <v>10</v>
      </c>
      <c r="T1234" t="s">
        <v>10</v>
      </c>
      <c r="U1234" t="s">
        <v>10</v>
      </c>
      <c r="V1234" t="s">
        <v>10</v>
      </c>
    </row>
    <row r="1235" spans="17:22" x14ac:dyDescent="0.25">
      <c r="Q1235" t="s">
        <v>1408</v>
      </c>
      <c r="R1235" t="s">
        <v>10</v>
      </c>
      <c r="S1235" t="s">
        <v>10</v>
      </c>
      <c r="T1235" t="s">
        <v>10</v>
      </c>
      <c r="U1235" t="s">
        <v>10</v>
      </c>
      <c r="V1235" t="s">
        <v>10</v>
      </c>
    </row>
    <row r="1236" spans="17:22" x14ac:dyDescent="0.25">
      <c r="Q1236" t="s">
        <v>1407</v>
      </c>
      <c r="R1236" t="s">
        <v>10</v>
      </c>
      <c r="S1236" t="s">
        <v>10</v>
      </c>
      <c r="T1236" t="s">
        <v>10</v>
      </c>
      <c r="U1236" t="s">
        <v>10</v>
      </c>
      <c r="V1236" t="s">
        <v>10</v>
      </c>
    </row>
    <row r="1237" spans="17:22" x14ac:dyDescent="0.25">
      <c r="Q1237" t="s">
        <v>1406</v>
      </c>
      <c r="R1237" t="s">
        <v>10</v>
      </c>
      <c r="S1237" t="s">
        <v>10</v>
      </c>
      <c r="T1237" t="s">
        <v>10</v>
      </c>
      <c r="U1237" t="s">
        <v>10</v>
      </c>
      <c r="V1237" t="s">
        <v>10</v>
      </c>
    </row>
    <row r="1238" spans="17:22" x14ac:dyDescent="0.25">
      <c r="Q1238" t="s">
        <v>1405</v>
      </c>
      <c r="R1238" t="s">
        <v>10</v>
      </c>
      <c r="S1238" t="s">
        <v>10</v>
      </c>
      <c r="T1238" t="s">
        <v>10</v>
      </c>
      <c r="U1238" t="s">
        <v>10</v>
      </c>
      <c r="V1238" t="s">
        <v>10</v>
      </c>
    </row>
    <row r="1239" spans="17:22" x14ac:dyDescent="0.25">
      <c r="Q1239" t="s">
        <v>1404</v>
      </c>
      <c r="R1239" t="s">
        <v>10</v>
      </c>
      <c r="S1239" t="s">
        <v>10</v>
      </c>
      <c r="T1239" t="s">
        <v>10</v>
      </c>
      <c r="U1239" t="s">
        <v>10</v>
      </c>
      <c r="V1239" t="s">
        <v>10</v>
      </c>
    </row>
    <row r="1240" spans="17:22" x14ac:dyDescent="0.25">
      <c r="Q1240" t="s">
        <v>1403</v>
      </c>
      <c r="R1240" t="s">
        <v>10</v>
      </c>
      <c r="S1240" t="s">
        <v>10</v>
      </c>
      <c r="T1240" t="s">
        <v>10</v>
      </c>
      <c r="U1240" t="s">
        <v>10</v>
      </c>
      <c r="V1240" t="s">
        <v>10</v>
      </c>
    </row>
    <row r="1241" spans="17:22" x14ac:dyDescent="0.25">
      <c r="Q1241" t="s">
        <v>1402</v>
      </c>
      <c r="R1241" t="s">
        <v>10</v>
      </c>
      <c r="S1241" t="s">
        <v>10</v>
      </c>
      <c r="T1241" t="s">
        <v>10</v>
      </c>
      <c r="U1241" t="s">
        <v>10</v>
      </c>
      <c r="V1241" t="s">
        <v>10</v>
      </c>
    </row>
    <row r="1242" spans="17:22" x14ac:dyDescent="0.25">
      <c r="Q1242" t="s">
        <v>1401</v>
      </c>
      <c r="R1242" t="s">
        <v>10</v>
      </c>
      <c r="S1242" t="s">
        <v>10</v>
      </c>
      <c r="T1242" t="s">
        <v>10</v>
      </c>
      <c r="U1242" t="s">
        <v>10</v>
      </c>
      <c r="V1242" t="s">
        <v>10</v>
      </c>
    </row>
    <row r="1243" spans="17:22" x14ac:dyDescent="0.25">
      <c r="Q1243" t="s">
        <v>1400</v>
      </c>
      <c r="R1243" t="s">
        <v>10</v>
      </c>
      <c r="S1243" t="s">
        <v>10</v>
      </c>
      <c r="T1243" t="s">
        <v>10</v>
      </c>
      <c r="U1243" t="s">
        <v>10</v>
      </c>
      <c r="V1243" t="s">
        <v>10</v>
      </c>
    </row>
    <row r="1244" spans="17:22" x14ac:dyDescent="0.25">
      <c r="Q1244" t="s">
        <v>1399</v>
      </c>
      <c r="R1244" t="s">
        <v>10</v>
      </c>
      <c r="S1244" t="s">
        <v>10</v>
      </c>
      <c r="T1244" t="s">
        <v>10</v>
      </c>
      <c r="U1244" t="s">
        <v>10</v>
      </c>
      <c r="V1244" t="s">
        <v>10</v>
      </c>
    </row>
    <row r="1245" spans="17:22" x14ac:dyDescent="0.25">
      <c r="Q1245" t="s">
        <v>1398</v>
      </c>
      <c r="R1245" t="s">
        <v>10</v>
      </c>
      <c r="S1245" t="s">
        <v>10</v>
      </c>
      <c r="T1245" t="s">
        <v>10</v>
      </c>
      <c r="U1245" t="s">
        <v>10</v>
      </c>
      <c r="V1245" t="s">
        <v>10</v>
      </c>
    </row>
    <row r="1246" spans="17:22" x14ac:dyDescent="0.25">
      <c r="Q1246" t="s">
        <v>1397</v>
      </c>
      <c r="R1246" t="s">
        <v>10</v>
      </c>
      <c r="S1246" t="s">
        <v>10</v>
      </c>
      <c r="T1246" t="s">
        <v>10</v>
      </c>
      <c r="U1246" t="s">
        <v>10</v>
      </c>
      <c r="V1246" t="s">
        <v>10</v>
      </c>
    </row>
    <row r="1247" spans="17:22" x14ac:dyDescent="0.25">
      <c r="Q1247" t="s">
        <v>1396</v>
      </c>
      <c r="R1247" t="s">
        <v>10</v>
      </c>
      <c r="S1247" t="s">
        <v>10</v>
      </c>
      <c r="T1247" t="s">
        <v>10</v>
      </c>
      <c r="U1247" t="s">
        <v>10</v>
      </c>
      <c r="V1247" t="s">
        <v>10</v>
      </c>
    </row>
    <row r="1248" spans="17:22" x14ac:dyDescent="0.25">
      <c r="Q1248" t="s">
        <v>1395</v>
      </c>
      <c r="R1248" t="s">
        <v>10</v>
      </c>
      <c r="S1248" t="s">
        <v>10</v>
      </c>
      <c r="T1248" t="s">
        <v>10</v>
      </c>
      <c r="U1248" t="s">
        <v>10</v>
      </c>
      <c r="V1248" t="s">
        <v>10</v>
      </c>
    </row>
    <row r="1249" spans="17:22" x14ac:dyDescent="0.25">
      <c r="Q1249" t="s">
        <v>1394</v>
      </c>
      <c r="R1249" t="s">
        <v>10</v>
      </c>
      <c r="S1249" t="s">
        <v>10</v>
      </c>
      <c r="T1249" t="s">
        <v>10</v>
      </c>
      <c r="U1249" t="s">
        <v>10</v>
      </c>
      <c r="V1249" t="s">
        <v>10</v>
      </c>
    </row>
    <row r="1250" spans="17:22" x14ac:dyDescent="0.25">
      <c r="Q1250" t="s">
        <v>1393</v>
      </c>
      <c r="R1250" t="s">
        <v>10</v>
      </c>
      <c r="S1250" t="s">
        <v>10</v>
      </c>
      <c r="T1250" t="s">
        <v>10</v>
      </c>
      <c r="U1250" t="s">
        <v>10</v>
      </c>
      <c r="V1250" t="s">
        <v>10</v>
      </c>
    </row>
    <row r="1251" spans="17:22" x14ac:dyDescent="0.25">
      <c r="Q1251" t="s">
        <v>1392</v>
      </c>
      <c r="R1251" t="s">
        <v>10</v>
      </c>
      <c r="S1251" t="s">
        <v>10</v>
      </c>
      <c r="T1251" t="s">
        <v>10</v>
      </c>
      <c r="U1251" t="s">
        <v>10</v>
      </c>
      <c r="V1251" t="s">
        <v>10</v>
      </c>
    </row>
    <row r="1252" spans="17:22" x14ac:dyDescent="0.25">
      <c r="Q1252" t="s">
        <v>1391</v>
      </c>
      <c r="R1252" t="s">
        <v>10</v>
      </c>
      <c r="S1252" t="s">
        <v>10</v>
      </c>
      <c r="T1252" t="s">
        <v>10</v>
      </c>
      <c r="U1252" t="s">
        <v>10</v>
      </c>
      <c r="V1252" t="s">
        <v>10</v>
      </c>
    </row>
    <row r="1253" spans="17:22" x14ac:dyDescent="0.25">
      <c r="Q1253" t="s">
        <v>1390</v>
      </c>
      <c r="R1253" t="s">
        <v>10</v>
      </c>
      <c r="S1253" t="s">
        <v>10</v>
      </c>
      <c r="T1253" t="s">
        <v>10</v>
      </c>
      <c r="U1253" t="s">
        <v>10</v>
      </c>
      <c r="V1253" t="s">
        <v>10</v>
      </c>
    </row>
    <row r="1254" spans="17:22" x14ac:dyDescent="0.25">
      <c r="Q1254" t="s">
        <v>1389</v>
      </c>
      <c r="R1254" t="s">
        <v>10</v>
      </c>
      <c r="S1254" t="s">
        <v>10</v>
      </c>
      <c r="T1254" t="s">
        <v>10</v>
      </c>
      <c r="U1254" t="s">
        <v>10</v>
      </c>
      <c r="V1254" t="s">
        <v>10</v>
      </c>
    </row>
    <row r="1255" spans="17:22" x14ac:dyDescent="0.25">
      <c r="Q1255" t="s">
        <v>1388</v>
      </c>
      <c r="R1255" t="s">
        <v>10</v>
      </c>
      <c r="S1255" t="s">
        <v>10</v>
      </c>
      <c r="T1255" t="s">
        <v>10</v>
      </c>
      <c r="U1255" t="s">
        <v>10</v>
      </c>
      <c r="V1255" t="s">
        <v>10</v>
      </c>
    </row>
    <row r="1256" spans="17:22" x14ac:dyDescent="0.25">
      <c r="Q1256" t="s">
        <v>1387</v>
      </c>
      <c r="R1256" t="s">
        <v>10</v>
      </c>
      <c r="S1256" t="s">
        <v>10</v>
      </c>
      <c r="T1256" t="s">
        <v>10</v>
      </c>
      <c r="U1256" t="s">
        <v>10</v>
      </c>
      <c r="V1256" t="s">
        <v>10</v>
      </c>
    </row>
    <row r="1257" spans="17:22" x14ac:dyDescent="0.25">
      <c r="Q1257" t="s">
        <v>1386</v>
      </c>
      <c r="R1257" t="s">
        <v>10</v>
      </c>
      <c r="S1257" t="s">
        <v>10</v>
      </c>
      <c r="T1257" t="s">
        <v>10</v>
      </c>
      <c r="U1257" t="s">
        <v>10</v>
      </c>
      <c r="V1257" t="s">
        <v>10</v>
      </c>
    </row>
    <row r="1258" spans="17:22" x14ac:dyDescent="0.25">
      <c r="Q1258" t="s">
        <v>1385</v>
      </c>
      <c r="R1258" t="s">
        <v>10</v>
      </c>
      <c r="S1258" t="s">
        <v>10</v>
      </c>
      <c r="T1258" t="s">
        <v>10</v>
      </c>
      <c r="U1258" t="s">
        <v>10</v>
      </c>
      <c r="V1258" t="s">
        <v>10</v>
      </c>
    </row>
    <row r="1259" spans="17:22" x14ac:dyDescent="0.25">
      <c r="Q1259" t="s">
        <v>1384</v>
      </c>
      <c r="R1259" t="s">
        <v>10</v>
      </c>
      <c r="S1259" t="s">
        <v>10</v>
      </c>
      <c r="T1259" t="s">
        <v>10</v>
      </c>
      <c r="U1259" t="s">
        <v>10</v>
      </c>
      <c r="V1259" t="s">
        <v>10</v>
      </c>
    </row>
    <row r="1260" spans="17:22" x14ac:dyDescent="0.25">
      <c r="Q1260" t="s">
        <v>1383</v>
      </c>
      <c r="R1260" t="s">
        <v>10</v>
      </c>
      <c r="S1260" t="s">
        <v>10</v>
      </c>
      <c r="T1260" t="s">
        <v>10</v>
      </c>
      <c r="U1260" t="s">
        <v>10</v>
      </c>
      <c r="V1260" t="s">
        <v>10</v>
      </c>
    </row>
    <row r="1261" spans="17:22" x14ac:dyDescent="0.25">
      <c r="Q1261" t="s">
        <v>1382</v>
      </c>
      <c r="R1261" t="s">
        <v>10</v>
      </c>
      <c r="S1261" t="s">
        <v>10</v>
      </c>
      <c r="T1261" t="s">
        <v>10</v>
      </c>
      <c r="U1261" t="s">
        <v>10</v>
      </c>
      <c r="V1261" t="s">
        <v>10</v>
      </c>
    </row>
    <row r="1262" spans="17:22" x14ac:dyDescent="0.25">
      <c r="Q1262" t="s">
        <v>1381</v>
      </c>
      <c r="R1262" t="s">
        <v>10</v>
      </c>
      <c r="S1262" t="s">
        <v>10</v>
      </c>
      <c r="T1262" t="s">
        <v>10</v>
      </c>
      <c r="U1262" t="s">
        <v>10</v>
      </c>
      <c r="V1262" t="s">
        <v>10</v>
      </c>
    </row>
    <row r="1263" spans="17:22" x14ac:dyDescent="0.25">
      <c r="Q1263" t="s">
        <v>1380</v>
      </c>
      <c r="R1263" t="s">
        <v>10</v>
      </c>
      <c r="S1263" t="s">
        <v>10</v>
      </c>
      <c r="T1263" t="s">
        <v>10</v>
      </c>
      <c r="U1263" t="s">
        <v>10</v>
      </c>
      <c r="V1263" t="s">
        <v>10</v>
      </c>
    </row>
    <row r="1264" spans="17:22" x14ac:dyDescent="0.25">
      <c r="Q1264" t="s">
        <v>1379</v>
      </c>
      <c r="R1264" t="s">
        <v>10</v>
      </c>
      <c r="S1264" t="s">
        <v>10</v>
      </c>
      <c r="T1264" t="s">
        <v>10</v>
      </c>
      <c r="U1264" t="s">
        <v>10</v>
      </c>
      <c r="V1264" t="s">
        <v>10</v>
      </c>
    </row>
    <row r="1265" spans="17:22" x14ac:dyDescent="0.25">
      <c r="Q1265" t="s">
        <v>1378</v>
      </c>
      <c r="R1265" t="s">
        <v>10</v>
      </c>
      <c r="S1265" t="s">
        <v>10</v>
      </c>
      <c r="T1265" t="s">
        <v>10</v>
      </c>
      <c r="U1265" t="s">
        <v>10</v>
      </c>
      <c r="V1265" t="s">
        <v>10</v>
      </c>
    </row>
    <row r="1266" spans="17:22" x14ac:dyDescent="0.25">
      <c r="Q1266" t="s">
        <v>1377</v>
      </c>
      <c r="R1266" t="s">
        <v>10</v>
      </c>
      <c r="S1266" t="s">
        <v>10</v>
      </c>
      <c r="T1266" t="s">
        <v>10</v>
      </c>
      <c r="U1266" t="s">
        <v>10</v>
      </c>
      <c r="V1266" t="s">
        <v>10</v>
      </c>
    </row>
    <row r="1267" spans="17:22" x14ac:dyDescent="0.25">
      <c r="Q1267" t="s">
        <v>1376</v>
      </c>
      <c r="R1267" t="s">
        <v>10</v>
      </c>
      <c r="S1267" t="s">
        <v>10</v>
      </c>
      <c r="T1267" t="s">
        <v>10</v>
      </c>
      <c r="U1267" t="s">
        <v>10</v>
      </c>
      <c r="V1267" t="s">
        <v>10</v>
      </c>
    </row>
    <row r="1268" spans="17:22" x14ac:dyDescent="0.25">
      <c r="Q1268" t="s">
        <v>1375</v>
      </c>
      <c r="R1268" t="s">
        <v>10</v>
      </c>
      <c r="S1268" t="s">
        <v>10</v>
      </c>
      <c r="T1268" t="s">
        <v>10</v>
      </c>
      <c r="U1268" t="s">
        <v>10</v>
      </c>
      <c r="V1268" t="s">
        <v>10</v>
      </c>
    </row>
    <row r="1269" spans="17:22" x14ac:dyDescent="0.25">
      <c r="Q1269" t="s">
        <v>1374</v>
      </c>
      <c r="R1269" t="s">
        <v>10</v>
      </c>
      <c r="S1269" t="s">
        <v>10</v>
      </c>
      <c r="T1269" t="s">
        <v>10</v>
      </c>
      <c r="U1269" t="s">
        <v>10</v>
      </c>
      <c r="V1269" t="s">
        <v>10</v>
      </c>
    </row>
    <row r="1270" spans="17:22" x14ac:dyDescent="0.25">
      <c r="Q1270" t="s">
        <v>1373</v>
      </c>
      <c r="R1270" t="s">
        <v>10</v>
      </c>
      <c r="S1270" t="s">
        <v>10</v>
      </c>
      <c r="T1270" t="s">
        <v>10</v>
      </c>
      <c r="U1270" t="s">
        <v>10</v>
      </c>
      <c r="V1270" t="s">
        <v>10</v>
      </c>
    </row>
    <row r="1271" spans="17:22" x14ac:dyDescent="0.25">
      <c r="Q1271" t="s">
        <v>1372</v>
      </c>
      <c r="R1271" t="s">
        <v>10</v>
      </c>
      <c r="S1271" t="s">
        <v>10</v>
      </c>
      <c r="T1271" t="s">
        <v>10</v>
      </c>
      <c r="U1271" t="s">
        <v>10</v>
      </c>
      <c r="V1271" t="s">
        <v>10</v>
      </c>
    </row>
    <row r="1272" spans="17:22" x14ac:dyDescent="0.25">
      <c r="Q1272" t="s">
        <v>1371</v>
      </c>
      <c r="R1272" t="s">
        <v>10</v>
      </c>
      <c r="S1272" t="s">
        <v>10</v>
      </c>
      <c r="T1272" t="s">
        <v>10</v>
      </c>
      <c r="U1272" t="s">
        <v>10</v>
      </c>
      <c r="V1272" t="s">
        <v>10</v>
      </c>
    </row>
    <row r="1273" spans="17:22" x14ac:dyDescent="0.25">
      <c r="Q1273" t="s">
        <v>1370</v>
      </c>
      <c r="R1273" t="s">
        <v>10</v>
      </c>
      <c r="S1273" t="s">
        <v>10</v>
      </c>
      <c r="T1273" t="s">
        <v>10</v>
      </c>
      <c r="U1273" t="s">
        <v>10</v>
      </c>
      <c r="V1273" t="s">
        <v>10</v>
      </c>
    </row>
    <row r="1274" spans="17:22" x14ac:dyDescent="0.25">
      <c r="Q1274" t="s">
        <v>1369</v>
      </c>
      <c r="R1274" t="s">
        <v>10</v>
      </c>
      <c r="S1274" t="s">
        <v>10</v>
      </c>
      <c r="T1274" t="s">
        <v>10</v>
      </c>
      <c r="U1274" t="s">
        <v>10</v>
      </c>
      <c r="V1274" t="s">
        <v>10</v>
      </c>
    </row>
    <row r="1275" spans="17:22" x14ac:dyDescent="0.25">
      <c r="Q1275" t="s">
        <v>1368</v>
      </c>
      <c r="R1275" t="s">
        <v>10</v>
      </c>
      <c r="S1275" t="s">
        <v>10</v>
      </c>
      <c r="T1275" t="s">
        <v>10</v>
      </c>
      <c r="U1275" t="s">
        <v>10</v>
      </c>
      <c r="V1275" t="s">
        <v>10</v>
      </c>
    </row>
    <row r="1276" spans="17:22" x14ac:dyDescent="0.25">
      <c r="Q1276" t="s">
        <v>1367</v>
      </c>
      <c r="R1276" t="s">
        <v>10</v>
      </c>
      <c r="S1276" t="s">
        <v>10</v>
      </c>
      <c r="T1276" t="s">
        <v>10</v>
      </c>
      <c r="U1276" t="s">
        <v>10</v>
      </c>
      <c r="V1276" t="s">
        <v>10</v>
      </c>
    </row>
    <row r="1277" spans="17:22" x14ac:dyDescent="0.25">
      <c r="Q1277" t="s">
        <v>1366</v>
      </c>
      <c r="R1277" t="s">
        <v>10</v>
      </c>
      <c r="S1277" t="s">
        <v>10</v>
      </c>
      <c r="T1277" t="s">
        <v>10</v>
      </c>
      <c r="U1277" t="s">
        <v>10</v>
      </c>
      <c r="V1277" t="s">
        <v>10</v>
      </c>
    </row>
    <row r="1278" spans="17:22" x14ac:dyDescent="0.25">
      <c r="Q1278" t="s">
        <v>1365</v>
      </c>
      <c r="R1278" t="s">
        <v>10</v>
      </c>
      <c r="S1278" t="s">
        <v>10</v>
      </c>
      <c r="T1278" t="s">
        <v>10</v>
      </c>
      <c r="U1278" t="s">
        <v>10</v>
      </c>
      <c r="V1278" t="s">
        <v>10</v>
      </c>
    </row>
    <row r="1279" spans="17:22" x14ac:dyDescent="0.25">
      <c r="Q1279" t="s">
        <v>1364</v>
      </c>
      <c r="R1279" t="s">
        <v>10</v>
      </c>
      <c r="S1279" t="s">
        <v>10</v>
      </c>
      <c r="T1279" t="s">
        <v>10</v>
      </c>
      <c r="U1279" t="s">
        <v>10</v>
      </c>
      <c r="V1279" t="s">
        <v>10</v>
      </c>
    </row>
    <row r="1280" spans="17:22" x14ac:dyDescent="0.25">
      <c r="Q1280" t="s">
        <v>1363</v>
      </c>
      <c r="R1280" t="s">
        <v>10</v>
      </c>
      <c r="S1280" t="s">
        <v>10</v>
      </c>
      <c r="T1280" t="s">
        <v>10</v>
      </c>
      <c r="U1280" t="s">
        <v>10</v>
      </c>
      <c r="V1280" t="s">
        <v>10</v>
      </c>
    </row>
    <row r="1281" spans="17:22" x14ac:dyDescent="0.25">
      <c r="Q1281" t="s">
        <v>1362</v>
      </c>
      <c r="R1281" t="s">
        <v>10</v>
      </c>
      <c r="S1281" t="s">
        <v>10</v>
      </c>
      <c r="T1281" t="s">
        <v>10</v>
      </c>
      <c r="U1281" t="s">
        <v>10</v>
      </c>
      <c r="V1281" t="s">
        <v>10</v>
      </c>
    </row>
    <row r="1282" spans="17:22" x14ac:dyDescent="0.25">
      <c r="Q1282" t="s">
        <v>1361</v>
      </c>
      <c r="R1282" t="s">
        <v>10</v>
      </c>
      <c r="S1282" t="s">
        <v>10</v>
      </c>
      <c r="T1282" t="s">
        <v>10</v>
      </c>
      <c r="U1282" t="s">
        <v>10</v>
      </c>
      <c r="V1282" t="s">
        <v>10</v>
      </c>
    </row>
    <row r="1283" spans="17:22" x14ac:dyDescent="0.25">
      <c r="Q1283" t="s">
        <v>1360</v>
      </c>
      <c r="R1283" t="s">
        <v>10</v>
      </c>
      <c r="S1283" t="s">
        <v>10</v>
      </c>
      <c r="T1283" t="s">
        <v>10</v>
      </c>
      <c r="U1283" t="s">
        <v>10</v>
      </c>
      <c r="V1283" t="s">
        <v>10</v>
      </c>
    </row>
    <row r="1284" spans="17:22" x14ac:dyDescent="0.25">
      <c r="Q1284" t="s">
        <v>1359</v>
      </c>
      <c r="R1284" t="s">
        <v>10</v>
      </c>
      <c r="S1284" t="s">
        <v>10</v>
      </c>
      <c r="T1284" t="s">
        <v>10</v>
      </c>
      <c r="U1284" t="s">
        <v>10</v>
      </c>
      <c r="V1284" t="s">
        <v>10</v>
      </c>
    </row>
    <row r="1285" spans="17:22" x14ac:dyDescent="0.25">
      <c r="Q1285" t="s">
        <v>1358</v>
      </c>
      <c r="R1285" t="s">
        <v>10</v>
      </c>
      <c r="S1285" t="s">
        <v>10</v>
      </c>
      <c r="T1285" t="s">
        <v>10</v>
      </c>
      <c r="U1285" t="s">
        <v>10</v>
      </c>
      <c r="V1285" t="s">
        <v>10</v>
      </c>
    </row>
    <row r="1286" spans="17:22" x14ac:dyDescent="0.25">
      <c r="Q1286" t="s">
        <v>1357</v>
      </c>
      <c r="R1286" t="s">
        <v>10</v>
      </c>
      <c r="S1286" t="s">
        <v>10</v>
      </c>
      <c r="T1286" t="s">
        <v>10</v>
      </c>
      <c r="U1286" t="s">
        <v>10</v>
      </c>
      <c r="V1286" t="s">
        <v>10</v>
      </c>
    </row>
    <row r="1287" spans="17:22" x14ac:dyDescent="0.25">
      <c r="Q1287" t="s">
        <v>1356</v>
      </c>
      <c r="R1287" t="s">
        <v>10</v>
      </c>
      <c r="S1287" t="s">
        <v>10</v>
      </c>
      <c r="T1287" t="s">
        <v>10</v>
      </c>
      <c r="U1287" t="s">
        <v>10</v>
      </c>
      <c r="V1287" t="s">
        <v>10</v>
      </c>
    </row>
    <row r="1288" spans="17:22" x14ac:dyDescent="0.25">
      <c r="Q1288" t="s">
        <v>1355</v>
      </c>
      <c r="R1288" t="s">
        <v>10</v>
      </c>
      <c r="S1288" t="s">
        <v>10</v>
      </c>
      <c r="T1288" t="s">
        <v>10</v>
      </c>
      <c r="U1288" t="s">
        <v>10</v>
      </c>
      <c r="V1288" t="s">
        <v>10</v>
      </c>
    </row>
    <row r="1289" spans="17:22" x14ac:dyDescent="0.25">
      <c r="Q1289" t="s">
        <v>1354</v>
      </c>
      <c r="R1289" t="s">
        <v>10</v>
      </c>
      <c r="S1289" t="s">
        <v>10</v>
      </c>
      <c r="T1289" t="s">
        <v>10</v>
      </c>
      <c r="U1289" t="s">
        <v>10</v>
      </c>
      <c r="V1289" t="s">
        <v>10</v>
      </c>
    </row>
    <row r="1290" spans="17:22" x14ac:dyDescent="0.25">
      <c r="Q1290" t="s">
        <v>1353</v>
      </c>
      <c r="R1290" t="s">
        <v>10</v>
      </c>
      <c r="S1290" t="s">
        <v>10</v>
      </c>
      <c r="T1290" t="s">
        <v>10</v>
      </c>
      <c r="U1290" t="s">
        <v>10</v>
      </c>
      <c r="V1290" t="s">
        <v>10</v>
      </c>
    </row>
    <row r="1291" spans="17:22" x14ac:dyDescent="0.25">
      <c r="Q1291" t="s">
        <v>1352</v>
      </c>
      <c r="R1291" t="s">
        <v>10</v>
      </c>
      <c r="S1291" t="s">
        <v>10</v>
      </c>
      <c r="T1291" t="s">
        <v>10</v>
      </c>
      <c r="U1291" t="s">
        <v>10</v>
      </c>
      <c r="V1291" t="s">
        <v>10</v>
      </c>
    </row>
    <row r="1292" spans="17:22" x14ac:dyDescent="0.25">
      <c r="Q1292" t="s">
        <v>1351</v>
      </c>
      <c r="R1292" t="s">
        <v>10</v>
      </c>
      <c r="S1292" t="s">
        <v>10</v>
      </c>
      <c r="T1292" t="s">
        <v>10</v>
      </c>
      <c r="U1292" t="s">
        <v>10</v>
      </c>
      <c r="V1292" t="s">
        <v>10</v>
      </c>
    </row>
    <row r="1293" spans="17:22" x14ac:dyDescent="0.25">
      <c r="Q1293" t="s">
        <v>1350</v>
      </c>
      <c r="R1293" t="s">
        <v>10</v>
      </c>
      <c r="S1293" t="s">
        <v>10</v>
      </c>
      <c r="T1293" t="s">
        <v>10</v>
      </c>
      <c r="U1293" t="s">
        <v>10</v>
      </c>
      <c r="V1293" t="s">
        <v>10</v>
      </c>
    </row>
    <row r="1294" spans="17:22" x14ac:dyDescent="0.25">
      <c r="Q1294" t="s">
        <v>1349</v>
      </c>
      <c r="R1294" t="s">
        <v>10</v>
      </c>
      <c r="S1294" t="s">
        <v>10</v>
      </c>
      <c r="T1294" t="s">
        <v>10</v>
      </c>
      <c r="U1294" t="s">
        <v>10</v>
      </c>
      <c r="V1294" t="s">
        <v>10</v>
      </c>
    </row>
    <row r="1295" spans="17:22" x14ac:dyDescent="0.25">
      <c r="Q1295" t="s">
        <v>1348</v>
      </c>
      <c r="R1295" t="s">
        <v>10</v>
      </c>
      <c r="S1295" t="s">
        <v>10</v>
      </c>
      <c r="T1295" t="s">
        <v>10</v>
      </c>
      <c r="U1295" t="s">
        <v>10</v>
      </c>
      <c r="V1295" t="s">
        <v>10</v>
      </c>
    </row>
    <row r="1296" spans="17:22" x14ac:dyDescent="0.25">
      <c r="Q1296" t="s">
        <v>1347</v>
      </c>
      <c r="R1296" t="s">
        <v>10</v>
      </c>
      <c r="S1296" t="s">
        <v>10</v>
      </c>
      <c r="T1296" t="s">
        <v>10</v>
      </c>
      <c r="U1296" t="s">
        <v>10</v>
      </c>
      <c r="V1296" t="s">
        <v>10</v>
      </c>
    </row>
    <row r="1297" spans="17:22" x14ac:dyDescent="0.25">
      <c r="Q1297" t="s">
        <v>1346</v>
      </c>
      <c r="R1297" t="s">
        <v>10</v>
      </c>
      <c r="S1297" t="s">
        <v>10</v>
      </c>
      <c r="T1297" t="s">
        <v>10</v>
      </c>
      <c r="U1297" t="s">
        <v>10</v>
      </c>
      <c r="V1297" t="s">
        <v>10</v>
      </c>
    </row>
    <row r="1298" spans="17:22" x14ac:dyDescent="0.25">
      <c r="Q1298" t="s">
        <v>1345</v>
      </c>
      <c r="R1298" t="s">
        <v>10</v>
      </c>
      <c r="S1298" t="s">
        <v>10</v>
      </c>
      <c r="T1298" t="s">
        <v>10</v>
      </c>
      <c r="U1298" t="s">
        <v>10</v>
      </c>
      <c r="V1298" t="s">
        <v>10</v>
      </c>
    </row>
    <row r="1299" spans="17:22" x14ac:dyDescent="0.25">
      <c r="Q1299" t="s">
        <v>1344</v>
      </c>
      <c r="R1299" t="s">
        <v>10</v>
      </c>
      <c r="S1299" t="s">
        <v>10</v>
      </c>
      <c r="T1299" t="s">
        <v>10</v>
      </c>
      <c r="U1299" t="s">
        <v>10</v>
      </c>
      <c r="V1299" t="s">
        <v>10</v>
      </c>
    </row>
    <row r="1300" spans="17:22" x14ac:dyDescent="0.25">
      <c r="Q1300" t="s">
        <v>1343</v>
      </c>
      <c r="R1300" t="s">
        <v>10</v>
      </c>
      <c r="S1300" t="s">
        <v>10</v>
      </c>
      <c r="T1300" t="s">
        <v>10</v>
      </c>
      <c r="U1300" t="s">
        <v>10</v>
      </c>
      <c r="V1300" t="s">
        <v>10</v>
      </c>
    </row>
    <row r="1301" spans="17:22" x14ac:dyDescent="0.25">
      <c r="Q1301" t="s">
        <v>1342</v>
      </c>
      <c r="R1301" t="s">
        <v>10</v>
      </c>
      <c r="S1301" t="s">
        <v>10</v>
      </c>
      <c r="T1301" t="s">
        <v>10</v>
      </c>
      <c r="U1301" t="s">
        <v>10</v>
      </c>
      <c r="V1301" t="s">
        <v>10</v>
      </c>
    </row>
    <row r="1302" spans="17:22" x14ac:dyDescent="0.25">
      <c r="Q1302" t="s">
        <v>1341</v>
      </c>
      <c r="R1302" t="s">
        <v>10</v>
      </c>
      <c r="S1302" t="s">
        <v>10</v>
      </c>
      <c r="T1302" t="s">
        <v>10</v>
      </c>
      <c r="U1302" t="s">
        <v>10</v>
      </c>
      <c r="V1302" t="s">
        <v>10</v>
      </c>
    </row>
    <row r="1303" spans="17:22" x14ac:dyDescent="0.25">
      <c r="Q1303" t="s">
        <v>1340</v>
      </c>
      <c r="R1303" t="s">
        <v>10</v>
      </c>
      <c r="S1303" t="s">
        <v>10</v>
      </c>
      <c r="T1303" t="s">
        <v>10</v>
      </c>
      <c r="U1303" t="s">
        <v>10</v>
      </c>
      <c r="V1303" t="s">
        <v>10</v>
      </c>
    </row>
    <row r="1304" spans="17:22" x14ac:dyDescent="0.25">
      <c r="Q1304" t="s">
        <v>1339</v>
      </c>
      <c r="R1304" t="s">
        <v>10</v>
      </c>
      <c r="S1304" t="s">
        <v>10</v>
      </c>
      <c r="T1304" t="s">
        <v>10</v>
      </c>
      <c r="U1304" t="s">
        <v>10</v>
      </c>
      <c r="V1304" t="s">
        <v>10</v>
      </c>
    </row>
    <row r="1305" spans="17:22" x14ac:dyDescent="0.25">
      <c r="Q1305" t="s">
        <v>1338</v>
      </c>
      <c r="R1305" t="s">
        <v>10</v>
      </c>
      <c r="S1305" t="s">
        <v>10</v>
      </c>
      <c r="T1305" t="s">
        <v>10</v>
      </c>
      <c r="U1305" t="s">
        <v>10</v>
      </c>
      <c r="V1305" t="s">
        <v>10</v>
      </c>
    </row>
    <row r="1306" spans="17:22" x14ac:dyDescent="0.25">
      <c r="Q1306" t="s">
        <v>1337</v>
      </c>
      <c r="R1306" t="s">
        <v>10</v>
      </c>
      <c r="S1306" t="s">
        <v>10</v>
      </c>
      <c r="T1306" t="s">
        <v>10</v>
      </c>
      <c r="U1306" t="s">
        <v>10</v>
      </c>
      <c r="V1306" t="s">
        <v>10</v>
      </c>
    </row>
    <row r="1307" spans="17:22" x14ac:dyDescent="0.25">
      <c r="Q1307" t="s">
        <v>1336</v>
      </c>
      <c r="R1307" t="s">
        <v>10</v>
      </c>
      <c r="S1307" t="s">
        <v>10</v>
      </c>
      <c r="T1307" t="s">
        <v>10</v>
      </c>
      <c r="U1307" t="s">
        <v>10</v>
      </c>
      <c r="V1307" t="s">
        <v>10</v>
      </c>
    </row>
    <row r="1308" spans="17:22" x14ac:dyDescent="0.25">
      <c r="Q1308" t="s">
        <v>1335</v>
      </c>
      <c r="R1308" t="s">
        <v>10</v>
      </c>
      <c r="S1308" t="s">
        <v>10</v>
      </c>
      <c r="T1308" t="s">
        <v>10</v>
      </c>
      <c r="U1308" t="s">
        <v>10</v>
      </c>
      <c r="V1308" t="s">
        <v>10</v>
      </c>
    </row>
    <row r="1309" spans="17:22" x14ac:dyDescent="0.25">
      <c r="Q1309" t="s">
        <v>1334</v>
      </c>
      <c r="R1309" t="s">
        <v>10</v>
      </c>
      <c r="S1309" t="s">
        <v>10</v>
      </c>
      <c r="T1309" t="s">
        <v>10</v>
      </c>
      <c r="U1309" t="s">
        <v>10</v>
      </c>
      <c r="V1309" t="s">
        <v>10</v>
      </c>
    </row>
    <row r="1310" spans="17:22" x14ac:dyDescent="0.25">
      <c r="Q1310" t="s">
        <v>1333</v>
      </c>
      <c r="R1310" t="s">
        <v>10</v>
      </c>
      <c r="S1310" t="s">
        <v>10</v>
      </c>
      <c r="T1310" t="s">
        <v>10</v>
      </c>
      <c r="U1310" t="s">
        <v>10</v>
      </c>
      <c r="V1310" t="s">
        <v>10</v>
      </c>
    </row>
    <row r="1311" spans="17:22" x14ac:dyDescent="0.25">
      <c r="Q1311" t="s">
        <v>1332</v>
      </c>
      <c r="R1311" t="s">
        <v>10</v>
      </c>
      <c r="S1311" t="s">
        <v>10</v>
      </c>
      <c r="T1311" t="s">
        <v>10</v>
      </c>
      <c r="U1311" t="s">
        <v>10</v>
      </c>
      <c r="V1311" t="s">
        <v>10</v>
      </c>
    </row>
    <row r="1312" spans="17:22" x14ac:dyDescent="0.25">
      <c r="Q1312" t="s">
        <v>1331</v>
      </c>
      <c r="R1312" t="s">
        <v>10</v>
      </c>
      <c r="S1312" t="s">
        <v>10</v>
      </c>
      <c r="T1312" t="s">
        <v>10</v>
      </c>
      <c r="U1312" t="s">
        <v>10</v>
      </c>
      <c r="V1312" t="s">
        <v>10</v>
      </c>
    </row>
    <row r="1313" spans="17:22" x14ac:dyDescent="0.25">
      <c r="Q1313" t="s">
        <v>1330</v>
      </c>
      <c r="R1313" t="s">
        <v>10</v>
      </c>
      <c r="S1313" t="s">
        <v>10</v>
      </c>
      <c r="T1313" t="s">
        <v>10</v>
      </c>
      <c r="U1313" t="s">
        <v>10</v>
      </c>
      <c r="V1313" t="s">
        <v>10</v>
      </c>
    </row>
    <row r="1314" spans="17:22" x14ac:dyDescent="0.25">
      <c r="Q1314" t="s">
        <v>1329</v>
      </c>
      <c r="R1314" t="s">
        <v>10</v>
      </c>
      <c r="S1314" t="s">
        <v>10</v>
      </c>
      <c r="T1314" t="s">
        <v>10</v>
      </c>
      <c r="U1314" t="s">
        <v>10</v>
      </c>
      <c r="V1314" t="s">
        <v>10</v>
      </c>
    </row>
    <row r="1315" spans="17:22" x14ac:dyDescent="0.25">
      <c r="Q1315" t="s">
        <v>1328</v>
      </c>
      <c r="R1315" t="s">
        <v>10</v>
      </c>
      <c r="S1315" t="s">
        <v>10</v>
      </c>
      <c r="T1315" t="s">
        <v>10</v>
      </c>
      <c r="U1315" t="s">
        <v>10</v>
      </c>
      <c r="V1315" t="s">
        <v>10</v>
      </c>
    </row>
    <row r="1316" spans="17:22" x14ac:dyDescent="0.25">
      <c r="Q1316" t="s">
        <v>1327</v>
      </c>
      <c r="R1316" t="s">
        <v>10</v>
      </c>
      <c r="S1316" t="s">
        <v>10</v>
      </c>
      <c r="T1316" t="s">
        <v>10</v>
      </c>
      <c r="U1316" t="s">
        <v>10</v>
      </c>
      <c r="V1316" t="s">
        <v>10</v>
      </c>
    </row>
    <row r="1317" spans="17:22" x14ac:dyDescent="0.25">
      <c r="Q1317" t="s">
        <v>1326</v>
      </c>
      <c r="R1317" t="s">
        <v>10</v>
      </c>
      <c r="S1317" t="s">
        <v>10</v>
      </c>
      <c r="T1317" t="s">
        <v>10</v>
      </c>
      <c r="U1317" t="s">
        <v>10</v>
      </c>
      <c r="V1317" t="s">
        <v>10</v>
      </c>
    </row>
    <row r="1318" spans="17:22" x14ac:dyDescent="0.25">
      <c r="Q1318" t="s">
        <v>1325</v>
      </c>
      <c r="R1318" t="s">
        <v>10</v>
      </c>
      <c r="S1318" t="s">
        <v>10</v>
      </c>
      <c r="T1318" t="s">
        <v>10</v>
      </c>
      <c r="U1318" t="s">
        <v>10</v>
      </c>
      <c r="V1318" t="s">
        <v>10</v>
      </c>
    </row>
    <row r="1319" spans="17:22" x14ac:dyDescent="0.25">
      <c r="Q1319" t="s">
        <v>1324</v>
      </c>
      <c r="R1319" t="s">
        <v>10</v>
      </c>
      <c r="S1319" t="s">
        <v>10</v>
      </c>
      <c r="T1319" t="s">
        <v>10</v>
      </c>
      <c r="U1319" t="s">
        <v>10</v>
      </c>
      <c r="V1319" t="s">
        <v>10</v>
      </c>
    </row>
    <row r="1320" spans="17:22" x14ac:dyDescent="0.25">
      <c r="Q1320" t="s">
        <v>1323</v>
      </c>
      <c r="R1320" t="s">
        <v>10</v>
      </c>
      <c r="S1320" t="s">
        <v>10</v>
      </c>
      <c r="T1320" t="s">
        <v>10</v>
      </c>
      <c r="U1320" t="s">
        <v>10</v>
      </c>
      <c r="V1320" t="s">
        <v>10</v>
      </c>
    </row>
    <row r="1321" spans="17:22" x14ac:dyDescent="0.25">
      <c r="Q1321" t="s">
        <v>1322</v>
      </c>
      <c r="R1321" t="s">
        <v>10</v>
      </c>
      <c r="S1321" t="s">
        <v>10</v>
      </c>
      <c r="T1321" t="s">
        <v>10</v>
      </c>
      <c r="U1321" t="s">
        <v>10</v>
      </c>
      <c r="V1321" t="s">
        <v>10</v>
      </c>
    </row>
    <row r="1322" spans="17:22" x14ac:dyDescent="0.25">
      <c r="Q1322" t="s">
        <v>1321</v>
      </c>
      <c r="R1322" t="s">
        <v>10</v>
      </c>
      <c r="S1322" t="s">
        <v>10</v>
      </c>
      <c r="T1322" t="s">
        <v>10</v>
      </c>
      <c r="U1322" t="s">
        <v>10</v>
      </c>
      <c r="V1322" t="s">
        <v>10</v>
      </c>
    </row>
    <row r="1323" spans="17:22" x14ac:dyDescent="0.25">
      <c r="Q1323" t="s">
        <v>1320</v>
      </c>
      <c r="R1323" t="s">
        <v>10</v>
      </c>
      <c r="S1323" t="s">
        <v>10</v>
      </c>
      <c r="T1323" t="s">
        <v>10</v>
      </c>
      <c r="U1323" t="s">
        <v>10</v>
      </c>
      <c r="V1323" t="s">
        <v>10</v>
      </c>
    </row>
    <row r="1324" spans="17:22" x14ac:dyDescent="0.25">
      <c r="Q1324" t="s">
        <v>1319</v>
      </c>
      <c r="R1324" t="s">
        <v>10</v>
      </c>
      <c r="S1324" t="s">
        <v>10</v>
      </c>
      <c r="T1324" t="s">
        <v>10</v>
      </c>
      <c r="U1324" t="s">
        <v>10</v>
      </c>
      <c r="V1324" t="s">
        <v>10</v>
      </c>
    </row>
    <row r="1325" spans="17:22" x14ac:dyDescent="0.25">
      <c r="Q1325" t="s">
        <v>1318</v>
      </c>
      <c r="R1325" t="s">
        <v>10</v>
      </c>
      <c r="S1325" t="s">
        <v>10</v>
      </c>
      <c r="T1325" t="s">
        <v>10</v>
      </c>
      <c r="U1325" t="s">
        <v>10</v>
      </c>
      <c r="V1325" t="s">
        <v>10</v>
      </c>
    </row>
    <row r="1326" spans="17:22" x14ac:dyDescent="0.25">
      <c r="Q1326" t="s">
        <v>1317</v>
      </c>
      <c r="R1326" t="s">
        <v>10</v>
      </c>
      <c r="S1326" t="s">
        <v>10</v>
      </c>
      <c r="T1326" t="s">
        <v>10</v>
      </c>
      <c r="U1326" t="s">
        <v>10</v>
      </c>
      <c r="V1326" t="s">
        <v>10</v>
      </c>
    </row>
    <row r="1327" spans="17:22" x14ac:dyDescent="0.25">
      <c r="Q1327" t="s">
        <v>1316</v>
      </c>
      <c r="R1327" t="s">
        <v>10</v>
      </c>
      <c r="S1327" t="s">
        <v>10</v>
      </c>
      <c r="T1327" t="s">
        <v>10</v>
      </c>
      <c r="U1327" t="s">
        <v>10</v>
      </c>
      <c r="V1327" t="s">
        <v>10</v>
      </c>
    </row>
    <row r="1328" spans="17:22" x14ac:dyDescent="0.25">
      <c r="Q1328" t="s">
        <v>1315</v>
      </c>
      <c r="R1328" t="s">
        <v>10</v>
      </c>
      <c r="S1328" t="s">
        <v>10</v>
      </c>
      <c r="T1328" t="s">
        <v>10</v>
      </c>
      <c r="U1328" t="s">
        <v>10</v>
      </c>
      <c r="V1328" t="s">
        <v>10</v>
      </c>
    </row>
    <row r="1329" spans="17:22" x14ac:dyDescent="0.25">
      <c r="Q1329" t="s">
        <v>1314</v>
      </c>
      <c r="R1329" t="s">
        <v>10</v>
      </c>
      <c r="S1329" t="s">
        <v>10</v>
      </c>
      <c r="T1329" t="s">
        <v>10</v>
      </c>
      <c r="U1329" t="s">
        <v>10</v>
      </c>
      <c r="V1329" t="s">
        <v>10</v>
      </c>
    </row>
    <row r="1330" spans="17:22" x14ac:dyDescent="0.25">
      <c r="Q1330" t="s">
        <v>1313</v>
      </c>
      <c r="R1330" t="s">
        <v>10</v>
      </c>
      <c r="S1330" t="s">
        <v>10</v>
      </c>
      <c r="T1330" t="s">
        <v>10</v>
      </c>
      <c r="U1330" t="s">
        <v>10</v>
      </c>
      <c r="V1330" t="s">
        <v>10</v>
      </c>
    </row>
    <row r="1331" spans="17:22" x14ac:dyDescent="0.25">
      <c r="Q1331" t="s">
        <v>1312</v>
      </c>
      <c r="R1331" t="s">
        <v>10</v>
      </c>
      <c r="S1331" t="s">
        <v>10</v>
      </c>
      <c r="T1331" t="s">
        <v>10</v>
      </c>
      <c r="U1331" t="s">
        <v>10</v>
      </c>
      <c r="V1331" t="s">
        <v>10</v>
      </c>
    </row>
    <row r="1332" spans="17:22" x14ac:dyDescent="0.25">
      <c r="Q1332" t="s">
        <v>1311</v>
      </c>
      <c r="R1332" t="s">
        <v>10</v>
      </c>
      <c r="S1332" t="s">
        <v>10</v>
      </c>
      <c r="T1332" t="s">
        <v>10</v>
      </c>
      <c r="U1332" t="s">
        <v>10</v>
      </c>
      <c r="V1332" t="s">
        <v>10</v>
      </c>
    </row>
    <row r="1333" spans="17:22" x14ac:dyDescent="0.25">
      <c r="Q1333" t="s">
        <v>1310</v>
      </c>
      <c r="R1333" t="s">
        <v>10</v>
      </c>
      <c r="S1333" t="s">
        <v>10</v>
      </c>
      <c r="T1333" t="s">
        <v>10</v>
      </c>
      <c r="U1333" t="s">
        <v>10</v>
      </c>
      <c r="V1333" t="s">
        <v>10</v>
      </c>
    </row>
    <row r="1334" spans="17:22" x14ac:dyDescent="0.25">
      <c r="Q1334" t="s">
        <v>1309</v>
      </c>
      <c r="R1334" t="s">
        <v>10</v>
      </c>
      <c r="S1334" t="s">
        <v>10</v>
      </c>
      <c r="T1334" t="s">
        <v>10</v>
      </c>
      <c r="U1334" t="s">
        <v>10</v>
      </c>
      <c r="V1334" t="s">
        <v>10</v>
      </c>
    </row>
    <row r="1335" spans="17:22" x14ac:dyDescent="0.25">
      <c r="Q1335" t="s">
        <v>1308</v>
      </c>
      <c r="R1335" t="s">
        <v>10</v>
      </c>
      <c r="S1335" t="s">
        <v>10</v>
      </c>
      <c r="T1335" t="s">
        <v>10</v>
      </c>
      <c r="U1335" t="s">
        <v>10</v>
      </c>
      <c r="V1335" t="s">
        <v>10</v>
      </c>
    </row>
    <row r="1336" spans="17:22" x14ac:dyDescent="0.25">
      <c r="Q1336" t="s">
        <v>1307</v>
      </c>
      <c r="R1336" t="s">
        <v>10</v>
      </c>
      <c r="S1336" t="s">
        <v>10</v>
      </c>
      <c r="T1336" t="s">
        <v>10</v>
      </c>
      <c r="U1336" t="s">
        <v>10</v>
      </c>
      <c r="V1336" t="s">
        <v>10</v>
      </c>
    </row>
    <row r="1337" spans="17:22" x14ac:dyDescent="0.25">
      <c r="Q1337" t="s">
        <v>1306</v>
      </c>
      <c r="R1337" t="s">
        <v>10</v>
      </c>
      <c r="S1337" t="s">
        <v>10</v>
      </c>
      <c r="T1337" t="s">
        <v>10</v>
      </c>
      <c r="U1337" t="s">
        <v>10</v>
      </c>
      <c r="V1337" t="s">
        <v>10</v>
      </c>
    </row>
    <row r="1338" spans="17:22" x14ac:dyDescent="0.25">
      <c r="Q1338" t="s">
        <v>1305</v>
      </c>
      <c r="R1338" t="s">
        <v>10</v>
      </c>
      <c r="S1338" t="s">
        <v>10</v>
      </c>
      <c r="T1338" t="s">
        <v>10</v>
      </c>
      <c r="U1338" t="s">
        <v>10</v>
      </c>
      <c r="V1338" t="s">
        <v>10</v>
      </c>
    </row>
    <row r="1339" spans="17:22" x14ac:dyDescent="0.25">
      <c r="Q1339" t="s">
        <v>1304</v>
      </c>
      <c r="R1339" t="s">
        <v>10</v>
      </c>
      <c r="S1339" t="s">
        <v>10</v>
      </c>
      <c r="T1339" t="s">
        <v>10</v>
      </c>
      <c r="U1339" t="s">
        <v>10</v>
      </c>
      <c r="V1339" t="s">
        <v>10</v>
      </c>
    </row>
    <row r="1340" spans="17:22" x14ac:dyDescent="0.25">
      <c r="Q1340" t="s">
        <v>1303</v>
      </c>
      <c r="R1340" t="s">
        <v>10</v>
      </c>
      <c r="S1340" t="s">
        <v>10</v>
      </c>
      <c r="T1340" t="s">
        <v>10</v>
      </c>
      <c r="U1340" t="s">
        <v>10</v>
      </c>
      <c r="V1340" t="s">
        <v>10</v>
      </c>
    </row>
    <row r="1341" spans="17:22" x14ac:dyDescent="0.25">
      <c r="Q1341" t="s">
        <v>1302</v>
      </c>
      <c r="R1341" t="s">
        <v>10</v>
      </c>
      <c r="S1341" t="s">
        <v>10</v>
      </c>
      <c r="T1341" t="s">
        <v>10</v>
      </c>
      <c r="U1341" t="s">
        <v>10</v>
      </c>
      <c r="V1341" t="s">
        <v>10</v>
      </c>
    </row>
    <row r="1342" spans="17:22" x14ac:dyDescent="0.25">
      <c r="Q1342" t="s">
        <v>1301</v>
      </c>
      <c r="R1342" t="s">
        <v>10</v>
      </c>
      <c r="S1342" t="s">
        <v>10</v>
      </c>
      <c r="T1342" t="s">
        <v>10</v>
      </c>
      <c r="U1342" t="s">
        <v>10</v>
      </c>
      <c r="V1342" t="s">
        <v>10</v>
      </c>
    </row>
    <row r="1343" spans="17:22" x14ac:dyDescent="0.25">
      <c r="Q1343" t="s">
        <v>1300</v>
      </c>
      <c r="R1343" t="s">
        <v>10</v>
      </c>
      <c r="S1343" t="s">
        <v>10</v>
      </c>
      <c r="T1343" t="s">
        <v>10</v>
      </c>
      <c r="U1343" t="s">
        <v>10</v>
      </c>
      <c r="V1343" t="s">
        <v>10</v>
      </c>
    </row>
    <row r="1344" spans="17:22" x14ac:dyDescent="0.25">
      <c r="Q1344" t="s">
        <v>1299</v>
      </c>
      <c r="R1344" t="s">
        <v>10</v>
      </c>
      <c r="S1344" t="s">
        <v>10</v>
      </c>
      <c r="T1344" t="s">
        <v>10</v>
      </c>
      <c r="U1344" t="s">
        <v>10</v>
      </c>
      <c r="V1344" t="s">
        <v>10</v>
      </c>
    </row>
    <row r="1345" spans="17:22" x14ac:dyDescent="0.25">
      <c r="Q1345" t="s">
        <v>1298</v>
      </c>
      <c r="R1345" t="s">
        <v>10</v>
      </c>
      <c r="S1345" t="s">
        <v>10</v>
      </c>
      <c r="T1345" t="s">
        <v>10</v>
      </c>
      <c r="U1345" t="s">
        <v>10</v>
      </c>
      <c r="V1345" t="s">
        <v>10</v>
      </c>
    </row>
    <row r="1346" spans="17:22" x14ac:dyDescent="0.25">
      <c r="Q1346" t="s">
        <v>1297</v>
      </c>
      <c r="R1346" t="s">
        <v>10</v>
      </c>
      <c r="S1346" t="s">
        <v>10</v>
      </c>
      <c r="T1346" t="s">
        <v>10</v>
      </c>
      <c r="U1346" t="s">
        <v>10</v>
      </c>
      <c r="V1346" t="s">
        <v>10</v>
      </c>
    </row>
    <row r="1347" spans="17:22" x14ac:dyDescent="0.25">
      <c r="Q1347" t="s">
        <v>1296</v>
      </c>
      <c r="R1347" t="s">
        <v>10</v>
      </c>
      <c r="S1347" t="s">
        <v>10</v>
      </c>
      <c r="T1347" t="s">
        <v>10</v>
      </c>
      <c r="U1347" t="s">
        <v>10</v>
      </c>
      <c r="V1347" t="s">
        <v>10</v>
      </c>
    </row>
    <row r="1348" spans="17:22" x14ac:dyDescent="0.25">
      <c r="Q1348" t="s">
        <v>1295</v>
      </c>
      <c r="R1348" t="s">
        <v>10</v>
      </c>
      <c r="S1348" t="s">
        <v>10</v>
      </c>
      <c r="T1348" t="s">
        <v>10</v>
      </c>
      <c r="U1348" t="s">
        <v>10</v>
      </c>
      <c r="V1348" t="s">
        <v>10</v>
      </c>
    </row>
    <row r="1349" spans="17:22" x14ac:dyDescent="0.25">
      <c r="Q1349" t="s">
        <v>1294</v>
      </c>
      <c r="R1349" t="s">
        <v>10</v>
      </c>
      <c r="S1349" t="s">
        <v>10</v>
      </c>
      <c r="T1349" t="s">
        <v>10</v>
      </c>
      <c r="U1349" t="s">
        <v>10</v>
      </c>
      <c r="V1349" t="s">
        <v>10</v>
      </c>
    </row>
    <row r="1350" spans="17:22" x14ac:dyDescent="0.25">
      <c r="Q1350" t="s">
        <v>1293</v>
      </c>
      <c r="R1350" t="s">
        <v>10</v>
      </c>
      <c r="S1350" t="s">
        <v>10</v>
      </c>
      <c r="T1350" t="s">
        <v>10</v>
      </c>
      <c r="U1350" t="s">
        <v>10</v>
      </c>
      <c r="V1350" t="s">
        <v>10</v>
      </c>
    </row>
    <row r="1351" spans="17:22" x14ac:dyDescent="0.25">
      <c r="Q1351" t="s">
        <v>1292</v>
      </c>
      <c r="R1351" t="s">
        <v>10</v>
      </c>
      <c r="S1351" t="s">
        <v>10</v>
      </c>
      <c r="T1351" t="s">
        <v>10</v>
      </c>
      <c r="U1351" t="s">
        <v>10</v>
      </c>
      <c r="V1351" t="s">
        <v>10</v>
      </c>
    </row>
    <row r="1352" spans="17:22" x14ac:dyDescent="0.25">
      <c r="Q1352" t="s">
        <v>1291</v>
      </c>
      <c r="R1352" t="s">
        <v>10</v>
      </c>
      <c r="S1352" t="s">
        <v>10</v>
      </c>
      <c r="T1352" t="s">
        <v>10</v>
      </c>
      <c r="U1352" t="s">
        <v>10</v>
      </c>
      <c r="V1352" t="s">
        <v>10</v>
      </c>
    </row>
    <row r="1353" spans="17:22" x14ac:dyDescent="0.25">
      <c r="Q1353" t="s">
        <v>1290</v>
      </c>
      <c r="R1353" t="s">
        <v>10</v>
      </c>
      <c r="S1353" t="s">
        <v>10</v>
      </c>
      <c r="T1353" t="s">
        <v>10</v>
      </c>
      <c r="U1353" t="s">
        <v>10</v>
      </c>
      <c r="V1353" t="s">
        <v>10</v>
      </c>
    </row>
    <row r="1354" spans="17:22" x14ac:dyDescent="0.25">
      <c r="Q1354" t="s">
        <v>1289</v>
      </c>
      <c r="R1354" t="s">
        <v>10</v>
      </c>
      <c r="S1354" t="s">
        <v>10</v>
      </c>
      <c r="T1354" t="s">
        <v>10</v>
      </c>
      <c r="U1354" t="s">
        <v>10</v>
      </c>
      <c r="V1354" t="s">
        <v>10</v>
      </c>
    </row>
    <row r="1355" spans="17:22" x14ac:dyDescent="0.25">
      <c r="Q1355" t="s">
        <v>1288</v>
      </c>
      <c r="R1355" t="s">
        <v>10</v>
      </c>
      <c r="S1355" t="s">
        <v>10</v>
      </c>
      <c r="T1355" t="s">
        <v>10</v>
      </c>
      <c r="U1355" t="s">
        <v>10</v>
      </c>
      <c r="V1355" t="s">
        <v>10</v>
      </c>
    </row>
    <row r="1356" spans="17:22" x14ac:dyDescent="0.25">
      <c r="Q1356" t="s">
        <v>1287</v>
      </c>
      <c r="R1356" t="s">
        <v>10</v>
      </c>
      <c r="S1356" t="s">
        <v>10</v>
      </c>
      <c r="T1356" t="s">
        <v>10</v>
      </c>
      <c r="U1356" t="s">
        <v>10</v>
      </c>
      <c r="V1356" t="s">
        <v>10</v>
      </c>
    </row>
    <row r="1357" spans="17:22" x14ac:dyDescent="0.25">
      <c r="Q1357" t="s">
        <v>1286</v>
      </c>
      <c r="R1357" t="s">
        <v>10</v>
      </c>
      <c r="S1357" t="s">
        <v>10</v>
      </c>
      <c r="T1357" t="s">
        <v>10</v>
      </c>
      <c r="U1357" t="s">
        <v>10</v>
      </c>
      <c r="V1357" t="s">
        <v>10</v>
      </c>
    </row>
    <row r="1358" spans="17:22" x14ac:dyDescent="0.25">
      <c r="Q1358" t="s">
        <v>1285</v>
      </c>
      <c r="R1358" t="s">
        <v>10</v>
      </c>
      <c r="S1358" t="s">
        <v>10</v>
      </c>
      <c r="T1358" t="s">
        <v>10</v>
      </c>
      <c r="U1358" t="s">
        <v>10</v>
      </c>
      <c r="V1358" t="s">
        <v>10</v>
      </c>
    </row>
    <row r="1359" spans="17:22" x14ac:dyDescent="0.25">
      <c r="Q1359" t="s">
        <v>1284</v>
      </c>
      <c r="R1359" t="s">
        <v>10</v>
      </c>
      <c r="S1359" t="s">
        <v>10</v>
      </c>
      <c r="T1359" t="s">
        <v>10</v>
      </c>
      <c r="U1359" t="s">
        <v>10</v>
      </c>
      <c r="V1359" t="s">
        <v>10</v>
      </c>
    </row>
    <row r="1360" spans="17:22" x14ac:dyDescent="0.25">
      <c r="Q1360" t="s">
        <v>1283</v>
      </c>
      <c r="R1360" t="s">
        <v>10</v>
      </c>
      <c r="S1360" t="s">
        <v>10</v>
      </c>
      <c r="T1360" t="s">
        <v>10</v>
      </c>
      <c r="U1360" t="s">
        <v>10</v>
      </c>
      <c r="V1360" t="s">
        <v>10</v>
      </c>
    </row>
    <row r="1361" spans="17:22" x14ac:dyDescent="0.25">
      <c r="Q1361" t="s">
        <v>1282</v>
      </c>
      <c r="R1361" t="s">
        <v>10</v>
      </c>
      <c r="S1361" t="s">
        <v>10</v>
      </c>
      <c r="T1361" t="s">
        <v>10</v>
      </c>
      <c r="U1361" t="s">
        <v>10</v>
      </c>
      <c r="V1361" t="s">
        <v>10</v>
      </c>
    </row>
    <row r="1362" spans="17:22" x14ac:dyDescent="0.25">
      <c r="Q1362" t="s">
        <v>1281</v>
      </c>
      <c r="R1362" t="s">
        <v>10</v>
      </c>
      <c r="S1362" t="s">
        <v>10</v>
      </c>
      <c r="T1362" t="s">
        <v>10</v>
      </c>
      <c r="U1362" t="s">
        <v>10</v>
      </c>
      <c r="V1362" t="s">
        <v>10</v>
      </c>
    </row>
    <row r="1363" spans="17:22" x14ac:dyDescent="0.25">
      <c r="Q1363" t="s">
        <v>1280</v>
      </c>
      <c r="R1363" t="s">
        <v>10</v>
      </c>
      <c r="S1363" t="s">
        <v>10</v>
      </c>
      <c r="T1363" t="s">
        <v>10</v>
      </c>
      <c r="U1363" t="s">
        <v>10</v>
      </c>
      <c r="V1363" t="s">
        <v>10</v>
      </c>
    </row>
    <row r="1364" spans="17:22" x14ac:dyDescent="0.25">
      <c r="Q1364" t="s">
        <v>1279</v>
      </c>
      <c r="R1364" t="s">
        <v>10</v>
      </c>
      <c r="S1364" t="s">
        <v>10</v>
      </c>
      <c r="T1364" t="s">
        <v>10</v>
      </c>
      <c r="U1364" t="s">
        <v>10</v>
      </c>
      <c r="V1364" t="s">
        <v>10</v>
      </c>
    </row>
    <row r="1365" spans="17:22" x14ac:dyDescent="0.25">
      <c r="Q1365" t="s">
        <v>1278</v>
      </c>
      <c r="R1365" t="s">
        <v>10</v>
      </c>
      <c r="S1365" t="s">
        <v>10</v>
      </c>
      <c r="T1365" t="s">
        <v>10</v>
      </c>
      <c r="U1365" t="s">
        <v>10</v>
      </c>
      <c r="V1365" t="s">
        <v>10</v>
      </c>
    </row>
    <row r="1366" spans="17:22" x14ac:dyDescent="0.25">
      <c r="Q1366" t="s">
        <v>1277</v>
      </c>
      <c r="R1366" t="s">
        <v>10</v>
      </c>
      <c r="S1366" t="s">
        <v>10</v>
      </c>
      <c r="T1366" t="s">
        <v>10</v>
      </c>
      <c r="U1366" t="s">
        <v>10</v>
      </c>
      <c r="V1366" t="s">
        <v>10</v>
      </c>
    </row>
    <row r="1367" spans="17:22" x14ac:dyDescent="0.25">
      <c r="Q1367" t="s">
        <v>1276</v>
      </c>
      <c r="R1367" t="s">
        <v>10</v>
      </c>
      <c r="S1367" t="s">
        <v>10</v>
      </c>
      <c r="T1367" t="s">
        <v>10</v>
      </c>
      <c r="U1367" t="s">
        <v>10</v>
      </c>
      <c r="V1367" t="s">
        <v>10</v>
      </c>
    </row>
    <row r="1368" spans="17:22" x14ac:dyDescent="0.25">
      <c r="Q1368" t="s">
        <v>1275</v>
      </c>
      <c r="R1368" t="s">
        <v>10</v>
      </c>
      <c r="S1368" t="s">
        <v>10</v>
      </c>
      <c r="T1368" t="s">
        <v>10</v>
      </c>
      <c r="U1368" t="s">
        <v>10</v>
      </c>
      <c r="V1368" t="s">
        <v>10</v>
      </c>
    </row>
    <row r="1369" spans="17:22" x14ac:dyDescent="0.25">
      <c r="Q1369" t="s">
        <v>1274</v>
      </c>
      <c r="R1369" t="s">
        <v>10</v>
      </c>
      <c r="S1369" t="s">
        <v>10</v>
      </c>
      <c r="T1369" t="s">
        <v>10</v>
      </c>
      <c r="U1369" t="s">
        <v>10</v>
      </c>
      <c r="V1369" t="s">
        <v>10</v>
      </c>
    </row>
    <row r="1370" spans="17:22" x14ac:dyDescent="0.25">
      <c r="Q1370" t="s">
        <v>1273</v>
      </c>
      <c r="R1370" t="s">
        <v>10</v>
      </c>
      <c r="S1370" t="s">
        <v>10</v>
      </c>
      <c r="T1370" t="s">
        <v>10</v>
      </c>
      <c r="U1370" t="s">
        <v>10</v>
      </c>
      <c r="V1370" t="s">
        <v>10</v>
      </c>
    </row>
    <row r="1371" spans="17:22" x14ac:dyDescent="0.25">
      <c r="Q1371" t="s">
        <v>1272</v>
      </c>
      <c r="R1371" t="s">
        <v>10</v>
      </c>
      <c r="S1371" t="s">
        <v>10</v>
      </c>
      <c r="T1371" t="s">
        <v>10</v>
      </c>
      <c r="U1371" t="s">
        <v>10</v>
      </c>
      <c r="V1371" t="s">
        <v>10</v>
      </c>
    </row>
    <row r="1372" spans="17:22" x14ac:dyDescent="0.25">
      <c r="Q1372" t="s">
        <v>1271</v>
      </c>
      <c r="R1372" t="s">
        <v>10</v>
      </c>
      <c r="S1372" t="s">
        <v>10</v>
      </c>
      <c r="T1372" t="s">
        <v>10</v>
      </c>
      <c r="U1372" t="s">
        <v>10</v>
      </c>
      <c r="V1372" t="s">
        <v>10</v>
      </c>
    </row>
    <row r="1373" spans="17:22" x14ac:dyDescent="0.25">
      <c r="Q1373" t="s">
        <v>1270</v>
      </c>
      <c r="R1373" t="s">
        <v>10</v>
      </c>
      <c r="S1373" t="s">
        <v>10</v>
      </c>
      <c r="T1373" t="s">
        <v>10</v>
      </c>
      <c r="U1373" t="s">
        <v>10</v>
      </c>
      <c r="V1373" t="s">
        <v>10</v>
      </c>
    </row>
    <row r="1374" spans="17:22" x14ac:dyDescent="0.25">
      <c r="Q1374" t="s">
        <v>1269</v>
      </c>
      <c r="R1374" t="s">
        <v>10</v>
      </c>
      <c r="S1374" t="s">
        <v>10</v>
      </c>
      <c r="T1374" t="s">
        <v>10</v>
      </c>
      <c r="U1374" t="s">
        <v>10</v>
      </c>
      <c r="V1374" t="s">
        <v>10</v>
      </c>
    </row>
    <row r="1375" spans="17:22" x14ac:dyDescent="0.25">
      <c r="Q1375" t="s">
        <v>1268</v>
      </c>
      <c r="R1375" t="s">
        <v>10</v>
      </c>
      <c r="S1375" t="s">
        <v>10</v>
      </c>
      <c r="T1375" t="s">
        <v>10</v>
      </c>
      <c r="U1375" t="s">
        <v>10</v>
      </c>
      <c r="V1375" t="s">
        <v>10</v>
      </c>
    </row>
    <row r="1376" spans="17:22" x14ac:dyDescent="0.25">
      <c r="Q1376" t="s">
        <v>1267</v>
      </c>
      <c r="R1376" t="s">
        <v>10</v>
      </c>
      <c r="S1376" t="s">
        <v>10</v>
      </c>
      <c r="T1376" t="s">
        <v>10</v>
      </c>
      <c r="U1376" t="s">
        <v>10</v>
      </c>
      <c r="V1376" t="s">
        <v>10</v>
      </c>
    </row>
    <row r="1377" spans="17:22" x14ac:dyDescent="0.25">
      <c r="Q1377" t="s">
        <v>1266</v>
      </c>
      <c r="R1377" t="s">
        <v>10</v>
      </c>
      <c r="S1377" t="s">
        <v>10</v>
      </c>
      <c r="T1377" t="s">
        <v>10</v>
      </c>
      <c r="U1377" t="s">
        <v>10</v>
      </c>
      <c r="V1377" t="s">
        <v>10</v>
      </c>
    </row>
    <row r="1378" spans="17:22" x14ac:dyDescent="0.25">
      <c r="Q1378" t="s">
        <v>1265</v>
      </c>
      <c r="R1378" t="s">
        <v>10</v>
      </c>
      <c r="S1378" t="s">
        <v>10</v>
      </c>
      <c r="T1378" t="s">
        <v>10</v>
      </c>
      <c r="U1378" t="s">
        <v>10</v>
      </c>
      <c r="V1378" t="s">
        <v>10</v>
      </c>
    </row>
    <row r="1379" spans="17:22" x14ac:dyDescent="0.25">
      <c r="Q1379" t="s">
        <v>1264</v>
      </c>
      <c r="R1379" t="s">
        <v>10</v>
      </c>
      <c r="S1379" t="s">
        <v>10</v>
      </c>
      <c r="T1379" t="s">
        <v>10</v>
      </c>
      <c r="U1379" t="s">
        <v>10</v>
      </c>
      <c r="V1379" t="s">
        <v>10</v>
      </c>
    </row>
    <row r="1380" spans="17:22" x14ac:dyDescent="0.25">
      <c r="Q1380" t="s">
        <v>1263</v>
      </c>
      <c r="R1380" t="s">
        <v>10</v>
      </c>
      <c r="S1380" t="s">
        <v>10</v>
      </c>
      <c r="T1380" t="s">
        <v>10</v>
      </c>
      <c r="U1380" t="s">
        <v>10</v>
      </c>
      <c r="V1380" t="s">
        <v>10</v>
      </c>
    </row>
    <row r="1381" spans="17:22" x14ac:dyDescent="0.25">
      <c r="Q1381" t="s">
        <v>1262</v>
      </c>
      <c r="R1381" t="s">
        <v>10</v>
      </c>
      <c r="S1381" t="s">
        <v>10</v>
      </c>
      <c r="T1381" t="s">
        <v>10</v>
      </c>
      <c r="U1381" t="s">
        <v>10</v>
      </c>
      <c r="V1381" t="s">
        <v>10</v>
      </c>
    </row>
    <row r="1382" spans="17:22" x14ac:dyDescent="0.25">
      <c r="Q1382" t="s">
        <v>1261</v>
      </c>
      <c r="R1382" t="s">
        <v>10</v>
      </c>
      <c r="S1382" t="s">
        <v>10</v>
      </c>
      <c r="T1382" t="s">
        <v>10</v>
      </c>
      <c r="U1382" t="s">
        <v>10</v>
      </c>
      <c r="V1382" t="s">
        <v>10</v>
      </c>
    </row>
    <row r="1383" spans="17:22" x14ac:dyDescent="0.25">
      <c r="Q1383" t="s">
        <v>1260</v>
      </c>
      <c r="R1383" t="s">
        <v>10</v>
      </c>
      <c r="S1383" t="s">
        <v>10</v>
      </c>
      <c r="T1383" t="s">
        <v>10</v>
      </c>
      <c r="U1383" t="s">
        <v>10</v>
      </c>
      <c r="V1383" t="s">
        <v>10</v>
      </c>
    </row>
    <row r="1384" spans="17:22" x14ac:dyDescent="0.25">
      <c r="Q1384" t="s">
        <v>1259</v>
      </c>
      <c r="R1384" t="s">
        <v>10</v>
      </c>
      <c r="S1384" t="s">
        <v>10</v>
      </c>
      <c r="T1384" t="s">
        <v>10</v>
      </c>
      <c r="U1384" t="s">
        <v>10</v>
      </c>
      <c r="V1384" t="s">
        <v>10</v>
      </c>
    </row>
    <row r="1385" spans="17:22" x14ac:dyDescent="0.25">
      <c r="Q1385" t="s">
        <v>1258</v>
      </c>
      <c r="R1385" t="s">
        <v>10</v>
      </c>
      <c r="S1385" t="s">
        <v>10</v>
      </c>
      <c r="T1385" t="s">
        <v>10</v>
      </c>
      <c r="U1385" t="s">
        <v>10</v>
      </c>
      <c r="V1385" t="s">
        <v>10</v>
      </c>
    </row>
    <row r="1386" spans="17:22" x14ac:dyDescent="0.25">
      <c r="Q1386" t="s">
        <v>1257</v>
      </c>
      <c r="R1386" t="s">
        <v>10</v>
      </c>
      <c r="S1386" t="s">
        <v>10</v>
      </c>
      <c r="T1386" t="s">
        <v>10</v>
      </c>
      <c r="U1386" t="s">
        <v>10</v>
      </c>
      <c r="V1386" t="s">
        <v>10</v>
      </c>
    </row>
    <row r="1387" spans="17:22" x14ac:dyDescent="0.25">
      <c r="Q1387" t="s">
        <v>1256</v>
      </c>
      <c r="R1387" t="s">
        <v>10</v>
      </c>
      <c r="S1387" t="s">
        <v>10</v>
      </c>
      <c r="T1387" t="s">
        <v>10</v>
      </c>
      <c r="U1387" t="s">
        <v>10</v>
      </c>
      <c r="V1387" t="s">
        <v>10</v>
      </c>
    </row>
    <row r="1388" spans="17:22" x14ac:dyDescent="0.25">
      <c r="Q1388" t="s">
        <v>1255</v>
      </c>
      <c r="R1388" t="s">
        <v>10</v>
      </c>
      <c r="S1388" t="s">
        <v>10</v>
      </c>
      <c r="T1388" t="s">
        <v>10</v>
      </c>
      <c r="U1388" t="s">
        <v>10</v>
      </c>
      <c r="V1388" t="s">
        <v>10</v>
      </c>
    </row>
    <row r="1389" spans="17:22" x14ac:dyDescent="0.25">
      <c r="Q1389" t="s">
        <v>1254</v>
      </c>
      <c r="R1389" t="s">
        <v>10</v>
      </c>
      <c r="S1389" t="s">
        <v>10</v>
      </c>
      <c r="T1389" t="s">
        <v>10</v>
      </c>
      <c r="U1389" t="s">
        <v>10</v>
      </c>
      <c r="V1389" t="s">
        <v>10</v>
      </c>
    </row>
    <row r="1390" spans="17:22" x14ac:dyDescent="0.25">
      <c r="Q1390" t="s">
        <v>1253</v>
      </c>
      <c r="R1390" t="s">
        <v>10</v>
      </c>
      <c r="S1390" t="s">
        <v>10</v>
      </c>
      <c r="T1390" t="s">
        <v>10</v>
      </c>
      <c r="U1390" t="s">
        <v>10</v>
      </c>
      <c r="V1390" t="s">
        <v>10</v>
      </c>
    </row>
    <row r="1391" spans="17:22" x14ac:dyDescent="0.25">
      <c r="Q1391" t="s">
        <v>1252</v>
      </c>
      <c r="R1391" t="s">
        <v>10</v>
      </c>
      <c r="S1391" t="s">
        <v>10</v>
      </c>
      <c r="T1391" t="s">
        <v>10</v>
      </c>
      <c r="U1391" t="s">
        <v>10</v>
      </c>
      <c r="V1391" t="s">
        <v>10</v>
      </c>
    </row>
    <row r="1392" spans="17:22" x14ac:dyDescent="0.25">
      <c r="Q1392" t="s">
        <v>1251</v>
      </c>
      <c r="R1392" t="s">
        <v>10</v>
      </c>
      <c r="S1392" t="s">
        <v>10</v>
      </c>
      <c r="T1392" t="s">
        <v>10</v>
      </c>
      <c r="U1392" t="s">
        <v>10</v>
      </c>
      <c r="V1392" t="s">
        <v>10</v>
      </c>
    </row>
    <row r="1393" spans="17:22" x14ac:dyDescent="0.25">
      <c r="Q1393" t="s">
        <v>1250</v>
      </c>
      <c r="R1393" t="s">
        <v>10</v>
      </c>
      <c r="S1393" t="s">
        <v>10</v>
      </c>
      <c r="T1393" t="s">
        <v>10</v>
      </c>
      <c r="U1393" t="s">
        <v>10</v>
      </c>
      <c r="V1393" t="s">
        <v>10</v>
      </c>
    </row>
    <row r="1394" spans="17:22" x14ac:dyDescent="0.25">
      <c r="Q1394" t="s">
        <v>1249</v>
      </c>
      <c r="R1394" t="s">
        <v>10</v>
      </c>
      <c r="S1394" t="s">
        <v>10</v>
      </c>
      <c r="T1394" t="s">
        <v>10</v>
      </c>
      <c r="U1394" t="s">
        <v>10</v>
      </c>
      <c r="V1394" t="s">
        <v>10</v>
      </c>
    </row>
    <row r="1395" spans="17:22" x14ac:dyDescent="0.25">
      <c r="Q1395" t="s">
        <v>1248</v>
      </c>
      <c r="R1395" t="s">
        <v>10</v>
      </c>
      <c r="S1395" t="s">
        <v>10</v>
      </c>
      <c r="T1395" t="s">
        <v>10</v>
      </c>
      <c r="U1395" t="s">
        <v>10</v>
      </c>
      <c r="V1395" t="s">
        <v>10</v>
      </c>
    </row>
    <row r="1396" spans="17:22" x14ac:dyDescent="0.25">
      <c r="Q1396" t="s">
        <v>1247</v>
      </c>
      <c r="R1396" t="s">
        <v>10</v>
      </c>
      <c r="S1396" t="s">
        <v>10</v>
      </c>
      <c r="T1396" t="s">
        <v>10</v>
      </c>
      <c r="U1396" t="s">
        <v>10</v>
      </c>
      <c r="V1396" t="s">
        <v>10</v>
      </c>
    </row>
    <row r="1397" spans="17:22" x14ac:dyDescent="0.25">
      <c r="Q1397" t="s">
        <v>1246</v>
      </c>
      <c r="R1397" t="s">
        <v>10</v>
      </c>
      <c r="S1397" t="s">
        <v>10</v>
      </c>
      <c r="T1397" t="s">
        <v>10</v>
      </c>
      <c r="U1397" t="s">
        <v>10</v>
      </c>
      <c r="V1397" t="s">
        <v>10</v>
      </c>
    </row>
    <row r="1398" spans="17:22" x14ac:dyDescent="0.25">
      <c r="Q1398" t="s">
        <v>1245</v>
      </c>
      <c r="R1398" t="s">
        <v>10</v>
      </c>
      <c r="S1398" t="s">
        <v>10</v>
      </c>
      <c r="T1398" t="s">
        <v>10</v>
      </c>
      <c r="U1398" t="s">
        <v>10</v>
      </c>
      <c r="V1398" t="s">
        <v>10</v>
      </c>
    </row>
    <row r="1399" spans="17:22" x14ac:dyDescent="0.25">
      <c r="Q1399" t="s">
        <v>1244</v>
      </c>
      <c r="R1399" t="s">
        <v>10</v>
      </c>
      <c r="S1399" t="s">
        <v>10</v>
      </c>
      <c r="T1399" t="s">
        <v>10</v>
      </c>
      <c r="U1399" t="s">
        <v>10</v>
      </c>
      <c r="V1399" t="s">
        <v>10</v>
      </c>
    </row>
    <row r="1400" spans="17:22" x14ac:dyDescent="0.25">
      <c r="Q1400" t="s">
        <v>1243</v>
      </c>
      <c r="R1400" t="s">
        <v>10</v>
      </c>
      <c r="S1400" t="s">
        <v>10</v>
      </c>
      <c r="T1400" t="s">
        <v>10</v>
      </c>
      <c r="U1400" t="s">
        <v>10</v>
      </c>
      <c r="V1400" t="s">
        <v>10</v>
      </c>
    </row>
    <row r="1401" spans="17:22" x14ac:dyDescent="0.25">
      <c r="Q1401" t="s">
        <v>1242</v>
      </c>
      <c r="R1401" t="s">
        <v>10</v>
      </c>
      <c r="S1401" t="s">
        <v>10</v>
      </c>
      <c r="T1401" t="s">
        <v>10</v>
      </c>
      <c r="U1401" t="s">
        <v>10</v>
      </c>
      <c r="V1401" t="s">
        <v>10</v>
      </c>
    </row>
    <row r="1402" spans="17:22" x14ac:dyDescent="0.25">
      <c r="Q1402" t="s">
        <v>1241</v>
      </c>
      <c r="R1402" t="s">
        <v>10</v>
      </c>
      <c r="S1402" t="s">
        <v>10</v>
      </c>
      <c r="T1402" t="s">
        <v>10</v>
      </c>
      <c r="U1402" t="s">
        <v>10</v>
      </c>
      <c r="V1402" t="s">
        <v>10</v>
      </c>
    </row>
    <row r="1403" spans="17:22" x14ac:dyDescent="0.25">
      <c r="Q1403" t="s">
        <v>1240</v>
      </c>
      <c r="R1403" t="s">
        <v>10</v>
      </c>
      <c r="S1403" t="s">
        <v>10</v>
      </c>
      <c r="T1403" t="s">
        <v>10</v>
      </c>
      <c r="U1403" t="s">
        <v>10</v>
      </c>
      <c r="V1403" t="s">
        <v>10</v>
      </c>
    </row>
    <row r="1404" spans="17:22" x14ac:dyDescent="0.25">
      <c r="Q1404" t="s">
        <v>1239</v>
      </c>
      <c r="R1404" t="s">
        <v>10</v>
      </c>
      <c r="S1404" t="s">
        <v>10</v>
      </c>
      <c r="T1404" t="s">
        <v>10</v>
      </c>
      <c r="U1404" t="s">
        <v>10</v>
      </c>
      <c r="V1404" t="s">
        <v>10</v>
      </c>
    </row>
    <row r="1405" spans="17:22" x14ac:dyDescent="0.25">
      <c r="Q1405" t="s">
        <v>1238</v>
      </c>
      <c r="R1405" t="s">
        <v>10</v>
      </c>
      <c r="S1405" t="s">
        <v>10</v>
      </c>
      <c r="T1405" t="s">
        <v>10</v>
      </c>
      <c r="U1405" t="s">
        <v>10</v>
      </c>
      <c r="V1405" t="s">
        <v>10</v>
      </c>
    </row>
    <row r="1406" spans="17:22" x14ac:dyDescent="0.25">
      <c r="Q1406" t="s">
        <v>1237</v>
      </c>
      <c r="R1406" t="s">
        <v>10</v>
      </c>
      <c r="S1406" t="s">
        <v>10</v>
      </c>
      <c r="T1406" t="s">
        <v>10</v>
      </c>
      <c r="U1406" t="s">
        <v>10</v>
      </c>
      <c r="V1406" t="s">
        <v>10</v>
      </c>
    </row>
    <row r="1407" spans="17:22" x14ac:dyDescent="0.25">
      <c r="Q1407" t="s">
        <v>1236</v>
      </c>
      <c r="R1407" t="s">
        <v>10</v>
      </c>
      <c r="S1407" t="s">
        <v>10</v>
      </c>
      <c r="T1407" t="s">
        <v>10</v>
      </c>
      <c r="U1407" t="s">
        <v>10</v>
      </c>
      <c r="V1407" t="s">
        <v>10</v>
      </c>
    </row>
    <row r="1408" spans="17:22" x14ac:dyDescent="0.25">
      <c r="Q1408" t="s">
        <v>1235</v>
      </c>
      <c r="R1408" t="s">
        <v>10</v>
      </c>
      <c r="S1408" t="s">
        <v>10</v>
      </c>
      <c r="T1408" t="s">
        <v>10</v>
      </c>
      <c r="U1408" t="s">
        <v>10</v>
      </c>
      <c r="V1408" t="s">
        <v>10</v>
      </c>
    </row>
    <row r="1409" spans="17:22" x14ac:dyDescent="0.25">
      <c r="Q1409" t="s">
        <v>1234</v>
      </c>
      <c r="R1409" t="s">
        <v>10</v>
      </c>
      <c r="S1409" t="s">
        <v>10</v>
      </c>
      <c r="T1409" t="s">
        <v>10</v>
      </c>
      <c r="U1409" t="s">
        <v>10</v>
      </c>
      <c r="V1409" t="s">
        <v>10</v>
      </c>
    </row>
    <row r="1410" spans="17:22" x14ac:dyDescent="0.25">
      <c r="Q1410" t="s">
        <v>1233</v>
      </c>
      <c r="R1410" t="s">
        <v>10</v>
      </c>
      <c r="S1410" t="s">
        <v>10</v>
      </c>
      <c r="T1410" t="s">
        <v>10</v>
      </c>
      <c r="U1410" t="s">
        <v>10</v>
      </c>
      <c r="V1410" t="s">
        <v>10</v>
      </c>
    </row>
    <row r="1411" spans="17:22" x14ac:dyDescent="0.25">
      <c r="Q1411" t="s">
        <v>1232</v>
      </c>
      <c r="R1411" t="s">
        <v>10</v>
      </c>
      <c r="S1411" t="s">
        <v>10</v>
      </c>
      <c r="T1411" t="s">
        <v>10</v>
      </c>
      <c r="U1411" t="s">
        <v>10</v>
      </c>
      <c r="V1411" t="s">
        <v>10</v>
      </c>
    </row>
    <row r="1412" spans="17:22" x14ac:dyDescent="0.25">
      <c r="Q1412" t="s">
        <v>1231</v>
      </c>
      <c r="R1412" t="s">
        <v>10</v>
      </c>
      <c r="S1412" t="s">
        <v>10</v>
      </c>
      <c r="T1412" t="s">
        <v>10</v>
      </c>
      <c r="U1412" t="s">
        <v>10</v>
      </c>
      <c r="V1412" t="s">
        <v>10</v>
      </c>
    </row>
    <row r="1413" spans="17:22" x14ac:dyDescent="0.25">
      <c r="Q1413" t="s">
        <v>1230</v>
      </c>
      <c r="R1413" t="s">
        <v>10</v>
      </c>
      <c r="S1413" t="s">
        <v>10</v>
      </c>
      <c r="T1413" t="s">
        <v>10</v>
      </c>
      <c r="U1413" t="s">
        <v>10</v>
      </c>
      <c r="V1413" t="s">
        <v>10</v>
      </c>
    </row>
    <row r="1414" spans="17:22" x14ac:dyDescent="0.25">
      <c r="Q1414" t="s">
        <v>1229</v>
      </c>
      <c r="R1414" t="s">
        <v>10</v>
      </c>
      <c r="S1414" t="s">
        <v>10</v>
      </c>
      <c r="T1414" t="s">
        <v>10</v>
      </c>
      <c r="U1414" t="s">
        <v>10</v>
      </c>
      <c r="V1414" t="s">
        <v>10</v>
      </c>
    </row>
    <row r="1415" spans="17:22" x14ac:dyDescent="0.25">
      <c r="Q1415" t="s">
        <v>1228</v>
      </c>
      <c r="R1415" t="s">
        <v>10</v>
      </c>
      <c r="S1415" t="s">
        <v>10</v>
      </c>
      <c r="T1415" t="s">
        <v>10</v>
      </c>
      <c r="U1415" t="s">
        <v>10</v>
      </c>
      <c r="V1415" t="s">
        <v>10</v>
      </c>
    </row>
    <row r="1416" spans="17:22" x14ac:dyDescent="0.25">
      <c r="Q1416" t="s">
        <v>1227</v>
      </c>
      <c r="R1416" t="s">
        <v>10</v>
      </c>
      <c r="S1416" t="s">
        <v>10</v>
      </c>
      <c r="T1416" t="s">
        <v>10</v>
      </c>
      <c r="U1416" t="s">
        <v>10</v>
      </c>
      <c r="V1416" t="s">
        <v>10</v>
      </c>
    </row>
    <row r="1417" spans="17:22" x14ac:dyDescent="0.25">
      <c r="Q1417" t="s">
        <v>1226</v>
      </c>
      <c r="R1417" t="s">
        <v>10</v>
      </c>
      <c r="S1417" t="s">
        <v>10</v>
      </c>
      <c r="T1417" t="s">
        <v>10</v>
      </c>
      <c r="U1417" t="s">
        <v>10</v>
      </c>
      <c r="V1417" t="s">
        <v>10</v>
      </c>
    </row>
    <row r="1418" spans="17:22" x14ac:dyDescent="0.25">
      <c r="Q1418" t="s">
        <v>1225</v>
      </c>
      <c r="R1418" t="s">
        <v>10</v>
      </c>
      <c r="S1418" t="s">
        <v>10</v>
      </c>
      <c r="T1418" t="s">
        <v>10</v>
      </c>
      <c r="U1418" t="s">
        <v>10</v>
      </c>
      <c r="V1418" t="s">
        <v>10</v>
      </c>
    </row>
    <row r="1419" spans="17:22" x14ac:dyDescent="0.25">
      <c r="Q1419" t="s">
        <v>1224</v>
      </c>
      <c r="R1419" t="s">
        <v>10</v>
      </c>
      <c r="S1419" t="s">
        <v>10</v>
      </c>
      <c r="T1419" t="s">
        <v>10</v>
      </c>
      <c r="U1419" t="s">
        <v>10</v>
      </c>
      <c r="V1419" t="s">
        <v>10</v>
      </c>
    </row>
    <row r="1420" spans="17:22" x14ac:dyDescent="0.25">
      <c r="Q1420" t="s">
        <v>1223</v>
      </c>
      <c r="R1420" t="s">
        <v>10</v>
      </c>
      <c r="S1420" t="s">
        <v>10</v>
      </c>
      <c r="T1420" t="s">
        <v>10</v>
      </c>
      <c r="U1420" t="s">
        <v>10</v>
      </c>
      <c r="V1420" t="s">
        <v>10</v>
      </c>
    </row>
    <row r="1421" spans="17:22" x14ac:dyDescent="0.25">
      <c r="Q1421" t="s">
        <v>1222</v>
      </c>
      <c r="R1421" t="s">
        <v>10</v>
      </c>
      <c r="S1421" t="s">
        <v>10</v>
      </c>
      <c r="T1421" t="s">
        <v>10</v>
      </c>
      <c r="U1421" t="s">
        <v>10</v>
      </c>
      <c r="V1421" t="s">
        <v>10</v>
      </c>
    </row>
    <row r="1422" spans="17:22" x14ac:dyDescent="0.25">
      <c r="Q1422" t="s">
        <v>1221</v>
      </c>
      <c r="R1422" t="s">
        <v>10</v>
      </c>
      <c r="S1422" t="s">
        <v>10</v>
      </c>
      <c r="T1422" t="s">
        <v>10</v>
      </c>
      <c r="U1422" t="s">
        <v>10</v>
      </c>
      <c r="V1422" t="s">
        <v>10</v>
      </c>
    </row>
    <row r="1423" spans="17:22" x14ac:dyDescent="0.25">
      <c r="Q1423" t="s">
        <v>1220</v>
      </c>
      <c r="R1423" t="s">
        <v>10</v>
      </c>
      <c r="S1423" t="s">
        <v>10</v>
      </c>
      <c r="T1423" t="s">
        <v>10</v>
      </c>
      <c r="U1423" t="s">
        <v>10</v>
      </c>
      <c r="V1423" t="s">
        <v>10</v>
      </c>
    </row>
    <row r="1424" spans="17:22" x14ac:dyDescent="0.25">
      <c r="Q1424" t="s">
        <v>1219</v>
      </c>
      <c r="R1424" t="s">
        <v>10</v>
      </c>
      <c r="S1424" t="s">
        <v>10</v>
      </c>
      <c r="T1424" t="s">
        <v>10</v>
      </c>
      <c r="U1424" t="s">
        <v>10</v>
      </c>
      <c r="V1424" t="s">
        <v>10</v>
      </c>
    </row>
    <row r="1425" spans="17:22" x14ac:dyDescent="0.25">
      <c r="Q1425" t="s">
        <v>1218</v>
      </c>
      <c r="R1425" t="s">
        <v>10</v>
      </c>
      <c r="S1425" t="s">
        <v>10</v>
      </c>
      <c r="T1425" t="s">
        <v>10</v>
      </c>
      <c r="U1425" t="s">
        <v>10</v>
      </c>
      <c r="V1425" t="s">
        <v>10</v>
      </c>
    </row>
    <row r="1426" spans="17:22" x14ac:dyDescent="0.25">
      <c r="Q1426" t="s">
        <v>1217</v>
      </c>
      <c r="R1426" t="s">
        <v>10</v>
      </c>
      <c r="S1426" t="s">
        <v>10</v>
      </c>
      <c r="T1426" t="s">
        <v>10</v>
      </c>
      <c r="U1426" t="s">
        <v>10</v>
      </c>
      <c r="V1426" t="s">
        <v>10</v>
      </c>
    </row>
    <row r="1427" spans="17:22" x14ac:dyDescent="0.25">
      <c r="Q1427" t="s">
        <v>1216</v>
      </c>
      <c r="R1427" t="s">
        <v>10</v>
      </c>
      <c r="S1427" t="s">
        <v>10</v>
      </c>
      <c r="T1427" t="s">
        <v>10</v>
      </c>
      <c r="U1427" t="s">
        <v>10</v>
      </c>
      <c r="V1427" t="s">
        <v>10</v>
      </c>
    </row>
    <row r="1428" spans="17:22" x14ac:dyDescent="0.25">
      <c r="Q1428" t="s">
        <v>1215</v>
      </c>
      <c r="R1428" t="s">
        <v>10</v>
      </c>
      <c r="S1428" t="s">
        <v>10</v>
      </c>
      <c r="T1428" t="s">
        <v>10</v>
      </c>
      <c r="U1428" t="s">
        <v>10</v>
      </c>
      <c r="V1428" t="s">
        <v>10</v>
      </c>
    </row>
    <row r="1429" spans="17:22" x14ac:dyDescent="0.25">
      <c r="Q1429" t="s">
        <v>1214</v>
      </c>
      <c r="R1429" t="s">
        <v>10</v>
      </c>
      <c r="S1429" t="s">
        <v>10</v>
      </c>
      <c r="T1429" t="s">
        <v>10</v>
      </c>
      <c r="U1429" t="s">
        <v>10</v>
      </c>
      <c r="V1429" t="s">
        <v>10</v>
      </c>
    </row>
    <row r="1430" spans="17:22" x14ac:dyDescent="0.25">
      <c r="Q1430" t="s">
        <v>1213</v>
      </c>
      <c r="R1430" t="s">
        <v>10</v>
      </c>
      <c r="S1430" t="s">
        <v>10</v>
      </c>
      <c r="T1430" t="s">
        <v>10</v>
      </c>
      <c r="U1430" t="s">
        <v>10</v>
      </c>
      <c r="V1430" t="s">
        <v>10</v>
      </c>
    </row>
    <row r="1431" spans="17:22" x14ac:dyDescent="0.25">
      <c r="Q1431" t="s">
        <v>1212</v>
      </c>
      <c r="R1431" t="s">
        <v>10</v>
      </c>
      <c r="S1431" t="s">
        <v>10</v>
      </c>
      <c r="T1431" t="s">
        <v>10</v>
      </c>
      <c r="U1431" t="s">
        <v>10</v>
      </c>
      <c r="V1431" t="s">
        <v>10</v>
      </c>
    </row>
    <row r="1432" spans="17:22" x14ac:dyDescent="0.25">
      <c r="Q1432" t="s">
        <v>1211</v>
      </c>
      <c r="R1432" t="s">
        <v>10</v>
      </c>
      <c r="S1432" t="s">
        <v>10</v>
      </c>
      <c r="T1432" t="s">
        <v>10</v>
      </c>
      <c r="U1432" t="s">
        <v>10</v>
      </c>
      <c r="V1432" t="s">
        <v>10</v>
      </c>
    </row>
    <row r="1433" spans="17:22" x14ac:dyDescent="0.25">
      <c r="Q1433" t="s">
        <v>1210</v>
      </c>
      <c r="R1433" t="s">
        <v>10</v>
      </c>
      <c r="S1433" t="s">
        <v>10</v>
      </c>
      <c r="T1433" t="s">
        <v>10</v>
      </c>
      <c r="U1433" t="s">
        <v>10</v>
      </c>
      <c r="V1433" t="s">
        <v>10</v>
      </c>
    </row>
    <row r="1434" spans="17:22" x14ac:dyDescent="0.25">
      <c r="Q1434" t="s">
        <v>1209</v>
      </c>
      <c r="R1434" t="s">
        <v>10</v>
      </c>
      <c r="S1434" t="s">
        <v>10</v>
      </c>
      <c r="T1434" t="s">
        <v>10</v>
      </c>
      <c r="U1434" t="s">
        <v>10</v>
      </c>
      <c r="V1434" t="s">
        <v>10</v>
      </c>
    </row>
    <row r="1435" spans="17:22" x14ac:dyDescent="0.25">
      <c r="Q1435" t="s">
        <v>1208</v>
      </c>
      <c r="R1435" t="s">
        <v>10</v>
      </c>
      <c r="S1435" t="s">
        <v>10</v>
      </c>
      <c r="T1435" t="s">
        <v>10</v>
      </c>
      <c r="U1435" t="s">
        <v>10</v>
      </c>
      <c r="V1435" t="s">
        <v>10</v>
      </c>
    </row>
    <row r="1436" spans="17:22" x14ac:dyDescent="0.25">
      <c r="Q1436" t="s">
        <v>1207</v>
      </c>
      <c r="R1436" t="s">
        <v>10</v>
      </c>
      <c r="S1436" t="s">
        <v>10</v>
      </c>
      <c r="T1436" t="s">
        <v>10</v>
      </c>
      <c r="U1436" t="s">
        <v>10</v>
      </c>
      <c r="V1436" t="s">
        <v>10</v>
      </c>
    </row>
    <row r="1437" spans="17:22" x14ac:dyDescent="0.25">
      <c r="Q1437" t="s">
        <v>1206</v>
      </c>
      <c r="R1437" t="s">
        <v>10</v>
      </c>
      <c r="S1437" t="s">
        <v>10</v>
      </c>
      <c r="T1437" t="s">
        <v>10</v>
      </c>
      <c r="U1437" t="s">
        <v>10</v>
      </c>
      <c r="V1437" t="s">
        <v>10</v>
      </c>
    </row>
    <row r="1438" spans="17:22" x14ac:dyDescent="0.25">
      <c r="Q1438" t="s">
        <v>1205</v>
      </c>
      <c r="R1438" t="s">
        <v>10</v>
      </c>
      <c r="S1438" t="s">
        <v>10</v>
      </c>
      <c r="T1438" t="s">
        <v>10</v>
      </c>
      <c r="U1438" t="s">
        <v>10</v>
      </c>
      <c r="V1438" t="s">
        <v>10</v>
      </c>
    </row>
    <row r="1439" spans="17:22" x14ac:dyDescent="0.25">
      <c r="Q1439" t="s">
        <v>1204</v>
      </c>
      <c r="R1439" t="s">
        <v>10</v>
      </c>
      <c r="S1439" t="s">
        <v>10</v>
      </c>
      <c r="T1439" t="s">
        <v>10</v>
      </c>
      <c r="U1439" t="s">
        <v>10</v>
      </c>
      <c r="V1439" t="s">
        <v>10</v>
      </c>
    </row>
    <row r="1440" spans="17:22" x14ac:dyDescent="0.25">
      <c r="Q1440" t="s">
        <v>1203</v>
      </c>
      <c r="R1440" t="s">
        <v>10</v>
      </c>
      <c r="S1440" t="s">
        <v>10</v>
      </c>
      <c r="T1440" t="s">
        <v>10</v>
      </c>
      <c r="U1440" t="s">
        <v>10</v>
      </c>
      <c r="V1440" t="s">
        <v>10</v>
      </c>
    </row>
    <row r="1441" spans="17:22" x14ac:dyDescent="0.25">
      <c r="Q1441" t="s">
        <v>1202</v>
      </c>
      <c r="R1441" t="s">
        <v>10</v>
      </c>
      <c r="S1441" t="s">
        <v>10</v>
      </c>
      <c r="T1441" t="s">
        <v>10</v>
      </c>
      <c r="U1441" t="s">
        <v>10</v>
      </c>
      <c r="V1441" t="s">
        <v>10</v>
      </c>
    </row>
    <row r="1442" spans="17:22" x14ac:dyDescent="0.25">
      <c r="Q1442" t="s">
        <v>1201</v>
      </c>
      <c r="R1442" t="s">
        <v>10</v>
      </c>
      <c r="S1442" t="s">
        <v>10</v>
      </c>
      <c r="T1442" t="s">
        <v>10</v>
      </c>
      <c r="U1442" t="s">
        <v>10</v>
      </c>
      <c r="V1442" t="s">
        <v>10</v>
      </c>
    </row>
    <row r="1443" spans="17:22" x14ac:dyDescent="0.25">
      <c r="Q1443" t="s">
        <v>1200</v>
      </c>
      <c r="R1443" t="s">
        <v>10</v>
      </c>
      <c r="S1443" t="s">
        <v>10</v>
      </c>
      <c r="T1443" t="s">
        <v>10</v>
      </c>
      <c r="U1443" t="s">
        <v>10</v>
      </c>
      <c r="V1443" t="s">
        <v>10</v>
      </c>
    </row>
    <row r="1444" spans="17:22" x14ac:dyDescent="0.25">
      <c r="Q1444" t="s">
        <v>1199</v>
      </c>
      <c r="R1444" t="s">
        <v>10</v>
      </c>
      <c r="S1444" t="s">
        <v>10</v>
      </c>
      <c r="T1444" t="s">
        <v>10</v>
      </c>
      <c r="U1444" t="s">
        <v>10</v>
      </c>
      <c r="V1444" t="s">
        <v>10</v>
      </c>
    </row>
    <row r="1445" spans="17:22" x14ac:dyDescent="0.25">
      <c r="Q1445" t="s">
        <v>1198</v>
      </c>
      <c r="R1445" t="s">
        <v>10</v>
      </c>
      <c r="S1445" t="s">
        <v>10</v>
      </c>
      <c r="T1445" t="s">
        <v>10</v>
      </c>
      <c r="U1445" t="s">
        <v>10</v>
      </c>
      <c r="V1445" t="s">
        <v>10</v>
      </c>
    </row>
    <row r="1446" spans="17:22" x14ac:dyDescent="0.25">
      <c r="Q1446" t="s">
        <v>1197</v>
      </c>
      <c r="R1446" t="s">
        <v>10</v>
      </c>
      <c r="S1446" t="s">
        <v>10</v>
      </c>
      <c r="T1446" t="s">
        <v>10</v>
      </c>
      <c r="U1446" t="s">
        <v>10</v>
      </c>
      <c r="V1446" t="s">
        <v>10</v>
      </c>
    </row>
    <row r="1447" spans="17:22" x14ac:dyDescent="0.25">
      <c r="Q1447" t="s">
        <v>1196</v>
      </c>
      <c r="R1447" t="s">
        <v>10</v>
      </c>
      <c r="S1447" t="s">
        <v>10</v>
      </c>
      <c r="T1447" t="s">
        <v>10</v>
      </c>
      <c r="U1447" t="s">
        <v>10</v>
      </c>
      <c r="V1447" t="s">
        <v>10</v>
      </c>
    </row>
    <row r="1448" spans="17:22" x14ac:dyDescent="0.25">
      <c r="Q1448" t="s">
        <v>1195</v>
      </c>
      <c r="R1448" t="s">
        <v>10</v>
      </c>
      <c r="S1448" t="s">
        <v>10</v>
      </c>
      <c r="T1448" t="s">
        <v>10</v>
      </c>
      <c r="U1448" t="s">
        <v>10</v>
      </c>
      <c r="V1448" t="s">
        <v>10</v>
      </c>
    </row>
    <row r="1449" spans="17:22" x14ac:dyDescent="0.25">
      <c r="Q1449" t="s">
        <v>1194</v>
      </c>
      <c r="R1449" t="s">
        <v>10</v>
      </c>
      <c r="S1449" t="s">
        <v>10</v>
      </c>
      <c r="T1449" t="s">
        <v>10</v>
      </c>
      <c r="U1449" t="s">
        <v>10</v>
      </c>
      <c r="V1449" t="s">
        <v>10</v>
      </c>
    </row>
    <row r="1450" spans="17:22" x14ac:dyDescent="0.25">
      <c r="Q1450" t="s">
        <v>1193</v>
      </c>
      <c r="R1450" t="s">
        <v>10</v>
      </c>
      <c r="S1450" t="s">
        <v>10</v>
      </c>
      <c r="T1450" t="s">
        <v>10</v>
      </c>
      <c r="U1450" t="s">
        <v>10</v>
      </c>
      <c r="V1450" t="s">
        <v>10</v>
      </c>
    </row>
    <row r="1451" spans="17:22" x14ac:dyDescent="0.25">
      <c r="Q1451" t="s">
        <v>1192</v>
      </c>
      <c r="R1451" t="s">
        <v>10</v>
      </c>
      <c r="S1451" t="s">
        <v>10</v>
      </c>
      <c r="T1451" t="s">
        <v>10</v>
      </c>
      <c r="U1451" t="s">
        <v>10</v>
      </c>
      <c r="V1451" t="s">
        <v>10</v>
      </c>
    </row>
    <row r="1452" spans="17:22" x14ac:dyDescent="0.25">
      <c r="Q1452" t="s">
        <v>1191</v>
      </c>
      <c r="R1452" t="s">
        <v>10</v>
      </c>
      <c r="S1452" t="s">
        <v>10</v>
      </c>
      <c r="T1452" t="s">
        <v>10</v>
      </c>
      <c r="U1452" t="s">
        <v>10</v>
      </c>
      <c r="V1452" t="s">
        <v>10</v>
      </c>
    </row>
    <row r="1453" spans="17:22" x14ac:dyDescent="0.25">
      <c r="Q1453" t="s">
        <v>1190</v>
      </c>
      <c r="R1453" t="s">
        <v>10</v>
      </c>
      <c r="S1453" t="s">
        <v>10</v>
      </c>
      <c r="T1453" t="s">
        <v>10</v>
      </c>
      <c r="U1453" t="s">
        <v>10</v>
      </c>
      <c r="V1453" t="s">
        <v>10</v>
      </c>
    </row>
    <row r="1454" spans="17:22" x14ac:dyDescent="0.25">
      <c r="Q1454" t="s">
        <v>1189</v>
      </c>
      <c r="R1454" t="s">
        <v>10</v>
      </c>
      <c r="S1454" t="s">
        <v>10</v>
      </c>
      <c r="T1454" t="s">
        <v>10</v>
      </c>
      <c r="U1454" t="s">
        <v>10</v>
      </c>
      <c r="V1454" t="s">
        <v>10</v>
      </c>
    </row>
    <row r="1455" spans="17:22" x14ac:dyDescent="0.25">
      <c r="Q1455" t="s">
        <v>1188</v>
      </c>
      <c r="R1455" t="s">
        <v>10</v>
      </c>
      <c r="S1455" t="s">
        <v>10</v>
      </c>
      <c r="T1455" t="s">
        <v>10</v>
      </c>
      <c r="U1455" t="s">
        <v>10</v>
      </c>
      <c r="V1455" t="s">
        <v>10</v>
      </c>
    </row>
    <row r="1456" spans="17:22" x14ac:dyDescent="0.25">
      <c r="Q1456" t="s">
        <v>1187</v>
      </c>
      <c r="R1456" t="s">
        <v>10</v>
      </c>
      <c r="S1456" t="s">
        <v>10</v>
      </c>
      <c r="T1456" t="s">
        <v>10</v>
      </c>
      <c r="U1456" t="s">
        <v>10</v>
      </c>
      <c r="V1456" t="s">
        <v>10</v>
      </c>
    </row>
    <row r="1457" spans="17:22" x14ac:dyDescent="0.25">
      <c r="Q1457" t="s">
        <v>1186</v>
      </c>
      <c r="R1457" t="s">
        <v>10</v>
      </c>
      <c r="S1457" t="s">
        <v>10</v>
      </c>
      <c r="T1457" t="s">
        <v>10</v>
      </c>
      <c r="U1457" t="s">
        <v>10</v>
      </c>
      <c r="V1457" t="s">
        <v>10</v>
      </c>
    </row>
    <row r="1458" spans="17:22" x14ac:dyDescent="0.25">
      <c r="Q1458" t="s">
        <v>1185</v>
      </c>
      <c r="R1458" t="s">
        <v>10</v>
      </c>
      <c r="S1458" t="s">
        <v>10</v>
      </c>
      <c r="T1458" t="s">
        <v>10</v>
      </c>
      <c r="U1458" t="s">
        <v>10</v>
      </c>
      <c r="V1458" t="s">
        <v>10</v>
      </c>
    </row>
    <row r="1459" spans="17:22" x14ac:dyDescent="0.25">
      <c r="Q1459" t="s">
        <v>1184</v>
      </c>
      <c r="R1459" t="s">
        <v>10</v>
      </c>
      <c r="S1459" t="s">
        <v>10</v>
      </c>
      <c r="T1459" t="s">
        <v>10</v>
      </c>
      <c r="U1459" t="s">
        <v>10</v>
      </c>
      <c r="V1459" t="s">
        <v>10</v>
      </c>
    </row>
    <row r="1460" spans="17:22" x14ac:dyDescent="0.25">
      <c r="Q1460" t="s">
        <v>1183</v>
      </c>
      <c r="R1460" t="s">
        <v>10</v>
      </c>
      <c r="S1460" t="s">
        <v>10</v>
      </c>
      <c r="T1460" t="s">
        <v>10</v>
      </c>
      <c r="U1460" t="s">
        <v>10</v>
      </c>
      <c r="V1460" t="s">
        <v>10</v>
      </c>
    </row>
    <row r="1461" spans="17:22" x14ac:dyDescent="0.25">
      <c r="Q1461" t="s">
        <v>1182</v>
      </c>
      <c r="R1461" t="s">
        <v>10</v>
      </c>
      <c r="S1461" t="s">
        <v>10</v>
      </c>
      <c r="T1461" t="s">
        <v>10</v>
      </c>
      <c r="U1461" t="s">
        <v>10</v>
      </c>
      <c r="V1461" t="s">
        <v>10</v>
      </c>
    </row>
    <row r="1462" spans="17:22" x14ac:dyDescent="0.25">
      <c r="Q1462" t="s">
        <v>1181</v>
      </c>
      <c r="R1462" t="s">
        <v>10</v>
      </c>
      <c r="S1462" t="s">
        <v>10</v>
      </c>
      <c r="T1462" t="s">
        <v>10</v>
      </c>
      <c r="U1462" t="s">
        <v>10</v>
      </c>
      <c r="V1462" t="s">
        <v>10</v>
      </c>
    </row>
    <row r="1463" spans="17:22" x14ac:dyDescent="0.25">
      <c r="Q1463" t="s">
        <v>1180</v>
      </c>
      <c r="R1463" t="s">
        <v>10</v>
      </c>
      <c r="S1463" t="s">
        <v>10</v>
      </c>
      <c r="T1463" t="s">
        <v>10</v>
      </c>
      <c r="U1463" t="s">
        <v>10</v>
      </c>
      <c r="V1463" t="s">
        <v>10</v>
      </c>
    </row>
    <row r="1464" spans="17:22" x14ac:dyDescent="0.25">
      <c r="Q1464" t="s">
        <v>1179</v>
      </c>
      <c r="R1464" t="s">
        <v>10</v>
      </c>
      <c r="S1464" t="s">
        <v>10</v>
      </c>
      <c r="T1464" t="s">
        <v>10</v>
      </c>
      <c r="U1464" t="s">
        <v>10</v>
      </c>
      <c r="V1464" t="s">
        <v>10</v>
      </c>
    </row>
    <row r="1465" spans="17:22" x14ac:dyDescent="0.25">
      <c r="Q1465" t="s">
        <v>1178</v>
      </c>
      <c r="R1465" t="s">
        <v>10</v>
      </c>
      <c r="S1465" t="s">
        <v>10</v>
      </c>
      <c r="T1465" t="s">
        <v>10</v>
      </c>
      <c r="U1465" t="s">
        <v>10</v>
      </c>
      <c r="V1465" t="s">
        <v>10</v>
      </c>
    </row>
    <row r="1466" spans="17:22" x14ac:dyDescent="0.25">
      <c r="Q1466" t="s">
        <v>1177</v>
      </c>
      <c r="R1466" t="s">
        <v>10</v>
      </c>
      <c r="S1466" t="s">
        <v>10</v>
      </c>
      <c r="T1466" t="s">
        <v>10</v>
      </c>
      <c r="U1466" t="s">
        <v>10</v>
      </c>
      <c r="V1466" t="s">
        <v>10</v>
      </c>
    </row>
    <row r="1467" spans="17:22" x14ac:dyDescent="0.25">
      <c r="Q1467" t="s">
        <v>1176</v>
      </c>
      <c r="R1467" t="s">
        <v>10</v>
      </c>
      <c r="S1467" t="s">
        <v>10</v>
      </c>
      <c r="T1467" t="s">
        <v>10</v>
      </c>
      <c r="U1467" t="s">
        <v>10</v>
      </c>
      <c r="V1467" t="s">
        <v>10</v>
      </c>
    </row>
    <row r="1468" spans="17:22" x14ac:dyDescent="0.25">
      <c r="Q1468" t="s">
        <v>1175</v>
      </c>
      <c r="R1468" t="s">
        <v>10</v>
      </c>
      <c r="S1468" t="s">
        <v>10</v>
      </c>
      <c r="T1468" t="s">
        <v>10</v>
      </c>
      <c r="U1468" t="s">
        <v>10</v>
      </c>
      <c r="V1468" t="s">
        <v>10</v>
      </c>
    </row>
    <row r="1469" spans="17:22" x14ac:dyDescent="0.25">
      <c r="Q1469" t="s">
        <v>1174</v>
      </c>
      <c r="R1469" t="s">
        <v>10</v>
      </c>
      <c r="S1469" t="s">
        <v>10</v>
      </c>
      <c r="T1469" t="s">
        <v>10</v>
      </c>
      <c r="U1469" t="s">
        <v>10</v>
      </c>
      <c r="V1469" t="s">
        <v>10</v>
      </c>
    </row>
    <row r="1470" spans="17:22" x14ac:dyDescent="0.25">
      <c r="Q1470" t="s">
        <v>1173</v>
      </c>
      <c r="R1470" t="s">
        <v>10</v>
      </c>
      <c r="S1470" t="s">
        <v>10</v>
      </c>
      <c r="T1470" t="s">
        <v>10</v>
      </c>
      <c r="U1470" t="s">
        <v>10</v>
      </c>
      <c r="V1470" t="s">
        <v>10</v>
      </c>
    </row>
    <row r="1471" spans="17:22" x14ac:dyDescent="0.25">
      <c r="Q1471" t="s">
        <v>1172</v>
      </c>
      <c r="R1471" t="s">
        <v>10</v>
      </c>
      <c r="S1471" t="s">
        <v>10</v>
      </c>
      <c r="T1471" t="s">
        <v>10</v>
      </c>
      <c r="U1471" t="s">
        <v>10</v>
      </c>
      <c r="V1471" t="s">
        <v>10</v>
      </c>
    </row>
    <row r="1472" spans="17:22" x14ac:dyDescent="0.25">
      <c r="Q1472" t="s">
        <v>1171</v>
      </c>
      <c r="R1472" t="s">
        <v>10</v>
      </c>
      <c r="S1472" t="s">
        <v>10</v>
      </c>
      <c r="T1472" t="s">
        <v>10</v>
      </c>
      <c r="U1472" t="s">
        <v>10</v>
      </c>
      <c r="V1472" t="s">
        <v>10</v>
      </c>
    </row>
    <row r="1473" spans="17:22" x14ac:dyDescent="0.25">
      <c r="Q1473" t="s">
        <v>1170</v>
      </c>
      <c r="R1473" t="s">
        <v>10</v>
      </c>
      <c r="S1473" t="s">
        <v>10</v>
      </c>
      <c r="T1473" t="s">
        <v>10</v>
      </c>
      <c r="U1473" t="s">
        <v>10</v>
      </c>
      <c r="V1473" t="s">
        <v>10</v>
      </c>
    </row>
    <row r="1474" spans="17:22" x14ac:dyDescent="0.25">
      <c r="Q1474" t="s">
        <v>1169</v>
      </c>
      <c r="R1474" t="s">
        <v>10</v>
      </c>
      <c r="S1474" t="s">
        <v>10</v>
      </c>
      <c r="T1474" t="s">
        <v>10</v>
      </c>
      <c r="U1474" t="s">
        <v>10</v>
      </c>
      <c r="V1474" t="s">
        <v>10</v>
      </c>
    </row>
    <row r="1475" spans="17:22" x14ac:dyDescent="0.25">
      <c r="Q1475" t="s">
        <v>1168</v>
      </c>
      <c r="R1475" t="s">
        <v>10</v>
      </c>
      <c r="S1475" t="s">
        <v>10</v>
      </c>
      <c r="T1475" t="s">
        <v>10</v>
      </c>
      <c r="U1475" t="s">
        <v>10</v>
      </c>
      <c r="V1475" t="s">
        <v>10</v>
      </c>
    </row>
    <row r="1476" spans="17:22" x14ac:dyDescent="0.25">
      <c r="Q1476" t="s">
        <v>1167</v>
      </c>
      <c r="R1476" t="s">
        <v>10</v>
      </c>
      <c r="S1476" t="s">
        <v>10</v>
      </c>
      <c r="T1476" t="s">
        <v>10</v>
      </c>
      <c r="U1476" t="s">
        <v>10</v>
      </c>
      <c r="V1476" t="s">
        <v>10</v>
      </c>
    </row>
    <row r="1477" spans="17:22" x14ac:dyDescent="0.25">
      <c r="Q1477" t="s">
        <v>1166</v>
      </c>
      <c r="R1477" t="s">
        <v>10</v>
      </c>
      <c r="S1477" t="s">
        <v>10</v>
      </c>
      <c r="T1477" t="s">
        <v>10</v>
      </c>
      <c r="U1477" t="s">
        <v>10</v>
      </c>
      <c r="V1477" t="s">
        <v>10</v>
      </c>
    </row>
    <row r="1478" spans="17:22" x14ac:dyDescent="0.25">
      <c r="Q1478" t="s">
        <v>1165</v>
      </c>
      <c r="R1478" t="s">
        <v>10</v>
      </c>
      <c r="S1478" t="s">
        <v>10</v>
      </c>
      <c r="T1478" t="s">
        <v>10</v>
      </c>
      <c r="U1478" t="s">
        <v>10</v>
      </c>
      <c r="V1478" t="s">
        <v>10</v>
      </c>
    </row>
    <row r="1479" spans="17:22" x14ac:dyDescent="0.25">
      <c r="Q1479" t="s">
        <v>1164</v>
      </c>
      <c r="R1479" t="s">
        <v>10</v>
      </c>
      <c r="S1479" t="s">
        <v>10</v>
      </c>
      <c r="T1479" t="s">
        <v>10</v>
      </c>
      <c r="U1479" t="s">
        <v>10</v>
      </c>
      <c r="V1479" t="s">
        <v>10</v>
      </c>
    </row>
    <row r="1480" spans="17:22" x14ac:dyDescent="0.25">
      <c r="Q1480" t="s">
        <v>1163</v>
      </c>
      <c r="R1480" t="s">
        <v>10</v>
      </c>
      <c r="S1480" t="s">
        <v>10</v>
      </c>
      <c r="T1480" t="s">
        <v>10</v>
      </c>
      <c r="U1480" t="s">
        <v>10</v>
      </c>
      <c r="V1480" t="s">
        <v>10</v>
      </c>
    </row>
    <row r="1481" spans="17:22" x14ac:dyDescent="0.25">
      <c r="Q1481" t="s">
        <v>1162</v>
      </c>
      <c r="R1481" t="s">
        <v>10</v>
      </c>
      <c r="S1481" t="s">
        <v>10</v>
      </c>
      <c r="T1481" t="s">
        <v>10</v>
      </c>
      <c r="U1481" t="s">
        <v>10</v>
      </c>
      <c r="V1481" t="s">
        <v>10</v>
      </c>
    </row>
    <row r="1482" spans="17:22" x14ac:dyDescent="0.25">
      <c r="Q1482" t="s">
        <v>1161</v>
      </c>
      <c r="R1482" t="s">
        <v>10</v>
      </c>
      <c r="S1482" t="s">
        <v>10</v>
      </c>
      <c r="T1482" t="s">
        <v>10</v>
      </c>
      <c r="U1482" t="s">
        <v>10</v>
      </c>
      <c r="V1482" t="s">
        <v>10</v>
      </c>
    </row>
    <row r="1483" spans="17:22" x14ac:dyDescent="0.25">
      <c r="Q1483" t="s">
        <v>1160</v>
      </c>
      <c r="R1483" t="s">
        <v>10</v>
      </c>
      <c r="S1483" t="s">
        <v>10</v>
      </c>
      <c r="T1483" t="s">
        <v>10</v>
      </c>
      <c r="U1483" t="s">
        <v>10</v>
      </c>
      <c r="V1483" t="s">
        <v>10</v>
      </c>
    </row>
    <row r="1484" spans="17:22" x14ac:dyDescent="0.25">
      <c r="Q1484" t="s">
        <v>1159</v>
      </c>
      <c r="R1484" t="s">
        <v>10</v>
      </c>
      <c r="S1484" t="s">
        <v>10</v>
      </c>
      <c r="T1484" t="s">
        <v>10</v>
      </c>
      <c r="U1484" t="s">
        <v>10</v>
      </c>
      <c r="V1484" t="s">
        <v>10</v>
      </c>
    </row>
    <row r="1485" spans="17:22" x14ac:dyDescent="0.25">
      <c r="Q1485" t="s">
        <v>1158</v>
      </c>
      <c r="R1485" t="s">
        <v>10</v>
      </c>
      <c r="S1485" t="s">
        <v>10</v>
      </c>
      <c r="T1485" t="s">
        <v>10</v>
      </c>
      <c r="U1485" t="s">
        <v>10</v>
      </c>
      <c r="V1485" t="s">
        <v>10</v>
      </c>
    </row>
    <row r="1486" spans="17:22" x14ac:dyDescent="0.25">
      <c r="Q1486" t="s">
        <v>1157</v>
      </c>
      <c r="R1486" t="s">
        <v>10</v>
      </c>
      <c r="S1486" t="s">
        <v>10</v>
      </c>
      <c r="T1486" t="s">
        <v>10</v>
      </c>
      <c r="U1486" t="s">
        <v>10</v>
      </c>
      <c r="V1486" t="s">
        <v>10</v>
      </c>
    </row>
    <row r="1487" spans="17:22" x14ac:dyDescent="0.25">
      <c r="Q1487" t="s">
        <v>1156</v>
      </c>
      <c r="R1487" t="s">
        <v>10</v>
      </c>
      <c r="S1487" t="s">
        <v>10</v>
      </c>
      <c r="T1487" t="s">
        <v>10</v>
      </c>
      <c r="U1487" t="s">
        <v>10</v>
      </c>
      <c r="V1487" t="s">
        <v>10</v>
      </c>
    </row>
    <row r="1488" spans="17:22" x14ac:dyDescent="0.25">
      <c r="Q1488" t="s">
        <v>1155</v>
      </c>
      <c r="R1488" t="s">
        <v>10</v>
      </c>
      <c r="S1488" t="s">
        <v>10</v>
      </c>
      <c r="T1488" t="s">
        <v>10</v>
      </c>
      <c r="U1488" t="s">
        <v>10</v>
      </c>
      <c r="V1488" t="s">
        <v>10</v>
      </c>
    </row>
    <row r="1489" spans="17:22" x14ac:dyDescent="0.25">
      <c r="Q1489" t="s">
        <v>1154</v>
      </c>
      <c r="R1489" t="s">
        <v>10</v>
      </c>
      <c r="S1489" t="s">
        <v>10</v>
      </c>
      <c r="T1489" t="s">
        <v>10</v>
      </c>
      <c r="U1489" t="s">
        <v>10</v>
      </c>
      <c r="V1489" t="s">
        <v>10</v>
      </c>
    </row>
    <row r="1490" spans="17:22" x14ac:dyDescent="0.25">
      <c r="Q1490" t="s">
        <v>1153</v>
      </c>
      <c r="R1490" t="s">
        <v>10</v>
      </c>
      <c r="S1490" t="s">
        <v>10</v>
      </c>
      <c r="T1490" t="s">
        <v>10</v>
      </c>
      <c r="U1490" t="s">
        <v>10</v>
      </c>
      <c r="V1490" t="s">
        <v>10</v>
      </c>
    </row>
    <row r="1491" spans="17:22" x14ac:dyDescent="0.25">
      <c r="Q1491" t="s">
        <v>1152</v>
      </c>
      <c r="R1491" t="s">
        <v>10</v>
      </c>
      <c r="S1491" t="s">
        <v>10</v>
      </c>
      <c r="T1491" t="s">
        <v>10</v>
      </c>
      <c r="U1491" t="s">
        <v>10</v>
      </c>
      <c r="V1491" t="s">
        <v>10</v>
      </c>
    </row>
    <row r="1492" spans="17:22" x14ac:dyDescent="0.25">
      <c r="Q1492" t="s">
        <v>1151</v>
      </c>
      <c r="R1492" t="s">
        <v>10</v>
      </c>
      <c r="S1492" t="s">
        <v>10</v>
      </c>
      <c r="T1492" t="s">
        <v>10</v>
      </c>
      <c r="U1492" t="s">
        <v>10</v>
      </c>
      <c r="V1492" t="s">
        <v>10</v>
      </c>
    </row>
    <row r="1493" spans="17:22" x14ac:dyDescent="0.25">
      <c r="Q1493" t="s">
        <v>1150</v>
      </c>
      <c r="R1493" t="s">
        <v>10</v>
      </c>
      <c r="S1493" t="s">
        <v>10</v>
      </c>
      <c r="T1493" t="s">
        <v>10</v>
      </c>
      <c r="U1493" t="s">
        <v>10</v>
      </c>
      <c r="V1493" t="s">
        <v>10</v>
      </c>
    </row>
    <row r="1494" spans="17:22" x14ac:dyDescent="0.25">
      <c r="Q1494" t="s">
        <v>1149</v>
      </c>
      <c r="R1494" t="s">
        <v>10</v>
      </c>
      <c r="S1494" t="s">
        <v>10</v>
      </c>
      <c r="T1494" t="s">
        <v>10</v>
      </c>
      <c r="U1494" t="s">
        <v>10</v>
      </c>
      <c r="V1494" t="s">
        <v>10</v>
      </c>
    </row>
    <row r="1495" spans="17:22" x14ac:dyDescent="0.25">
      <c r="Q1495" t="s">
        <v>1148</v>
      </c>
      <c r="R1495" t="s">
        <v>10</v>
      </c>
      <c r="S1495" t="s">
        <v>10</v>
      </c>
      <c r="T1495" t="s">
        <v>10</v>
      </c>
      <c r="U1495" t="s">
        <v>10</v>
      </c>
      <c r="V1495" t="s">
        <v>10</v>
      </c>
    </row>
    <row r="1496" spans="17:22" x14ac:dyDescent="0.25">
      <c r="Q1496" t="s">
        <v>1147</v>
      </c>
      <c r="R1496" t="s">
        <v>10</v>
      </c>
      <c r="S1496" t="s">
        <v>10</v>
      </c>
      <c r="T1496" t="s">
        <v>10</v>
      </c>
      <c r="U1496" t="s">
        <v>10</v>
      </c>
      <c r="V1496" t="s">
        <v>10</v>
      </c>
    </row>
    <row r="1497" spans="17:22" x14ac:dyDescent="0.25">
      <c r="Q1497" t="s">
        <v>1146</v>
      </c>
      <c r="R1497" t="s">
        <v>10</v>
      </c>
      <c r="S1497" t="s">
        <v>10</v>
      </c>
      <c r="T1497" t="s">
        <v>10</v>
      </c>
      <c r="U1497" t="s">
        <v>10</v>
      </c>
      <c r="V1497" t="s">
        <v>10</v>
      </c>
    </row>
    <row r="1498" spans="17:22" x14ac:dyDescent="0.25">
      <c r="Q1498" t="s">
        <v>1145</v>
      </c>
      <c r="R1498" t="s">
        <v>10</v>
      </c>
      <c r="S1498" t="s">
        <v>10</v>
      </c>
      <c r="T1498" t="s">
        <v>10</v>
      </c>
      <c r="U1498" t="s">
        <v>10</v>
      </c>
      <c r="V1498" t="s">
        <v>10</v>
      </c>
    </row>
    <row r="1499" spans="17:22" x14ac:dyDescent="0.25">
      <c r="Q1499" t="s">
        <v>1144</v>
      </c>
      <c r="R1499" t="s">
        <v>10</v>
      </c>
      <c r="S1499" t="s">
        <v>10</v>
      </c>
      <c r="T1499" t="s">
        <v>10</v>
      </c>
      <c r="U1499" t="s">
        <v>10</v>
      </c>
      <c r="V1499" t="s">
        <v>10</v>
      </c>
    </row>
    <row r="1500" spans="17:22" x14ac:dyDescent="0.25">
      <c r="Q1500" t="s">
        <v>1143</v>
      </c>
      <c r="R1500" t="s">
        <v>10</v>
      </c>
      <c r="S1500" t="s">
        <v>10</v>
      </c>
      <c r="T1500" t="s">
        <v>10</v>
      </c>
      <c r="U1500" t="s">
        <v>10</v>
      </c>
      <c r="V1500" t="s">
        <v>10</v>
      </c>
    </row>
    <row r="1501" spans="17:22" x14ac:dyDescent="0.25">
      <c r="Q1501" t="s">
        <v>1142</v>
      </c>
      <c r="R1501" t="s">
        <v>10</v>
      </c>
      <c r="S1501" t="s">
        <v>10</v>
      </c>
      <c r="T1501" t="s">
        <v>10</v>
      </c>
      <c r="U1501" t="s">
        <v>10</v>
      </c>
      <c r="V1501" t="s">
        <v>10</v>
      </c>
    </row>
    <row r="1502" spans="17:22" x14ac:dyDescent="0.25">
      <c r="Q1502" t="s">
        <v>1141</v>
      </c>
      <c r="R1502" t="s">
        <v>10</v>
      </c>
      <c r="S1502" t="s">
        <v>10</v>
      </c>
      <c r="T1502" t="s">
        <v>10</v>
      </c>
      <c r="U1502" t="s">
        <v>10</v>
      </c>
      <c r="V1502" t="s">
        <v>10</v>
      </c>
    </row>
    <row r="1503" spans="17:22" x14ac:dyDescent="0.25">
      <c r="Q1503" t="s">
        <v>1140</v>
      </c>
      <c r="R1503" t="s">
        <v>10</v>
      </c>
      <c r="S1503" t="s">
        <v>10</v>
      </c>
      <c r="T1503" t="s">
        <v>10</v>
      </c>
      <c r="U1503" t="s">
        <v>10</v>
      </c>
      <c r="V1503" t="s">
        <v>10</v>
      </c>
    </row>
    <row r="1504" spans="17:22" x14ac:dyDescent="0.25">
      <c r="Q1504" t="s">
        <v>1139</v>
      </c>
      <c r="R1504" t="s">
        <v>10</v>
      </c>
      <c r="S1504" t="s">
        <v>10</v>
      </c>
      <c r="T1504" t="s">
        <v>10</v>
      </c>
      <c r="U1504" t="s">
        <v>10</v>
      </c>
      <c r="V1504" t="s">
        <v>10</v>
      </c>
    </row>
    <row r="1505" spans="17:22" x14ac:dyDescent="0.25">
      <c r="Q1505" t="s">
        <v>1138</v>
      </c>
      <c r="R1505" t="s">
        <v>10</v>
      </c>
      <c r="S1505" t="s">
        <v>10</v>
      </c>
      <c r="T1505" t="s">
        <v>10</v>
      </c>
      <c r="U1505" t="s">
        <v>10</v>
      </c>
      <c r="V1505" t="s">
        <v>10</v>
      </c>
    </row>
    <row r="1506" spans="17:22" x14ac:dyDescent="0.25">
      <c r="Q1506" t="s">
        <v>1137</v>
      </c>
      <c r="R1506" t="s">
        <v>10</v>
      </c>
      <c r="S1506" t="s">
        <v>10</v>
      </c>
      <c r="T1506" t="s">
        <v>10</v>
      </c>
      <c r="U1506" t="s">
        <v>10</v>
      </c>
      <c r="V1506" t="s">
        <v>10</v>
      </c>
    </row>
    <row r="1507" spans="17:22" x14ac:dyDescent="0.25">
      <c r="Q1507" t="s">
        <v>1136</v>
      </c>
      <c r="R1507" t="s">
        <v>10</v>
      </c>
      <c r="S1507" t="s">
        <v>10</v>
      </c>
      <c r="T1507" t="s">
        <v>10</v>
      </c>
      <c r="U1507" t="s">
        <v>10</v>
      </c>
      <c r="V1507" t="s">
        <v>10</v>
      </c>
    </row>
    <row r="1508" spans="17:22" x14ac:dyDescent="0.25">
      <c r="Q1508" t="s">
        <v>1135</v>
      </c>
      <c r="R1508" t="s">
        <v>10</v>
      </c>
      <c r="S1508" t="s">
        <v>10</v>
      </c>
      <c r="T1508" t="s">
        <v>10</v>
      </c>
      <c r="U1508" t="s">
        <v>10</v>
      </c>
      <c r="V1508" t="s">
        <v>10</v>
      </c>
    </row>
    <row r="1509" spans="17:22" x14ac:dyDescent="0.25">
      <c r="Q1509" t="s">
        <v>1134</v>
      </c>
      <c r="R1509" t="s">
        <v>10</v>
      </c>
      <c r="S1509" t="s">
        <v>10</v>
      </c>
      <c r="T1509" t="s">
        <v>10</v>
      </c>
      <c r="U1509" t="s">
        <v>10</v>
      </c>
      <c r="V1509" t="s">
        <v>10</v>
      </c>
    </row>
    <row r="1510" spans="17:22" x14ac:dyDescent="0.25">
      <c r="Q1510" t="s">
        <v>1133</v>
      </c>
      <c r="R1510" t="s">
        <v>10</v>
      </c>
      <c r="S1510" t="s">
        <v>10</v>
      </c>
      <c r="T1510" t="s">
        <v>10</v>
      </c>
      <c r="U1510" t="s">
        <v>10</v>
      </c>
      <c r="V1510" t="s">
        <v>10</v>
      </c>
    </row>
    <row r="1511" spans="17:22" x14ac:dyDescent="0.25">
      <c r="Q1511" t="s">
        <v>1132</v>
      </c>
      <c r="R1511" t="s">
        <v>10</v>
      </c>
      <c r="S1511" t="s">
        <v>10</v>
      </c>
      <c r="T1511" t="s">
        <v>10</v>
      </c>
      <c r="U1511" t="s">
        <v>10</v>
      </c>
      <c r="V1511" t="s">
        <v>10</v>
      </c>
    </row>
    <row r="1512" spans="17:22" x14ac:dyDescent="0.25">
      <c r="Q1512" t="s">
        <v>1131</v>
      </c>
      <c r="R1512" t="s">
        <v>10</v>
      </c>
      <c r="S1512" t="s">
        <v>10</v>
      </c>
      <c r="T1512" t="s">
        <v>10</v>
      </c>
      <c r="U1512" t="s">
        <v>10</v>
      </c>
      <c r="V1512" t="s">
        <v>10</v>
      </c>
    </row>
    <row r="1513" spans="17:22" x14ac:dyDescent="0.25">
      <c r="Q1513" t="s">
        <v>1130</v>
      </c>
      <c r="R1513" t="s">
        <v>10</v>
      </c>
      <c r="S1513" t="s">
        <v>10</v>
      </c>
      <c r="T1513" t="s">
        <v>10</v>
      </c>
      <c r="U1513" t="s">
        <v>10</v>
      </c>
      <c r="V1513" t="s">
        <v>10</v>
      </c>
    </row>
    <row r="1514" spans="17:22" x14ac:dyDescent="0.25">
      <c r="Q1514" t="s">
        <v>1129</v>
      </c>
      <c r="R1514" t="s">
        <v>10</v>
      </c>
      <c r="S1514" t="s">
        <v>10</v>
      </c>
      <c r="T1514" t="s">
        <v>10</v>
      </c>
      <c r="U1514" t="s">
        <v>10</v>
      </c>
      <c r="V1514" t="s">
        <v>10</v>
      </c>
    </row>
    <row r="1515" spans="17:22" x14ac:dyDescent="0.25">
      <c r="Q1515" t="s">
        <v>1128</v>
      </c>
      <c r="R1515" t="s">
        <v>10</v>
      </c>
      <c r="S1515" t="s">
        <v>10</v>
      </c>
      <c r="T1515" t="s">
        <v>10</v>
      </c>
      <c r="U1515" t="s">
        <v>10</v>
      </c>
      <c r="V1515" t="s">
        <v>10</v>
      </c>
    </row>
    <row r="1516" spans="17:22" x14ac:dyDescent="0.25">
      <c r="Q1516" t="s">
        <v>1127</v>
      </c>
      <c r="R1516" t="s">
        <v>10</v>
      </c>
      <c r="S1516" t="s">
        <v>10</v>
      </c>
      <c r="T1516" t="s">
        <v>10</v>
      </c>
      <c r="U1516" t="s">
        <v>10</v>
      </c>
      <c r="V1516" t="s">
        <v>10</v>
      </c>
    </row>
    <row r="1517" spans="17:22" x14ac:dyDescent="0.25">
      <c r="Q1517" t="s">
        <v>1126</v>
      </c>
      <c r="R1517" t="s">
        <v>10</v>
      </c>
      <c r="S1517" t="s">
        <v>10</v>
      </c>
      <c r="T1517" t="s">
        <v>10</v>
      </c>
      <c r="U1517" t="s">
        <v>10</v>
      </c>
      <c r="V1517" t="s">
        <v>10</v>
      </c>
    </row>
    <row r="1518" spans="17:22" x14ac:dyDescent="0.25">
      <c r="Q1518" t="s">
        <v>1125</v>
      </c>
      <c r="R1518" t="s">
        <v>10</v>
      </c>
      <c r="S1518" t="s">
        <v>10</v>
      </c>
      <c r="T1518" t="s">
        <v>10</v>
      </c>
      <c r="U1518" t="s">
        <v>10</v>
      </c>
      <c r="V1518" t="s">
        <v>10</v>
      </c>
    </row>
    <row r="1519" spans="17:22" x14ac:dyDescent="0.25">
      <c r="Q1519" t="s">
        <v>1124</v>
      </c>
      <c r="R1519" t="s">
        <v>10</v>
      </c>
      <c r="S1519" t="s">
        <v>10</v>
      </c>
      <c r="T1519" t="s">
        <v>10</v>
      </c>
      <c r="U1519" t="s">
        <v>10</v>
      </c>
      <c r="V1519" t="s">
        <v>10</v>
      </c>
    </row>
    <row r="1520" spans="17:22" x14ac:dyDescent="0.25">
      <c r="Q1520" t="s">
        <v>1123</v>
      </c>
      <c r="R1520" t="s">
        <v>10</v>
      </c>
      <c r="S1520" t="s">
        <v>10</v>
      </c>
      <c r="T1520" t="s">
        <v>10</v>
      </c>
      <c r="U1520" t="s">
        <v>10</v>
      </c>
      <c r="V1520" t="s">
        <v>10</v>
      </c>
    </row>
    <row r="1521" spans="17:22" x14ac:dyDescent="0.25">
      <c r="Q1521" t="s">
        <v>1122</v>
      </c>
      <c r="R1521" t="s">
        <v>10</v>
      </c>
      <c r="S1521" t="s">
        <v>10</v>
      </c>
      <c r="T1521" t="s">
        <v>10</v>
      </c>
      <c r="U1521" t="s">
        <v>10</v>
      </c>
      <c r="V1521" t="s">
        <v>10</v>
      </c>
    </row>
    <row r="1522" spans="17:22" x14ac:dyDescent="0.25">
      <c r="Q1522" t="s">
        <v>1121</v>
      </c>
      <c r="R1522" t="s">
        <v>10</v>
      </c>
      <c r="S1522" t="s">
        <v>10</v>
      </c>
      <c r="T1522" t="s">
        <v>10</v>
      </c>
      <c r="U1522" t="s">
        <v>10</v>
      </c>
      <c r="V1522" t="s">
        <v>10</v>
      </c>
    </row>
    <row r="1523" spans="17:22" x14ac:dyDescent="0.25">
      <c r="Q1523" t="s">
        <v>1120</v>
      </c>
      <c r="R1523" t="s">
        <v>10</v>
      </c>
      <c r="S1523" t="s">
        <v>10</v>
      </c>
      <c r="T1523" t="s">
        <v>10</v>
      </c>
      <c r="U1523" t="s">
        <v>10</v>
      </c>
      <c r="V1523" t="s">
        <v>10</v>
      </c>
    </row>
    <row r="1524" spans="17:22" x14ac:dyDescent="0.25">
      <c r="Q1524" t="s">
        <v>1119</v>
      </c>
      <c r="R1524" t="s">
        <v>10</v>
      </c>
      <c r="S1524" t="s">
        <v>10</v>
      </c>
      <c r="T1524" t="s">
        <v>10</v>
      </c>
      <c r="U1524" t="s">
        <v>10</v>
      </c>
      <c r="V1524" t="s">
        <v>10</v>
      </c>
    </row>
    <row r="1525" spans="17:22" x14ac:dyDescent="0.25">
      <c r="Q1525" t="s">
        <v>1118</v>
      </c>
      <c r="R1525" t="s">
        <v>10</v>
      </c>
      <c r="S1525" t="s">
        <v>10</v>
      </c>
      <c r="T1525" t="s">
        <v>10</v>
      </c>
      <c r="U1525" t="s">
        <v>10</v>
      </c>
      <c r="V1525" t="s">
        <v>10</v>
      </c>
    </row>
    <row r="1526" spans="17:22" x14ac:dyDescent="0.25">
      <c r="Q1526" t="s">
        <v>1117</v>
      </c>
      <c r="R1526" t="s">
        <v>10</v>
      </c>
      <c r="S1526" t="s">
        <v>10</v>
      </c>
      <c r="T1526" t="s">
        <v>10</v>
      </c>
      <c r="U1526" t="s">
        <v>10</v>
      </c>
      <c r="V1526" t="s">
        <v>10</v>
      </c>
    </row>
    <row r="1527" spans="17:22" x14ac:dyDescent="0.25">
      <c r="Q1527" t="s">
        <v>1116</v>
      </c>
      <c r="R1527" t="s">
        <v>10</v>
      </c>
      <c r="S1527" t="s">
        <v>10</v>
      </c>
      <c r="T1527" t="s">
        <v>10</v>
      </c>
      <c r="U1527" t="s">
        <v>10</v>
      </c>
      <c r="V1527" t="s">
        <v>10</v>
      </c>
    </row>
    <row r="1528" spans="17:22" x14ac:dyDescent="0.25">
      <c r="Q1528" t="s">
        <v>1115</v>
      </c>
      <c r="R1528" t="s">
        <v>10</v>
      </c>
      <c r="S1528" t="s">
        <v>10</v>
      </c>
      <c r="T1528" t="s">
        <v>10</v>
      </c>
      <c r="U1528" t="s">
        <v>10</v>
      </c>
      <c r="V1528" t="s">
        <v>10</v>
      </c>
    </row>
    <row r="1529" spans="17:22" x14ac:dyDescent="0.25">
      <c r="Q1529" t="s">
        <v>1114</v>
      </c>
      <c r="R1529" t="s">
        <v>10</v>
      </c>
      <c r="S1529" t="s">
        <v>10</v>
      </c>
      <c r="T1529" t="s">
        <v>10</v>
      </c>
      <c r="U1529" t="s">
        <v>10</v>
      </c>
      <c r="V1529" t="s">
        <v>10</v>
      </c>
    </row>
    <row r="1530" spans="17:22" x14ac:dyDescent="0.25">
      <c r="Q1530" t="s">
        <v>1113</v>
      </c>
      <c r="R1530" t="s">
        <v>10</v>
      </c>
      <c r="S1530" t="s">
        <v>10</v>
      </c>
      <c r="T1530" t="s">
        <v>10</v>
      </c>
      <c r="U1530" t="s">
        <v>10</v>
      </c>
      <c r="V1530" t="s">
        <v>10</v>
      </c>
    </row>
    <row r="1531" spans="17:22" x14ac:dyDescent="0.25">
      <c r="Q1531" t="s">
        <v>1112</v>
      </c>
      <c r="R1531" t="s">
        <v>10</v>
      </c>
      <c r="S1531" t="s">
        <v>10</v>
      </c>
      <c r="T1531" t="s">
        <v>10</v>
      </c>
      <c r="U1531" t="s">
        <v>10</v>
      </c>
      <c r="V1531" t="s">
        <v>10</v>
      </c>
    </row>
    <row r="1532" spans="17:22" x14ac:dyDescent="0.25">
      <c r="Q1532" t="s">
        <v>1111</v>
      </c>
      <c r="R1532" t="s">
        <v>10</v>
      </c>
      <c r="S1532" t="s">
        <v>10</v>
      </c>
      <c r="T1532" t="s">
        <v>10</v>
      </c>
      <c r="U1532" t="s">
        <v>10</v>
      </c>
      <c r="V1532" t="s">
        <v>10</v>
      </c>
    </row>
    <row r="1533" spans="17:22" x14ac:dyDescent="0.25">
      <c r="Q1533" t="s">
        <v>1110</v>
      </c>
      <c r="R1533" t="s">
        <v>10</v>
      </c>
      <c r="S1533" t="s">
        <v>10</v>
      </c>
      <c r="T1533" t="s">
        <v>10</v>
      </c>
      <c r="U1533" t="s">
        <v>10</v>
      </c>
      <c r="V1533" t="s">
        <v>10</v>
      </c>
    </row>
    <row r="1534" spans="17:22" x14ac:dyDescent="0.25">
      <c r="Q1534" t="s">
        <v>1109</v>
      </c>
      <c r="R1534" t="s">
        <v>10</v>
      </c>
      <c r="S1534" t="s">
        <v>10</v>
      </c>
      <c r="T1534" t="s">
        <v>10</v>
      </c>
      <c r="U1534" t="s">
        <v>10</v>
      </c>
      <c r="V1534" t="s">
        <v>10</v>
      </c>
    </row>
    <row r="1535" spans="17:22" x14ac:dyDescent="0.25">
      <c r="Q1535" t="s">
        <v>1108</v>
      </c>
      <c r="R1535" t="s">
        <v>10</v>
      </c>
      <c r="S1535" t="s">
        <v>10</v>
      </c>
      <c r="T1535" t="s">
        <v>10</v>
      </c>
      <c r="U1535" t="s">
        <v>10</v>
      </c>
      <c r="V1535" t="s">
        <v>10</v>
      </c>
    </row>
    <row r="1536" spans="17:22" x14ac:dyDescent="0.25">
      <c r="Q1536" t="s">
        <v>1107</v>
      </c>
      <c r="R1536" t="s">
        <v>10</v>
      </c>
      <c r="S1536" t="s">
        <v>10</v>
      </c>
      <c r="T1536" t="s">
        <v>10</v>
      </c>
      <c r="U1536" t="s">
        <v>10</v>
      </c>
      <c r="V1536" t="s">
        <v>10</v>
      </c>
    </row>
    <row r="1537" spans="17:22" x14ac:dyDescent="0.25">
      <c r="Q1537" t="s">
        <v>1106</v>
      </c>
      <c r="R1537" t="s">
        <v>10</v>
      </c>
      <c r="S1537" t="s">
        <v>10</v>
      </c>
      <c r="T1537" t="s">
        <v>10</v>
      </c>
      <c r="U1537" t="s">
        <v>10</v>
      </c>
      <c r="V1537" t="s">
        <v>10</v>
      </c>
    </row>
    <row r="1538" spans="17:22" x14ac:dyDescent="0.25">
      <c r="Q1538" t="s">
        <v>1105</v>
      </c>
      <c r="R1538" t="s">
        <v>10</v>
      </c>
      <c r="S1538" t="s">
        <v>10</v>
      </c>
      <c r="T1538" t="s">
        <v>10</v>
      </c>
      <c r="U1538" t="s">
        <v>10</v>
      </c>
      <c r="V1538" t="s">
        <v>10</v>
      </c>
    </row>
    <row r="1539" spans="17:22" x14ac:dyDescent="0.25">
      <c r="Q1539" t="s">
        <v>1104</v>
      </c>
      <c r="R1539" t="s">
        <v>10</v>
      </c>
      <c r="S1539" t="s">
        <v>10</v>
      </c>
      <c r="T1539" t="s">
        <v>10</v>
      </c>
      <c r="U1539" t="s">
        <v>10</v>
      </c>
      <c r="V1539" t="s">
        <v>10</v>
      </c>
    </row>
    <row r="1540" spans="17:22" x14ac:dyDescent="0.25">
      <c r="Q1540" t="s">
        <v>1103</v>
      </c>
      <c r="R1540" t="s">
        <v>10</v>
      </c>
      <c r="S1540" t="s">
        <v>10</v>
      </c>
      <c r="T1540" t="s">
        <v>10</v>
      </c>
      <c r="U1540" t="s">
        <v>10</v>
      </c>
      <c r="V1540" t="s">
        <v>10</v>
      </c>
    </row>
    <row r="1541" spans="17:22" x14ac:dyDescent="0.25">
      <c r="Q1541" t="s">
        <v>1102</v>
      </c>
      <c r="R1541" t="s">
        <v>10</v>
      </c>
      <c r="S1541" t="s">
        <v>10</v>
      </c>
      <c r="T1541" t="s">
        <v>10</v>
      </c>
      <c r="U1541" t="s">
        <v>10</v>
      </c>
      <c r="V1541" t="s">
        <v>10</v>
      </c>
    </row>
    <row r="1542" spans="17:22" x14ac:dyDescent="0.25">
      <c r="Q1542" t="s">
        <v>1101</v>
      </c>
      <c r="R1542" t="s">
        <v>10</v>
      </c>
      <c r="S1542" t="s">
        <v>10</v>
      </c>
      <c r="T1542" t="s">
        <v>10</v>
      </c>
      <c r="U1542" t="s">
        <v>10</v>
      </c>
      <c r="V1542" t="s">
        <v>10</v>
      </c>
    </row>
    <row r="1543" spans="17:22" x14ac:dyDescent="0.25">
      <c r="Q1543" t="s">
        <v>1100</v>
      </c>
      <c r="R1543" t="s">
        <v>10</v>
      </c>
      <c r="S1543" t="s">
        <v>10</v>
      </c>
      <c r="T1543" t="s">
        <v>10</v>
      </c>
      <c r="U1543" t="s">
        <v>10</v>
      </c>
      <c r="V1543" t="s">
        <v>10</v>
      </c>
    </row>
    <row r="1544" spans="17:22" x14ac:dyDescent="0.25">
      <c r="Q1544" t="s">
        <v>1099</v>
      </c>
      <c r="R1544" t="s">
        <v>10</v>
      </c>
      <c r="S1544" t="s">
        <v>10</v>
      </c>
      <c r="T1544" t="s">
        <v>10</v>
      </c>
      <c r="U1544" t="s">
        <v>10</v>
      </c>
      <c r="V1544" t="s">
        <v>10</v>
      </c>
    </row>
    <row r="1545" spans="17:22" x14ac:dyDescent="0.25">
      <c r="Q1545" t="s">
        <v>1098</v>
      </c>
      <c r="R1545" t="s">
        <v>10</v>
      </c>
      <c r="S1545" t="s">
        <v>10</v>
      </c>
      <c r="T1545" t="s">
        <v>10</v>
      </c>
      <c r="U1545" t="s">
        <v>10</v>
      </c>
      <c r="V1545" t="s">
        <v>10</v>
      </c>
    </row>
    <row r="1546" spans="17:22" x14ac:dyDescent="0.25">
      <c r="Q1546" t="s">
        <v>1097</v>
      </c>
      <c r="R1546" t="s">
        <v>10</v>
      </c>
      <c r="S1546" t="s">
        <v>10</v>
      </c>
      <c r="T1546" t="s">
        <v>10</v>
      </c>
      <c r="U1546" t="s">
        <v>10</v>
      </c>
      <c r="V1546" t="s">
        <v>10</v>
      </c>
    </row>
    <row r="1547" spans="17:22" x14ac:dyDescent="0.25">
      <c r="Q1547" t="s">
        <v>1096</v>
      </c>
      <c r="R1547" t="s">
        <v>10</v>
      </c>
      <c r="S1547" t="s">
        <v>10</v>
      </c>
      <c r="T1547" t="s">
        <v>10</v>
      </c>
      <c r="U1547" t="s">
        <v>10</v>
      </c>
      <c r="V1547" t="s">
        <v>10</v>
      </c>
    </row>
    <row r="1548" spans="17:22" x14ac:dyDescent="0.25">
      <c r="Q1548" t="s">
        <v>1095</v>
      </c>
      <c r="R1548" t="s">
        <v>10</v>
      </c>
      <c r="S1548" t="s">
        <v>10</v>
      </c>
      <c r="T1548" t="s">
        <v>10</v>
      </c>
      <c r="U1548" t="s">
        <v>10</v>
      </c>
      <c r="V1548" t="s">
        <v>10</v>
      </c>
    </row>
    <row r="1549" spans="17:22" x14ac:dyDescent="0.25">
      <c r="Q1549" t="s">
        <v>1094</v>
      </c>
      <c r="R1549" t="s">
        <v>10</v>
      </c>
      <c r="S1549" t="s">
        <v>10</v>
      </c>
      <c r="T1549" t="s">
        <v>10</v>
      </c>
      <c r="U1549" t="s">
        <v>10</v>
      </c>
      <c r="V1549" t="s">
        <v>10</v>
      </c>
    </row>
    <row r="1550" spans="17:22" x14ac:dyDescent="0.25">
      <c r="Q1550" t="s">
        <v>1093</v>
      </c>
      <c r="R1550" t="s">
        <v>10</v>
      </c>
      <c r="S1550" t="s">
        <v>10</v>
      </c>
      <c r="T1550" t="s">
        <v>10</v>
      </c>
      <c r="U1550" t="s">
        <v>10</v>
      </c>
      <c r="V1550" t="s">
        <v>10</v>
      </c>
    </row>
    <row r="1551" spans="17:22" x14ac:dyDescent="0.25">
      <c r="Q1551" t="s">
        <v>1092</v>
      </c>
      <c r="R1551" t="s">
        <v>10</v>
      </c>
      <c r="S1551" t="s">
        <v>10</v>
      </c>
      <c r="T1551" t="s">
        <v>10</v>
      </c>
      <c r="U1551" t="s">
        <v>10</v>
      </c>
      <c r="V1551" t="s">
        <v>10</v>
      </c>
    </row>
    <row r="1552" spans="17:22" x14ac:dyDescent="0.25">
      <c r="Q1552" t="s">
        <v>1091</v>
      </c>
      <c r="R1552" t="s">
        <v>10</v>
      </c>
      <c r="S1552" t="s">
        <v>10</v>
      </c>
      <c r="T1552" t="s">
        <v>10</v>
      </c>
      <c r="U1552" t="s">
        <v>10</v>
      </c>
      <c r="V1552" t="s">
        <v>10</v>
      </c>
    </row>
    <row r="1553" spans="17:22" x14ac:dyDescent="0.25">
      <c r="Q1553" t="s">
        <v>1090</v>
      </c>
      <c r="R1553" t="s">
        <v>10</v>
      </c>
      <c r="S1553" t="s">
        <v>10</v>
      </c>
      <c r="T1553" t="s">
        <v>10</v>
      </c>
      <c r="U1553" t="s">
        <v>10</v>
      </c>
      <c r="V1553" t="s">
        <v>10</v>
      </c>
    </row>
    <row r="1554" spans="17:22" x14ac:dyDescent="0.25">
      <c r="Q1554" t="s">
        <v>1089</v>
      </c>
      <c r="R1554" t="s">
        <v>10</v>
      </c>
      <c r="S1554" t="s">
        <v>10</v>
      </c>
      <c r="T1554" t="s">
        <v>10</v>
      </c>
      <c r="U1554" t="s">
        <v>10</v>
      </c>
      <c r="V1554" t="s">
        <v>10</v>
      </c>
    </row>
    <row r="1555" spans="17:22" x14ac:dyDescent="0.25">
      <c r="Q1555" t="s">
        <v>1088</v>
      </c>
      <c r="R1555" t="s">
        <v>10</v>
      </c>
      <c r="S1555" t="s">
        <v>10</v>
      </c>
      <c r="T1555" t="s">
        <v>10</v>
      </c>
      <c r="U1555" t="s">
        <v>10</v>
      </c>
      <c r="V1555" t="s">
        <v>10</v>
      </c>
    </row>
    <row r="1556" spans="17:22" x14ac:dyDescent="0.25">
      <c r="Q1556" t="s">
        <v>1087</v>
      </c>
      <c r="R1556" t="s">
        <v>10</v>
      </c>
      <c r="S1556" t="s">
        <v>10</v>
      </c>
      <c r="T1556" t="s">
        <v>10</v>
      </c>
      <c r="U1556" t="s">
        <v>10</v>
      </c>
      <c r="V1556" t="s">
        <v>10</v>
      </c>
    </row>
    <row r="1557" spans="17:22" x14ac:dyDescent="0.25">
      <c r="Q1557" t="s">
        <v>1086</v>
      </c>
      <c r="R1557" t="s">
        <v>10</v>
      </c>
      <c r="S1557" t="s">
        <v>10</v>
      </c>
      <c r="T1557" t="s">
        <v>10</v>
      </c>
      <c r="U1557" t="s">
        <v>10</v>
      </c>
      <c r="V1557" t="s">
        <v>10</v>
      </c>
    </row>
    <row r="1558" spans="17:22" x14ac:dyDescent="0.25">
      <c r="Q1558" t="s">
        <v>1085</v>
      </c>
      <c r="R1558" t="s">
        <v>10</v>
      </c>
      <c r="S1558" t="s">
        <v>10</v>
      </c>
      <c r="T1558" t="s">
        <v>10</v>
      </c>
      <c r="U1558" t="s">
        <v>10</v>
      </c>
      <c r="V1558" t="s">
        <v>10</v>
      </c>
    </row>
    <row r="1559" spans="17:22" x14ac:dyDescent="0.25">
      <c r="Q1559" t="s">
        <v>1084</v>
      </c>
      <c r="R1559" t="s">
        <v>10</v>
      </c>
      <c r="S1559" t="s">
        <v>10</v>
      </c>
      <c r="T1559" t="s">
        <v>10</v>
      </c>
      <c r="U1559" t="s">
        <v>10</v>
      </c>
      <c r="V1559" t="s">
        <v>10</v>
      </c>
    </row>
    <row r="1560" spans="17:22" x14ac:dyDescent="0.25">
      <c r="Q1560" t="s">
        <v>1083</v>
      </c>
      <c r="R1560" t="s">
        <v>10</v>
      </c>
      <c r="S1560" t="s">
        <v>10</v>
      </c>
      <c r="T1560" t="s">
        <v>10</v>
      </c>
      <c r="U1560" t="s">
        <v>10</v>
      </c>
      <c r="V1560" t="s">
        <v>10</v>
      </c>
    </row>
    <row r="1561" spans="17:22" x14ac:dyDescent="0.25">
      <c r="Q1561" t="s">
        <v>1082</v>
      </c>
      <c r="R1561" t="s">
        <v>10</v>
      </c>
      <c r="S1561" t="s">
        <v>10</v>
      </c>
      <c r="T1561" t="s">
        <v>10</v>
      </c>
      <c r="U1561" t="s">
        <v>10</v>
      </c>
      <c r="V1561" t="s">
        <v>10</v>
      </c>
    </row>
    <row r="1562" spans="17:22" x14ac:dyDescent="0.25">
      <c r="Q1562" t="s">
        <v>1081</v>
      </c>
      <c r="R1562" t="s">
        <v>10</v>
      </c>
      <c r="S1562" t="s">
        <v>10</v>
      </c>
      <c r="T1562" t="s">
        <v>10</v>
      </c>
      <c r="U1562" t="s">
        <v>10</v>
      </c>
      <c r="V1562" t="s">
        <v>10</v>
      </c>
    </row>
    <row r="1563" spans="17:22" x14ac:dyDescent="0.25">
      <c r="Q1563" t="s">
        <v>1080</v>
      </c>
      <c r="R1563" t="s">
        <v>10</v>
      </c>
      <c r="S1563" t="s">
        <v>10</v>
      </c>
      <c r="T1563" t="s">
        <v>10</v>
      </c>
      <c r="U1563" t="s">
        <v>10</v>
      </c>
      <c r="V1563" t="s">
        <v>10</v>
      </c>
    </row>
    <row r="1564" spans="17:22" x14ac:dyDescent="0.25">
      <c r="Q1564" t="s">
        <v>1079</v>
      </c>
      <c r="R1564" t="s">
        <v>10</v>
      </c>
      <c r="S1564" t="s">
        <v>10</v>
      </c>
      <c r="T1564" t="s">
        <v>10</v>
      </c>
      <c r="U1564" t="s">
        <v>10</v>
      </c>
      <c r="V1564" t="s">
        <v>10</v>
      </c>
    </row>
    <row r="1565" spans="17:22" x14ac:dyDescent="0.25">
      <c r="Q1565" t="s">
        <v>1078</v>
      </c>
      <c r="R1565" t="s">
        <v>10</v>
      </c>
      <c r="S1565" t="s">
        <v>10</v>
      </c>
      <c r="T1565" t="s">
        <v>10</v>
      </c>
      <c r="U1565" t="s">
        <v>10</v>
      </c>
      <c r="V1565" t="s">
        <v>10</v>
      </c>
    </row>
    <row r="1566" spans="17:22" x14ac:dyDescent="0.25">
      <c r="Q1566" t="s">
        <v>1077</v>
      </c>
      <c r="R1566" t="s">
        <v>10</v>
      </c>
      <c r="S1566" t="s">
        <v>10</v>
      </c>
      <c r="T1566" t="s">
        <v>10</v>
      </c>
      <c r="U1566" t="s">
        <v>10</v>
      </c>
      <c r="V1566" t="s">
        <v>10</v>
      </c>
    </row>
    <row r="1567" spans="17:22" x14ac:dyDescent="0.25">
      <c r="Q1567" t="s">
        <v>1076</v>
      </c>
      <c r="R1567" t="s">
        <v>10</v>
      </c>
      <c r="S1567" t="s">
        <v>10</v>
      </c>
      <c r="T1567" t="s">
        <v>10</v>
      </c>
      <c r="U1567" t="s">
        <v>10</v>
      </c>
      <c r="V1567" t="s">
        <v>10</v>
      </c>
    </row>
    <row r="1568" spans="17:22" x14ac:dyDescent="0.25">
      <c r="Q1568" t="s">
        <v>1075</v>
      </c>
      <c r="R1568" t="s">
        <v>10</v>
      </c>
      <c r="S1568" t="s">
        <v>10</v>
      </c>
      <c r="T1568" t="s">
        <v>10</v>
      </c>
      <c r="U1568" t="s">
        <v>10</v>
      </c>
      <c r="V1568" t="s">
        <v>10</v>
      </c>
    </row>
    <row r="1569" spans="17:22" x14ac:dyDescent="0.25">
      <c r="Q1569" t="s">
        <v>1074</v>
      </c>
      <c r="R1569" t="s">
        <v>10</v>
      </c>
      <c r="S1569" t="s">
        <v>10</v>
      </c>
      <c r="T1569" t="s">
        <v>10</v>
      </c>
      <c r="U1569" t="s">
        <v>10</v>
      </c>
      <c r="V1569" t="s">
        <v>10</v>
      </c>
    </row>
    <row r="1570" spans="17:22" x14ac:dyDescent="0.25">
      <c r="Q1570" t="s">
        <v>1073</v>
      </c>
      <c r="R1570" t="s">
        <v>10</v>
      </c>
      <c r="S1570" t="s">
        <v>10</v>
      </c>
      <c r="T1570" t="s">
        <v>10</v>
      </c>
      <c r="U1570" t="s">
        <v>10</v>
      </c>
      <c r="V1570" t="s">
        <v>10</v>
      </c>
    </row>
    <row r="1571" spans="17:22" x14ac:dyDescent="0.25">
      <c r="Q1571" t="s">
        <v>1072</v>
      </c>
      <c r="R1571" t="s">
        <v>10</v>
      </c>
      <c r="S1571" t="s">
        <v>10</v>
      </c>
      <c r="T1571" t="s">
        <v>10</v>
      </c>
      <c r="U1571" t="s">
        <v>10</v>
      </c>
      <c r="V1571" t="s">
        <v>10</v>
      </c>
    </row>
    <row r="1572" spans="17:22" x14ac:dyDescent="0.25">
      <c r="Q1572" t="s">
        <v>1071</v>
      </c>
      <c r="R1572" t="s">
        <v>10</v>
      </c>
      <c r="S1572" t="s">
        <v>10</v>
      </c>
      <c r="T1572" t="s">
        <v>10</v>
      </c>
      <c r="U1572" t="s">
        <v>10</v>
      </c>
      <c r="V1572" t="s">
        <v>10</v>
      </c>
    </row>
    <row r="1573" spans="17:22" x14ac:dyDescent="0.25">
      <c r="Q1573" t="s">
        <v>1070</v>
      </c>
      <c r="R1573" t="s">
        <v>10</v>
      </c>
      <c r="S1573" t="s">
        <v>10</v>
      </c>
      <c r="T1573" t="s">
        <v>10</v>
      </c>
      <c r="U1573" t="s">
        <v>10</v>
      </c>
      <c r="V1573" t="s">
        <v>10</v>
      </c>
    </row>
    <row r="1574" spans="17:22" x14ac:dyDescent="0.25">
      <c r="Q1574" t="s">
        <v>1069</v>
      </c>
      <c r="R1574" t="s">
        <v>10</v>
      </c>
      <c r="S1574" t="s">
        <v>10</v>
      </c>
      <c r="T1574" t="s">
        <v>10</v>
      </c>
      <c r="U1574" t="s">
        <v>10</v>
      </c>
      <c r="V1574" t="s">
        <v>10</v>
      </c>
    </row>
    <row r="1575" spans="17:22" x14ac:dyDescent="0.25">
      <c r="Q1575" t="s">
        <v>1068</v>
      </c>
      <c r="R1575" t="s">
        <v>10</v>
      </c>
      <c r="S1575" t="s">
        <v>10</v>
      </c>
      <c r="T1575" t="s">
        <v>10</v>
      </c>
      <c r="U1575" t="s">
        <v>10</v>
      </c>
      <c r="V1575" t="s">
        <v>10</v>
      </c>
    </row>
    <row r="1576" spans="17:22" x14ac:dyDescent="0.25">
      <c r="Q1576" t="s">
        <v>1067</v>
      </c>
      <c r="R1576" t="s">
        <v>10</v>
      </c>
      <c r="S1576" t="s">
        <v>10</v>
      </c>
      <c r="T1576" t="s">
        <v>10</v>
      </c>
      <c r="U1576" t="s">
        <v>10</v>
      </c>
      <c r="V1576" t="s">
        <v>10</v>
      </c>
    </row>
    <row r="1577" spans="17:22" x14ac:dyDescent="0.25">
      <c r="Q1577" t="s">
        <v>1066</v>
      </c>
      <c r="R1577" t="s">
        <v>10</v>
      </c>
      <c r="S1577" t="s">
        <v>10</v>
      </c>
      <c r="T1577" t="s">
        <v>10</v>
      </c>
      <c r="U1577" t="s">
        <v>10</v>
      </c>
      <c r="V1577" t="s">
        <v>10</v>
      </c>
    </row>
    <row r="1578" spans="17:22" x14ac:dyDescent="0.25">
      <c r="Q1578" t="s">
        <v>1065</v>
      </c>
      <c r="R1578" t="s">
        <v>10</v>
      </c>
      <c r="S1578" t="s">
        <v>10</v>
      </c>
      <c r="T1578" t="s">
        <v>10</v>
      </c>
      <c r="U1578" t="s">
        <v>10</v>
      </c>
      <c r="V1578" t="s">
        <v>10</v>
      </c>
    </row>
    <row r="1579" spans="17:22" x14ac:dyDescent="0.25">
      <c r="Q1579" t="s">
        <v>1064</v>
      </c>
      <c r="R1579" t="s">
        <v>10</v>
      </c>
      <c r="S1579" t="s">
        <v>10</v>
      </c>
      <c r="T1579" t="s">
        <v>10</v>
      </c>
      <c r="U1579" t="s">
        <v>10</v>
      </c>
      <c r="V1579" t="s">
        <v>10</v>
      </c>
    </row>
    <row r="1580" spans="17:22" x14ac:dyDescent="0.25">
      <c r="Q1580" t="s">
        <v>1063</v>
      </c>
      <c r="R1580" t="s">
        <v>10</v>
      </c>
      <c r="S1580" t="s">
        <v>10</v>
      </c>
      <c r="T1580" t="s">
        <v>10</v>
      </c>
      <c r="U1580" t="s">
        <v>10</v>
      </c>
      <c r="V1580" t="s">
        <v>10</v>
      </c>
    </row>
    <row r="1581" spans="17:22" x14ac:dyDescent="0.25">
      <c r="Q1581" t="s">
        <v>1062</v>
      </c>
      <c r="R1581" t="s">
        <v>10</v>
      </c>
      <c r="S1581" t="s">
        <v>10</v>
      </c>
      <c r="T1581" t="s">
        <v>10</v>
      </c>
      <c r="U1581" t="s">
        <v>10</v>
      </c>
      <c r="V1581" t="s">
        <v>10</v>
      </c>
    </row>
    <row r="1582" spans="17:22" x14ac:dyDescent="0.25">
      <c r="Q1582" t="s">
        <v>1061</v>
      </c>
      <c r="R1582" t="s">
        <v>10</v>
      </c>
      <c r="S1582" t="s">
        <v>10</v>
      </c>
      <c r="T1582" t="s">
        <v>10</v>
      </c>
      <c r="U1582" t="s">
        <v>10</v>
      </c>
      <c r="V1582" t="s">
        <v>10</v>
      </c>
    </row>
    <row r="1583" spans="17:22" x14ac:dyDescent="0.25">
      <c r="Q1583" t="s">
        <v>1060</v>
      </c>
      <c r="R1583" t="s">
        <v>10</v>
      </c>
      <c r="S1583" t="s">
        <v>10</v>
      </c>
      <c r="T1583" t="s">
        <v>10</v>
      </c>
      <c r="U1583" t="s">
        <v>10</v>
      </c>
      <c r="V1583" t="s">
        <v>10</v>
      </c>
    </row>
    <row r="1584" spans="17:22" x14ac:dyDescent="0.25">
      <c r="Q1584" t="s">
        <v>1059</v>
      </c>
      <c r="R1584" t="s">
        <v>10</v>
      </c>
      <c r="S1584" t="s">
        <v>10</v>
      </c>
      <c r="T1584" t="s">
        <v>10</v>
      </c>
      <c r="U1584" t="s">
        <v>10</v>
      </c>
      <c r="V1584" t="s">
        <v>10</v>
      </c>
    </row>
    <row r="1585" spans="17:22" x14ac:dyDescent="0.25">
      <c r="Q1585" t="s">
        <v>1058</v>
      </c>
      <c r="R1585" t="s">
        <v>10</v>
      </c>
      <c r="S1585" t="s">
        <v>10</v>
      </c>
      <c r="T1585" t="s">
        <v>10</v>
      </c>
      <c r="U1585" t="s">
        <v>10</v>
      </c>
      <c r="V1585" t="s">
        <v>10</v>
      </c>
    </row>
    <row r="1586" spans="17:22" x14ac:dyDescent="0.25">
      <c r="Q1586" t="s">
        <v>1057</v>
      </c>
      <c r="R1586" t="s">
        <v>10</v>
      </c>
      <c r="S1586" t="s">
        <v>10</v>
      </c>
      <c r="T1586" t="s">
        <v>10</v>
      </c>
      <c r="U1586" t="s">
        <v>10</v>
      </c>
      <c r="V1586" t="s">
        <v>10</v>
      </c>
    </row>
    <row r="1587" spans="17:22" x14ac:dyDescent="0.25">
      <c r="Q1587" t="s">
        <v>1056</v>
      </c>
      <c r="R1587" t="s">
        <v>10</v>
      </c>
      <c r="S1587" t="s">
        <v>10</v>
      </c>
      <c r="T1587" t="s">
        <v>10</v>
      </c>
      <c r="U1587" t="s">
        <v>10</v>
      </c>
      <c r="V1587" t="s">
        <v>10</v>
      </c>
    </row>
    <row r="1588" spans="17:22" x14ac:dyDescent="0.25">
      <c r="Q1588" t="s">
        <v>1055</v>
      </c>
      <c r="R1588" t="s">
        <v>10</v>
      </c>
      <c r="S1588" t="s">
        <v>10</v>
      </c>
      <c r="T1588" t="s">
        <v>10</v>
      </c>
      <c r="U1588" t="s">
        <v>10</v>
      </c>
      <c r="V1588" t="s">
        <v>10</v>
      </c>
    </row>
    <row r="1589" spans="17:22" x14ac:dyDescent="0.25">
      <c r="Q1589" t="s">
        <v>1054</v>
      </c>
      <c r="R1589" t="s">
        <v>10</v>
      </c>
      <c r="S1589" t="s">
        <v>10</v>
      </c>
      <c r="T1589" t="s">
        <v>10</v>
      </c>
      <c r="U1589" t="s">
        <v>10</v>
      </c>
      <c r="V1589" t="s">
        <v>10</v>
      </c>
    </row>
    <row r="1590" spans="17:22" x14ac:dyDescent="0.25">
      <c r="Q1590" t="s">
        <v>1053</v>
      </c>
      <c r="R1590" t="s">
        <v>10</v>
      </c>
      <c r="S1590" t="s">
        <v>10</v>
      </c>
      <c r="T1590" t="s">
        <v>10</v>
      </c>
      <c r="U1590" t="s">
        <v>10</v>
      </c>
      <c r="V1590" t="s">
        <v>10</v>
      </c>
    </row>
    <row r="1591" spans="17:22" x14ac:dyDescent="0.25">
      <c r="Q1591" t="s">
        <v>1052</v>
      </c>
      <c r="R1591" t="s">
        <v>10</v>
      </c>
      <c r="S1591" t="s">
        <v>10</v>
      </c>
      <c r="T1591" t="s">
        <v>10</v>
      </c>
      <c r="U1591" t="s">
        <v>10</v>
      </c>
      <c r="V1591" t="s">
        <v>10</v>
      </c>
    </row>
    <row r="1592" spans="17:22" x14ac:dyDescent="0.25">
      <c r="Q1592" t="s">
        <v>1051</v>
      </c>
      <c r="R1592" t="s">
        <v>10</v>
      </c>
      <c r="S1592" t="s">
        <v>10</v>
      </c>
      <c r="T1592" t="s">
        <v>10</v>
      </c>
      <c r="U1592" t="s">
        <v>10</v>
      </c>
      <c r="V1592" t="s">
        <v>10</v>
      </c>
    </row>
    <row r="1593" spans="17:22" x14ac:dyDescent="0.25">
      <c r="Q1593" t="s">
        <v>1050</v>
      </c>
      <c r="R1593" t="s">
        <v>10</v>
      </c>
      <c r="S1593" t="s">
        <v>10</v>
      </c>
      <c r="T1593" t="s">
        <v>10</v>
      </c>
      <c r="U1593" t="s">
        <v>10</v>
      </c>
      <c r="V1593" t="s">
        <v>10</v>
      </c>
    </row>
    <row r="1594" spans="17:22" x14ac:dyDescent="0.25">
      <c r="Q1594" t="s">
        <v>1049</v>
      </c>
      <c r="R1594" t="s">
        <v>10</v>
      </c>
      <c r="S1594" t="s">
        <v>10</v>
      </c>
      <c r="T1594" t="s">
        <v>10</v>
      </c>
      <c r="U1594" t="s">
        <v>10</v>
      </c>
      <c r="V1594" t="s">
        <v>10</v>
      </c>
    </row>
    <row r="1595" spans="17:22" x14ac:dyDescent="0.25">
      <c r="Q1595" t="s">
        <v>1048</v>
      </c>
      <c r="R1595" t="s">
        <v>10</v>
      </c>
      <c r="S1595" t="s">
        <v>10</v>
      </c>
      <c r="T1595" t="s">
        <v>10</v>
      </c>
      <c r="U1595" t="s">
        <v>10</v>
      </c>
      <c r="V1595" t="s">
        <v>10</v>
      </c>
    </row>
    <row r="1596" spans="17:22" x14ac:dyDescent="0.25">
      <c r="Q1596" t="s">
        <v>1047</v>
      </c>
      <c r="R1596" t="s">
        <v>10</v>
      </c>
      <c r="S1596" t="s">
        <v>10</v>
      </c>
      <c r="T1596" t="s">
        <v>10</v>
      </c>
      <c r="U1596" t="s">
        <v>10</v>
      </c>
      <c r="V1596" t="s">
        <v>10</v>
      </c>
    </row>
    <row r="1597" spans="17:22" x14ac:dyDescent="0.25">
      <c r="Q1597" t="s">
        <v>1046</v>
      </c>
      <c r="R1597" t="s">
        <v>10</v>
      </c>
      <c r="S1597" t="s">
        <v>10</v>
      </c>
      <c r="T1597" t="s">
        <v>10</v>
      </c>
      <c r="U1597" t="s">
        <v>10</v>
      </c>
      <c r="V1597" t="s">
        <v>10</v>
      </c>
    </row>
    <row r="1598" spans="17:22" x14ac:dyDescent="0.25">
      <c r="Q1598" t="s">
        <v>1045</v>
      </c>
      <c r="R1598" t="s">
        <v>10</v>
      </c>
      <c r="S1598" t="s">
        <v>10</v>
      </c>
      <c r="T1598" t="s">
        <v>10</v>
      </c>
      <c r="U1598" t="s">
        <v>10</v>
      </c>
      <c r="V1598" t="s">
        <v>10</v>
      </c>
    </row>
    <row r="1599" spans="17:22" x14ac:dyDescent="0.25">
      <c r="Q1599" t="s">
        <v>1044</v>
      </c>
      <c r="R1599" t="s">
        <v>10</v>
      </c>
      <c r="S1599" t="s">
        <v>10</v>
      </c>
      <c r="T1599" t="s">
        <v>10</v>
      </c>
      <c r="U1599" t="s">
        <v>10</v>
      </c>
      <c r="V1599" t="s">
        <v>10</v>
      </c>
    </row>
    <row r="1600" spans="17:22" x14ac:dyDescent="0.25">
      <c r="Q1600" t="s">
        <v>1043</v>
      </c>
      <c r="R1600" t="s">
        <v>10</v>
      </c>
      <c r="S1600" t="s">
        <v>10</v>
      </c>
      <c r="T1600" t="s">
        <v>10</v>
      </c>
      <c r="U1600" t="s">
        <v>10</v>
      </c>
      <c r="V1600" t="s">
        <v>10</v>
      </c>
    </row>
    <row r="1601" spans="17:22" x14ac:dyDescent="0.25">
      <c r="Q1601" t="s">
        <v>1042</v>
      </c>
      <c r="R1601" t="s">
        <v>10</v>
      </c>
      <c r="S1601" t="s">
        <v>10</v>
      </c>
      <c r="T1601" t="s">
        <v>10</v>
      </c>
      <c r="U1601" t="s">
        <v>10</v>
      </c>
      <c r="V1601" t="s">
        <v>10</v>
      </c>
    </row>
    <row r="1602" spans="17:22" x14ac:dyDescent="0.25">
      <c r="Q1602" t="s">
        <v>1041</v>
      </c>
      <c r="R1602" t="s">
        <v>10</v>
      </c>
      <c r="S1602" t="s">
        <v>10</v>
      </c>
      <c r="T1602" t="s">
        <v>10</v>
      </c>
      <c r="U1602" t="s">
        <v>10</v>
      </c>
      <c r="V1602" t="s">
        <v>10</v>
      </c>
    </row>
    <row r="1603" spans="17:22" x14ac:dyDescent="0.25">
      <c r="Q1603" t="s">
        <v>1040</v>
      </c>
      <c r="R1603" t="s">
        <v>10</v>
      </c>
      <c r="S1603" t="s">
        <v>10</v>
      </c>
      <c r="T1603" t="s">
        <v>10</v>
      </c>
      <c r="U1603" t="s">
        <v>10</v>
      </c>
      <c r="V1603" t="s">
        <v>10</v>
      </c>
    </row>
    <row r="1604" spans="17:22" x14ac:dyDescent="0.25">
      <c r="Q1604" t="s">
        <v>1039</v>
      </c>
      <c r="R1604" t="s">
        <v>10</v>
      </c>
      <c r="S1604" t="s">
        <v>10</v>
      </c>
      <c r="T1604" t="s">
        <v>10</v>
      </c>
      <c r="U1604" t="s">
        <v>10</v>
      </c>
      <c r="V1604" t="s">
        <v>10</v>
      </c>
    </row>
    <row r="1605" spans="17:22" x14ac:dyDescent="0.25">
      <c r="Q1605" t="s">
        <v>1038</v>
      </c>
      <c r="R1605" t="s">
        <v>10</v>
      </c>
      <c r="S1605" t="s">
        <v>10</v>
      </c>
      <c r="T1605" t="s">
        <v>10</v>
      </c>
      <c r="U1605" t="s">
        <v>10</v>
      </c>
      <c r="V1605" t="s">
        <v>10</v>
      </c>
    </row>
    <row r="1606" spans="17:22" x14ac:dyDescent="0.25">
      <c r="Q1606" t="s">
        <v>1037</v>
      </c>
      <c r="R1606" t="s">
        <v>10</v>
      </c>
      <c r="S1606" t="s">
        <v>10</v>
      </c>
      <c r="T1606" t="s">
        <v>10</v>
      </c>
      <c r="U1606" t="s">
        <v>10</v>
      </c>
      <c r="V1606" t="s">
        <v>10</v>
      </c>
    </row>
    <row r="1607" spans="17:22" x14ac:dyDescent="0.25">
      <c r="Q1607" t="s">
        <v>1036</v>
      </c>
      <c r="R1607" t="s">
        <v>10</v>
      </c>
      <c r="S1607" t="s">
        <v>10</v>
      </c>
      <c r="T1607" t="s">
        <v>10</v>
      </c>
      <c r="U1607" t="s">
        <v>10</v>
      </c>
      <c r="V1607" t="s">
        <v>10</v>
      </c>
    </row>
    <row r="1608" spans="17:22" x14ac:dyDescent="0.25">
      <c r="Q1608" t="s">
        <v>1035</v>
      </c>
      <c r="R1608" t="s">
        <v>10</v>
      </c>
      <c r="S1608" t="s">
        <v>10</v>
      </c>
      <c r="T1608" t="s">
        <v>10</v>
      </c>
      <c r="U1608" t="s">
        <v>10</v>
      </c>
      <c r="V1608" t="s">
        <v>10</v>
      </c>
    </row>
    <row r="1609" spans="17:22" x14ac:dyDescent="0.25">
      <c r="Q1609" t="s">
        <v>1034</v>
      </c>
      <c r="R1609" t="s">
        <v>10</v>
      </c>
      <c r="S1609" t="s">
        <v>10</v>
      </c>
      <c r="T1609" t="s">
        <v>10</v>
      </c>
      <c r="U1609" t="s">
        <v>10</v>
      </c>
      <c r="V1609" t="s">
        <v>10</v>
      </c>
    </row>
    <row r="1610" spans="17:22" x14ac:dyDescent="0.25">
      <c r="Q1610" t="s">
        <v>1033</v>
      </c>
      <c r="R1610" t="s">
        <v>10</v>
      </c>
      <c r="S1610" t="s">
        <v>10</v>
      </c>
      <c r="T1610" t="s">
        <v>10</v>
      </c>
      <c r="U1610" t="s">
        <v>10</v>
      </c>
      <c r="V1610" t="s">
        <v>10</v>
      </c>
    </row>
    <row r="1611" spans="17:22" x14ac:dyDescent="0.25">
      <c r="Q1611" t="s">
        <v>1032</v>
      </c>
      <c r="R1611" t="s">
        <v>10</v>
      </c>
      <c r="S1611" t="s">
        <v>10</v>
      </c>
      <c r="T1611" t="s">
        <v>10</v>
      </c>
      <c r="U1611" t="s">
        <v>10</v>
      </c>
      <c r="V1611" t="s">
        <v>10</v>
      </c>
    </row>
    <row r="1612" spans="17:22" x14ac:dyDescent="0.25">
      <c r="Q1612" t="s">
        <v>1031</v>
      </c>
      <c r="R1612" t="s">
        <v>10</v>
      </c>
      <c r="S1612" t="s">
        <v>10</v>
      </c>
      <c r="T1612" t="s">
        <v>10</v>
      </c>
      <c r="U1612" t="s">
        <v>10</v>
      </c>
      <c r="V1612" t="s">
        <v>10</v>
      </c>
    </row>
    <row r="1613" spans="17:22" x14ac:dyDescent="0.25">
      <c r="Q1613" t="s">
        <v>1030</v>
      </c>
      <c r="R1613" t="s">
        <v>10</v>
      </c>
      <c r="S1613" t="s">
        <v>10</v>
      </c>
      <c r="T1613" t="s">
        <v>10</v>
      </c>
      <c r="U1613" t="s">
        <v>10</v>
      </c>
      <c r="V1613" t="s">
        <v>10</v>
      </c>
    </row>
    <row r="1614" spans="17:22" x14ac:dyDescent="0.25">
      <c r="Q1614" t="s">
        <v>1029</v>
      </c>
      <c r="R1614" t="s">
        <v>10</v>
      </c>
      <c r="S1614" t="s">
        <v>10</v>
      </c>
      <c r="T1614" t="s">
        <v>10</v>
      </c>
      <c r="U1614" t="s">
        <v>10</v>
      </c>
      <c r="V1614" t="s">
        <v>10</v>
      </c>
    </row>
    <row r="1615" spans="17:22" x14ac:dyDescent="0.25">
      <c r="Q1615" t="s">
        <v>1028</v>
      </c>
      <c r="R1615" t="s">
        <v>10</v>
      </c>
      <c r="S1615" t="s">
        <v>10</v>
      </c>
      <c r="T1615" t="s">
        <v>10</v>
      </c>
      <c r="U1615" t="s">
        <v>10</v>
      </c>
      <c r="V1615" t="s">
        <v>10</v>
      </c>
    </row>
    <row r="1616" spans="17:22" x14ac:dyDescent="0.25">
      <c r="Q1616" t="s">
        <v>1027</v>
      </c>
      <c r="R1616" t="s">
        <v>10</v>
      </c>
      <c r="S1616" t="s">
        <v>10</v>
      </c>
      <c r="T1616" t="s">
        <v>10</v>
      </c>
      <c r="U1616" t="s">
        <v>10</v>
      </c>
      <c r="V1616" t="s">
        <v>10</v>
      </c>
    </row>
    <row r="1617" spans="17:22" x14ac:dyDescent="0.25">
      <c r="Q1617" t="s">
        <v>1026</v>
      </c>
      <c r="R1617" t="s">
        <v>10</v>
      </c>
      <c r="S1617" t="s">
        <v>10</v>
      </c>
      <c r="T1617" t="s">
        <v>10</v>
      </c>
      <c r="U1617" t="s">
        <v>10</v>
      </c>
      <c r="V1617" t="s">
        <v>10</v>
      </c>
    </row>
    <row r="1618" spans="17:22" x14ac:dyDescent="0.25">
      <c r="Q1618" t="s">
        <v>1025</v>
      </c>
      <c r="R1618" t="s">
        <v>10</v>
      </c>
      <c r="S1618" t="s">
        <v>10</v>
      </c>
      <c r="T1618" t="s">
        <v>10</v>
      </c>
      <c r="U1618" t="s">
        <v>10</v>
      </c>
      <c r="V1618" t="s">
        <v>10</v>
      </c>
    </row>
    <row r="1619" spans="17:22" x14ac:dyDescent="0.25">
      <c r="Q1619" t="s">
        <v>1024</v>
      </c>
      <c r="R1619" t="s">
        <v>10</v>
      </c>
      <c r="S1619" t="s">
        <v>10</v>
      </c>
      <c r="T1619" t="s">
        <v>10</v>
      </c>
      <c r="U1619" t="s">
        <v>10</v>
      </c>
      <c r="V1619" t="s">
        <v>10</v>
      </c>
    </row>
    <row r="1620" spans="17:22" x14ac:dyDescent="0.25">
      <c r="Q1620" t="s">
        <v>1023</v>
      </c>
      <c r="R1620" t="s">
        <v>10</v>
      </c>
      <c r="S1620" t="s">
        <v>10</v>
      </c>
      <c r="T1620" t="s">
        <v>10</v>
      </c>
      <c r="U1620" t="s">
        <v>10</v>
      </c>
      <c r="V1620" t="s">
        <v>10</v>
      </c>
    </row>
    <row r="1621" spans="17:22" x14ac:dyDescent="0.25">
      <c r="Q1621" t="s">
        <v>1022</v>
      </c>
      <c r="R1621" t="s">
        <v>10</v>
      </c>
      <c r="S1621" t="s">
        <v>10</v>
      </c>
      <c r="T1621" t="s">
        <v>10</v>
      </c>
      <c r="U1621" t="s">
        <v>10</v>
      </c>
      <c r="V1621" t="s">
        <v>10</v>
      </c>
    </row>
    <row r="1622" spans="17:22" x14ac:dyDescent="0.25">
      <c r="Q1622" t="s">
        <v>1021</v>
      </c>
      <c r="R1622" t="s">
        <v>10</v>
      </c>
      <c r="S1622" t="s">
        <v>10</v>
      </c>
      <c r="T1622" t="s">
        <v>10</v>
      </c>
      <c r="U1622" t="s">
        <v>10</v>
      </c>
      <c r="V1622" t="s">
        <v>10</v>
      </c>
    </row>
    <row r="1623" spans="17:22" x14ac:dyDescent="0.25">
      <c r="Q1623" t="s">
        <v>1020</v>
      </c>
      <c r="R1623" t="s">
        <v>10</v>
      </c>
      <c r="S1623" t="s">
        <v>10</v>
      </c>
      <c r="T1623" t="s">
        <v>10</v>
      </c>
      <c r="U1623" t="s">
        <v>10</v>
      </c>
      <c r="V1623" t="s">
        <v>10</v>
      </c>
    </row>
    <row r="1624" spans="17:22" x14ac:dyDescent="0.25">
      <c r="Q1624" t="s">
        <v>1019</v>
      </c>
      <c r="R1624" t="s">
        <v>10</v>
      </c>
      <c r="S1624" t="s">
        <v>10</v>
      </c>
      <c r="T1624" t="s">
        <v>10</v>
      </c>
      <c r="U1624" t="s">
        <v>10</v>
      </c>
      <c r="V1624" t="s">
        <v>10</v>
      </c>
    </row>
    <row r="1625" spans="17:22" x14ac:dyDescent="0.25">
      <c r="Q1625" t="s">
        <v>1018</v>
      </c>
      <c r="R1625" t="s">
        <v>10</v>
      </c>
      <c r="S1625" t="s">
        <v>10</v>
      </c>
      <c r="T1625" t="s">
        <v>10</v>
      </c>
      <c r="U1625" t="s">
        <v>10</v>
      </c>
      <c r="V1625" t="s">
        <v>10</v>
      </c>
    </row>
    <row r="1626" spans="17:22" x14ac:dyDescent="0.25">
      <c r="Q1626" t="s">
        <v>1017</v>
      </c>
      <c r="R1626" t="s">
        <v>10</v>
      </c>
      <c r="S1626" t="s">
        <v>10</v>
      </c>
      <c r="T1626" t="s">
        <v>10</v>
      </c>
      <c r="U1626" t="s">
        <v>10</v>
      </c>
      <c r="V1626" t="s">
        <v>10</v>
      </c>
    </row>
    <row r="1627" spans="17:22" x14ac:dyDescent="0.25">
      <c r="Q1627" t="s">
        <v>1016</v>
      </c>
      <c r="R1627" t="s">
        <v>10</v>
      </c>
      <c r="S1627" t="s">
        <v>10</v>
      </c>
      <c r="T1627" t="s">
        <v>10</v>
      </c>
      <c r="U1627" t="s">
        <v>10</v>
      </c>
      <c r="V1627" t="s">
        <v>10</v>
      </c>
    </row>
    <row r="1628" spans="17:22" x14ac:dyDescent="0.25">
      <c r="Q1628" t="s">
        <v>1015</v>
      </c>
      <c r="R1628" t="s">
        <v>10</v>
      </c>
      <c r="S1628" t="s">
        <v>10</v>
      </c>
      <c r="T1628" t="s">
        <v>10</v>
      </c>
      <c r="U1628" t="s">
        <v>10</v>
      </c>
      <c r="V1628" t="s">
        <v>10</v>
      </c>
    </row>
    <row r="1629" spans="17:22" x14ac:dyDescent="0.25">
      <c r="Q1629" t="s">
        <v>1014</v>
      </c>
      <c r="R1629" t="s">
        <v>10</v>
      </c>
      <c r="S1629" t="s">
        <v>10</v>
      </c>
      <c r="T1629" t="s">
        <v>10</v>
      </c>
      <c r="U1629" t="s">
        <v>10</v>
      </c>
      <c r="V1629" t="s">
        <v>10</v>
      </c>
    </row>
    <row r="1630" spans="17:22" x14ac:dyDescent="0.25">
      <c r="Q1630" t="s">
        <v>1013</v>
      </c>
      <c r="R1630" t="s">
        <v>10</v>
      </c>
      <c r="S1630" t="s">
        <v>10</v>
      </c>
      <c r="T1630" t="s">
        <v>10</v>
      </c>
      <c r="U1630" t="s">
        <v>10</v>
      </c>
      <c r="V1630" t="s">
        <v>10</v>
      </c>
    </row>
    <row r="1631" spans="17:22" x14ac:dyDescent="0.25">
      <c r="Q1631" t="s">
        <v>1012</v>
      </c>
      <c r="R1631" t="s">
        <v>10</v>
      </c>
      <c r="S1631" t="s">
        <v>10</v>
      </c>
      <c r="T1631" t="s">
        <v>10</v>
      </c>
      <c r="U1631" t="s">
        <v>10</v>
      </c>
      <c r="V1631" t="s">
        <v>10</v>
      </c>
    </row>
    <row r="1632" spans="17:22" x14ac:dyDescent="0.25">
      <c r="Q1632" t="s">
        <v>1011</v>
      </c>
      <c r="R1632" t="s">
        <v>10</v>
      </c>
      <c r="S1632" t="s">
        <v>10</v>
      </c>
      <c r="T1632" t="s">
        <v>10</v>
      </c>
      <c r="U1632" t="s">
        <v>10</v>
      </c>
      <c r="V1632" t="s">
        <v>10</v>
      </c>
    </row>
    <row r="1633" spans="17:22" x14ac:dyDescent="0.25">
      <c r="Q1633" t="s">
        <v>1010</v>
      </c>
      <c r="R1633" t="s">
        <v>10</v>
      </c>
      <c r="S1633" t="s">
        <v>10</v>
      </c>
      <c r="T1633" t="s">
        <v>10</v>
      </c>
      <c r="U1633" t="s">
        <v>10</v>
      </c>
      <c r="V1633" t="s">
        <v>10</v>
      </c>
    </row>
    <row r="1634" spans="17:22" x14ac:dyDescent="0.25">
      <c r="Q1634" t="s">
        <v>1009</v>
      </c>
      <c r="R1634" t="s">
        <v>10</v>
      </c>
      <c r="S1634" t="s">
        <v>10</v>
      </c>
      <c r="T1634" t="s">
        <v>10</v>
      </c>
      <c r="U1634" t="s">
        <v>10</v>
      </c>
      <c r="V1634" t="s">
        <v>10</v>
      </c>
    </row>
    <row r="1635" spans="17:22" x14ac:dyDescent="0.25">
      <c r="Q1635" t="s">
        <v>1008</v>
      </c>
      <c r="R1635" t="s">
        <v>10</v>
      </c>
      <c r="S1635" t="s">
        <v>10</v>
      </c>
      <c r="T1635" t="s">
        <v>10</v>
      </c>
      <c r="U1635" t="s">
        <v>10</v>
      </c>
      <c r="V1635" t="s">
        <v>10</v>
      </c>
    </row>
    <row r="1636" spans="17:22" x14ac:dyDescent="0.25">
      <c r="Q1636" t="s">
        <v>1007</v>
      </c>
      <c r="R1636" t="s">
        <v>10</v>
      </c>
      <c r="S1636" t="s">
        <v>10</v>
      </c>
      <c r="T1636" t="s">
        <v>10</v>
      </c>
      <c r="U1636" t="s">
        <v>10</v>
      </c>
      <c r="V1636" t="s">
        <v>10</v>
      </c>
    </row>
    <row r="1637" spans="17:22" x14ac:dyDescent="0.25">
      <c r="Q1637" t="s">
        <v>1006</v>
      </c>
      <c r="R1637" t="s">
        <v>10</v>
      </c>
      <c r="S1637" t="s">
        <v>10</v>
      </c>
      <c r="T1637" t="s">
        <v>10</v>
      </c>
      <c r="U1637" t="s">
        <v>10</v>
      </c>
      <c r="V1637" t="s">
        <v>10</v>
      </c>
    </row>
    <row r="1638" spans="17:22" x14ac:dyDescent="0.25">
      <c r="Q1638" t="s">
        <v>1005</v>
      </c>
      <c r="R1638" t="s">
        <v>10</v>
      </c>
      <c r="S1638" t="s">
        <v>10</v>
      </c>
      <c r="T1638" t="s">
        <v>10</v>
      </c>
      <c r="U1638" t="s">
        <v>10</v>
      </c>
      <c r="V1638" t="s">
        <v>10</v>
      </c>
    </row>
    <row r="1639" spans="17:22" x14ac:dyDescent="0.25">
      <c r="Q1639" t="s">
        <v>1004</v>
      </c>
      <c r="R1639" t="s">
        <v>10</v>
      </c>
      <c r="S1639" t="s">
        <v>10</v>
      </c>
      <c r="T1639" t="s">
        <v>10</v>
      </c>
      <c r="U1639" t="s">
        <v>10</v>
      </c>
      <c r="V1639" t="s">
        <v>10</v>
      </c>
    </row>
    <row r="1640" spans="17:22" x14ac:dyDescent="0.25">
      <c r="Q1640" t="s">
        <v>1003</v>
      </c>
      <c r="R1640" t="s">
        <v>10</v>
      </c>
      <c r="S1640" t="s">
        <v>10</v>
      </c>
      <c r="T1640" t="s">
        <v>10</v>
      </c>
      <c r="U1640" t="s">
        <v>10</v>
      </c>
      <c r="V1640" t="s">
        <v>10</v>
      </c>
    </row>
    <row r="1641" spans="17:22" x14ac:dyDescent="0.25">
      <c r="Q1641" t="s">
        <v>1002</v>
      </c>
      <c r="R1641" t="s">
        <v>10</v>
      </c>
      <c r="S1641" t="s">
        <v>10</v>
      </c>
      <c r="T1641" t="s">
        <v>10</v>
      </c>
      <c r="U1641" t="s">
        <v>10</v>
      </c>
      <c r="V1641" t="s">
        <v>10</v>
      </c>
    </row>
    <row r="1642" spans="17:22" x14ac:dyDescent="0.25">
      <c r="Q1642" t="s">
        <v>1001</v>
      </c>
      <c r="R1642" t="s">
        <v>10</v>
      </c>
      <c r="S1642" t="s">
        <v>10</v>
      </c>
      <c r="T1642" t="s">
        <v>10</v>
      </c>
      <c r="U1642" t="s">
        <v>10</v>
      </c>
      <c r="V1642" t="s">
        <v>10</v>
      </c>
    </row>
    <row r="1643" spans="17:22" x14ac:dyDescent="0.25">
      <c r="Q1643" t="s">
        <v>1000</v>
      </c>
      <c r="R1643" t="s">
        <v>10</v>
      </c>
      <c r="S1643" t="s">
        <v>10</v>
      </c>
      <c r="T1643" t="s">
        <v>10</v>
      </c>
      <c r="U1643" t="s">
        <v>10</v>
      </c>
      <c r="V1643" t="s">
        <v>10</v>
      </c>
    </row>
    <row r="1644" spans="17:22" x14ac:dyDescent="0.25">
      <c r="Q1644" t="s">
        <v>999</v>
      </c>
      <c r="R1644" t="s">
        <v>10</v>
      </c>
      <c r="S1644" t="s">
        <v>10</v>
      </c>
      <c r="T1644" t="s">
        <v>10</v>
      </c>
      <c r="U1644" t="s">
        <v>10</v>
      </c>
      <c r="V1644" t="s">
        <v>10</v>
      </c>
    </row>
    <row r="1645" spans="17:22" x14ac:dyDescent="0.25">
      <c r="Q1645" t="s">
        <v>998</v>
      </c>
      <c r="R1645" t="s">
        <v>10</v>
      </c>
      <c r="S1645" t="s">
        <v>10</v>
      </c>
      <c r="T1645" t="s">
        <v>10</v>
      </c>
      <c r="U1645" t="s">
        <v>10</v>
      </c>
      <c r="V1645" t="s">
        <v>10</v>
      </c>
    </row>
    <row r="1646" spans="17:22" x14ac:dyDescent="0.25">
      <c r="Q1646" t="s">
        <v>997</v>
      </c>
      <c r="R1646" t="s">
        <v>10</v>
      </c>
      <c r="S1646" t="s">
        <v>10</v>
      </c>
      <c r="T1646" t="s">
        <v>10</v>
      </c>
      <c r="U1646" t="s">
        <v>10</v>
      </c>
      <c r="V1646" t="s">
        <v>10</v>
      </c>
    </row>
    <row r="1647" spans="17:22" x14ac:dyDescent="0.25">
      <c r="Q1647" t="s">
        <v>996</v>
      </c>
      <c r="R1647" t="s">
        <v>10</v>
      </c>
      <c r="S1647" t="s">
        <v>10</v>
      </c>
      <c r="T1647" t="s">
        <v>10</v>
      </c>
      <c r="U1647" t="s">
        <v>10</v>
      </c>
      <c r="V1647" t="s">
        <v>10</v>
      </c>
    </row>
    <row r="1648" spans="17:22" x14ac:dyDescent="0.25">
      <c r="Q1648" t="s">
        <v>995</v>
      </c>
      <c r="R1648" t="s">
        <v>10</v>
      </c>
      <c r="S1648" t="s">
        <v>10</v>
      </c>
      <c r="T1648" t="s">
        <v>10</v>
      </c>
      <c r="U1648" t="s">
        <v>10</v>
      </c>
      <c r="V1648" t="s">
        <v>10</v>
      </c>
    </row>
    <row r="1649" spans="17:22" x14ac:dyDescent="0.25">
      <c r="Q1649" t="s">
        <v>994</v>
      </c>
      <c r="R1649" t="s">
        <v>10</v>
      </c>
      <c r="S1649" t="s">
        <v>10</v>
      </c>
      <c r="T1649" t="s">
        <v>10</v>
      </c>
      <c r="U1649" t="s">
        <v>10</v>
      </c>
      <c r="V1649" t="s">
        <v>10</v>
      </c>
    </row>
    <row r="1650" spans="17:22" x14ac:dyDescent="0.25">
      <c r="Q1650" t="s">
        <v>993</v>
      </c>
      <c r="R1650" t="s">
        <v>10</v>
      </c>
      <c r="S1650" t="s">
        <v>10</v>
      </c>
      <c r="T1650" t="s">
        <v>10</v>
      </c>
      <c r="U1650" t="s">
        <v>10</v>
      </c>
      <c r="V1650" t="s">
        <v>10</v>
      </c>
    </row>
    <row r="1651" spans="17:22" x14ac:dyDescent="0.25">
      <c r="Q1651" t="s">
        <v>992</v>
      </c>
      <c r="R1651" t="s">
        <v>10</v>
      </c>
      <c r="S1651" t="s">
        <v>10</v>
      </c>
      <c r="T1651" t="s">
        <v>10</v>
      </c>
      <c r="U1651" t="s">
        <v>10</v>
      </c>
      <c r="V1651" t="s">
        <v>10</v>
      </c>
    </row>
    <row r="1652" spans="17:22" x14ac:dyDescent="0.25">
      <c r="Q1652" t="s">
        <v>991</v>
      </c>
      <c r="R1652" t="s">
        <v>10</v>
      </c>
      <c r="S1652" t="s">
        <v>10</v>
      </c>
      <c r="T1652" t="s">
        <v>10</v>
      </c>
      <c r="U1652" t="s">
        <v>10</v>
      </c>
      <c r="V1652" t="s">
        <v>10</v>
      </c>
    </row>
    <row r="1653" spans="17:22" x14ac:dyDescent="0.25">
      <c r="Q1653" t="s">
        <v>990</v>
      </c>
      <c r="R1653" t="s">
        <v>10</v>
      </c>
      <c r="S1653" t="s">
        <v>10</v>
      </c>
      <c r="T1653" t="s">
        <v>10</v>
      </c>
      <c r="U1653" t="s">
        <v>10</v>
      </c>
      <c r="V1653" t="s">
        <v>10</v>
      </c>
    </row>
    <row r="1654" spans="17:22" x14ac:dyDescent="0.25">
      <c r="Q1654" t="s">
        <v>989</v>
      </c>
      <c r="R1654" t="s">
        <v>10</v>
      </c>
      <c r="S1654" t="s">
        <v>10</v>
      </c>
      <c r="T1654" t="s">
        <v>10</v>
      </c>
      <c r="U1654" t="s">
        <v>10</v>
      </c>
      <c r="V1654" t="s">
        <v>10</v>
      </c>
    </row>
    <row r="1655" spans="17:22" x14ac:dyDescent="0.25">
      <c r="Q1655" t="s">
        <v>988</v>
      </c>
      <c r="R1655" t="s">
        <v>10</v>
      </c>
      <c r="S1655" t="s">
        <v>10</v>
      </c>
      <c r="T1655" t="s">
        <v>10</v>
      </c>
      <c r="U1655" t="s">
        <v>10</v>
      </c>
      <c r="V1655" t="s">
        <v>10</v>
      </c>
    </row>
    <row r="1656" spans="17:22" x14ac:dyDescent="0.25">
      <c r="Q1656" t="s">
        <v>987</v>
      </c>
      <c r="R1656" t="s">
        <v>10</v>
      </c>
      <c r="S1656" t="s">
        <v>10</v>
      </c>
      <c r="T1656" t="s">
        <v>10</v>
      </c>
      <c r="U1656" t="s">
        <v>10</v>
      </c>
      <c r="V1656" t="s">
        <v>10</v>
      </c>
    </row>
    <row r="1657" spans="17:22" x14ac:dyDescent="0.25">
      <c r="Q1657" t="s">
        <v>986</v>
      </c>
      <c r="R1657" t="s">
        <v>10</v>
      </c>
      <c r="S1657" t="s">
        <v>10</v>
      </c>
      <c r="T1657" t="s">
        <v>10</v>
      </c>
      <c r="U1657" t="s">
        <v>10</v>
      </c>
      <c r="V1657" t="s">
        <v>10</v>
      </c>
    </row>
    <row r="1658" spans="17:22" x14ac:dyDescent="0.25">
      <c r="Q1658" t="s">
        <v>985</v>
      </c>
      <c r="R1658" t="s">
        <v>10</v>
      </c>
      <c r="S1658" t="s">
        <v>10</v>
      </c>
      <c r="T1658" t="s">
        <v>10</v>
      </c>
      <c r="U1658" t="s">
        <v>10</v>
      </c>
      <c r="V1658" t="s">
        <v>10</v>
      </c>
    </row>
    <row r="1659" spans="17:22" x14ac:dyDescent="0.25">
      <c r="Q1659" t="s">
        <v>984</v>
      </c>
      <c r="R1659" t="s">
        <v>10</v>
      </c>
      <c r="S1659" t="s">
        <v>10</v>
      </c>
      <c r="T1659" t="s">
        <v>10</v>
      </c>
      <c r="U1659" t="s">
        <v>10</v>
      </c>
      <c r="V1659" t="s">
        <v>10</v>
      </c>
    </row>
    <row r="1660" spans="17:22" x14ac:dyDescent="0.25">
      <c r="Q1660" t="s">
        <v>983</v>
      </c>
      <c r="R1660" t="s">
        <v>10</v>
      </c>
      <c r="S1660" t="s">
        <v>10</v>
      </c>
      <c r="T1660" t="s">
        <v>10</v>
      </c>
      <c r="U1660" t="s">
        <v>10</v>
      </c>
      <c r="V1660" t="s">
        <v>10</v>
      </c>
    </row>
    <row r="1661" spans="17:22" x14ac:dyDescent="0.25">
      <c r="Q1661" t="s">
        <v>982</v>
      </c>
      <c r="R1661" t="s">
        <v>10</v>
      </c>
      <c r="S1661" t="s">
        <v>10</v>
      </c>
      <c r="T1661" t="s">
        <v>10</v>
      </c>
      <c r="U1661" t="s">
        <v>10</v>
      </c>
      <c r="V1661" t="s">
        <v>10</v>
      </c>
    </row>
    <row r="1662" spans="17:22" x14ac:dyDescent="0.25">
      <c r="Q1662" t="s">
        <v>981</v>
      </c>
      <c r="R1662" t="s">
        <v>10</v>
      </c>
      <c r="S1662" t="s">
        <v>10</v>
      </c>
      <c r="T1662" t="s">
        <v>10</v>
      </c>
      <c r="U1662" t="s">
        <v>10</v>
      </c>
      <c r="V1662" t="s">
        <v>10</v>
      </c>
    </row>
    <row r="1663" spans="17:22" x14ac:dyDescent="0.25">
      <c r="Q1663" t="s">
        <v>980</v>
      </c>
      <c r="R1663" t="s">
        <v>10</v>
      </c>
      <c r="S1663" t="s">
        <v>10</v>
      </c>
      <c r="T1663" t="s">
        <v>10</v>
      </c>
      <c r="U1663" t="s">
        <v>10</v>
      </c>
      <c r="V1663" t="s">
        <v>10</v>
      </c>
    </row>
    <row r="1664" spans="17:22" x14ac:dyDescent="0.25">
      <c r="Q1664" t="s">
        <v>979</v>
      </c>
      <c r="R1664" t="s">
        <v>10</v>
      </c>
      <c r="S1664" t="s">
        <v>10</v>
      </c>
      <c r="T1664" t="s">
        <v>10</v>
      </c>
      <c r="U1664" t="s">
        <v>10</v>
      </c>
      <c r="V1664" t="s">
        <v>10</v>
      </c>
    </row>
    <row r="1665" spans="17:22" x14ac:dyDescent="0.25">
      <c r="Q1665" t="s">
        <v>978</v>
      </c>
      <c r="R1665" t="s">
        <v>10</v>
      </c>
      <c r="S1665" t="s">
        <v>10</v>
      </c>
      <c r="T1665" t="s">
        <v>10</v>
      </c>
      <c r="U1665" t="s">
        <v>10</v>
      </c>
      <c r="V1665" t="s">
        <v>10</v>
      </c>
    </row>
    <row r="1666" spans="17:22" x14ac:dyDescent="0.25">
      <c r="Q1666" t="s">
        <v>977</v>
      </c>
      <c r="R1666" t="s">
        <v>10</v>
      </c>
      <c r="S1666" t="s">
        <v>10</v>
      </c>
      <c r="T1666" t="s">
        <v>10</v>
      </c>
      <c r="U1666" t="s">
        <v>10</v>
      </c>
      <c r="V1666" t="s">
        <v>10</v>
      </c>
    </row>
    <row r="1667" spans="17:22" x14ac:dyDescent="0.25">
      <c r="Q1667" t="s">
        <v>976</v>
      </c>
      <c r="R1667" t="s">
        <v>10</v>
      </c>
      <c r="S1667" t="s">
        <v>10</v>
      </c>
      <c r="T1667" t="s">
        <v>10</v>
      </c>
      <c r="U1667" t="s">
        <v>10</v>
      </c>
      <c r="V1667" t="s">
        <v>10</v>
      </c>
    </row>
    <row r="1668" spans="17:22" x14ac:dyDescent="0.25">
      <c r="Q1668" t="s">
        <v>975</v>
      </c>
      <c r="R1668" t="s">
        <v>10</v>
      </c>
      <c r="S1668" t="s">
        <v>10</v>
      </c>
      <c r="T1668" t="s">
        <v>10</v>
      </c>
      <c r="U1668" t="s">
        <v>10</v>
      </c>
      <c r="V1668" t="s">
        <v>10</v>
      </c>
    </row>
    <row r="1669" spans="17:22" x14ac:dyDescent="0.25">
      <c r="Q1669" t="s">
        <v>974</v>
      </c>
      <c r="R1669" t="s">
        <v>10</v>
      </c>
      <c r="S1669" t="s">
        <v>10</v>
      </c>
      <c r="T1669" t="s">
        <v>10</v>
      </c>
      <c r="U1669" t="s">
        <v>10</v>
      </c>
      <c r="V1669" t="s">
        <v>10</v>
      </c>
    </row>
    <row r="1670" spans="17:22" x14ac:dyDescent="0.25">
      <c r="Q1670" t="s">
        <v>973</v>
      </c>
      <c r="R1670" t="s">
        <v>10</v>
      </c>
      <c r="S1670" t="s">
        <v>10</v>
      </c>
      <c r="T1670" t="s">
        <v>10</v>
      </c>
      <c r="U1670" t="s">
        <v>10</v>
      </c>
      <c r="V1670" t="s">
        <v>10</v>
      </c>
    </row>
    <row r="1671" spans="17:22" x14ac:dyDescent="0.25">
      <c r="Q1671" t="s">
        <v>972</v>
      </c>
      <c r="R1671" t="s">
        <v>10</v>
      </c>
      <c r="S1671" t="s">
        <v>10</v>
      </c>
      <c r="T1671" t="s">
        <v>10</v>
      </c>
      <c r="U1671" t="s">
        <v>10</v>
      </c>
      <c r="V1671" t="s">
        <v>10</v>
      </c>
    </row>
    <row r="1672" spans="17:22" x14ac:dyDescent="0.25">
      <c r="Q1672" t="s">
        <v>971</v>
      </c>
      <c r="R1672" t="s">
        <v>10</v>
      </c>
      <c r="S1672" t="s">
        <v>10</v>
      </c>
      <c r="T1672" t="s">
        <v>10</v>
      </c>
      <c r="U1672" t="s">
        <v>10</v>
      </c>
      <c r="V1672" t="s">
        <v>10</v>
      </c>
    </row>
    <row r="1673" spans="17:22" x14ac:dyDescent="0.25">
      <c r="Q1673" t="s">
        <v>970</v>
      </c>
      <c r="R1673" t="s">
        <v>10</v>
      </c>
      <c r="S1673" t="s">
        <v>10</v>
      </c>
      <c r="T1673" t="s">
        <v>10</v>
      </c>
      <c r="U1673" t="s">
        <v>10</v>
      </c>
      <c r="V1673" t="s">
        <v>10</v>
      </c>
    </row>
    <row r="1674" spans="17:22" x14ac:dyDescent="0.25">
      <c r="Q1674" t="s">
        <v>969</v>
      </c>
      <c r="R1674" t="s">
        <v>10</v>
      </c>
      <c r="S1674" t="s">
        <v>10</v>
      </c>
      <c r="T1674" t="s">
        <v>10</v>
      </c>
      <c r="U1674" t="s">
        <v>10</v>
      </c>
      <c r="V1674" t="s">
        <v>10</v>
      </c>
    </row>
    <row r="1675" spans="17:22" x14ac:dyDescent="0.25">
      <c r="Q1675" t="s">
        <v>968</v>
      </c>
      <c r="R1675" t="s">
        <v>10</v>
      </c>
      <c r="S1675" t="s">
        <v>10</v>
      </c>
      <c r="T1675" t="s">
        <v>10</v>
      </c>
      <c r="U1675" t="s">
        <v>10</v>
      </c>
      <c r="V1675" t="s">
        <v>10</v>
      </c>
    </row>
    <row r="1676" spans="17:22" x14ac:dyDescent="0.25">
      <c r="Q1676" t="s">
        <v>967</v>
      </c>
      <c r="R1676" t="s">
        <v>10</v>
      </c>
      <c r="S1676" t="s">
        <v>10</v>
      </c>
      <c r="T1676" t="s">
        <v>10</v>
      </c>
      <c r="U1676" t="s">
        <v>10</v>
      </c>
      <c r="V1676" t="s">
        <v>10</v>
      </c>
    </row>
    <row r="1677" spans="17:22" x14ac:dyDescent="0.25">
      <c r="Q1677" t="s">
        <v>966</v>
      </c>
      <c r="R1677" t="s">
        <v>10</v>
      </c>
      <c r="S1677" t="s">
        <v>10</v>
      </c>
      <c r="T1677" t="s">
        <v>10</v>
      </c>
      <c r="U1677" t="s">
        <v>10</v>
      </c>
      <c r="V1677" t="s">
        <v>10</v>
      </c>
    </row>
    <row r="1678" spans="17:22" x14ac:dyDescent="0.25">
      <c r="Q1678" t="s">
        <v>965</v>
      </c>
      <c r="R1678" t="s">
        <v>10</v>
      </c>
      <c r="S1678" t="s">
        <v>10</v>
      </c>
      <c r="T1678" t="s">
        <v>10</v>
      </c>
      <c r="U1678" t="s">
        <v>10</v>
      </c>
      <c r="V1678" t="s">
        <v>10</v>
      </c>
    </row>
    <row r="1679" spans="17:22" x14ac:dyDescent="0.25">
      <c r="Q1679" t="s">
        <v>964</v>
      </c>
      <c r="R1679" t="s">
        <v>10</v>
      </c>
      <c r="S1679" t="s">
        <v>10</v>
      </c>
      <c r="T1679" t="s">
        <v>10</v>
      </c>
      <c r="U1679" t="s">
        <v>10</v>
      </c>
      <c r="V1679" t="s">
        <v>10</v>
      </c>
    </row>
    <row r="1680" spans="17:22" x14ac:dyDescent="0.25">
      <c r="Q1680" t="s">
        <v>963</v>
      </c>
      <c r="R1680" t="s">
        <v>10</v>
      </c>
      <c r="S1680" t="s">
        <v>10</v>
      </c>
      <c r="T1680" t="s">
        <v>10</v>
      </c>
      <c r="U1680" t="s">
        <v>10</v>
      </c>
      <c r="V1680" t="s">
        <v>10</v>
      </c>
    </row>
    <row r="1681" spans="17:22" x14ac:dyDescent="0.25">
      <c r="Q1681" t="s">
        <v>962</v>
      </c>
      <c r="R1681" t="s">
        <v>10</v>
      </c>
      <c r="S1681" t="s">
        <v>10</v>
      </c>
      <c r="T1681" t="s">
        <v>10</v>
      </c>
      <c r="U1681" t="s">
        <v>10</v>
      </c>
      <c r="V1681" t="s">
        <v>10</v>
      </c>
    </row>
    <row r="1682" spans="17:22" x14ac:dyDescent="0.25">
      <c r="Q1682" t="s">
        <v>961</v>
      </c>
      <c r="R1682" t="s">
        <v>10</v>
      </c>
      <c r="S1682" t="s">
        <v>10</v>
      </c>
      <c r="T1682" t="s">
        <v>10</v>
      </c>
      <c r="U1682" t="s">
        <v>10</v>
      </c>
      <c r="V1682" t="s">
        <v>10</v>
      </c>
    </row>
    <row r="1683" spans="17:22" x14ac:dyDescent="0.25">
      <c r="Q1683" t="s">
        <v>960</v>
      </c>
      <c r="R1683" t="s">
        <v>10</v>
      </c>
      <c r="S1683" t="s">
        <v>10</v>
      </c>
      <c r="T1683" t="s">
        <v>10</v>
      </c>
      <c r="U1683" t="s">
        <v>10</v>
      </c>
      <c r="V1683" t="s">
        <v>10</v>
      </c>
    </row>
    <row r="1684" spans="17:22" x14ac:dyDescent="0.25">
      <c r="Q1684" t="s">
        <v>959</v>
      </c>
      <c r="R1684" t="s">
        <v>10</v>
      </c>
      <c r="S1684" t="s">
        <v>10</v>
      </c>
      <c r="T1684" t="s">
        <v>10</v>
      </c>
      <c r="U1684" t="s">
        <v>10</v>
      </c>
      <c r="V1684" t="s">
        <v>10</v>
      </c>
    </row>
    <row r="1685" spans="17:22" x14ac:dyDescent="0.25">
      <c r="Q1685" t="s">
        <v>958</v>
      </c>
      <c r="R1685" t="s">
        <v>10</v>
      </c>
      <c r="S1685" t="s">
        <v>10</v>
      </c>
      <c r="T1685" t="s">
        <v>10</v>
      </c>
      <c r="U1685" t="s">
        <v>10</v>
      </c>
      <c r="V1685" t="s">
        <v>10</v>
      </c>
    </row>
    <row r="1686" spans="17:22" x14ac:dyDescent="0.25">
      <c r="Q1686" t="s">
        <v>957</v>
      </c>
      <c r="R1686" t="s">
        <v>10</v>
      </c>
      <c r="S1686" t="s">
        <v>10</v>
      </c>
      <c r="T1686" t="s">
        <v>10</v>
      </c>
      <c r="U1686" t="s">
        <v>10</v>
      </c>
      <c r="V1686" t="s">
        <v>10</v>
      </c>
    </row>
    <row r="1687" spans="17:22" x14ac:dyDescent="0.25">
      <c r="Q1687" t="s">
        <v>956</v>
      </c>
      <c r="R1687" t="s">
        <v>10</v>
      </c>
      <c r="S1687" t="s">
        <v>10</v>
      </c>
      <c r="T1687" t="s">
        <v>10</v>
      </c>
      <c r="U1687" t="s">
        <v>10</v>
      </c>
      <c r="V1687" t="s">
        <v>10</v>
      </c>
    </row>
    <row r="1688" spans="17:22" x14ac:dyDescent="0.25">
      <c r="Q1688" t="s">
        <v>955</v>
      </c>
      <c r="R1688" t="s">
        <v>10</v>
      </c>
      <c r="S1688" t="s">
        <v>10</v>
      </c>
      <c r="T1688" t="s">
        <v>10</v>
      </c>
      <c r="U1688" t="s">
        <v>10</v>
      </c>
      <c r="V1688" t="s">
        <v>10</v>
      </c>
    </row>
    <row r="1689" spans="17:22" x14ac:dyDescent="0.25">
      <c r="Q1689" t="s">
        <v>954</v>
      </c>
      <c r="R1689" t="s">
        <v>10</v>
      </c>
      <c r="S1689" t="s">
        <v>10</v>
      </c>
      <c r="T1689" t="s">
        <v>10</v>
      </c>
      <c r="U1689" t="s">
        <v>10</v>
      </c>
      <c r="V1689" t="s">
        <v>10</v>
      </c>
    </row>
    <row r="1690" spans="17:22" x14ac:dyDescent="0.25">
      <c r="Q1690" t="s">
        <v>953</v>
      </c>
      <c r="R1690" t="s">
        <v>10</v>
      </c>
      <c r="S1690" t="s">
        <v>10</v>
      </c>
      <c r="T1690" t="s">
        <v>10</v>
      </c>
      <c r="U1690" t="s">
        <v>10</v>
      </c>
      <c r="V1690" t="s">
        <v>10</v>
      </c>
    </row>
    <row r="1691" spans="17:22" x14ac:dyDescent="0.25">
      <c r="Q1691" t="s">
        <v>952</v>
      </c>
      <c r="R1691" t="s">
        <v>10</v>
      </c>
      <c r="S1691" t="s">
        <v>10</v>
      </c>
      <c r="T1691" t="s">
        <v>10</v>
      </c>
      <c r="U1691" t="s">
        <v>10</v>
      </c>
      <c r="V1691" t="s">
        <v>10</v>
      </c>
    </row>
    <row r="1692" spans="17:22" x14ac:dyDescent="0.25">
      <c r="Q1692" t="s">
        <v>951</v>
      </c>
      <c r="R1692" t="s">
        <v>10</v>
      </c>
      <c r="S1692" t="s">
        <v>10</v>
      </c>
      <c r="T1692" t="s">
        <v>10</v>
      </c>
      <c r="U1692" t="s">
        <v>10</v>
      </c>
      <c r="V1692" t="s">
        <v>10</v>
      </c>
    </row>
    <row r="1693" spans="17:22" x14ac:dyDescent="0.25">
      <c r="Q1693" t="s">
        <v>950</v>
      </c>
      <c r="R1693" t="s">
        <v>10</v>
      </c>
      <c r="S1693" t="s">
        <v>10</v>
      </c>
      <c r="T1693" t="s">
        <v>10</v>
      </c>
      <c r="U1693" t="s">
        <v>10</v>
      </c>
      <c r="V1693" t="s">
        <v>10</v>
      </c>
    </row>
    <row r="1694" spans="17:22" x14ac:dyDescent="0.25">
      <c r="Q1694" t="s">
        <v>949</v>
      </c>
      <c r="R1694" t="s">
        <v>10</v>
      </c>
      <c r="S1694" t="s">
        <v>10</v>
      </c>
      <c r="T1694" t="s">
        <v>10</v>
      </c>
      <c r="U1694" t="s">
        <v>10</v>
      </c>
      <c r="V1694" t="s">
        <v>10</v>
      </c>
    </row>
    <row r="1695" spans="17:22" x14ac:dyDescent="0.25">
      <c r="Q1695" t="s">
        <v>948</v>
      </c>
      <c r="R1695" t="s">
        <v>10</v>
      </c>
      <c r="S1695" t="s">
        <v>10</v>
      </c>
      <c r="T1695" t="s">
        <v>10</v>
      </c>
      <c r="U1695" t="s">
        <v>10</v>
      </c>
      <c r="V1695" t="s">
        <v>10</v>
      </c>
    </row>
    <row r="1696" spans="17:22" x14ac:dyDescent="0.25">
      <c r="Q1696" t="s">
        <v>947</v>
      </c>
      <c r="R1696" t="s">
        <v>10</v>
      </c>
      <c r="S1696" t="s">
        <v>10</v>
      </c>
      <c r="T1696" t="s">
        <v>10</v>
      </c>
      <c r="U1696" t="s">
        <v>10</v>
      </c>
      <c r="V1696" t="s">
        <v>10</v>
      </c>
    </row>
    <row r="1697" spans="17:22" x14ac:dyDescent="0.25">
      <c r="Q1697" t="s">
        <v>946</v>
      </c>
      <c r="R1697" t="s">
        <v>10</v>
      </c>
      <c r="S1697" t="s">
        <v>10</v>
      </c>
      <c r="T1697" t="s">
        <v>10</v>
      </c>
      <c r="U1697" t="s">
        <v>10</v>
      </c>
      <c r="V1697" t="s">
        <v>10</v>
      </c>
    </row>
    <row r="1698" spans="17:22" x14ac:dyDescent="0.25">
      <c r="Q1698" t="s">
        <v>945</v>
      </c>
      <c r="R1698" t="s">
        <v>10</v>
      </c>
      <c r="S1698" t="s">
        <v>10</v>
      </c>
      <c r="T1698" t="s">
        <v>10</v>
      </c>
      <c r="U1698" t="s">
        <v>10</v>
      </c>
      <c r="V1698" t="s">
        <v>10</v>
      </c>
    </row>
    <row r="1699" spans="17:22" x14ac:dyDescent="0.25">
      <c r="Q1699" t="s">
        <v>944</v>
      </c>
      <c r="R1699" t="s">
        <v>10</v>
      </c>
      <c r="S1699" t="s">
        <v>10</v>
      </c>
      <c r="T1699" t="s">
        <v>10</v>
      </c>
      <c r="U1699" t="s">
        <v>10</v>
      </c>
      <c r="V1699" t="s">
        <v>10</v>
      </c>
    </row>
    <row r="1700" spans="17:22" x14ac:dyDescent="0.25">
      <c r="Q1700" t="s">
        <v>943</v>
      </c>
      <c r="R1700" t="s">
        <v>10</v>
      </c>
      <c r="S1700" t="s">
        <v>10</v>
      </c>
      <c r="T1700" t="s">
        <v>10</v>
      </c>
      <c r="U1700" t="s">
        <v>10</v>
      </c>
      <c r="V1700" t="s">
        <v>10</v>
      </c>
    </row>
    <row r="1701" spans="17:22" x14ac:dyDescent="0.25">
      <c r="Q1701" t="s">
        <v>942</v>
      </c>
      <c r="R1701" t="s">
        <v>10</v>
      </c>
      <c r="S1701" t="s">
        <v>10</v>
      </c>
      <c r="T1701" t="s">
        <v>10</v>
      </c>
      <c r="U1701" t="s">
        <v>10</v>
      </c>
      <c r="V1701" t="s">
        <v>10</v>
      </c>
    </row>
    <row r="1702" spans="17:22" x14ac:dyDescent="0.25">
      <c r="Q1702" t="s">
        <v>941</v>
      </c>
      <c r="R1702" t="s">
        <v>10</v>
      </c>
      <c r="S1702" t="s">
        <v>10</v>
      </c>
      <c r="T1702" t="s">
        <v>10</v>
      </c>
      <c r="U1702" t="s">
        <v>10</v>
      </c>
      <c r="V1702" t="s">
        <v>10</v>
      </c>
    </row>
    <row r="1703" spans="17:22" x14ac:dyDescent="0.25">
      <c r="Q1703" t="s">
        <v>940</v>
      </c>
      <c r="R1703" t="s">
        <v>10</v>
      </c>
      <c r="S1703" t="s">
        <v>10</v>
      </c>
      <c r="T1703" t="s">
        <v>10</v>
      </c>
      <c r="U1703" t="s">
        <v>10</v>
      </c>
      <c r="V1703" t="s">
        <v>10</v>
      </c>
    </row>
    <row r="1704" spans="17:22" x14ac:dyDescent="0.25">
      <c r="Q1704" t="s">
        <v>939</v>
      </c>
      <c r="R1704" t="s">
        <v>10</v>
      </c>
      <c r="S1704" t="s">
        <v>10</v>
      </c>
      <c r="T1704" t="s">
        <v>10</v>
      </c>
      <c r="U1704" t="s">
        <v>10</v>
      </c>
      <c r="V1704" t="s">
        <v>10</v>
      </c>
    </row>
    <row r="1705" spans="17:22" x14ac:dyDescent="0.25">
      <c r="Q1705" t="s">
        <v>938</v>
      </c>
      <c r="R1705" t="s">
        <v>10</v>
      </c>
      <c r="S1705" t="s">
        <v>10</v>
      </c>
      <c r="T1705" t="s">
        <v>10</v>
      </c>
      <c r="U1705" t="s">
        <v>10</v>
      </c>
      <c r="V1705" t="s">
        <v>10</v>
      </c>
    </row>
    <row r="1706" spans="17:22" x14ac:dyDescent="0.25">
      <c r="Q1706" t="s">
        <v>937</v>
      </c>
      <c r="R1706" t="s">
        <v>10</v>
      </c>
      <c r="S1706" t="s">
        <v>10</v>
      </c>
      <c r="T1706" t="s">
        <v>10</v>
      </c>
      <c r="U1706" t="s">
        <v>10</v>
      </c>
      <c r="V1706" t="s">
        <v>10</v>
      </c>
    </row>
    <row r="1707" spans="17:22" x14ac:dyDescent="0.25">
      <c r="Q1707" t="s">
        <v>936</v>
      </c>
      <c r="R1707" t="s">
        <v>10</v>
      </c>
      <c r="S1707" t="s">
        <v>10</v>
      </c>
      <c r="T1707" t="s">
        <v>10</v>
      </c>
      <c r="U1707" t="s">
        <v>10</v>
      </c>
      <c r="V1707" t="s">
        <v>10</v>
      </c>
    </row>
    <row r="1708" spans="17:22" x14ac:dyDescent="0.25">
      <c r="Q1708" t="s">
        <v>935</v>
      </c>
      <c r="R1708" t="s">
        <v>10</v>
      </c>
      <c r="S1708" t="s">
        <v>10</v>
      </c>
      <c r="T1708" t="s">
        <v>10</v>
      </c>
      <c r="U1708" t="s">
        <v>10</v>
      </c>
      <c r="V1708" t="s">
        <v>10</v>
      </c>
    </row>
    <row r="1709" spans="17:22" x14ac:dyDescent="0.25">
      <c r="Q1709" t="s">
        <v>934</v>
      </c>
      <c r="R1709" t="s">
        <v>10</v>
      </c>
      <c r="S1709" t="s">
        <v>10</v>
      </c>
      <c r="T1709" t="s">
        <v>10</v>
      </c>
      <c r="U1709" t="s">
        <v>10</v>
      </c>
      <c r="V1709" t="s">
        <v>10</v>
      </c>
    </row>
    <row r="1710" spans="17:22" x14ac:dyDescent="0.25">
      <c r="Q1710" t="s">
        <v>933</v>
      </c>
      <c r="R1710" t="s">
        <v>10</v>
      </c>
      <c r="S1710" t="s">
        <v>10</v>
      </c>
      <c r="T1710" t="s">
        <v>10</v>
      </c>
      <c r="U1710" t="s">
        <v>10</v>
      </c>
      <c r="V1710" t="s">
        <v>10</v>
      </c>
    </row>
    <row r="1711" spans="17:22" x14ac:dyDescent="0.25">
      <c r="Q1711" t="s">
        <v>932</v>
      </c>
      <c r="R1711" t="s">
        <v>10</v>
      </c>
      <c r="S1711" t="s">
        <v>10</v>
      </c>
      <c r="T1711" t="s">
        <v>10</v>
      </c>
      <c r="U1711" t="s">
        <v>10</v>
      </c>
      <c r="V1711" t="s">
        <v>10</v>
      </c>
    </row>
    <row r="1712" spans="17:22" x14ac:dyDescent="0.25">
      <c r="Q1712" t="s">
        <v>931</v>
      </c>
      <c r="R1712" t="s">
        <v>10</v>
      </c>
      <c r="S1712" t="s">
        <v>10</v>
      </c>
      <c r="T1712" t="s">
        <v>10</v>
      </c>
      <c r="U1712" t="s">
        <v>10</v>
      </c>
      <c r="V1712" t="s">
        <v>10</v>
      </c>
    </row>
    <row r="1713" spans="17:22" x14ac:dyDescent="0.25">
      <c r="Q1713" t="s">
        <v>930</v>
      </c>
      <c r="R1713" t="s">
        <v>10</v>
      </c>
      <c r="S1713" t="s">
        <v>10</v>
      </c>
      <c r="T1713" t="s">
        <v>10</v>
      </c>
      <c r="U1713" t="s">
        <v>10</v>
      </c>
      <c r="V1713" t="s">
        <v>10</v>
      </c>
    </row>
    <row r="1714" spans="17:22" x14ac:dyDescent="0.25">
      <c r="Q1714" t="s">
        <v>929</v>
      </c>
      <c r="R1714" t="s">
        <v>10</v>
      </c>
      <c r="S1714" t="s">
        <v>10</v>
      </c>
      <c r="T1714" t="s">
        <v>10</v>
      </c>
      <c r="U1714" t="s">
        <v>10</v>
      </c>
      <c r="V1714" t="s">
        <v>10</v>
      </c>
    </row>
    <row r="1715" spans="17:22" x14ac:dyDescent="0.25">
      <c r="Q1715" t="s">
        <v>928</v>
      </c>
      <c r="R1715" t="s">
        <v>10</v>
      </c>
      <c r="S1715" t="s">
        <v>10</v>
      </c>
      <c r="T1715" t="s">
        <v>10</v>
      </c>
      <c r="U1715" t="s">
        <v>10</v>
      </c>
      <c r="V1715" t="s">
        <v>10</v>
      </c>
    </row>
    <row r="1716" spans="17:22" x14ac:dyDescent="0.25">
      <c r="Q1716" t="s">
        <v>927</v>
      </c>
      <c r="R1716" t="s">
        <v>10</v>
      </c>
      <c r="S1716" t="s">
        <v>10</v>
      </c>
      <c r="T1716" t="s">
        <v>10</v>
      </c>
      <c r="U1716" t="s">
        <v>10</v>
      </c>
      <c r="V1716" t="s">
        <v>10</v>
      </c>
    </row>
    <row r="1717" spans="17:22" x14ac:dyDescent="0.25">
      <c r="Q1717" t="s">
        <v>926</v>
      </c>
      <c r="R1717" t="s">
        <v>10</v>
      </c>
      <c r="S1717" t="s">
        <v>10</v>
      </c>
      <c r="T1717" t="s">
        <v>10</v>
      </c>
      <c r="U1717" t="s">
        <v>10</v>
      </c>
      <c r="V1717" t="s">
        <v>10</v>
      </c>
    </row>
    <row r="1718" spans="17:22" x14ac:dyDescent="0.25">
      <c r="Q1718" t="s">
        <v>925</v>
      </c>
      <c r="R1718" t="s">
        <v>10</v>
      </c>
      <c r="S1718" t="s">
        <v>10</v>
      </c>
      <c r="T1718" t="s">
        <v>10</v>
      </c>
      <c r="U1718" t="s">
        <v>10</v>
      </c>
      <c r="V1718" t="s">
        <v>10</v>
      </c>
    </row>
    <row r="1719" spans="17:22" x14ac:dyDescent="0.25">
      <c r="Q1719" t="s">
        <v>924</v>
      </c>
      <c r="R1719" t="s">
        <v>10</v>
      </c>
      <c r="S1719" t="s">
        <v>10</v>
      </c>
      <c r="T1719" t="s">
        <v>10</v>
      </c>
      <c r="U1719" t="s">
        <v>10</v>
      </c>
      <c r="V1719" t="s">
        <v>10</v>
      </c>
    </row>
    <row r="1720" spans="17:22" x14ac:dyDescent="0.25">
      <c r="Q1720" t="s">
        <v>923</v>
      </c>
      <c r="R1720" t="s">
        <v>10</v>
      </c>
      <c r="S1720" t="s">
        <v>10</v>
      </c>
      <c r="T1720" t="s">
        <v>10</v>
      </c>
      <c r="U1720" t="s">
        <v>10</v>
      </c>
      <c r="V1720" t="s">
        <v>10</v>
      </c>
    </row>
    <row r="1721" spans="17:22" x14ac:dyDescent="0.25">
      <c r="Q1721" t="s">
        <v>922</v>
      </c>
      <c r="R1721" t="s">
        <v>10</v>
      </c>
      <c r="S1721" t="s">
        <v>10</v>
      </c>
      <c r="T1721" t="s">
        <v>10</v>
      </c>
      <c r="U1721" t="s">
        <v>10</v>
      </c>
      <c r="V1721" t="s">
        <v>10</v>
      </c>
    </row>
    <row r="1722" spans="17:22" x14ac:dyDescent="0.25">
      <c r="Q1722" t="s">
        <v>921</v>
      </c>
      <c r="R1722" t="s">
        <v>10</v>
      </c>
      <c r="S1722" t="s">
        <v>10</v>
      </c>
      <c r="T1722" t="s">
        <v>10</v>
      </c>
      <c r="U1722" t="s">
        <v>10</v>
      </c>
      <c r="V1722" t="s">
        <v>10</v>
      </c>
    </row>
    <row r="1723" spans="17:22" x14ac:dyDescent="0.25">
      <c r="Q1723" t="s">
        <v>920</v>
      </c>
      <c r="R1723" t="s">
        <v>10</v>
      </c>
      <c r="S1723" t="s">
        <v>10</v>
      </c>
      <c r="T1723" t="s">
        <v>10</v>
      </c>
      <c r="U1723" t="s">
        <v>10</v>
      </c>
      <c r="V1723" t="s">
        <v>10</v>
      </c>
    </row>
    <row r="1724" spans="17:22" x14ac:dyDescent="0.25">
      <c r="Q1724" t="s">
        <v>919</v>
      </c>
      <c r="R1724" t="s">
        <v>10</v>
      </c>
      <c r="S1724" t="s">
        <v>10</v>
      </c>
      <c r="T1724" t="s">
        <v>10</v>
      </c>
      <c r="U1724" t="s">
        <v>10</v>
      </c>
      <c r="V1724" t="s">
        <v>10</v>
      </c>
    </row>
    <row r="1725" spans="17:22" x14ac:dyDescent="0.25">
      <c r="Q1725" t="s">
        <v>918</v>
      </c>
      <c r="R1725" t="s">
        <v>10</v>
      </c>
      <c r="S1725" t="s">
        <v>10</v>
      </c>
      <c r="T1725" t="s">
        <v>10</v>
      </c>
      <c r="U1725" t="s">
        <v>10</v>
      </c>
      <c r="V1725" t="s">
        <v>10</v>
      </c>
    </row>
    <row r="1726" spans="17:22" x14ac:dyDescent="0.25">
      <c r="Q1726" t="s">
        <v>917</v>
      </c>
      <c r="R1726" t="s">
        <v>10</v>
      </c>
      <c r="S1726" t="s">
        <v>10</v>
      </c>
      <c r="T1726" t="s">
        <v>10</v>
      </c>
      <c r="U1726" t="s">
        <v>10</v>
      </c>
      <c r="V1726" t="s">
        <v>10</v>
      </c>
    </row>
    <row r="1727" spans="17:22" x14ac:dyDescent="0.25">
      <c r="Q1727" t="s">
        <v>916</v>
      </c>
      <c r="R1727" t="s">
        <v>10</v>
      </c>
      <c r="S1727" t="s">
        <v>10</v>
      </c>
      <c r="T1727" t="s">
        <v>10</v>
      </c>
      <c r="U1727" t="s">
        <v>10</v>
      </c>
      <c r="V1727" t="s">
        <v>10</v>
      </c>
    </row>
    <row r="1728" spans="17:22" x14ac:dyDescent="0.25">
      <c r="Q1728" t="s">
        <v>915</v>
      </c>
      <c r="R1728" t="s">
        <v>10</v>
      </c>
      <c r="S1728" t="s">
        <v>10</v>
      </c>
      <c r="T1728" t="s">
        <v>10</v>
      </c>
      <c r="U1728" t="s">
        <v>10</v>
      </c>
      <c r="V1728" t="s">
        <v>10</v>
      </c>
    </row>
    <row r="1729" spans="17:22" x14ac:dyDescent="0.25">
      <c r="Q1729" t="s">
        <v>914</v>
      </c>
      <c r="R1729" t="s">
        <v>10</v>
      </c>
      <c r="S1729" t="s">
        <v>10</v>
      </c>
      <c r="T1729" t="s">
        <v>10</v>
      </c>
      <c r="U1729" t="s">
        <v>10</v>
      </c>
      <c r="V1729" t="s">
        <v>10</v>
      </c>
    </row>
    <row r="1730" spans="17:22" x14ac:dyDescent="0.25">
      <c r="Q1730" t="s">
        <v>913</v>
      </c>
      <c r="R1730" t="s">
        <v>10</v>
      </c>
      <c r="S1730" t="s">
        <v>10</v>
      </c>
      <c r="T1730" t="s">
        <v>10</v>
      </c>
      <c r="U1730" t="s">
        <v>10</v>
      </c>
      <c r="V1730" t="s">
        <v>10</v>
      </c>
    </row>
    <row r="1731" spans="17:22" x14ac:dyDescent="0.25">
      <c r="Q1731" t="s">
        <v>912</v>
      </c>
      <c r="R1731" t="s">
        <v>10</v>
      </c>
      <c r="S1731" t="s">
        <v>10</v>
      </c>
      <c r="T1731" t="s">
        <v>10</v>
      </c>
      <c r="U1731" t="s">
        <v>10</v>
      </c>
      <c r="V1731" t="s">
        <v>10</v>
      </c>
    </row>
    <row r="1732" spans="17:22" x14ac:dyDescent="0.25">
      <c r="Q1732" t="s">
        <v>911</v>
      </c>
      <c r="R1732" t="s">
        <v>10</v>
      </c>
      <c r="S1732" t="s">
        <v>10</v>
      </c>
      <c r="T1732" t="s">
        <v>10</v>
      </c>
      <c r="U1732" t="s">
        <v>10</v>
      </c>
      <c r="V1732" t="s">
        <v>10</v>
      </c>
    </row>
    <row r="1733" spans="17:22" x14ac:dyDescent="0.25">
      <c r="Q1733" t="s">
        <v>910</v>
      </c>
      <c r="R1733" t="s">
        <v>10</v>
      </c>
      <c r="S1733" t="s">
        <v>10</v>
      </c>
      <c r="T1733" t="s">
        <v>10</v>
      </c>
      <c r="U1733" t="s">
        <v>10</v>
      </c>
      <c r="V1733" t="s">
        <v>10</v>
      </c>
    </row>
    <row r="1734" spans="17:22" x14ac:dyDescent="0.25">
      <c r="Q1734" t="s">
        <v>909</v>
      </c>
      <c r="R1734" t="s">
        <v>10</v>
      </c>
      <c r="S1734" t="s">
        <v>10</v>
      </c>
      <c r="T1734" t="s">
        <v>10</v>
      </c>
      <c r="U1734" t="s">
        <v>10</v>
      </c>
      <c r="V1734" t="s">
        <v>10</v>
      </c>
    </row>
    <row r="1735" spans="17:22" x14ac:dyDescent="0.25">
      <c r="Q1735" t="s">
        <v>908</v>
      </c>
      <c r="R1735" t="s">
        <v>10</v>
      </c>
      <c r="S1735" t="s">
        <v>10</v>
      </c>
      <c r="T1735" t="s">
        <v>10</v>
      </c>
      <c r="U1735" t="s">
        <v>10</v>
      </c>
      <c r="V1735" t="s">
        <v>10</v>
      </c>
    </row>
    <row r="1736" spans="17:22" x14ac:dyDescent="0.25">
      <c r="Q1736" t="s">
        <v>907</v>
      </c>
      <c r="R1736" t="s">
        <v>10</v>
      </c>
      <c r="S1736" t="s">
        <v>10</v>
      </c>
      <c r="T1736" t="s">
        <v>10</v>
      </c>
      <c r="U1736" t="s">
        <v>10</v>
      </c>
      <c r="V1736" t="s">
        <v>10</v>
      </c>
    </row>
    <row r="1737" spans="17:22" x14ac:dyDescent="0.25">
      <c r="Q1737" t="s">
        <v>906</v>
      </c>
      <c r="R1737" t="s">
        <v>10</v>
      </c>
      <c r="S1737" t="s">
        <v>10</v>
      </c>
      <c r="T1737" t="s">
        <v>10</v>
      </c>
      <c r="U1737" t="s">
        <v>10</v>
      </c>
      <c r="V1737" t="s">
        <v>10</v>
      </c>
    </row>
    <row r="1738" spans="17:22" x14ac:dyDescent="0.25">
      <c r="Q1738" t="s">
        <v>905</v>
      </c>
      <c r="R1738" t="s">
        <v>10</v>
      </c>
      <c r="S1738" t="s">
        <v>10</v>
      </c>
      <c r="T1738" t="s">
        <v>10</v>
      </c>
      <c r="U1738" t="s">
        <v>10</v>
      </c>
      <c r="V1738" t="s">
        <v>10</v>
      </c>
    </row>
    <row r="1739" spans="17:22" x14ac:dyDescent="0.25">
      <c r="Q1739" t="s">
        <v>904</v>
      </c>
      <c r="R1739" t="s">
        <v>10</v>
      </c>
      <c r="S1739" t="s">
        <v>10</v>
      </c>
      <c r="T1739" t="s">
        <v>10</v>
      </c>
      <c r="U1739" t="s">
        <v>10</v>
      </c>
      <c r="V1739" t="s">
        <v>10</v>
      </c>
    </row>
    <row r="1740" spans="17:22" x14ac:dyDescent="0.25">
      <c r="Q1740" t="s">
        <v>903</v>
      </c>
      <c r="R1740" t="s">
        <v>10</v>
      </c>
      <c r="S1740" t="s">
        <v>10</v>
      </c>
      <c r="T1740" t="s">
        <v>10</v>
      </c>
      <c r="U1740" t="s">
        <v>10</v>
      </c>
      <c r="V1740" t="s">
        <v>10</v>
      </c>
    </row>
    <row r="1741" spans="17:22" x14ac:dyDescent="0.25">
      <c r="Q1741" t="s">
        <v>902</v>
      </c>
      <c r="R1741" t="s">
        <v>10</v>
      </c>
      <c r="S1741" t="s">
        <v>10</v>
      </c>
      <c r="T1741" t="s">
        <v>10</v>
      </c>
      <c r="U1741" t="s">
        <v>10</v>
      </c>
      <c r="V1741" t="s">
        <v>10</v>
      </c>
    </row>
    <row r="1742" spans="17:22" x14ac:dyDescent="0.25">
      <c r="Q1742" t="s">
        <v>901</v>
      </c>
      <c r="R1742" t="s">
        <v>10</v>
      </c>
      <c r="S1742" t="s">
        <v>10</v>
      </c>
      <c r="T1742" t="s">
        <v>10</v>
      </c>
      <c r="U1742" t="s">
        <v>10</v>
      </c>
      <c r="V1742" t="s">
        <v>10</v>
      </c>
    </row>
    <row r="1743" spans="17:22" x14ac:dyDescent="0.25">
      <c r="Q1743" t="s">
        <v>900</v>
      </c>
      <c r="R1743" t="s">
        <v>10</v>
      </c>
      <c r="S1743" t="s">
        <v>10</v>
      </c>
      <c r="T1743" t="s">
        <v>10</v>
      </c>
      <c r="U1743" t="s">
        <v>10</v>
      </c>
      <c r="V1743" t="s">
        <v>10</v>
      </c>
    </row>
    <row r="1744" spans="17:22" x14ac:dyDescent="0.25">
      <c r="Q1744" t="s">
        <v>899</v>
      </c>
      <c r="R1744" t="s">
        <v>10</v>
      </c>
      <c r="S1744" t="s">
        <v>10</v>
      </c>
      <c r="T1744" t="s">
        <v>10</v>
      </c>
      <c r="U1744" t="s">
        <v>10</v>
      </c>
      <c r="V1744" t="s">
        <v>10</v>
      </c>
    </row>
    <row r="1745" spans="17:22" x14ac:dyDescent="0.25">
      <c r="Q1745" t="s">
        <v>898</v>
      </c>
      <c r="R1745" t="s">
        <v>10</v>
      </c>
      <c r="S1745" t="s">
        <v>10</v>
      </c>
      <c r="T1745" t="s">
        <v>10</v>
      </c>
      <c r="U1745" t="s">
        <v>10</v>
      </c>
      <c r="V1745" t="s">
        <v>10</v>
      </c>
    </row>
    <row r="1746" spans="17:22" x14ac:dyDescent="0.25">
      <c r="Q1746" t="s">
        <v>897</v>
      </c>
      <c r="R1746" t="s">
        <v>10</v>
      </c>
      <c r="S1746" t="s">
        <v>10</v>
      </c>
      <c r="T1746" t="s">
        <v>10</v>
      </c>
      <c r="U1746" t="s">
        <v>10</v>
      </c>
      <c r="V1746" t="s">
        <v>10</v>
      </c>
    </row>
    <row r="1747" spans="17:22" x14ac:dyDescent="0.25">
      <c r="Q1747" t="s">
        <v>896</v>
      </c>
      <c r="R1747" t="s">
        <v>10</v>
      </c>
      <c r="S1747" t="s">
        <v>10</v>
      </c>
      <c r="T1747" t="s">
        <v>10</v>
      </c>
      <c r="U1747" t="s">
        <v>10</v>
      </c>
      <c r="V1747" t="s">
        <v>10</v>
      </c>
    </row>
    <row r="1748" spans="17:22" x14ac:dyDescent="0.25">
      <c r="Q1748" t="s">
        <v>895</v>
      </c>
      <c r="R1748" t="s">
        <v>10</v>
      </c>
      <c r="S1748" t="s">
        <v>10</v>
      </c>
      <c r="T1748" t="s">
        <v>10</v>
      </c>
      <c r="U1748" t="s">
        <v>10</v>
      </c>
      <c r="V1748" t="s">
        <v>10</v>
      </c>
    </row>
    <row r="1749" spans="17:22" x14ac:dyDescent="0.25">
      <c r="Q1749" t="s">
        <v>894</v>
      </c>
      <c r="R1749" t="s">
        <v>10</v>
      </c>
      <c r="S1749" t="s">
        <v>10</v>
      </c>
      <c r="T1749" t="s">
        <v>10</v>
      </c>
      <c r="U1749" t="s">
        <v>10</v>
      </c>
      <c r="V1749" t="s">
        <v>10</v>
      </c>
    </row>
    <row r="1750" spans="17:22" x14ac:dyDescent="0.25">
      <c r="Q1750" t="s">
        <v>893</v>
      </c>
      <c r="R1750" t="s">
        <v>10</v>
      </c>
      <c r="S1750" t="s">
        <v>10</v>
      </c>
      <c r="T1750" t="s">
        <v>10</v>
      </c>
      <c r="U1750" t="s">
        <v>10</v>
      </c>
      <c r="V1750" t="s">
        <v>10</v>
      </c>
    </row>
    <row r="1751" spans="17:22" x14ac:dyDescent="0.25">
      <c r="Q1751" t="s">
        <v>892</v>
      </c>
      <c r="R1751" t="s">
        <v>10</v>
      </c>
      <c r="S1751" t="s">
        <v>10</v>
      </c>
      <c r="T1751" t="s">
        <v>10</v>
      </c>
      <c r="U1751" t="s">
        <v>10</v>
      </c>
      <c r="V1751" t="s">
        <v>10</v>
      </c>
    </row>
    <row r="1752" spans="17:22" x14ac:dyDescent="0.25">
      <c r="Q1752" t="s">
        <v>891</v>
      </c>
      <c r="R1752" t="s">
        <v>10</v>
      </c>
      <c r="S1752" t="s">
        <v>10</v>
      </c>
      <c r="T1752" t="s">
        <v>10</v>
      </c>
      <c r="U1752" t="s">
        <v>10</v>
      </c>
      <c r="V1752" t="s">
        <v>10</v>
      </c>
    </row>
    <row r="1753" spans="17:22" x14ac:dyDescent="0.25">
      <c r="Q1753" t="s">
        <v>890</v>
      </c>
      <c r="R1753" t="s">
        <v>10</v>
      </c>
      <c r="S1753" t="s">
        <v>10</v>
      </c>
      <c r="T1753" t="s">
        <v>10</v>
      </c>
      <c r="U1753" t="s">
        <v>10</v>
      </c>
      <c r="V1753" t="s">
        <v>10</v>
      </c>
    </row>
    <row r="1754" spans="17:22" x14ac:dyDescent="0.25">
      <c r="Q1754" t="s">
        <v>889</v>
      </c>
      <c r="R1754" t="s">
        <v>10</v>
      </c>
      <c r="S1754" t="s">
        <v>10</v>
      </c>
      <c r="T1754" t="s">
        <v>10</v>
      </c>
      <c r="U1754" t="s">
        <v>10</v>
      </c>
      <c r="V1754" t="s">
        <v>10</v>
      </c>
    </row>
    <row r="1755" spans="17:22" x14ac:dyDescent="0.25">
      <c r="Q1755" t="s">
        <v>888</v>
      </c>
      <c r="R1755" t="s">
        <v>10</v>
      </c>
      <c r="S1755" t="s">
        <v>10</v>
      </c>
      <c r="T1755" t="s">
        <v>10</v>
      </c>
      <c r="U1755" t="s">
        <v>10</v>
      </c>
      <c r="V1755" t="s">
        <v>10</v>
      </c>
    </row>
    <row r="1756" spans="17:22" x14ac:dyDescent="0.25">
      <c r="Q1756" t="s">
        <v>887</v>
      </c>
      <c r="R1756" t="s">
        <v>10</v>
      </c>
      <c r="S1756" t="s">
        <v>10</v>
      </c>
      <c r="T1756" t="s">
        <v>10</v>
      </c>
      <c r="U1756" t="s">
        <v>10</v>
      </c>
      <c r="V1756" t="s">
        <v>10</v>
      </c>
    </row>
    <row r="1757" spans="17:22" x14ac:dyDescent="0.25">
      <c r="Q1757" t="s">
        <v>886</v>
      </c>
      <c r="R1757" t="s">
        <v>10</v>
      </c>
      <c r="S1757" t="s">
        <v>10</v>
      </c>
      <c r="T1757" t="s">
        <v>10</v>
      </c>
      <c r="U1757" t="s">
        <v>10</v>
      </c>
      <c r="V1757" t="s">
        <v>10</v>
      </c>
    </row>
    <row r="1758" spans="17:22" x14ac:dyDescent="0.25">
      <c r="Q1758" t="s">
        <v>885</v>
      </c>
      <c r="R1758" t="s">
        <v>10</v>
      </c>
      <c r="S1758" t="s">
        <v>10</v>
      </c>
      <c r="T1758" t="s">
        <v>10</v>
      </c>
      <c r="U1758" t="s">
        <v>10</v>
      </c>
      <c r="V1758" t="s">
        <v>10</v>
      </c>
    </row>
    <row r="1759" spans="17:22" x14ac:dyDescent="0.25">
      <c r="Q1759" t="s">
        <v>884</v>
      </c>
      <c r="R1759" t="s">
        <v>10</v>
      </c>
      <c r="S1759" t="s">
        <v>10</v>
      </c>
      <c r="T1759" t="s">
        <v>10</v>
      </c>
      <c r="U1759" t="s">
        <v>10</v>
      </c>
      <c r="V1759" t="s">
        <v>10</v>
      </c>
    </row>
    <row r="1760" spans="17:22" x14ac:dyDescent="0.25">
      <c r="Q1760" t="s">
        <v>883</v>
      </c>
      <c r="R1760" t="s">
        <v>10</v>
      </c>
      <c r="S1760" t="s">
        <v>10</v>
      </c>
      <c r="T1760" t="s">
        <v>10</v>
      </c>
      <c r="U1760" t="s">
        <v>10</v>
      </c>
      <c r="V1760" t="s">
        <v>10</v>
      </c>
    </row>
    <row r="1761" spans="17:22" x14ac:dyDescent="0.25">
      <c r="Q1761" t="s">
        <v>882</v>
      </c>
      <c r="R1761" t="s">
        <v>10</v>
      </c>
      <c r="S1761" t="s">
        <v>10</v>
      </c>
      <c r="T1761" t="s">
        <v>10</v>
      </c>
      <c r="U1761" t="s">
        <v>10</v>
      </c>
      <c r="V1761" t="s">
        <v>10</v>
      </c>
    </row>
    <row r="1762" spans="17:22" x14ac:dyDescent="0.25">
      <c r="Q1762" t="s">
        <v>881</v>
      </c>
      <c r="R1762" t="s">
        <v>10</v>
      </c>
      <c r="S1762" t="s">
        <v>10</v>
      </c>
      <c r="T1762" t="s">
        <v>10</v>
      </c>
      <c r="U1762" t="s">
        <v>10</v>
      </c>
      <c r="V1762" t="s">
        <v>10</v>
      </c>
    </row>
    <row r="1763" spans="17:22" x14ac:dyDescent="0.25">
      <c r="Q1763" t="s">
        <v>880</v>
      </c>
      <c r="R1763" t="s">
        <v>10</v>
      </c>
      <c r="S1763" t="s">
        <v>10</v>
      </c>
      <c r="T1763" t="s">
        <v>10</v>
      </c>
      <c r="U1763" t="s">
        <v>10</v>
      </c>
      <c r="V1763" t="s">
        <v>10</v>
      </c>
    </row>
    <row r="1764" spans="17:22" x14ac:dyDescent="0.25">
      <c r="Q1764" t="s">
        <v>879</v>
      </c>
      <c r="R1764" t="s">
        <v>10</v>
      </c>
      <c r="S1764" t="s">
        <v>10</v>
      </c>
      <c r="T1764" t="s">
        <v>10</v>
      </c>
      <c r="U1764" t="s">
        <v>10</v>
      </c>
      <c r="V1764" t="s">
        <v>10</v>
      </c>
    </row>
    <row r="1765" spans="17:22" x14ac:dyDescent="0.25">
      <c r="Q1765" t="s">
        <v>878</v>
      </c>
      <c r="R1765" t="s">
        <v>10</v>
      </c>
      <c r="S1765" t="s">
        <v>10</v>
      </c>
      <c r="T1765" t="s">
        <v>10</v>
      </c>
      <c r="U1765" t="s">
        <v>10</v>
      </c>
      <c r="V1765" t="s">
        <v>10</v>
      </c>
    </row>
    <row r="1766" spans="17:22" x14ac:dyDescent="0.25">
      <c r="Q1766" t="s">
        <v>877</v>
      </c>
      <c r="R1766" t="s">
        <v>10</v>
      </c>
      <c r="S1766" t="s">
        <v>10</v>
      </c>
      <c r="T1766" t="s">
        <v>10</v>
      </c>
      <c r="U1766" t="s">
        <v>10</v>
      </c>
      <c r="V1766" t="s">
        <v>10</v>
      </c>
    </row>
    <row r="1767" spans="17:22" x14ac:dyDescent="0.25">
      <c r="Q1767" t="s">
        <v>876</v>
      </c>
      <c r="R1767" t="s">
        <v>10</v>
      </c>
      <c r="S1767" t="s">
        <v>10</v>
      </c>
      <c r="T1767" t="s">
        <v>10</v>
      </c>
      <c r="U1767" t="s">
        <v>10</v>
      </c>
      <c r="V1767" t="s">
        <v>10</v>
      </c>
    </row>
    <row r="1768" spans="17:22" x14ac:dyDescent="0.25">
      <c r="Q1768" t="s">
        <v>875</v>
      </c>
      <c r="R1768" t="s">
        <v>10</v>
      </c>
      <c r="S1768" t="s">
        <v>10</v>
      </c>
      <c r="T1768" t="s">
        <v>10</v>
      </c>
      <c r="U1768" t="s">
        <v>10</v>
      </c>
      <c r="V1768" t="s">
        <v>10</v>
      </c>
    </row>
    <row r="1769" spans="17:22" x14ac:dyDescent="0.25">
      <c r="Q1769" t="s">
        <v>874</v>
      </c>
      <c r="R1769" t="s">
        <v>10</v>
      </c>
      <c r="S1769" t="s">
        <v>10</v>
      </c>
      <c r="T1769" t="s">
        <v>10</v>
      </c>
      <c r="U1769" t="s">
        <v>10</v>
      </c>
      <c r="V1769" t="s">
        <v>10</v>
      </c>
    </row>
    <row r="1770" spans="17:22" x14ac:dyDescent="0.25">
      <c r="Q1770" t="s">
        <v>873</v>
      </c>
      <c r="R1770" t="s">
        <v>10</v>
      </c>
      <c r="S1770" t="s">
        <v>10</v>
      </c>
      <c r="T1770" t="s">
        <v>10</v>
      </c>
      <c r="U1770" t="s">
        <v>10</v>
      </c>
      <c r="V1770" t="s">
        <v>10</v>
      </c>
    </row>
    <row r="1771" spans="17:22" x14ac:dyDescent="0.25">
      <c r="Q1771" t="s">
        <v>872</v>
      </c>
      <c r="R1771" t="s">
        <v>10</v>
      </c>
      <c r="S1771" t="s">
        <v>10</v>
      </c>
      <c r="T1771" t="s">
        <v>10</v>
      </c>
      <c r="U1771" t="s">
        <v>10</v>
      </c>
      <c r="V1771" t="s">
        <v>10</v>
      </c>
    </row>
    <row r="1772" spans="17:22" x14ac:dyDescent="0.25">
      <c r="Q1772" t="s">
        <v>161</v>
      </c>
      <c r="R1772" t="s">
        <v>10</v>
      </c>
      <c r="S1772" t="s">
        <v>10</v>
      </c>
      <c r="T1772" t="s">
        <v>10</v>
      </c>
      <c r="U1772" t="s">
        <v>10</v>
      </c>
      <c r="V1772" t="s">
        <v>10</v>
      </c>
    </row>
    <row r="1773" spans="17:22" x14ac:dyDescent="0.25">
      <c r="Q1773" t="s">
        <v>171</v>
      </c>
      <c r="R1773" t="s">
        <v>10</v>
      </c>
      <c r="S1773" t="s">
        <v>10</v>
      </c>
      <c r="T1773" t="s">
        <v>10</v>
      </c>
      <c r="U1773" t="s">
        <v>10</v>
      </c>
      <c r="V1773" t="s">
        <v>10</v>
      </c>
    </row>
    <row r="1774" spans="17:22" x14ac:dyDescent="0.25">
      <c r="Q1774" t="s">
        <v>179</v>
      </c>
      <c r="R1774" t="s">
        <v>10</v>
      </c>
      <c r="S1774" t="s">
        <v>10</v>
      </c>
      <c r="T1774" t="s">
        <v>10</v>
      </c>
      <c r="U1774" t="s">
        <v>10</v>
      </c>
      <c r="V1774" t="s">
        <v>10</v>
      </c>
    </row>
    <row r="1775" spans="17:22" x14ac:dyDescent="0.25">
      <c r="Q1775" t="s">
        <v>184</v>
      </c>
      <c r="R1775" t="s">
        <v>10</v>
      </c>
      <c r="S1775" t="s">
        <v>10</v>
      </c>
      <c r="T1775" t="s">
        <v>10</v>
      </c>
      <c r="U1775" t="s">
        <v>10</v>
      </c>
      <c r="V1775" t="s">
        <v>10</v>
      </c>
    </row>
    <row r="1776" spans="17:22" x14ac:dyDescent="0.25">
      <c r="Q1776" t="s">
        <v>155</v>
      </c>
      <c r="R1776" t="s">
        <v>10</v>
      </c>
      <c r="S1776" t="s">
        <v>10</v>
      </c>
      <c r="T1776" t="s">
        <v>10</v>
      </c>
      <c r="U1776" t="s">
        <v>10</v>
      </c>
      <c r="V1776" t="s">
        <v>10</v>
      </c>
    </row>
    <row r="1777" spans="17:22" x14ac:dyDescent="0.25">
      <c r="Q1777" t="s">
        <v>209</v>
      </c>
      <c r="R1777" t="s">
        <v>10</v>
      </c>
      <c r="S1777" t="s">
        <v>10</v>
      </c>
      <c r="T1777" t="s">
        <v>10</v>
      </c>
      <c r="U1777" t="s">
        <v>10</v>
      </c>
      <c r="V1777" t="s">
        <v>10</v>
      </c>
    </row>
    <row r="1778" spans="17:22" x14ac:dyDescent="0.25">
      <c r="Q1778" t="s">
        <v>221</v>
      </c>
      <c r="R1778" t="s">
        <v>10</v>
      </c>
      <c r="S1778" t="s">
        <v>10</v>
      </c>
      <c r="T1778" t="s">
        <v>10</v>
      </c>
      <c r="U1778" t="s">
        <v>10</v>
      </c>
      <c r="V1778" t="s">
        <v>10</v>
      </c>
    </row>
    <row r="1779" spans="17:22" x14ac:dyDescent="0.25">
      <c r="Q1779" t="s">
        <v>223</v>
      </c>
      <c r="R1779" t="s">
        <v>10</v>
      </c>
      <c r="S1779" t="s">
        <v>10</v>
      </c>
      <c r="T1779" t="s">
        <v>10</v>
      </c>
      <c r="U1779" t="s">
        <v>10</v>
      </c>
      <c r="V1779" t="s">
        <v>10</v>
      </c>
    </row>
    <row r="1780" spans="17:22" x14ac:dyDescent="0.25">
      <c r="Q1780" t="s">
        <v>228</v>
      </c>
      <c r="R1780" t="s">
        <v>10</v>
      </c>
      <c r="S1780" t="s">
        <v>10</v>
      </c>
      <c r="T1780" t="s">
        <v>10</v>
      </c>
      <c r="U1780" t="s">
        <v>10</v>
      </c>
      <c r="V1780" t="s">
        <v>10</v>
      </c>
    </row>
    <row r="1781" spans="17:22" x14ac:dyDescent="0.25">
      <c r="Q1781" t="s">
        <v>241</v>
      </c>
      <c r="R1781" t="s">
        <v>10</v>
      </c>
      <c r="S1781" t="s">
        <v>10</v>
      </c>
      <c r="T1781" t="s">
        <v>10</v>
      </c>
      <c r="U1781" t="s">
        <v>10</v>
      </c>
      <c r="V1781" t="s">
        <v>10</v>
      </c>
    </row>
    <row r="1782" spans="17:22" x14ac:dyDescent="0.25">
      <c r="Q1782" t="s">
        <v>242</v>
      </c>
      <c r="R1782" t="s">
        <v>10</v>
      </c>
      <c r="S1782" t="s">
        <v>10</v>
      </c>
      <c r="T1782" t="s">
        <v>10</v>
      </c>
      <c r="U1782" t="s">
        <v>10</v>
      </c>
      <c r="V1782" t="s">
        <v>10</v>
      </c>
    </row>
    <row r="1783" spans="17:22" x14ac:dyDescent="0.25">
      <c r="Q1783" t="s">
        <v>154</v>
      </c>
      <c r="R1783" t="s">
        <v>10</v>
      </c>
      <c r="S1783" t="s">
        <v>10</v>
      </c>
      <c r="T1783" t="s">
        <v>10</v>
      </c>
      <c r="U1783" t="s">
        <v>10</v>
      </c>
      <c r="V1783" t="s">
        <v>10</v>
      </c>
    </row>
    <row r="1784" spans="17:22" x14ac:dyDescent="0.25">
      <c r="Q1784" t="s">
        <v>269</v>
      </c>
      <c r="R1784" t="s">
        <v>10</v>
      </c>
      <c r="S1784" t="s">
        <v>10</v>
      </c>
      <c r="T1784" t="s">
        <v>10</v>
      </c>
      <c r="U1784" t="s">
        <v>10</v>
      </c>
      <c r="V1784" t="s">
        <v>10</v>
      </c>
    </row>
    <row r="1785" spans="17:22" x14ac:dyDescent="0.25">
      <c r="Q1785" t="s">
        <v>280</v>
      </c>
      <c r="R1785" t="s">
        <v>10</v>
      </c>
      <c r="S1785" t="s">
        <v>10</v>
      </c>
      <c r="T1785" t="s">
        <v>10</v>
      </c>
      <c r="U1785" t="s">
        <v>10</v>
      </c>
      <c r="V1785" t="s">
        <v>10</v>
      </c>
    </row>
    <row r="1786" spans="17:22" x14ac:dyDescent="0.25">
      <c r="Q1786" t="s">
        <v>163</v>
      </c>
      <c r="R1786" t="s">
        <v>10</v>
      </c>
      <c r="S1786" t="s">
        <v>10</v>
      </c>
      <c r="T1786" t="s">
        <v>10</v>
      </c>
      <c r="U1786" t="s">
        <v>10</v>
      </c>
      <c r="V1786" t="s">
        <v>10</v>
      </c>
    </row>
    <row r="1787" spans="17:22" x14ac:dyDescent="0.25">
      <c r="Q1787" t="s">
        <v>174</v>
      </c>
      <c r="R1787" t="s">
        <v>10</v>
      </c>
      <c r="S1787" t="s">
        <v>10</v>
      </c>
      <c r="T1787" t="s">
        <v>10</v>
      </c>
      <c r="U1787" t="s">
        <v>10</v>
      </c>
      <c r="V1787" t="s">
        <v>10</v>
      </c>
    </row>
    <row r="1788" spans="17:22" x14ac:dyDescent="0.25">
      <c r="Q1788" t="s">
        <v>181</v>
      </c>
      <c r="R1788" t="s">
        <v>10</v>
      </c>
      <c r="S1788" t="s">
        <v>10</v>
      </c>
      <c r="T1788" t="s">
        <v>10</v>
      </c>
      <c r="U1788" t="s">
        <v>10</v>
      </c>
      <c r="V1788" t="s">
        <v>10</v>
      </c>
    </row>
    <row r="1789" spans="17:22" x14ac:dyDescent="0.25">
      <c r="Q1789" t="s">
        <v>189</v>
      </c>
      <c r="R1789" t="s">
        <v>10</v>
      </c>
      <c r="S1789" t="s">
        <v>10</v>
      </c>
      <c r="T1789" t="s">
        <v>10</v>
      </c>
      <c r="U1789" t="s">
        <v>10</v>
      </c>
      <c r="V1789" t="s">
        <v>10</v>
      </c>
    </row>
    <row r="1790" spans="17:22" x14ac:dyDescent="0.25">
      <c r="Q1790" t="s">
        <v>216</v>
      </c>
      <c r="R1790" t="s">
        <v>10</v>
      </c>
      <c r="S1790" t="s">
        <v>10</v>
      </c>
      <c r="T1790" t="s">
        <v>10</v>
      </c>
      <c r="U1790" t="s">
        <v>10</v>
      </c>
      <c r="V1790" t="s">
        <v>10</v>
      </c>
    </row>
    <row r="1791" spans="17:22" x14ac:dyDescent="0.25">
      <c r="Q1791" t="s">
        <v>238</v>
      </c>
      <c r="R1791" t="s">
        <v>10</v>
      </c>
      <c r="S1791" t="s">
        <v>10</v>
      </c>
      <c r="T1791" t="s">
        <v>10</v>
      </c>
      <c r="U1791" t="s">
        <v>10</v>
      </c>
      <c r="V1791" t="s">
        <v>10</v>
      </c>
    </row>
    <row r="1792" spans="17:22" x14ac:dyDescent="0.25">
      <c r="Q1792" t="s">
        <v>246</v>
      </c>
      <c r="R1792" t="s">
        <v>10</v>
      </c>
      <c r="S1792" t="s">
        <v>10</v>
      </c>
      <c r="T1792" t="s">
        <v>10</v>
      </c>
      <c r="U1792" t="s">
        <v>10</v>
      </c>
      <c r="V1792" t="s">
        <v>10</v>
      </c>
    </row>
    <row r="1793" spans="17:22" x14ac:dyDescent="0.25">
      <c r="Q1793" t="s">
        <v>251</v>
      </c>
      <c r="R1793" t="s">
        <v>10</v>
      </c>
      <c r="S1793" t="s">
        <v>10</v>
      </c>
      <c r="T1793" t="s">
        <v>10</v>
      </c>
      <c r="U1793" t="s">
        <v>10</v>
      </c>
      <c r="V1793" t="s">
        <v>10</v>
      </c>
    </row>
    <row r="1794" spans="17:22" x14ac:dyDescent="0.25">
      <c r="Q1794" t="s">
        <v>254</v>
      </c>
      <c r="R1794" t="s">
        <v>10</v>
      </c>
      <c r="S1794" t="s">
        <v>10</v>
      </c>
      <c r="T1794" t="s">
        <v>10</v>
      </c>
      <c r="U1794" t="s">
        <v>10</v>
      </c>
      <c r="V1794" t="s">
        <v>10</v>
      </c>
    </row>
    <row r="1795" spans="17:22" x14ac:dyDescent="0.25">
      <c r="Q1795" t="s">
        <v>264</v>
      </c>
      <c r="R1795" t="s">
        <v>10</v>
      </c>
      <c r="S1795" t="s">
        <v>10</v>
      </c>
      <c r="T1795" t="s">
        <v>10</v>
      </c>
      <c r="U1795" t="s">
        <v>10</v>
      </c>
      <c r="V1795" t="s">
        <v>10</v>
      </c>
    </row>
    <row r="1796" spans="17:22" x14ac:dyDescent="0.25">
      <c r="Q1796" t="s">
        <v>267</v>
      </c>
      <c r="R1796" t="s">
        <v>10</v>
      </c>
      <c r="S1796" t="s">
        <v>10</v>
      </c>
      <c r="T1796" t="s">
        <v>10</v>
      </c>
      <c r="U1796" t="s">
        <v>10</v>
      </c>
      <c r="V1796" t="s">
        <v>10</v>
      </c>
    </row>
    <row r="1797" spans="17:22" x14ac:dyDescent="0.25">
      <c r="Q1797" t="s">
        <v>270</v>
      </c>
      <c r="R1797" t="s">
        <v>10</v>
      </c>
      <c r="S1797" t="s">
        <v>10</v>
      </c>
      <c r="T1797" t="s">
        <v>10</v>
      </c>
      <c r="U1797" t="s">
        <v>10</v>
      </c>
      <c r="V1797" t="s">
        <v>10</v>
      </c>
    </row>
    <row r="1798" spans="17:22" x14ac:dyDescent="0.25">
      <c r="Q1798" t="s">
        <v>261</v>
      </c>
      <c r="R1798" t="s">
        <v>10</v>
      </c>
      <c r="S1798" t="s">
        <v>10</v>
      </c>
      <c r="T1798" t="s">
        <v>10</v>
      </c>
      <c r="U1798" t="s">
        <v>10</v>
      </c>
      <c r="V1798" t="s">
        <v>10</v>
      </c>
    </row>
    <row r="1799" spans="17:22" x14ac:dyDescent="0.25">
      <c r="Q1799" t="s">
        <v>272</v>
      </c>
      <c r="R1799" t="s">
        <v>10</v>
      </c>
      <c r="S1799" t="s">
        <v>10</v>
      </c>
      <c r="T1799" t="s">
        <v>10</v>
      </c>
      <c r="U1799" t="s">
        <v>10</v>
      </c>
      <c r="V1799" t="s">
        <v>10</v>
      </c>
    </row>
    <row r="1800" spans="17:22" x14ac:dyDescent="0.25">
      <c r="Q1800" t="s">
        <v>282</v>
      </c>
      <c r="R1800" t="s">
        <v>10</v>
      </c>
      <c r="S1800" t="s">
        <v>10</v>
      </c>
      <c r="T1800" t="s">
        <v>10</v>
      </c>
      <c r="U1800" t="s">
        <v>10</v>
      </c>
      <c r="V1800" t="s">
        <v>10</v>
      </c>
    </row>
    <row r="1801" spans="17:22" x14ac:dyDescent="0.25">
      <c r="Q1801" t="s">
        <v>140</v>
      </c>
      <c r="R1801">
        <v>35</v>
      </c>
      <c r="S1801">
        <v>37</v>
      </c>
      <c r="T1801">
        <v>35</v>
      </c>
      <c r="U1801">
        <v>420</v>
      </c>
      <c r="V1801">
        <v>155</v>
      </c>
    </row>
    <row r="1802" spans="17:22" x14ac:dyDescent="0.25">
      <c r="Q1802" t="s">
        <v>166</v>
      </c>
      <c r="R1802">
        <v>1</v>
      </c>
      <c r="S1802">
        <v>1</v>
      </c>
      <c r="T1802">
        <v>1</v>
      </c>
      <c r="U1802">
        <v>252</v>
      </c>
      <c r="V1802">
        <v>290</v>
      </c>
    </row>
    <row r="1803" spans="17:22" x14ac:dyDescent="0.25">
      <c r="Q1803" t="s">
        <v>182</v>
      </c>
      <c r="R1803">
        <v>13</v>
      </c>
      <c r="S1803">
        <v>13</v>
      </c>
      <c r="T1803">
        <v>13</v>
      </c>
      <c r="U1803">
        <v>160</v>
      </c>
      <c r="V1803">
        <v>140</v>
      </c>
    </row>
    <row r="1804" spans="17:22" x14ac:dyDescent="0.25">
      <c r="Q1804" t="s">
        <v>141</v>
      </c>
      <c r="R1804" t="s">
        <v>10</v>
      </c>
      <c r="S1804" t="s">
        <v>10</v>
      </c>
      <c r="T1804" t="s">
        <v>10</v>
      </c>
      <c r="U1804" t="s">
        <v>10</v>
      </c>
      <c r="V1804" t="s">
        <v>10</v>
      </c>
    </row>
    <row r="1805" spans="17:22" x14ac:dyDescent="0.25">
      <c r="Q1805" t="s">
        <v>201</v>
      </c>
      <c r="R1805">
        <v>4</v>
      </c>
      <c r="S1805">
        <v>3</v>
      </c>
      <c r="T1805">
        <v>3</v>
      </c>
      <c r="U1805">
        <v>44</v>
      </c>
      <c r="V1805">
        <v>34</v>
      </c>
    </row>
    <row r="1806" spans="17:22" x14ac:dyDescent="0.25">
      <c r="Q1806" t="s">
        <v>218</v>
      </c>
      <c r="R1806" t="s">
        <v>10</v>
      </c>
      <c r="S1806" t="s">
        <v>10</v>
      </c>
      <c r="T1806" t="s">
        <v>10</v>
      </c>
      <c r="U1806" t="s">
        <v>10</v>
      </c>
      <c r="V1806">
        <v>45</v>
      </c>
    </row>
    <row r="1807" spans="17:22" x14ac:dyDescent="0.25">
      <c r="Q1807" t="s">
        <v>219</v>
      </c>
      <c r="R1807" t="s">
        <v>10</v>
      </c>
      <c r="S1807" t="s">
        <v>10</v>
      </c>
      <c r="T1807" t="s">
        <v>10</v>
      </c>
      <c r="U1807" t="s">
        <v>10</v>
      </c>
      <c r="V1807" t="s">
        <v>10</v>
      </c>
    </row>
    <row r="1808" spans="17:22" x14ac:dyDescent="0.25">
      <c r="Q1808" t="s">
        <v>224</v>
      </c>
      <c r="R1808">
        <v>11</v>
      </c>
      <c r="S1808">
        <v>6</v>
      </c>
      <c r="T1808">
        <v>11</v>
      </c>
      <c r="U1808">
        <v>210</v>
      </c>
      <c r="V1808">
        <v>180</v>
      </c>
    </row>
    <row r="1809" spans="17:22" x14ac:dyDescent="0.25">
      <c r="Q1809" t="s">
        <v>229</v>
      </c>
      <c r="R1809" t="s">
        <v>10</v>
      </c>
      <c r="S1809" t="s">
        <v>10</v>
      </c>
      <c r="T1809" t="s">
        <v>10</v>
      </c>
      <c r="U1809" t="s">
        <v>10</v>
      </c>
      <c r="V1809" t="s">
        <v>10</v>
      </c>
    </row>
    <row r="1810" spans="17:22" x14ac:dyDescent="0.25">
      <c r="Q1810" t="s">
        <v>283</v>
      </c>
      <c r="R1810" t="s">
        <v>10</v>
      </c>
      <c r="S1810" t="s">
        <v>10</v>
      </c>
      <c r="T1810" t="s">
        <v>10</v>
      </c>
      <c r="U1810" t="s">
        <v>10</v>
      </c>
      <c r="V1810" t="s">
        <v>10</v>
      </c>
    </row>
    <row r="1811" spans="17:22" x14ac:dyDescent="0.25">
      <c r="Q1811" t="s">
        <v>286</v>
      </c>
      <c r="R1811">
        <v>16</v>
      </c>
      <c r="S1811">
        <v>1</v>
      </c>
      <c r="T1811">
        <v>2</v>
      </c>
      <c r="U1811">
        <v>147</v>
      </c>
      <c r="V1811">
        <v>155</v>
      </c>
    </row>
    <row r="1812" spans="17:22" x14ac:dyDescent="0.25">
      <c r="Q1812" t="s">
        <v>227</v>
      </c>
      <c r="R1812">
        <v>24</v>
      </c>
      <c r="S1812">
        <v>23</v>
      </c>
      <c r="T1812">
        <v>18</v>
      </c>
      <c r="U1812">
        <v>100</v>
      </c>
      <c r="V1812">
        <v>120</v>
      </c>
    </row>
    <row r="1813" spans="17:22" x14ac:dyDescent="0.25">
      <c r="Q1813" t="s">
        <v>234</v>
      </c>
      <c r="R1813">
        <v>1</v>
      </c>
      <c r="S1813">
        <v>1</v>
      </c>
      <c r="T1813">
        <v>1</v>
      </c>
      <c r="U1813">
        <v>50</v>
      </c>
      <c r="V1813" t="s">
        <v>10</v>
      </c>
    </row>
    <row r="1814" spans="17:22" x14ac:dyDescent="0.25">
      <c r="Q1814" t="s">
        <v>237</v>
      </c>
      <c r="R1814">
        <v>6</v>
      </c>
      <c r="S1814">
        <v>3</v>
      </c>
      <c r="T1814">
        <v>5</v>
      </c>
      <c r="U1814">
        <v>168</v>
      </c>
      <c r="V1814">
        <v>212</v>
      </c>
    </row>
    <row r="1815" spans="17:22" x14ac:dyDescent="0.25">
      <c r="Q1815" t="s">
        <v>240</v>
      </c>
      <c r="R1815" t="s">
        <v>10</v>
      </c>
      <c r="S1815" t="s">
        <v>10</v>
      </c>
      <c r="T1815" t="s">
        <v>10</v>
      </c>
      <c r="U1815" t="s">
        <v>10</v>
      </c>
      <c r="V1815" t="s">
        <v>10</v>
      </c>
    </row>
    <row r="1816" spans="17:22" x14ac:dyDescent="0.25">
      <c r="Q1816" t="s">
        <v>276</v>
      </c>
      <c r="R1816">
        <v>5</v>
      </c>
      <c r="S1816">
        <v>4</v>
      </c>
      <c r="T1816">
        <v>4</v>
      </c>
      <c r="U1816">
        <v>60</v>
      </c>
      <c r="V1816">
        <v>60</v>
      </c>
    </row>
    <row r="1817" spans="17:22" x14ac:dyDescent="0.25">
      <c r="Q1817" t="s">
        <v>139</v>
      </c>
      <c r="R1817">
        <v>99</v>
      </c>
      <c r="S1817">
        <v>128</v>
      </c>
      <c r="T1817">
        <v>140</v>
      </c>
      <c r="U1817">
        <v>78</v>
      </c>
      <c r="V1817">
        <v>80</v>
      </c>
    </row>
    <row r="1818" spans="17:22" x14ac:dyDescent="0.25">
      <c r="Q1818" t="s">
        <v>183</v>
      </c>
      <c r="R1818">
        <v>7</v>
      </c>
      <c r="S1818">
        <v>10</v>
      </c>
      <c r="T1818">
        <v>6</v>
      </c>
      <c r="U1818">
        <v>13</v>
      </c>
      <c r="V1818">
        <v>8</v>
      </c>
    </row>
    <row r="1819" spans="17:22" x14ac:dyDescent="0.25">
      <c r="Q1819" t="s">
        <v>187</v>
      </c>
      <c r="R1819">
        <v>60</v>
      </c>
      <c r="S1819">
        <v>113</v>
      </c>
      <c r="T1819">
        <v>140</v>
      </c>
      <c r="U1819">
        <v>36</v>
      </c>
      <c r="V1819">
        <v>81</v>
      </c>
    </row>
    <row r="1820" spans="17:22" x14ac:dyDescent="0.25">
      <c r="Q1820" t="s">
        <v>191</v>
      </c>
      <c r="R1820">
        <v>21</v>
      </c>
      <c r="S1820">
        <v>22</v>
      </c>
      <c r="T1820">
        <v>35</v>
      </c>
      <c r="U1820">
        <v>13</v>
      </c>
      <c r="V1820">
        <v>11</v>
      </c>
    </row>
    <row r="1821" spans="17:22" x14ac:dyDescent="0.25">
      <c r="Q1821" t="s">
        <v>211</v>
      </c>
      <c r="R1821">
        <v>49</v>
      </c>
      <c r="S1821">
        <v>91</v>
      </c>
      <c r="T1821">
        <v>200</v>
      </c>
      <c r="U1821">
        <v>120</v>
      </c>
      <c r="V1821">
        <v>73</v>
      </c>
    </row>
    <row r="1822" spans="17:22" x14ac:dyDescent="0.25">
      <c r="Q1822" t="s">
        <v>212</v>
      </c>
      <c r="R1822">
        <v>17</v>
      </c>
      <c r="S1822">
        <v>18</v>
      </c>
      <c r="T1822">
        <v>7</v>
      </c>
      <c r="U1822">
        <v>11</v>
      </c>
      <c r="V1822">
        <v>6</v>
      </c>
    </row>
    <row r="1823" spans="17:22" x14ac:dyDescent="0.25">
      <c r="Q1823" t="s">
        <v>263</v>
      </c>
      <c r="R1823">
        <v>190</v>
      </c>
      <c r="S1823">
        <v>180</v>
      </c>
      <c r="T1823">
        <v>270</v>
      </c>
      <c r="U1823">
        <v>80</v>
      </c>
      <c r="V1823">
        <v>225</v>
      </c>
    </row>
    <row r="1824" spans="17:22" x14ac:dyDescent="0.25">
      <c r="Q1824" t="s">
        <v>871</v>
      </c>
      <c r="R1824" t="s">
        <v>10</v>
      </c>
      <c r="S1824" t="s">
        <v>10</v>
      </c>
      <c r="T1824" t="s">
        <v>10</v>
      </c>
      <c r="U1824" t="s">
        <v>10</v>
      </c>
      <c r="V1824" t="s">
        <v>10</v>
      </c>
    </row>
    <row r="1825" spans="17:22" x14ac:dyDescent="0.25">
      <c r="Q1825" t="s">
        <v>870</v>
      </c>
      <c r="R1825" t="s">
        <v>10</v>
      </c>
      <c r="S1825" t="s">
        <v>10</v>
      </c>
      <c r="T1825" t="s">
        <v>10</v>
      </c>
      <c r="U1825" t="s">
        <v>10</v>
      </c>
      <c r="V1825" t="s">
        <v>10</v>
      </c>
    </row>
    <row r="1826" spans="17:22" x14ac:dyDescent="0.25">
      <c r="Q1826" t="s">
        <v>869</v>
      </c>
      <c r="R1826" t="s">
        <v>10</v>
      </c>
      <c r="S1826" t="s">
        <v>10</v>
      </c>
      <c r="T1826" t="s">
        <v>10</v>
      </c>
      <c r="U1826" t="s">
        <v>10</v>
      </c>
      <c r="V1826" t="s">
        <v>10</v>
      </c>
    </row>
    <row r="1827" spans="17:22" x14ac:dyDescent="0.25">
      <c r="Q1827" t="s">
        <v>868</v>
      </c>
      <c r="R1827" t="s">
        <v>10</v>
      </c>
      <c r="S1827" t="s">
        <v>10</v>
      </c>
      <c r="T1827" t="s">
        <v>10</v>
      </c>
      <c r="U1827" t="s">
        <v>10</v>
      </c>
      <c r="V1827" t="s">
        <v>10</v>
      </c>
    </row>
    <row r="1828" spans="17:22" x14ac:dyDescent="0.25">
      <c r="Q1828" t="s">
        <v>867</v>
      </c>
      <c r="R1828" t="s">
        <v>10</v>
      </c>
      <c r="S1828" t="s">
        <v>10</v>
      </c>
      <c r="T1828" t="s">
        <v>10</v>
      </c>
      <c r="U1828" t="s">
        <v>10</v>
      </c>
      <c r="V1828" t="s">
        <v>10</v>
      </c>
    </row>
    <row r="1829" spans="17:22" x14ac:dyDescent="0.25">
      <c r="Q1829" t="s">
        <v>866</v>
      </c>
      <c r="R1829" t="s">
        <v>10</v>
      </c>
      <c r="S1829" t="s">
        <v>10</v>
      </c>
      <c r="T1829" t="s">
        <v>10</v>
      </c>
      <c r="U1829" t="s">
        <v>10</v>
      </c>
      <c r="V1829" t="s">
        <v>10</v>
      </c>
    </row>
    <row r="1830" spans="17:22" x14ac:dyDescent="0.25">
      <c r="Q1830" t="s">
        <v>865</v>
      </c>
      <c r="R1830" t="s">
        <v>10</v>
      </c>
      <c r="S1830" t="s">
        <v>10</v>
      </c>
      <c r="T1830" t="s">
        <v>10</v>
      </c>
      <c r="U1830" t="s">
        <v>10</v>
      </c>
      <c r="V1830" t="s">
        <v>10</v>
      </c>
    </row>
    <row r="1831" spans="17:22" x14ac:dyDescent="0.25">
      <c r="Q1831" t="s">
        <v>864</v>
      </c>
      <c r="R1831" t="s">
        <v>10</v>
      </c>
      <c r="S1831" t="s">
        <v>10</v>
      </c>
      <c r="T1831" t="s">
        <v>10</v>
      </c>
      <c r="U1831" t="s">
        <v>10</v>
      </c>
      <c r="V1831" t="s">
        <v>10</v>
      </c>
    </row>
    <row r="1832" spans="17:22" x14ac:dyDescent="0.25">
      <c r="Q1832" t="s">
        <v>863</v>
      </c>
      <c r="R1832" t="s">
        <v>10</v>
      </c>
      <c r="S1832" t="s">
        <v>10</v>
      </c>
      <c r="T1832" t="s">
        <v>10</v>
      </c>
      <c r="U1832" t="s">
        <v>10</v>
      </c>
      <c r="V1832" t="s">
        <v>10</v>
      </c>
    </row>
    <row r="1833" spans="17:22" x14ac:dyDescent="0.25">
      <c r="Q1833" t="s">
        <v>862</v>
      </c>
      <c r="R1833" t="s">
        <v>10</v>
      </c>
      <c r="S1833" t="s">
        <v>10</v>
      </c>
      <c r="T1833" t="s">
        <v>10</v>
      </c>
      <c r="U1833" t="s">
        <v>10</v>
      </c>
      <c r="V1833" t="s">
        <v>10</v>
      </c>
    </row>
    <row r="1834" spans="17:22" x14ac:dyDescent="0.25">
      <c r="Q1834" t="s">
        <v>861</v>
      </c>
      <c r="R1834" t="s">
        <v>10</v>
      </c>
      <c r="S1834" t="s">
        <v>10</v>
      </c>
      <c r="T1834" t="s">
        <v>10</v>
      </c>
      <c r="U1834" t="s">
        <v>10</v>
      </c>
      <c r="V1834" t="s">
        <v>10</v>
      </c>
    </row>
    <row r="1835" spans="17:22" x14ac:dyDescent="0.25">
      <c r="Q1835" t="s">
        <v>860</v>
      </c>
      <c r="R1835" t="s">
        <v>10</v>
      </c>
      <c r="S1835" t="s">
        <v>10</v>
      </c>
      <c r="T1835" t="s">
        <v>10</v>
      </c>
      <c r="U1835" t="s">
        <v>10</v>
      </c>
      <c r="V1835" t="s">
        <v>10</v>
      </c>
    </row>
    <row r="1836" spans="17:22" x14ac:dyDescent="0.25">
      <c r="Q1836" t="s">
        <v>859</v>
      </c>
      <c r="R1836" t="s">
        <v>10</v>
      </c>
      <c r="S1836" t="s">
        <v>10</v>
      </c>
      <c r="T1836" t="s">
        <v>10</v>
      </c>
      <c r="U1836" t="s">
        <v>10</v>
      </c>
      <c r="V1836" t="s">
        <v>10</v>
      </c>
    </row>
    <row r="1837" spans="17:22" x14ac:dyDescent="0.25">
      <c r="Q1837" t="s">
        <v>858</v>
      </c>
      <c r="R1837" t="s">
        <v>10</v>
      </c>
      <c r="S1837" t="s">
        <v>10</v>
      </c>
      <c r="T1837" t="s">
        <v>10</v>
      </c>
      <c r="U1837" t="s">
        <v>10</v>
      </c>
      <c r="V1837" t="s">
        <v>10</v>
      </c>
    </row>
    <row r="1838" spans="17:22" x14ac:dyDescent="0.25">
      <c r="Q1838" t="s">
        <v>857</v>
      </c>
      <c r="R1838" t="s">
        <v>10</v>
      </c>
      <c r="S1838" t="s">
        <v>10</v>
      </c>
      <c r="T1838" t="s">
        <v>10</v>
      </c>
      <c r="U1838" t="s">
        <v>10</v>
      </c>
      <c r="V1838" t="s">
        <v>10</v>
      </c>
    </row>
    <row r="1839" spans="17:22" x14ac:dyDescent="0.25">
      <c r="Q1839" t="s">
        <v>856</v>
      </c>
      <c r="R1839" t="s">
        <v>10</v>
      </c>
      <c r="S1839" t="s">
        <v>10</v>
      </c>
      <c r="T1839" t="s">
        <v>10</v>
      </c>
      <c r="U1839" t="s">
        <v>10</v>
      </c>
      <c r="V1839" t="s">
        <v>10</v>
      </c>
    </row>
    <row r="1840" spans="17:22" x14ac:dyDescent="0.25">
      <c r="Q1840" t="s">
        <v>855</v>
      </c>
      <c r="R1840" t="s">
        <v>10</v>
      </c>
      <c r="S1840" t="s">
        <v>10</v>
      </c>
      <c r="T1840" t="s">
        <v>10</v>
      </c>
      <c r="U1840" t="s">
        <v>10</v>
      </c>
      <c r="V1840" t="s">
        <v>10</v>
      </c>
    </row>
    <row r="1841" spans="17:22" x14ac:dyDescent="0.25">
      <c r="Q1841" t="s">
        <v>854</v>
      </c>
      <c r="R1841" t="s">
        <v>10</v>
      </c>
      <c r="S1841" t="s">
        <v>10</v>
      </c>
      <c r="T1841" t="s">
        <v>10</v>
      </c>
      <c r="U1841" t="s">
        <v>10</v>
      </c>
      <c r="V1841" t="s">
        <v>10</v>
      </c>
    </row>
    <row r="1842" spans="17:22" x14ac:dyDescent="0.25">
      <c r="Q1842" t="s">
        <v>853</v>
      </c>
      <c r="R1842" t="s">
        <v>10</v>
      </c>
      <c r="S1842" t="s">
        <v>10</v>
      </c>
      <c r="T1842" t="s">
        <v>10</v>
      </c>
      <c r="U1842" t="s">
        <v>10</v>
      </c>
      <c r="V1842" t="s">
        <v>10</v>
      </c>
    </row>
    <row r="1843" spans="17:22" x14ac:dyDescent="0.25">
      <c r="Q1843" t="s">
        <v>852</v>
      </c>
      <c r="R1843" t="s">
        <v>10</v>
      </c>
      <c r="S1843" t="s">
        <v>10</v>
      </c>
      <c r="T1843" t="s">
        <v>10</v>
      </c>
      <c r="U1843" t="s">
        <v>10</v>
      </c>
      <c r="V1843" t="s">
        <v>10</v>
      </c>
    </row>
    <row r="1844" spans="17:22" x14ac:dyDescent="0.25">
      <c r="Q1844" t="s">
        <v>851</v>
      </c>
      <c r="R1844" t="s">
        <v>10</v>
      </c>
      <c r="S1844" t="s">
        <v>10</v>
      </c>
      <c r="T1844" t="s">
        <v>10</v>
      </c>
      <c r="U1844" t="s">
        <v>10</v>
      </c>
      <c r="V1844" t="s">
        <v>10</v>
      </c>
    </row>
    <row r="1845" spans="17:22" x14ac:dyDescent="0.25">
      <c r="Q1845" t="s">
        <v>850</v>
      </c>
      <c r="R1845" t="s">
        <v>10</v>
      </c>
      <c r="S1845" t="s">
        <v>10</v>
      </c>
      <c r="T1845" t="s">
        <v>10</v>
      </c>
      <c r="U1845" t="s">
        <v>10</v>
      </c>
      <c r="V1845" t="s">
        <v>10</v>
      </c>
    </row>
    <row r="1846" spans="17:22" x14ac:dyDescent="0.25">
      <c r="Q1846" t="s">
        <v>849</v>
      </c>
      <c r="R1846" t="s">
        <v>10</v>
      </c>
      <c r="S1846" t="s">
        <v>10</v>
      </c>
      <c r="T1846" t="s">
        <v>10</v>
      </c>
      <c r="U1846" t="s">
        <v>10</v>
      </c>
      <c r="V1846" t="s">
        <v>10</v>
      </c>
    </row>
    <row r="1847" spans="17:22" x14ac:dyDescent="0.25">
      <c r="Q1847" t="s">
        <v>848</v>
      </c>
      <c r="R1847" t="s">
        <v>10</v>
      </c>
      <c r="S1847" t="s">
        <v>10</v>
      </c>
      <c r="T1847" t="s">
        <v>10</v>
      </c>
      <c r="U1847" t="s">
        <v>10</v>
      </c>
      <c r="V1847" t="s">
        <v>10</v>
      </c>
    </row>
    <row r="1848" spans="17:22" x14ac:dyDescent="0.25">
      <c r="Q1848" t="s">
        <v>847</v>
      </c>
      <c r="R1848" t="s">
        <v>10</v>
      </c>
      <c r="S1848" t="s">
        <v>10</v>
      </c>
      <c r="T1848" t="s">
        <v>10</v>
      </c>
      <c r="U1848" t="s">
        <v>10</v>
      </c>
      <c r="V1848" t="s">
        <v>10</v>
      </c>
    </row>
    <row r="1849" spans="17:22" x14ac:dyDescent="0.25">
      <c r="Q1849" t="s">
        <v>846</v>
      </c>
      <c r="R1849" t="s">
        <v>10</v>
      </c>
      <c r="S1849" t="s">
        <v>10</v>
      </c>
      <c r="T1849" t="s">
        <v>10</v>
      </c>
      <c r="U1849" t="s">
        <v>10</v>
      </c>
      <c r="V1849" t="s">
        <v>10</v>
      </c>
    </row>
    <row r="1850" spans="17:22" x14ac:dyDescent="0.25">
      <c r="Q1850" t="s">
        <v>845</v>
      </c>
      <c r="R1850" t="s">
        <v>10</v>
      </c>
      <c r="S1850" t="s">
        <v>10</v>
      </c>
      <c r="T1850" t="s">
        <v>10</v>
      </c>
      <c r="U1850" t="s">
        <v>10</v>
      </c>
      <c r="V1850" t="s">
        <v>10</v>
      </c>
    </row>
    <row r="1851" spans="17:22" x14ac:dyDescent="0.25">
      <c r="Q1851" t="s">
        <v>844</v>
      </c>
      <c r="R1851" t="s">
        <v>10</v>
      </c>
      <c r="S1851" t="s">
        <v>10</v>
      </c>
      <c r="T1851" t="s">
        <v>10</v>
      </c>
      <c r="U1851" t="s">
        <v>10</v>
      </c>
      <c r="V1851" t="s">
        <v>10</v>
      </c>
    </row>
    <row r="1852" spans="17:22" x14ac:dyDescent="0.25">
      <c r="Q1852" t="s">
        <v>843</v>
      </c>
      <c r="R1852" t="s">
        <v>10</v>
      </c>
      <c r="S1852" t="s">
        <v>10</v>
      </c>
      <c r="T1852" t="s">
        <v>10</v>
      </c>
      <c r="U1852" t="s">
        <v>10</v>
      </c>
      <c r="V1852" t="s">
        <v>10</v>
      </c>
    </row>
    <row r="1853" spans="17:22" x14ac:dyDescent="0.25">
      <c r="Q1853" t="s">
        <v>842</v>
      </c>
      <c r="R1853" t="s">
        <v>10</v>
      </c>
      <c r="S1853" t="s">
        <v>10</v>
      </c>
      <c r="T1853" t="s">
        <v>10</v>
      </c>
      <c r="U1853" t="s">
        <v>10</v>
      </c>
      <c r="V1853" t="s">
        <v>10</v>
      </c>
    </row>
    <row r="1854" spans="17:22" x14ac:dyDescent="0.25">
      <c r="Q1854" t="s">
        <v>841</v>
      </c>
      <c r="R1854" t="s">
        <v>10</v>
      </c>
      <c r="S1854" t="s">
        <v>10</v>
      </c>
      <c r="T1854" t="s">
        <v>10</v>
      </c>
      <c r="U1854" t="s">
        <v>10</v>
      </c>
      <c r="V1854" t="s">
        <v>10</v>
      </c>
    </row>
    <row r="1855" spans="17:22" x14ac:dyDescent="0.25">
      <c r="Q1855" t="s">
        <v>840</v>
      </c>
      <c r="R1855" t="s">
        <v>10</v>
      </c>
      <c r="S1855" t="s">
        <v>10</v>
      </c>
      <c r="T1855" t="s">
        <v>10</v>
      </c>
      <c r="U1855" t="s">
        <v>10</v>
      </c>
      <c r="V1855" t="s">
        <v>10</v>
      </c>
    </row>
    <row r="1856" spans="17:22" x14ac:dyDescent="0.25">
      <c r="Q1856" t="s">
        <v>839</v>
      </c>
      <c r="R1856" t="s">
        <v>10</v>
      </c>
      <c r="S1856" t="s">
        <v>10</v>
      </c>
      <c r="T1856" t="s">
        <v>10</v>
      </c>
      <c r="U1856" t="s">
        <v>10</v>
      </c>
      <c r="V1856" t="s">
        <v>10</v>
      </c>
    </row>
    <row r="1857" spans="17:22" x14ac:dyDescent="0.25">
      <c r="Q1857" t="s">
        <v>838</v>
      </c>
      <c r="R1857" t="s">
        <v>10</v>
      </c>
      <c r="S1857" t="s">
        <v>10</v>
      </c>
      <c r="T1857" t="s">
        <v>10</v>
      </c>
      <c r="U1857" t="s">
        <v>10</v>
      </c>
      <c r="V1857" t="s">
        <v>10</v>
      </c>
    </row>
    <row r="1858" spans="17:22" x14ac:dyDescent="0.25">
      <c r="Q1858" t="s">
        <v>837</v>
      </c>
      <c r="R1858" t="s">
        <v>10</v>
      </c>
      <c r="S1858" t="s">
        <v>10</v>
      </c>
      <c r="T1858" t="s">
        <v>10</v>
      </c>
      <c r="U1858" t="s">
        <v>10</v>
      </c>
      <c r="V1858" t="s">
        <v>10</v>
      </c>
    </row>
    <row r="1859" spans="17:22" x14ac:dyDescent="0.25">
      <c r="Q1859" t="s">
        <v>836</v>
      </c>
      <c r="R1859" t="s">
        <v>10</v>
      </c>
      <c r="S1859" t="s">
        <v>10</v>
      </c>
      <c r="T1859" t="s">
        <v>10</v>
      </c>
      <c r="U1859" t="s">
        <v>10</v>
      </c>
      <c r="V1859" t="s">
        <v>10</v>
      </c>
    </row>
    <row r="1860" spans="17:22" x14ac:dyDescent="0.25">
      <c r="Q1860" t="s">
        <v>835</v>
      </c>
      <c r="R1860" t="s">
        <v>10</v>
      </c>
      <c r="S1860" t="s">
        <v>10</v>
      </c>
      <c r="T1860" t="s">
        <v>10</v>
      </c>
      <c r="U1860" t="s">
        <v>10</v>
      </c>
      <c r="V1860" t="s">
        <v>10</v>
      </c>
    </row>
    <row r="1861" spans="17:22" x14ac:dyDescent="0.25">
      <c r="Q1861" t="s">
        <v>834</v>
      </c>
      <c r="R1861" t="s">
        <v>10</v>
      </c>
      <c r="S1861" t="s">
        <v>10</v>
      </c>
      <c r="T1861" t="s">
        <v>10</v>
      </c>
      <c r="U1861" t="s">
        <v>10</v>
      </c>
      <c r="V1861" t="s">
        <v>10</v>
      </c>
    </row>
    <row r="1862" spans="17:22" x14ac:dyDescent="0.25">
      <c r="Q1862" t="s">
        <v>833</v>
      </c>
      <c r="R1862" t="s">
        <v>10</v>
      </c>
      <c r="S1862" t="s">
        <v>10</v>
      </c>
      <c r="T1862" t="s">
        <v>10</v>
      </c>
      <c r="U1862" t="s">
        <v>10</v>
      </c>
      <c r="V1862" t="s">
        <v>10</v>
      </c>
    </row>
    <row r="1863" spans="17:22" x14ac:dyDescent="0.25">
      <c r="Q1863" t="s">
        <v>832</v>
      </c>
      <c r="R1863" t="s">
        <v>10</v>
      </c>
      <c r="S1863" t="s">
        <v>10</v>
      </c>
      <c r="T1863" t="s">
        <v>10</v>
      </c>
      <c r="U1863" t="s">
        <v>10</v>
      </c>
      <c r="V1863" t="s">
        <v>10</v>
      </c>
    </row>
    <row r="1864" spans="17:22" x14ac:dyDescent="0.25">
      <c r="Q1864" t="s">
        <v>831</v>
      </c>
      <c r="R1864" t="s">
        <v>10</v>
      </c>
      <c r="S1864" t="s">
        <v>10</v>
      </c>
      <c r="T1864" t="s">
        <v>10</v>
      </c>
      <c r="U1864" t="s">
        <v>10</v>
      </c>
      <c r="V1864" t="s">
        <v>10</v>
      </c>
    </row>
    <row r="1865" spans="17:22" x14ac:dyDescent="0.25">
      <c r="Q1865" t="s">
        <v>830</v>
      </c>
      <c r="R1865" t="s">
        <v>10</v>
      </c>
      <c r="S1865" t="s">
        <v>10</v>
      </c>
      <c r="T1865" t="s">
        <v>10</v>
      </c>
      <c r="U1865" t="s">
        <v>10</v>
      </c>
      <c r="V1865" t="s">
        <v>10</v>
      </c>
    </row>
    <row r="1866" spans="17:22" x14ac:dyDescent="0.25">
      <c r="Q1866" t="s">
        <v>829</v>
      </c>
      <c r="R1866" t="s">
        <v>10</v>
      </c>
      <c r="S1866" t="s">
        <v>10</v>
      </c>
      <c r="T1866" t="s">
        <v>10</v>
      </c>
      <c r="U1866" t="s">
        <v>10</v>
      </c>
      <c r="V1866" t="s">
        <v>10</v>
      </c>
    </row>
    <row r="1867" spans="17:22" x14ac:dyDescent="0.25">
      <c r="Q1867" t="s">
        <v>828</v>
      </c>
      <c r="R1867" t="s">
        <v>10</v>
      </c>
      <c r="S1867" t="s">
        <v>10</v>
      </c>
      <c r="T1867" t="s">
        <v>10</v>
      </c>
      <c r="U1867" t="s">
        <v>10</v>
      </c>
      <c r="V1867" t="s">
        <v>10</v>
      </c>
    </row>
    <row r="1868" spans="17:22" ht="105" x14ac:dyDescent="0.25">
      <c r="Q1868" s="1" t="s">
        <v>7</v>
      </c>
    </row>
    <row r="1869" spans="17:22" x14ac:dyDescent="0.25">
      <c r="Q1869" t="s">
        <v>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opLeftCell="A19" workbookViewId="0">
      <selection activeCell="K32" sqref="K32"/>
    </sheetView>
  </sheetViews>
  <sheetFormatPr defaultRowHeight="15" x14ac:dyDescent="0.25"/>
  <cols>
    <col min="2" max="2" width="13.140625" bestFit="1" customWidth="1"/>
    <col min="3" max="3" width="10.5703125" bestFit="1" customWidth="1"/>
    <col min="4" max="4" width="12" bestFit="1" customWidth="1"/>
    <col min="5" max="5" width="10.5703125" bestFit="1" customWidth="1"/>
    <col min="6" max="6" width="12.140625" bestFit="1" customWidth="1"/>
    <col min="7" max="7" width="10.5703125" bestFit="1" customWidth="1"/>
    <col min="8" max="8" width="10.7109375" bestFit="1" customWidth="1"/>
    <col min="9" max="9" width="10.5703125" bestFit="1" customWidth="1"/>
    <col min="10" max="14" width="10.7109375" bestFit="1" customWidth="1"/>
    <col min="15" max="21" width="10.5703125" bestFit="1" customWidth="1"/>
  </cols>
  <sheetData>
    <row r="1" spans="1:16" x14ac:dyDescent="0.25">
      <c r="A1" s="28" t="s">
        <v>2307</v>
      </c>
    </row>
    <row r="2" spans="1:16" x14ac:dyDescent="0.25">
      <c r="A2" s="28"/>
      <c r="B2" s="10">
        <v>2005</v>
      </c>
      <c r="D2" s="10">
        <v>2006</v>
      </c>
      <c r="E2" s="10"/>
      <c r="F2" s="10">
        <v>2007</v>
      </c>
      <c r="G2" s="10"/>
      <c r="H2" s="10">
        <v>2008</v>
      </c>
      <c r="I2" s="10"/>
      <c r="J2" s="10">
        <v>2009</v>
      </c>
      <c r="K2" s="10"/>
      <c r="P2" s="10"/>
    </row>
    <row r="3" spans="1:16" x14ac:dyDescent="0.25">
      <c r="B3" s="10" t="s">
        <v>2372</v>
      </c>
      <c r="C3" s="10" t="s">
        <v>2373</v>
      </c>
      <c r="D3" s="10" t="s">
        <v>2305</v>
      </c>
      <c r="E3" s="10" t="s">
        <v>2303</v>
      </c>
      <c r="F3" s="10" t="s">
        <v>2305</v>
      </c>
      <c r="G3" s="10" t="s">
        <v>2303</v>
      </c>
      <c r="H3" s="10" t="s">
        <v>2305</v>
      </c>
      <c r="I3" s="10" t="s">
        <v>2303</v>
      </c>
      <c r="J3" s="10" t="s">
        <v>2305</v>
      </c>
      <c r="K3" s="10" t="s">
        <v>2303</v>
      </c>
      <c r="P3" s="10"/>
    </row>
    <row r="4" spans="1:16" x14ac:dyDescent="0.25">
      <c r="A4" s="29" t="s">
        <v>1</v>
      </c>
      <c r="B4" s="39">
        <v>46866</v>
      </c>
      <c r="C4" s="30">
        <v>30975</v>
      </c>
      <c r="D4" s="39">
        <v>43908</v>
      </c>
      <c r="E4" s="30">
        <v>28806</v>
      </c>
      <c r="F4" s="39">
        <v>45492</v>
      </c>
      <c r="G4" s="30">
        <v>30406</v>
      </c>
      <c r="H4" s="39">
        <v>45732</v>
      </c>
      <c r="I4" s="30">
        <v>30815</v>
      </c>
      <c r="J4" s="39">
        <v>52261</v>
      </c>
      <c r="K4" s="30">
        <v>37467</v>
      </c>
    </row>
    <row r="5" spans="1:16" x14ac:dyDescent="0.25">
      <c r="A5" t="s">
        <v>19</v>
      </c>
      <c r="B5" s="33">
        <v>2656</v>
      </c>
      <c r="C5" s="9">
        <v>2710</v>
      </c>
      <c r="D5" s="33">
        <v>2599</v>
      </c>
      <c r="E5" s="9">
        <v>2652</v>
      </c>
      <c r="F5" s="33">
        <v>2105</v>
      </c>
      <c r="G5" s="9">
        <v>2105</v>
      </c>
      <c r="H5" s="33">
        <v>2386</v>
      </c>
      <c r="I5" s="9">
        <v>1927</v>
      </c>
      <c r="J5" s="33">
        <v>2443</v>
      </c>
      <c r="K5" s="9">
        <v>2107</v>
      </c>
    </row>
    <row r="6" spans="1:16" x14ac:dyDescent="0.25">
      <c r="A6" s="31" t="s">
        <v>18</v>
      </c>
      <c r="B6" s="43">
        <v>15376</v>
      </c>
      <c r="C6" s="32">
        <v>11142</v>
      </c>
      <c r="D6" s="43">
        <v>12254</v>
      </c>
      <c r="E6" s="32">
        <v>10217</v>
      </c>
      <c r="F6" s="43">
        <v>12142</v>
      </c>
      <c r="G6" s="32">
        <v>10378</v>
      </c>
      <c r="H6" s="43">
        <v>9281</v>
      </c>
      <c r="I6" s="32">
        <v>11521</v>
      </c>
      <c r="J6" s="43">
        <v>8475</v>
      </c>
      <c r="K6" s="32">
        <v>10313</v>
      </c>
    </row>
    <row r="7" spans="1:16" x14ac:dyDescent="0.25">
      <c r="A7" t="s">
        <v>17</v>
      </c>
      <c r="B7" s="33">
        <v>20378</v>
      </c>
      <c r="C7" s="9">
        <v>8985</v>
      </c>
      <c r="D7" s="33">
        <v>21792</v>
      </c>
      <c r="E7" s="9">
        <v>9165</v>
      </c>
      <c r="F7" s="33">
        <v>21486</v>
      </c>
      <c r="G7" s="9">
        <v>8871</v>
      </c>
      <c r="H7" s="33">
        <v>23502</v>
      </c>
      <c r="I7" s="9">
        <v>9111</v>
      </c>
      <c r="J7" s="33">
        <v>29978</v>
      </c>
      <c r="K7" s="9">
        <v>16012</v>
      </c>
    </row>
    <row r="8" spans="1:16" x14ac:dyDescent="0.25">
      <c r="A8" s="31" t="s">
        <v>16</v>
      </c>
      <c r="B8" s="43">
        <v>50</v>
      </c>
      <c r="C8" s="32">
        <v>91</v>
      </c>
      <c r="D8" s="43">
        <v>49</v>
      </c>
      <c r="E8" s="32">
        <v>91</v>
      </c>
      <c r="F8" s="43">
        <v>50</v>
      </c>
      <c r="G8" s="32">
        <v>90</v>
      </c>
      <c r="H8" s="43">
        <v>60</v>
      </c>
      <c r="I8" s="32">
        <v>102</v>
      </c>
      <c r="J8" s="43">
        <v>62</v>
      </c>
      <c r="K8" s="32">
        <v>104</v>
      </c>
    </row>
    <row r="9" spans="1:16" x14ac:dyDescent="0.25">
      <c r="A9" t="s">
        <v>15</v>
      </c>
      <c r="B9" s="33">
        <v>7317</v>
      </c>
      <c r="C9" s="9">
        <v>6814</v>
      </c>
      <c r="D9" s="33">
        <v>5867</v>
      </c>
      <c r="E9" s="9">
        <v>5291</v>
      </c>
      <c r="F9" s="33">
        <v>8177</v>
      </c>
      <c r="G9" s="9">
        <v>7639</v>
      </c>
      <c r="H9" s="33">
        <v>7257</v>
      </c>
      <c r="I9" s="9">
        <v>6203</v>
      </c>
      <c r="J9" s="33">
        <v>8104</v>
      </c>
      <c r="K9" s="9">
        <v>7015</v>
      </c>
    </row>
    <row r="10" spans="1:16" x14ac:dyDescent="0.25">
      <c r="A10" s="31" t="s">
        <v>14</v>
      </c>
      <c r="B10" s="43">
        <v>454</v>
      </c>
      <c r="C10" s="32">
        <v>860</v>
      </c>
      <c r="D10" s="43">
        <v>614</v>
      </c>
      <c r="E10" s="32">
        <v>917</v>
      </c>
      <c r="F10" s="43">
        <v>608</v>
      </c>
      <c r="G10" s="32">
        <v>847</v>
      </c>
      <c r="H10" s="43">
        <v>450</v>
      </c>
      <c r="I10" s="32">
        <v>519</v>
      </c>
      <c r="J10" s="43">
        <v>356</v>
      </c>
      <c r="K10" s="32">
        <v>390</v>
      </c>
    </row>
    <row r="11" spans="1:16" x14ac:dyDescent="0.25">
      <c r="A11" s="5" t="s">
        <v>13</v>
      </c>
      <c r="B11" s="38">
        <v>636</v>
      </c>
      <c r="C11" s="13">
        <v>373</v>
      </c>
      <c r="D11" s="38">
        <v>734</v>
      </c>
      <c r="E11" s="13">
        <v>473</v>
      </c>
      <c r="F11" s="38">
        <v>925</v>
      </c>
      <c r="G11" s="13">
        <v>476</v>
      </c>
      <c r="H11" s="38">
        <v>2796</v>
      </c>
      <c r="I11" s="13">
        <v>1430</v>
      </c>
      <c r="J11" s="38">
        <v>2843</v>
      </c>
      <c r="K11" s="13">
        <v>1527</v>
      </c>
    </row>
    <row r="12" spans="1:16" x14ac:dyDescent="0.25">
      <c r="A12" s="27" t="s">
        <v>8</v>
      </c>
    </row>
    <row r="14" spans="1:16" x14ac:dyDescent="0.25">
      <c r="A14" t="s">
        <v>2306</v>
      </c>
    </row>
    <row r="15" spans="1:16" x14ac:dyDescent="0.25">
      <c r="B15" s="10">
        <v>2005</v>
      </c>
      <c r="C15" s="10">
        <v>2006</v>
      </c>
      <c r="D15" s="10">
        <v>2007</v>
      </c>
      <c r="E15" s="10">
        <v>2008</v>
      </c>
      <c r="F15" s="10">
        <v>2009</v>
      </c>
    </row>
    <row r="16" spans="1:16" x14ac:dyDescent="0.25">
      <c r="A16" s="29" t="s">
        <v>1</v>
      </c>
      <c r="B16" s="44">
        <f t="shared" ref="B16:B23" si="0">B4/C4</f>
        <v>1.5130266343825667</v>
      </c>
      <c r="C16" s="44">
        <f t="shared" ref="C16:C23" si="1">D4/E4</f>
        <v>1.5242657779629243</v>
      </c>
      <c r="D16" s="44">
        <f t="shared" ref="D16:D23" si="2">F4/G4</f>
        <v>1.4961520752483062</v>
      </c>
      <c r="E16" s="44">
        <f t="shared" ref="E16:E23" si="3">H4/I4</f>
        <v>1.4840824273892586</v>
      </c>
      <c r="F16" s="44">
        <f t="shared" ref="F16:F23" si="4">J4/K4</f>
        <v>1.3948541383083781</v>
      </c>
    </row>
    <row r="17" spans="1:21" x14ac:dyDescent="0.25">
      <c r="A17" t="s">
        <v>19</v>
      </c>
      <c r="B17" s="44">
        <f t="shared" si="0"/>
        <v>0.98007380073800743</v>
      </c>
      <c r="C17" s="44">
        <f t="shared" si="1"/>
        <v>0.98001508295625939</v>
      </c>
      <c r="D17" s="44">
        <f t="shared" si="2"/>
        <v>1</v>
      </c>
      <c r="E17" s="44">
        <f t="shared" si="3"/>
        <v>1.2381940840685002</v>
      </c>
      <c r="F17" s="44">
        <f t="shared" si="4"/>
        <v>1.1594684385382059</v>
      </c>
    </row>
    <row r="18" spans="1:21" x14ac:dyDescent="0.25">
      <c r="A18" s="31" t="s">
        <v>18</v>
      </c>
      <c r="B18" s="44">
        <f t="shared" si="0"/>
        <v>1.3800035900197452</v>
      </c>
      <c r="C18" s="44">
        <f t="shared" si="1"/>
        <v>1.1993735930312224</v>
      </c>
      <c r="D18" s="44">
        <f t="shared" si="2"/>
        <v>1.1699749470032761</v>
      </c>
      <c r="E18" s="44">
        <f t="shared" si="3"/>
        <v>0.80557243294852876</v>
      </c>
      <c r="F18" s="44">
        <f t="shared" si="4"/>
        <v>0.8217783380199748</v>
      </c>
    </row>
    <row r="19" spans="1:21" x14ac:dyDescent="0.25">
      <c r="A19" t="s">
        <v>17</v>
      </c>
      <c r="B19" s="44">
        <f t="shared" si="0"/>
        <v>2.2680022259321091</v>
      </c>
      <c r="C19" s="44">
        <f t="shared" si="1"/>
        <v>2.3777414075286414</v>
      </c>
      <c r="D19" s="44">
        <f t="shared" si="2"/>
        <v>2.4220493743659115</v>
      </c>
      <c r="E19" s="44">
        <f t="shared" si="3"/>
        <v>2.5795192624300296</v>
      </c>
      <c r="F19" s="44">
        <f t="shared" si="4"/>
        <v>1.8722208343742193</v>
      </c>
    </row>
    <row r="20" spans="1:21" x14ac:dyDescent="0.25">
      <c r="A20" s="31" t="s">
        <v>16</v>
      </c>
      <c r="B20" s="44">
        <f t="shared" si="0"/>
        <v>0.5494505494505495</v>
      </c>
      <c r="C20" s="44">
        <f t="shared" si="1"/>
        <v>0.53846153846153844</v>
      </c>
      <c r="D20" s="44">
        <f t="shared" si="2"/>
        <v>0.55555555555555558</v>
      </c>
      <c r="E20" s="44">
        <f t="shared" si="3"/>
        <v>0.58823529411764708</v>
      </c>
      <c r="F20" s="44">
        <f t="shared" si="4"/>
        <v>0.59615384615384615</v>
      </c>
    </row>
    <row r="21" spans="1:21" x14ac:dyDescent="0.25">
      <c r="A21" t="s">
        <v>15</v>
      </c>
      <c r="B21" s="44">
        <f t="shared" si="0"/>
        <v>1.0738186087466979</v>
      </c>
      <c r="C21" s="44">
        <f t="shared" si="1"/>
        <v>1.1088641088641089</v>
      </c>
      <c r="D21" s="44">
        <f t="shared" si="2"/>
        <v>1.070428066500851</v>
      </c>
      <c r="E21" s="44">
        <f t="shared" si="3"/>
        <v>1.1699177817185233</v>
      </c>
      <c r="F21" s="44">
        <f t="shared" si="4"/>
        <v>1.1552387740555952</v>
      </c>
    </row>
    <row r="22" spans="1:21" x14ac:dyDescent="0.25">
      <c r="A22" s="31" t="s">
        <v>14</v>
      </c>
      <c r="B22" s="44">
        <f t="shared" si="0"/>
        <v>0.52790697674418607</v>
      </c>
      <c r="C22" s="44">
        <f t="shared" si="1"/>
        <v>0.66957470010905129</v>
      </c>
      <c r="D22" s="44">
        <f t="shared" si="2"/>
        <v>0.71782762691853597</v>
      </c>
      <c r="E22" s="44">
        <f t="shared" si="3"/>
        <v>0.86705202312138729</v>
      </c>
      <c r="F22" s="44">
        <f t="shared" si="4"/>
        <v>0.9128205128205128</v>
      </c>
    </row>
    <row r="23" spans="1:21" x14ac:dyDescent="0.25">
      <c r="A23" s="5" t="s">
        <v>13</v>
      </c>
      <c r="B23" s="44">
        <f t="shared" si="0"/>
        <v>1.7050938337801609</v>
      </c>
      <c r="C23" s="44">
        <f t="shared" si="1"/>
        <v>1.5517970401691332</v>
      </c>
      <c r="D23" s="44">
        <f t="shared" si="2"/>
        <v>1.9432773109243697</v>
      </c>
      <c r="E23" s="44">
        <f t="shared" si="3"/>
        <v>1.9552447552447552</v>
      </c>
      <c r="F23" s="44">
        <f t="shared" si="4"/>
        <v>1.8618205631958087</v>
      </c>
    </row>
    <row r="24" spans="1:21" x14ac:dyDescent="0.25">
      <c r="A24" s="27" t="s">
        <v>8</v>
      </c>
    </row>
    <row r="27" spans="1:21" x14ac:dyDescent="0.25">
      <c r="B27">
        <v>1990</v>
      </c>
      <c r="C27">
        <v>1991</v>
      </c>
      <c r="D27">
        <v>1992</v>
      </c>
      <c r="E27">
        <v>1993</v>
      </c>
      <c r="F27">
        <v>1994</v>
      </c>
      <c r="G27">
        <v>1995</v>
      </c>
      <c r="H27">
        <v>1996</v>
      </c>
      <c r="I27">
        <v>1997</v>
      </c>
      <c r="J27">
        <v>1998</v>
      </c>
      <c r="K27">
        <v>1999</v>
      </c>
      <c r="L27">
        <v>2000</v>
      </c>
      <c r="M27">
        <v>2001</v>
      </c>
      <c r="N27">
        <v>2002</v>
      </c>
      <c r="O27">
        <v>2003</v>
      </c>
      <c r="P27">
        <v>2004</v>
      </c>
      <c r="Q27">
        <v>2005</v>
      </c>
      <c r="R27">
        <v>2006</v>
      </c>
      <c r="S27">
        <v>2007</v>
      </c>
      <c r="T27">
        <v>2008</v>
      </c>
      <c r="U27">
        <v>2009</v>
      </c>
    </row>
    <row r="28" spans="1:21" x14ac:dyDescent="0.25">
      <c r="A28" s="10" t="s">
        <v>2373</v>
      </c>
      <c r="B28" s="9">
        <v>51195</v>
      </c>
      <c r="C28" s="9">
        <v>35838</v>
      </c>
      <c r="D28" s="9">
        <v>25303</v>
      </c>
      <c r="E28" s="9">
        <v>26505</v>
      </c>
      <c r="F28" s="9">
        <v>38882</v>
      </c>
      <c r="G28" s="9">
        <v>40216</v>
      </c>
      <c r="H28" s="9">
        <v>21469</v>
      </c>
      <c r="I28" s="9">
        <v>22786</v>
      </c>
      <c r="J28" s="9">
        <v>23111</v>
      </c>
      <c r="K28" s="9">
        <v>26856</v>
      </c>
      <c r="L28" s="9">
        <v>33431</v>
      </c>
      <c r="M28" s="9">
        <v>28467</v>
      </c>
      <c r="N28" s="9">
        <v>27389</v>
      </c>
      <c r="O28" s="9">
        <v>24894</v>
      </c>
      <c r="P28" s="9">
        <v>27059</v>
      </c>
      <c r="Q28" s="9">
        <v>30975</v>
      </c>
      <c r="R28" s="9">
        <v>28806</v>
      </c>
      <c r="S28" s="9">
        <v>30406</v>
      </c>
      <c r="T28" s="9">
        <v>30815</v>
      </c>
      <c r="U28" s="9">
        <v>37467</v>
      </c>
    </row>
    <row r="29" spans="1:21" x14ac:dyDescent="0.25">
      <c r="A29" s="10" t="s">
        <v>2372</v>
      </c>
      <c r="B29" s="33">
        <v>492681</v>
      </c>
      <c r="C29" s="33">
        <v>2263707</v>
      </c>
      <c r="D29" s="33">
        <v>18858884</v>
      </c>
      <c r="E29" s="33">
        <v>1009162</v>
      </c>
      <c r="F29" s="33">
        <v>8367</v>
      </c>
      <c r="G29" s="33">
        <v>8853</v>
      </c>
      <c r="H29" s="33">
        <v>6998</v>
      </c>
      <c r="I29" s="33">
        <v>9082</v>
      </c>
      <c r="J29" s="33">
        <v>9652</v>
      </c>
      <c r="K29" s="33">
        <v>13056</v>
      </c>
      <c r="L29" s="33">
        <v>18556</v>
      </c>
      <c r="M29" s="33">
        <v>27695</v>
      </c>
      <c r="N29" s="33">
        <v>30379</v>
      </c>
      <c r="O29" s="33">
        <v>24587</v>
      </c>
      <c r="P29" s="33">
        <v>30661</v>
      </c>
      <c r="Q29" s="33">
        <v>46866</v>
      </c>
      <c r="R29" s="33">
        <v>43908</v>
      </c>
      <c r="S29" s="33">
        <v>45492</v>
      </c>
      <c r="T29" s="33">
        <v>45732</v>
      </c>
      <c r="U29" s="33">
        <v>52261</v>
      </c>
    </row>
    <row r="30" spans="1:21" x14ac:dyDescent="0.25">
      <c r="F30" s="57">
        <f>F29/F28</f>
        <v>0.21518954786276426</v>
      </c>
      <c r="G30" s="57">
        <f t="shared" ref="G30:U30" si="5">G29/G28</f>
        <v>0.2201362641734633</v>
      </c>
      <c r="H30" s="57">
        <f t="shared" si="5"/>
        <v>0.32595835856351019</v>
      </c>
      <c r="I30" s="57">
        <f t="shared" si="5"/>
        <v>0.39857807425612218</v>
      </c>
      <c r="J30" s="57">
        <f t="shared" si="5"/>
        <v>0.41763662325299639</v>
      </c>
      <c r="K30" s="57">
        <f t="shared" si="5"/>
        <v>0.48614834673815904</v>
      </c>
      <c r="L30" s="57">
        <f t="shared" si="5"/>
        <v>0.55505369268044624</v>
      </c>
      <c r="M30" s="57">
        <f t="shared" si="5"/>
        <v>0.97288087961499281</v>
      </c>
      <c r="N30" s="57">
        <f t="shared" si="5"/>
        <v>1.109167914126109</v>
      </c>
      <c r="O30" s="57">
        <f t="shared" si="5"/>
        <v>0.98766771109504303</v>
      </c>
      <c r="P30" s="57">
        <f t="shared" si="5"/>
        <v>1.13311652315311</v>
      </c>
      <c r="Q30" s="57">
        <f t="shared" si="5"/>
        <v>1.5130266343825667</v>
      </c>
      <c r="R30" s="57">
        <f t="shared" si="5"/>
        <v>1.5242657779629243</v>
      </c>
      <c r="S30" s="57">
        <f t="shared" si="5"/>
        <v>1.4961520752483062</v>
      </c>
      <c r="T30" s="57">
        <f t="shared" si="5"/>
        <v>1.4840824273892586</v>
      </c>
      <c r="U30" s="57">
        <f t="shared" si="5"/>
        <v>1.3948541383083781</v>
      </c>
    </row>
    <row r="31" spans="1:21" x14ac:dyDescent="0.25">
      <c r="K31" s="57">
        <f>U30-K30</f>
        <v>0.90870579157021902</v>
      </c>
    </row>
    <row r="32" spans="1:21" x14ac:dyDescent="0.25">
      <c r="K32" s="12">
        <f>K31/K30</f>
        <v>1.8691944499394764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0"/>
  <sheetViews>
    <sheetView topLeftCell="A50" workbookViewId="0">
      <selection activeCell="B64" sqref="B64"/>
    </sheetView>
  </sheetViews>
  <sheetFormatPr defaultRowHeight="15" x14ac:dyDescent="0.25"/>
  <cols>
    <col min="1" max="1" width="23.140625" customWidth="1"/>
    <col min="2" max="2" width="24.5703125" customWidth="1"/>
    <col min="3" max="4" width="18.7109375" bestFit="1" customWidth="1"/>
    <col min="5" max="5" width="24" bestFit="1" customWidth="1"/>
    <col min="6" max="22" width="11.5703125" bestFit="1" customWidth="1"/>
  </cols>
  <sheetData>
    <row r="1" spans="1:23" x14ac:dyDescent="0.25">
      <c r="A1" t="s">
        <v>0</v>
      </c>
    </row>
    <row r="2" spans="1:23" x14ac:dyDescent="0.25">
      <c r="B2" s="2" t="s">
        <v>2318</v>
      </c>
    </row>
    <row r="3" spans="1:23" x14ac:dyDescent="0.25">
      <c r="B3" t="s">
        <v>4</v>
      </c>
      <c r="C3" t="s">
        <v>6</v>
      </c>
    </row>
    <row r="4" spans="1:23" x14ac:dyDescent="0.25">
      <c r="C4">
        <v>1990</v>
      </c>
      <c r="D4">
        <v>1991</v>
      </c>
      <c r="E4">
        <v>1992</v>
      </c>
      <c r="F4">
        <v>1993</v>
      </c>
      <c r="G4">
        <v>1994</v>
      </c>
      <c r="H4">
        <v>1995</v>
      </c>
      <c r="I4">
        <v>1996</v>
      </c>
      <c r="J4">
        <v>1997</v>
      </c>
      <c r="K4">
        <v>1998</v>
      </c>
      <c r="L4">
        <v>1999</v>
      </c>
      <c r="M4">
        <v>2000</v>
      </c>
      <c r="N4">
        <v>2001</v>
      </c>
      <c r="O4">
        <v>2002</v>
      </c>
      <c r="P4">
        <v>2003</v>
      </c>
      <c r="Q4">
        <v>2004</v>
      </c>
      <c r="R4">
        <v>2005</v>
      </c>
      <c r="S4">
        <v>2006</v>
      </c>
      <c r="T4">
        <v>2007</v>
      </c>
      <c r="U4">
        <v>2008</v>
      </c>
      <c r="V4">
        <v>2009</v>
      </c>
    </row>
    <row r="5" spans="1:23" x14ac:dyDescent="0.25">
      <c r="A5" t="s">
        <v>1</v>
      </c>
      <c r="B5" s="45" t="s">
        <v>2333</v>
      </c>
      <c r="C5" s="46">
        <v>120795</v>
      </c>
      <c r="D5" s="46">
        <v>116559</v>
      </c>
      <c r="E5" s="46">
        <v>124555</v>
      </c>
      <c r="F5" s="46">
        <v>85286</v>
      </c>
      <c r="G5" s="46">
        <v>98857</v>
      </c>
      <c r="H5" s="46">
        <v>108922</v>
      </c>
      <c r="I5" s="46">
        <v>111438</v>
      </c>
      <c r="J5" s="46">
        <v>100214</v>
      </c>
      <c r="K5" s="46">
        <v>119074</v>
      </c>
      <c r="L5" s="46">
        <v>116132</v>
      </c>
      <c r="M5" s="46">
        <v>121800</v>
      </c>
      <c r="N5" s="46">
        <v>123135</v>
      </c>
      <c r="O5" s="46">
        <v>131958</v>
      </c>
      <c r="P5" s="46">
        <v>144531</v>
      </c>
      <c r="Q5" s="46">
        <v>101041</v>
      </c>
      <c r="R5" s="46">
        <v>104874</v>
      </c>
      <c r="S5" s="46">
        <v>101341</v>
      </c>
      <c r="T5" s="46">
        <v>108033</v>
      </c>
      <c r="U5" s="46">
        <v>120890</v>
      </c>
      <c r="V5" s="47">
        <v>115947</v>
      </c>
      <c r="W5" s="53">
        <v>2</v>
      </c>
    </row>
    <row r="6" spans="1:23" x14ac:dyDescent="0.25">
      <c r="A6" t="s">
        <v>1</v>
      </c>
      <c r="B6" s="48" t="s">
        <v>2334</v>
      </c>
      <c r="C6" s="49">
        <v>8584</v>
      </c>
      <c r="D6" s="49">
        <v>9107</v>
      </c>
      <c r="E6" s="49">
        <v>9827</v>
      </c>
      <c r="F6" s="49">
        <v>6950</v>
      </c>
      <c r="G6" s="49">
        <v>6601</v>
      </c>
      <c r="H6" s="49">
        <v>6239</v>
      </c>
      <c r="I6" s="49">
        <v>5041</v>
      </c>
      <c r="J6" s="49">
        <v>5327</v>
      </c>
      <c r="K6" s="49">
        <v>4911</v>
      </c>
      <c r="L6" s="49">
        <v>5919</v>
      </c>
      <c r="M6" s="49">
        <v>5881</v>
      </c>
      <c r="N6" s="49">
        <v>6266</v>
      </c>
      <c r="O6" s="49">
        <v>5752</v>
      </c>
      <c r="P6" s="49">
        <v>4705</v>
      </c>
      <c r="Q6" s="49">
        <v>5692</v>
      </c>
      <c r="R6" s="49">
        <v>5677</v>
      </c>
      <c r="S6" s="49">
        <v>5538</v>
      </c>
      <c r="T6" s="49">
        <v>5480</v>
      </c>
      <c r="U6" s="49">
        <v>4447</v>
      </c>
      <c r="V6" s="50">
        <v>4238</v>
      </c>
      <c r="W6" s="53">
        <v>7</v>
      </c>
    </row>
    <row r="7" spans="1:23" x14ac:dyDescent="0.25">
      <c r="A7" t="s">
        <v>1</v>
      </c>
      <c r="B7" s="48" t="s">
        <v>2335</v>
      </c>
      <c r="C7" s="49">
        <v>51195</v>
      </c>
      <c r="D7" s="49">
        <v>35838</v>
      </c>
      <c r="E7" s="49">
        <v>25303</v>
      </c>
      <c r="F7" s="49">
        <v>26505</v>
      </c>
      <c r="G7" s="49">
        <v>38882</v>
      </c>
      <c r="H7" s="49">
        <v>40216</v>
      </c>
      <c r="I7" s="49">
        <v>21469</v>
      </c>
      <c r="J7" s="49">
        <v>22786</v>
      </c>
      <c r="K7" s="49">
        <v>23111</v>
      </c>
      <c r="L7" s="49">
        <v>26856</v>
      </c>
      <c r="M7" s="49">
        <v>33431</v>
      </c>
      <c r="N7" s="49">
        <v>28467</v>
      </c>
      <c r="O7" s="49">
        <v>27389</v>
      </c>
      <c r="P7" s="49">
        <v>24894</v>
      </c>
      <c r="Q7" s="49">
        <v>27059</v>
      </c>
      <c r="R7" s="49">
        <v>30975</v>
      </c>
      <c r="S7" s="49">
        <v>28806</v>
      </c>
      <c r="T7" s="49">
        <v>30406</v>
      </c>
      <c r="U7" s="49">
        <v>30815</v>
      </c>
      <c r="V7" s="50">
        <v>37467</v>
      </c>
      <c r="W7" s="53">
        <v>3</v>
      </c>
    </row>
    <row r="8" spans="1:23" x14ac:dyDescent="0.25">
      <c r="A8" t="s">
        <v>1</v>
      </c>
      <c r="B8" s="48" t="s">
        <v>2336</v>
      </c>
      <c r="C8" s="49">
        <v>150823</v>
      </c>
      <c r="D8" s="49">
        <v>209327</v>
      </c>
      <c r="E8" s="49">
        <v>208298</v>
      </c>
      <c r="F8" s="49">
        <v>243690</v>
      </c>
      <c r="G8" s="49">
        <v>207980</v>
      </c>
      <c r="H8" s="49">
        <v>204065</v>
      </c>
      <c r="I8" s="49">
        <v>169031</v>
      </c>
      <c r="J8" s="49">
        <v>189469</v>
      </c>
      <c r="K8" s="49">
        <v>183504</v>
      </c>
      <c r="L8" s="49">
        <v>176922</v>
      </c>
      <c r="M8" s="49">
        <v>174481</v>
      </c>
      <c r="N8" s="49">
        <v>182177</v>
      </c>
      <c r="O8" s="49">
        <v>229701</v>
      </c>
      <c r="P8" s="49">
        <v>220189</v>
      </c>
      <c r="Q8" s="49">
        <v>246837</v>
      </c>
      <c r="R8" s="49">
        <v>238869</v>
      </c>
      <c r="S8" s="49">
        <v>233360</v>
      </c>
      <c r="T8" s="49">
        <v>225957</v>
      </c>
      <c r="U8" s="49">
        <v>219773</v>
      </c>
      <c r="V8" s="50">
        <v>218102</v>
      </c>
      <c r="W8" s="53">
        <v>1</v>
      </c>
    </row>
    <row r="9" spans="1:23" x14ac:dyDescent="0.25">
      <c r="A9" t="s">
        <v>1</v>
      </c>
      <c r="B9" s="48" t="s">
        <v>2337</v>
      </c>
      <c r="C9" s="49">
        <v>972</v>
      </c>
      <c r="D9" s="49">
        <v>580</v>
      </c>
      <c r="E9" s="49">
        <v>541</v>
      </c>
      <c r="F9" s="49">
        <v>281</v>
      </c>
      <c r="G9" s="49">
        <v>305</v>
      </c>
      <c r="H9" s="49">
        <v>310</v>
      </c>
      <c r="I9" s="49">
        <v>1364</v>
      </c>
      <c r="J9" s="49">
        <v>1279</v>
      </c>
      <c r="K9" s="49">
        <v>1231</v>
      </c>
      <c r="L9" s="49">
        <v>1212</v>
      </c>
      <c r="M9" s="49">
        <v>1222</v>
      </c>
      <c r="N9" s="49">
        <v>1181</v>
      </c>
      <c r="O9" s="49">
        <v>1147</v>
      </c>
      <c r="P9" s="49">
        <v>999</v>
      </c>
      <c r="Q9" s="49">
        <v>790</v>
      </c>
      <c r="R9" s="49">
        <v>811</v>
      </c>
      <c r="S9" s="49">
        <v>824</v>
      </c>
      <c r="T9" s="49">
        <v>773</v>
      </c>
      <c r="U9" s="49">
        <v>711</v>
      </c>
      <c r="V9" s="50">
        <v>699</v>
      </c>
      <c r="W9" s="53">
        <v>8</v>
      </c>
    </row>
    <row r="10" spans="1:23" x14ac:dyDescent="0.25">
      <c r="A10" t="s">
        <v>1</v>
      </c>
      <c r="B10" s="48" t="s">
        <v>2338</v>
      </c>
      <c r="C10" s="49">
        <v>27031</v>
      </c>
      <c r="D10" s="49">
        <v>23687</v>
      </c>
      <c r="E10" s="49">
        <v>21003</v>
      </c>
      <c r="F10" s="49">
        <v>21596</v>
      </c>
      <c r="G10" s="49">
        <v>21903</v>
      </c>
      <c r="H10" s="49">
        <v>20653</v>
      </c>
      <c r="I10" s="49">
        <v>18155</v>
      </c>
      <c r="J10" s="49">
        <v>36449</v>
      </c>
      <c r="K10" s="49">
        <v>24188</v>
      </c>
      <c r="L10" s="49">
        <v>18575</v>
      </c>
      <c r="M10" s="49">
        <v>17154</v>
      </c>
      <c r="N10" s="49">
        <v>15596</v>
      </c>
      <c r="O10" s="49">
        <v>14529</v>
      </c>
      <c r="P10" s="49">
        <v>13704</v>
      </c>
      <c r="Q10" s="49">
        <v>12124</v>
      </c>
      <c r="R10" s="49">
        <v>7863</v>
      </c>
      <c r="S10" s="49">
        <v>6524</v>
      </c>
      <c r="T10" s="49">
        <v>6037</v>
      </c>
      <c r="U10" s="49">
        <v>5873</v>
      </c>
      <c r="V10" s="50">
        <v>5076</v>
      </c>
      <c r="W10" s="53">
        <v>5</v>
      </c>
    </row>
    <row r="11" spans="1:23" x14ac:dyDescent="0.25">
      <c r="A11" t="s">
        <v>1</v>
      </c>
      <c r="B11" s="48" t="s">
        <v>2339</v>
      </c>
      <c r="C11" s="49">
        <v>2771</v>
      </c>
      <c r="D11" s="49">
        <v>5071</v>
      </c>
      <c r="E11" s="49">
        <v>6429</v>
      </c>
      <c r="F11" s="49">
        <v>6412</v>
      </c>
      <c r="G11" s="49">
        <v>5155</v>
      </c>
      <c r="H11" s="49">
        <v>5319</v>
      </c>
      <c r="I11" s="49">
        <v>4538</v>
      </c>
      <c r="J11" s="49">
        <v>5237</v>
      </c>
      <c r="K11" s="49">
        <v>5351</v>
      </c>
      <c r="L11" s="49">
        <v>5230</v>
      </c>
      <c r="M11" s="49">
        <v>4702</v>
      </c>
      <c r="N11" s="49">
        <v>4417</v>
      </c>
      <c r="O11" s="49">
        <v>4403</v>
      </c>
      <c r="P11" s="49">
        <v>4396</v>
      </c>
      <c r="Q11" s="49">
        <v>4518</v>
      </c>
      <c r="R11" s="49">
        <v>4609</v>
      </c>
      <c r="S11" s="49">
        <v>5203</v>
      </c>
      <c r="T11" s="49">
        <v>4887</v>
      </c>
      <c r="U11" s="49">
        <v>4768</v>
      </c>
      <c r="V11" s="50">
        <v>5066</v>
      </c>
      <c r="W11" s="53">
        <v>6</v>
      </c>
    </row>
    <row r="12" spans="1:23" x14ac:dyDescent="0.25">
      <c r="A12" t="s">
        <v>1</v>
      </c>
      <c r="B12" s="51" t="s">
        <v>2340</v>
      </c>
      <c r="C12" s="13">
        <v>19859</v>
      </c>
      <c r="D12" s="13">
        <v>18787</v>
      </c>
      <c r="E12" s="13">
        <v>19285</v>
      </c>
      <c r="F12" s="13">
        <v>13950</v>
      </c>
      <c r="G12" s="13">
        <v>11639</v>
      </c>
      <c r="H12" s="13">
        <v>10969</v>
      </c>
      <c r="I12" s="13">
        <v>10717</v>
      </c>
      <c r="J12" s="13">
        <v>11590</v>
      </c>
      <c r="K12" s="13">
        <v>10932</v>
      </c>
      <c r="L12" s="13">
        <v>10206</v>
      </c>
      <c r="M12" s="13">
        <v>10090</v>
      </c>
      <c r="N12" s="13">
        <v>9919</v>
      </c>
      <c r="O12" s="13">
        <v>9613</v>
      </c>
      <c r="P12" s="13">
        <v>9132</v>
      </c>
      <c r="Q12" s="13">
        <v>9237</v>
      </c>
      <c r="R12" s="13">
        <v>9070</v>
      </c>
      <c r="S12" s="13">
        <v>8891</v>
      </c>
      <c r="T12" s="13">
        <v>8619</v>
      </c>
      <c r="U12" s="13">
        <v>9268</v>
      </c>
      <c r="V12" s="52">
        <v>9428</v>
      </c>
      <c r="W12" s="53">
        <v>4</v>
      </c>
    </row>
    <row r="13" spans="1:23" x14ac:dyDescent="0.25">
      <c r="A13" t="s">
        <v>11</v>
      </c>
      <c r="B13" t="s">
        <v>2308</v>
      </c>
      <c r="C13">
        <v>116766</v>
      </c>
      <c r="D13">
        <v>112605</v>
      </c>
      <c r="E13">
        <v>120751</v>
      </c>
      <c r="F13">
        <v>81813</v>
      </c>
      <c r="G13">
        <v>95545</v>
      </c>
      <c r="H13">
        <v>106000</v>
      </c>
      <c r="I13">
        <v>106376</v>
      </c>
      <c r="J13">
        <v>94888</v>
      </c>
      <c r="K13">
        <v>113757</v>
      </c>
      <c r="L13">
        <v>110895</v>
      </c>
      <c r="M13">
        <v>115864</v>
      </c>
      <c r="N13">
        <v>116927</v>
      </c>
      <c r="O13">
        <v>125726</v>
      </c>
      <c r="P13">
        <v>138158</v>
      </c>
      <c r="Q13">
        <v>93804</v>
      </c>
      <c r="R13">
        <v>95494</v>
      </c>
      <c r="S13">
        <v>91899</v>
      </c>
      <c r="T13">
        <v>97632</v>
      </c>
      <c r="U13">
        <v>111449</v>
      </c>
      <c r="V13">
        <v>106296</v>
      </c>
    </row>
    <row r="14" spans="1:23" x14ac:dyDescent="0.25">
      <c r="A14" t="s">
        <v>11</v>
      </c>
      <c r="B14" t="s">
        <v>2309</v>
      </c>
      <c r="C14">
        <v>92</v>
      </c>
      <c r="D14">
        <v>97</v>
      </c>
      <c r="E14">
        <v>122</v>
      </c>
      <c r="F14">
        <v>186</v>
      </c>
      <c r="G14">
        <v>243</v>
      </c>
      <c r="H14">
        <v>219</v>
      </c>
      <c r="I14">
        <v>211</v>
      </c>
      <c r="J14">
        <v>451</v>
      </c>
      <c r="K14">
        <v>481</v>
      </c>
      <c r="L14">
        <v>753</v>
      </c>
      <c r="M14">
        <v>805</v>
      </c>
      <c r="N14">
        <v>8</v>
      </c>
      <c r="O14">
        <v>15</v>
      </c>
      <c r="P14">
        <v>17</v>
      </c>
      <c r="Q14">
        <v>24</v>
      </c>
      <c r="R14">
        <v>16</v>
      </c>
      <c r="S14">
        <v>24</v>
      </c>
      <c r="T14">
        <v>44</v>
      </c>
      <c r="U14">
        <v>46</v>
      </c>
      <c r="V14">
        <v>51</v>
      </c>
    </row>
    <row r="15" spans="1:23" x14ac:dyDescent="0.25">
      <c r="A15" t="s">
        <v>11</v>
      </c>
      <c r="B15" t="s">
        <v>5</v>
      </c>
      <c r="C15">
        <v>50521</v>
      </c>
      <c r="D15">
        <v>35025</v>
      </c>
      <c r="E15">
        <v>24911</v>
      </c>
      <c r="F15">
        <v>26116</v>
      </c>
      <c r="G15">
        <v>38632</v>
      </c>
      <c r="H15">
        <v>39958</v>
      </c>
      <c r="I15">
        <v>21224</v>
      </c>
      <c r="J15">
        <v>22551</v>
      </c>
      <c r="K15">
        <v>22870</v>
      </c>
      <c r="L15">
        <v>26589</v>
      </c>
      <c r="M15">
        <v>33186</v>
      </c>
      <c r="N15">
        <v>28191</v>
      </c>
      <c r="O15">
        <v>27038</v>
      </c>
      <c r="P15">
        <v>24562</v>
      </c>
      <c r="Q15">
        <v>26674</v>
      </c>
      <c r="R15">
        <v>30602</v>
      </c>
      <c r="S15">
        <v>28332</v>
      </c>
      <c r="T15">
        <v>29930</v>
      </c>
      <c r="U15">
        <v>29384</v>
      </c>
      <c r="V15">
        <v>35941</v>
      </c>
    </row>
    <row r="16" spans="1:23" x14ac:dyDescent="0.25">
      <c r="A16" t="s">
        <v>11</v>
      </c>
      <c r="B16" t="s">
        <v>2310</v>
      </c>
      <c r="C16" t="s">
        <v>10</v>
      </c>
      <c r="D16" t="s">
        <v>10</v>
      </c>
      <c r="E16" t="s">
        <v>10</v>
      </c>
      <c r="F16" t="s">
        <v>10</v>
      </c>
      <c r="G16" t="s">
        <v>10</v>
      </c>
      <c r="H16" t="s">
        <v>10</v>
      </c>
      <c r="I16" t="s">
        <v>10</v>
      </c>
      <c r="J16" t="s">
        <v>10</v>
      </c>
      <c r="K16" t="s">
        <v>10</v>
      </c>
      <c r="L16" t="s">
        <v>10</v>
      </c>
      <c r="M16" t="s">
        <v>10</v>
      </c>
      <c r="N16" t="s">
        <v>10</v>
      </c>
      <c r="O16" t="s">
        <v>10</v>
      </c>
      <c r="P16" t="s">
        <v>10</v>
      </c>
      <c r="Q16" t="s">
        <v>10</v>
      </c>
      <c r="R16" t="s">
        <v>10</v>
      </c>
      <c r="S16" t="s">
        <v>10</v>
      </c>
      <c r="T16" t="s">
        <v>10</v>
      </c>
      <c r="U16" t="s">
        <v>10</v>
      </c>
      <c r="V16" t="s">
        <v>10</v>
      </c>
    </row>
    <row r="17" spans="1:22" x14ac:dyDescent="0.25">
      <c r="A17" t="s">
        <v>11</v>
      </c>
      <c r="B17" t="s">
        <v>2311</v>
      </c>
      <c r="C17" t="s">
        <v>10</v>
      </c>
      <c r="D17" t="s">
        <v>10</v>
      </c>
      <c r="E17" t="s">
        <v>10</v>
      </c>
      <c r="F17" t="s">
        <v>10</v>
      </c>
      <c r="G17" t="s">
        <v>10</v>
      </c>
      <c r="H17" t="s">
        <v>10</v>
      </c>
      <c r="I17" t="s">
        <v>10</v>
      </c>
      <c r="J17" t="s">
        <v>10</v>
      </c>
      <c r="K17" t="s">
        <v>10</v>
      </c>
      <c r="L17" t="s">
        <v>10</v>
      </c>
      <c r="M17" t="s">
        <v>10</v>
      </c>
      <c r="N17" t="s">
        <v>10</v>
      </c>
      <c r="O17" t="s">
        <v>10</v>
      </c>
      <c r="P17" t="s">
        <v>10</v>
      </c>
      <c r="Q17" t="s">
        <v>10</v>
      </c>
      <c r="R17" t="s">
        <v>10</v>
      </c>
      <c r="S17" t="s">
        <v>10</v>
      </c>
      <c r="T17" t="s">
        <v>10</v>
      </c>
      <c r="U17" t="s">
        <v>10</v>
      </c>
      <c r="V17" t="s">
        <v>10</v>
      </c>
    </row>
    <row r="18" spans="1:22" x14ac:dyDescent="0.25">
      <c r="A18" t="s">
        <v>11</v>
      </c>
      <c r="B18" t="s">
        <v>2312</v>
      </c>
      <c r="C18">
        <v>25994</v>
      </c>
      <c r="D18">
        <v>22792</v>
      </c>
      <c r="E18">
        <v>19883</v>
      </c>
      <c r="F18">
        <v>20881</v>
      </c>
      <c r="G18">
        <v>21136</v>
      </c>
      <c r="H18">
        <v>19298</v>
      </c>
      <c r="I18">
        <v>16792</v>
      </c>
      <c r="J18">
        <v>35180</v>
      </c>
      <c r="K18">
        <v>23262</v>
      </c>
      <c r="L18">
        <v>17949</v>
      </c>
      <c r="M18">
        <v>16282</v>
      </c>
      <c r="N18">
        <v>14714</v>
      </c>
      <c r="O18">
        <v>13644</v>
      </c>
      <c r="P18">
        <v>12770</v>
      </c>
      <c r="Q18">
        <v>11548</v>
      </c>
      <c r="R18">
        <v>7508</v>
      </c>
      <c r="S18">
        <v>6179</v>
      </c>
      <c r="T18">
        <v>5689</v>
      </c>
      <c r="U18">
        <v>5718</v>
      </c>
      <c r="V18">
        <v>5007</v>
      </c>
    </row>
    <row r="19" spans="1:22" x14ac:dyDescent="0.25">
      <c r="A19" t="s">
        <v>11</v>
      </c>
      <c r="B19" t="s">
        <v>2313</v>
      </c>
      <c r="C19" t="s">
        <v>10</v>
      </c>
      <c r="D19" t="s">
        <v>10</v>
      </c>
      <c r="E19" t="s">
        <v>10</v>
      </c>
      <c r="F19" t="s">
        <v>10</v>
      </c>
      <c r="G19" t="s">
        <v>10</v>
      </c>
      <c r="H19" t="s">
        <v>10</v>
      </c>
      <c r="I19" t="s">
        <v>10</v>
      </c>
      <c r="J19" t="s">
        <v>10</v>
      </c>
      <c r="K19" t="s">
        <v>10</v>
      </c>
      <c r="L19" t="s">
        <v>10</v>
      </c>
      <c r="M19" t="s">
        <v>10</v>
      </c>
      <c r="N19" t="s">
        <v>10</v>
      </c>
      <c r="O19" t="s">
        <v>10</v>
      </c>
      <c r="P19" t="s">
        <v>10</v>
      </c>
      <c r="Q19" t="s">
        <v>10</v>
      </c>
      <c r="R19" t="s">
        <v>10</v>
      </c>
      <c r="S19" t="s">
        <v>10</v>
      </c>
      <c r="T19" t="s">
        <v>10</v>
      </c>
      <c r="U19" t="s">
        <v>10</v>
      </c>
      <c r="V19" t="s">
        <v>10</v>
      </c>
    </row>
    <row r="20" spans="1:22" x14ac:dyDescent="0.25">
      <c r="A20" t="s">
        <v>11</v>
      </c>
      <c r="B20" t="s">
        <v>2314</v>
      </c>
      <c r="C20" t="s">
        <v>10</v>
      </c>
      <c r="D20" t="s">
        <v>10</v>
      </c>
      <c r="E20" t="s">
        <v>10</v>
      </c>
      <c r="F20" t="s">
        <v>10</v>
      </c>
      <c r="G20" t="s">
        <v>10</v>
      </c>
      <c r="H20" t="s">
        <v>10</v>
      </c>
      <c r="I20" t="s">
        <v>10</v>
      </c>
      <c r="J20">
        <v>1</v>
      </c>
      <c r="K20">
        <v>2</v>
      </c>
      <c r="L20">
        <v>2</v>
      </c>
      <c r="M20">
        <v>2</v>
      </c>
      <c r="N20">
        <v>2</v>
      </c>
      <c r="O20">
        <v>2</v>
      </c>
      <c r="P20">
        <v>2</v>
      </c>
      <c r="Q20">
        <v>183</v>
      </c>
      <c r="R20">
        <v>2</v>
      </c>
      <c r="S20">
        <v>2</v>
      </c>
      <c r="T20">
        <v>2</v>
      </c>
      <c r="U20">
        <v>2</v>
      </c>
      <c r="V20">
        <v>2</v>
      </c>
    </row>
    <row r="21" spans="1:22" x14ac:dyDescent="0.25">
      <c r="A21" t="s">
        <v>2315</v>
      </c>
      <c r="B21" t="s">
        <v>2308</v>
      </c>
      <c r="C21">
        <v>4030</v>
      </c>
      <c r="D21">
        <v>3954</v>
      </c>
      <c r="E21">
        <v>3804</v>
      </c>
      <c r="F21">
        <v>3473</v>
      </c>
      <c r="G21">
        <v>3311</v>
      </c>
      <c r="H21">
        <v>2922</v>
      </c>
      <c r="I21">
        <v>5058</v>
      </c>
      <c r="J21">
        <v>5189</v>
      </c>
      <c r="K21">
        <v>5182</v>
      </c>
      <c r="L21">
        <v>5237</v>
      </c>
      <c r="M21">
        <v>5936</v>
      </c>
      <c r="N21">
        <v>6208</v>
      </c>
      <c r="O21">
        <v>6233</v>
      </c>
      <c r="P21">
        <v>6372</v>
      </c>
      <c r="Q21">
        <v>7226</v>
      </c>
      <c r="R21">
        <v>9380</v>
      </c>
      <c r="S21">
        <v>9441</v>
      </c>
      <c r="T21">
        <v>10401</v>
      </c>
      <c r="U21">
        <v>9441</v>
      </c>
      <c r="V21">
        <v>9651</v>
      </c>
    </row>
    <row r="22" spans="1:22" x14ac:dyDescent="0.25">
      <c r="A22" t="s">
        <v>2315</v>
      </c>
      <c r="B22" t="s">
        <v>2309</v>
      </c>
      <c r="C22">
        <v>8489</v>
      </c>
      <c r="D22">
        <v>9007</v>
      </c>
      <c r="E22">
        <v>9702</v>
      </c>
      <c r="F22">
        <v>6761</v>
      </c>
      <c r="G22">
        <v>6352</v>
      </c>
      <c r="H22">
        <v>6015</v>
      </c>
      <c r="I22">
        <v>4825</v>
      </c>
      <c r="J22">
        <v>4870</v>
      </c>
      <c r="K22">
        <v>4425</v>
      </c>
      <c r="L22">
        <v>5161</v>
      </c>
      <c r="M22">
        <v>5070</v>
      </c>
      <c r="N22">
        <v>6253</v>
      </c>
      <c r="O22">
        <v>5732</v>
      </c>
      <c r="P22">
        <v>4684</v>
      </c>
      <c r="Q22">
        <v>5662</v>
      </c>
      <c r="R22">
        <v>5655</v>
      </c>
      <c r="S22">
        <v>5508</v>
      </c>
      <c r="T22">
        <v>5436</v>
      </c>
      <c r="U22">
        <v>4400</v>
      </c>
      <c r="V22">
        <v>4187</v>
      </c>
    </row>
    <row r="23" spans="1:22" x14ac:dyDescent="0.25">
      <c r="A23" t="s">
        <v>2315</v>
      </c>
      <c r="B23" t="s">
        <v>5</v>
      </c>
      <c r="C23" t="s">
        <v>10</v>
      </c>
      <c r="D23" t="s">
        <v>10</v>
      </c>
      <c r="E23" t="s">
        <v>10</v>
      </c>
      <c r="F23" t="s">
        <v>10</v>
      </c>
      <c r="G23" t="s">
        <v>10</v>
      </c>
      <c r="H23" t="s">
        <v>10</v>
      </c>
      <c r="I23" t="s">
        <v>10</v>
      </c>
      <c r="J23" t="s">
        <v>10</v>
      </c>
      <c r="K23" t="s">
        <v>10</v>
      </c>
      <c r="L23" t="s">
        <v>10</v>
      </c>
      <c r="M23" t="s">
        <v>10</v>
      </c>
      <c r="N23" t="s">
        <v>10</v>
      </c>
      <c r="O23" t="s">
        <v>10</v>
      </c>
      <c r="P23" t="s">
        <v>10</v>
      </c>
      <c r="Q23" t="s">
        <v>10</v>
      </c>
      <c r="R23" t="s">
        <v>10</v>
      </c>
      <c r="S23" t="s">
        <v>10</v>
      </c>
      <c r="T23" t="s">
        <v>10</v>
      </c>
      <c r="U23" t="s">
        <v>10</v>
      </c>
      <c r="V23" t="s">
        <v>10</v>
      </c>
    </row>
    <row r="24" spans="1:22" x14ac:dyDescent="0.25">
      <c r="A24" t="s">
        <v>2315</v>
      </c>
      <c r="B24" t="s">
        <v>2310</v>
      </c>
      <c r="C24" t="s">
        <v>10</v>
      </c>
      <c r="D24" t="s">
        <v>10</v>
      </c>
      <c r="E24" t="s">
        <v>10</v>
      </c>
      <c r="F24" t="s">
        <v>10</v>
      </c>
      <c r="G24" t="s">
        <v>10</v>
      </c>
      <c r="H24" t="s">
        <v>10</v>
      </c>
      <c r="I24" t="s">
        <v>10</v>
      </c>
      <c r="J24" t="s">
        <v>10</v>
      </c>
      <c r="K24" t="s">
        <v>10</v>
      </c>
      <c r="L24" t="s">
        <v>10</v>
      </c>
      <c r="M24" t="s">
        <v>10</v>
      </c>
      <c r="N24" t="s">
        <v>10</v>
      </c>
      <c r="O24" t="s">
        <v>10</v>
      </c>
      <c r="P24" t="s">
        <v>10</v>
      </c>
      <c r="Q24" t="s">
        <v>10</v>
      </c>
      <c r="R24" t="s">
        <v>10</v>
      </c>
      <c r="S24" t="s">
        <v>10</v>
      </c>
      <c r="T24" t="s">
        <v>10</v>
      </c>
      <c r="U24" t="s">
        <v>10</v>
      </c>
      <c r="V24" t="s">
        <v>10</v>
      </c>
    </row>
    <row r="25" spans="1:22" x14ac:dyDescent="0.25">
      <c r="A25" t="s">
        <v>2315</v>
      </c>
      <c r="B25" t="s">
        <v>2311</v>
      </c>
      <c r="C25">
        <v>971</v>
      </c>
      <c r="D25">
        <v>579</v>
      </c>
      <c r="E25">
        <v>540</v>
      </c>
      <c r="F25">
        <v>278</v>
      </c>
      <c r="G25">
        <v>301</v>
      </c>
      <c r="H25">
        <v>307</v>
      </c>
      <c r="I25">
        <v>787</v>
      </c>
      <c r="J25">
        <v>748</v>
      </c>
      <c r="K25">
        <v>708</v>
      </c>
      <c r="L25">
        <v>704</v>
      </c>
      <c r="M25">
        <v>722</v>
      </c>
      <c r="N25">
        <v>690</v>
      </c>
      <c r="O25">
        <v>701</v>
      </c>
      <c r="P25">
        <v>764</v>
      </c>
      <c r="Q25">
        <v>785</v>
      </c>
      <c r="R25">
        <v>806</v>
      </c>
      <c r="S25">
        <v>818</v>
      </c>
      <c r="T25">
        <v>769</v>
      </c>
      <c r="U25">
        <v>707</v>
      </c>
      <c r="V25">
        <v>695</v>
      </c>
    </row>
    <row r="26" spans="1:22" x14ac:dyDescent="0.25">
      <c r="A26" t="s">
        <v>2315</v>
      </c>
      <c r="B26" t="s">
        <v>2312</v>
      </c>
      <c r="C26">
        <v>30</v>
      </c>
      <c r="D26">
        <v>30</v>
      </c>
      <c r="E26">
        <v>31</v>
      </c>
      <c r="F26">
        <v>30</v>
      </c>
      <c r="G26">
        <v>25</v>
      </c>
      <c r="H26">
        <v>26</v>
      </c>
      <c r="I26">
        <v>69</v>
      </c>
      <c r="J26">
        <v>56</v>
      </c>
      <c r="K26">
        <v>40</v>
      </c>
      <c r="L26">
        <v>16</v>
      </c>
      <c r="M26">
        <v>23</v>
      </c>
      <c r="N26">
        <v>25</v>
      </c>
      <c r="O26">
        <v>25</v>
      </c>
      <c r="P26">
        <v>24</v>
      </c>
      <c r="Q26">
        <v>44</v>
      </c>
      <c r="R26">
        <v>11</v>
      </c>
      <c r="S26">
        <v>10</v>
      </c>
      <c r="T26">
        <v>5</v>
      </c>
      <c r="U26">
        <v>31</v>
      </c>
      <c r="V26">
        <v>2</v>
      </c>
    </row>
    <row r="27" spans="1:22" x14ac:dyDescent="0.25">
      <c r="A27" t="s">
        <v>2315</v>
      </c>
      <c r="B27" t="s">
        <v>2313</v>
      </c>
      <c r="C27" t="s">
        <v>10</v>
      </c>
      <c r="D27" t="s">
        <v>10</v>
      </c>
      <c r="E27" t="s">
        <v>10</v>
      </c>
      <c r="F27" t="s">
        <v>10</v>
      </c>
      <c r="G27" t="s">
        <v>10</v>
      </c>
      <c r="H27" t="s">
        <v>10</v>
      </c>
      <c r="I27" t="s">
        <v>10</v>
      </c>
      <c r="J27" t="s">
        <v>10</v>
      </c>
      <c r="K27" t="s">
        <v>10</v>
      </c>
      <c r="L27" t="s">
        <v>10</v>
      </c>
      <c r="M27" t="s">
        <v>10</v>
      </c>
      <c r="N27" t="s">
        <v>10</v>
      </c>
      <c r="O27" t="s">
        <v>10</v>
      </c>
      <c r="P27" t="s">
        <v>10</v>
      </c>
      <c r="Q27" t="s">
        <v>10</v>
      </c>
      <c r="R27" t="s">
        <v>10</v>
      </c>
      <c r="S27" t="s">
        <v>10</v>
      </c>
      <c r="T27" t="s">
        <v>10</v>
      </c>
      <c r="U27" t="s">
        <v>10</v>
      </c>
      <c r="V27" t="s">
        <v>10</v>
      </c>
    </row>
    <row r="28" spans="1:22" x14ac:dyDescent="0.25">
      <c r="A28" t="s">
        <v>2315</v>
      </c>
      <c r="B28" t="s">
        <v>2314</v>
      </c>
      <c r="C28">
        <v>19803</v>
      </c>
      <c r="D28">
        <v>18731</v>
      </c>
      <c r="E28">
        <v>19236</v>
      </c>
      <c r="F28">
        <v>13841</v>
      </c>
      <c r="G28">
        <v>11535</v>
      </c>
      <c r="H28">
        <v>10889</v>
      </c>
      <c r="I28">
        <v>10635</v>
      </c>
      <c r="J28">
        <v>11528</v>
      </c>
      <c r="K28">
        <v>10870</v>
      </c>
      <c r="L28">
        <v>10144</v>
      </c>
      <c r="M28">
        <v>10029</v>
      </c>
      <c r="N28">
        <v>9857</v>
      </c>
      <c r="O28">
        <v>9551</v>
      </c>
      <c r="P28">
        <v>9044</v>
      </c>
      <c r="Q28">
        <v>8967</v>
      </c>
      <c r="R28">
        <v>8981</v>
      </c>
      <c r="S28">
        <v>8803</v>
      </c>
      <c r="T28">
        <v>8530</v>
      </c>
      <c r="U28">
        <v>9149</v>
      </c>
      <c r="V28">
        <v>9303</v>
      </c>
    </row>
    <row r="29" spans="1:22" x14ac:dyDescent="0.25">
      <c r="A29" t="s">
        <v>2316</v>
      </c>
      <c r="B29" t="s">
        <v>2308</v>
      </c>
      <c r="C29" t="s">
        <v>10</v>
      </c>
      <c r="D29" t="s">
        <v>10</v>
      </c>
      <c r="E29" t="s">
        <v>10</v>
      </c>
      <c r="F29" t="s">
        <v>10</v>
      </c>
      <c r="G29" t="s">
        <v>10</v>
      </c>
      <c r="H29" t="s">
        <v>10</v>
      </c>
      <c r="I29">
        <v>4</v>
      </c>
      <c r="J29">
        <v>125</v>
      </c>
      <c r="K29">
        <v>130</v>
      </c>
      <c r="L29" t="s">
        <v>10</v>
      </c>
      <c r="M29" t="s">
        <v>10</v>
      </c>
      <c r="N29" t="s">
        <v>10</v>
      </c>
      <c r="O29" t="s">
        <v>10</v>
      </c>
      <c r="P29" t="s">
        <v>10</v>
      </c>
      <c r="Q29">
        <v>10</v>
      </c>
      <c r="R29" t="s">
        <v>10</v>
      </c>
      <c r="S29" t="s">
        <v>10</v>
      </c>
      <c r="T29" t="s">
        <v>10</v>
      </c>
      <c r="U29" t="s">
        <v>10</v>
      </c>
      <c r="V29" t="s">
        <v>10</v>
      </c>
    </row>
    <row r="30" spans="1:22" x14ac:dyDescent="0.25">
      <c r="A30" t="s">
        <v>2316</v>
      </c>
      <c r="B30" t="s">
        <v>2309</v>
      </c>
      <c r="C30">
        <v>3</v>
      </c>
      <c r="D30">
        <v>3</v>
      </c>
      <c r="E30">
        <v>3</v>
      </c>
      <c r="F30">
        <v>4</v>
      </c>
      <c r="G30">
        <v>6</v>
      </c>
      <c r="H30">
        <v>5</v>
      </c>
      <c r="I30">
        <v>6</v>
      </c>
      <c r="J30">
        <v>6</v>
      </c>
      <c r="K30">
        <v>6</v>
      </c>
      <c r="L30">
        <v>6</v>
      </c>
      <c r="M30">
        <v>6</v>
      </c>
      <c r="N30">
        <v>5</v>
      </c>
      <c r="O30">
        <v>5</v>
      </c>
      <c r="P30">
        <v>5</v>
      </c>
      <c r="Q30">
        <v>6</v>
      </c>
      <c r="R30">
        <v>6</v>
      </c>
      <c r="S30">
        <v>6</v>
      </c>
      <c r="T30" t="s">
        <v>10</v>
      </c>
      <c r="U30" t="s">
        <v>10</v>
      </c>
      <c r="V30" t="s">
        <v>10</v>
      </c>
    </row>
    <row r="31" spans="1:22" x14ac:dyDescent="0.25">
      <c r="A31" t="s">
        <v>2316</v>
      </c>
      <c r="B31" t="s">
        <v>5</v>
      </c>
      <c r="C31" t="s">
        <v>10</v>
      </c>
      <c r="D31" t="s">
        <v>10</v>
      </c>
      <c r="E31" t="s">
        <v>10</v>
      </c>
      <c r="F31" t="s">
        <v>10</v>
      </c>
      <c r="G31" t="s">
        <v>10</v>
      </c>
      <c r="H31" t="s">
        <v>10</v>
      </c>
      <c r="I31">
        <v>0</v>
      </c>
      <c r="J31">
        <v>5</v>
      </c>
      <c r="K31">
        <v>0</v>
      </c>
      <c r="L31" t="s">
        <v>10</v>
      </c>
      <c r="M31" t="s">
        <v>10</v>
      </c>
      <c r="N31" t="s">
        <v>10</v>
      </c>
      <c r="O31" t="s">
        <v>10</v>
      </c>
      <c r="P31" t="s">
        <v>10</v>
      </c>
      <c r="Q31" t="s">
        <v>10</v>
      </c>
      <c r="R31" t="s">
        <v>10</v>
      </c>
      <c r="S31" t="s">
        <v>10</v>
      </c>
      <c r="T31" t="s">
        <v>10</v>
      </c>
      <c r="U31" t="s">
        <v>10</v>
      </c>
      <c r="V31" t="s">
        <v>10</v>
      </c>
    </row>
    <row r="32" spans="1:22" x14ac:dyDescent="0.25">
      <c r="A32" t="s">
        <v>2316</v>
      </c>
      <c r="B32" t="s">
        <v>2310</v>
      </c>
      <c r="C32" t="s">
        <v>10</v>
      </c>
      <c r="D32" t="s">
        <v>10</v>
      </c>
      <c r="E32" t="s">
        <v>10</v>
      </c>
      <c r="F32" t="s">
        <v>10</v>
      </c>
      <c r="G32" t="s">
        <v>10</v>
      </c>
      <c r="H32" t="s">
        <v>10</v>
      </c>
      <c r="I32" t="s">
        <v>10</v>
      </c>
      <c r="J32" t="s">
        <v>10</v>
      </c>
      <c r="K32" t="s">
        <v>10</v>
      </c>
      <c r="L32" t="s">
        <v>10</v>
      </c>
      <c r="M32" t="s">
        <v>10</v>
      </c>
      <c r="N32" t="s">
        <v>10</v>
      </c>
      <c r="O32" t="s">
        <v>10</v>
      </c>
      <c r="P32" t="s">
        <v>10</v>
      </c>
      <c r="Q32" t="s">
        <v>10</v>
      </c>
      <c r="R32" t="s">
        <v>10</v>
      </c>
      <c r="S32" t="s">
        <v>10</v>
      </c>
      <c r="T32" t="s">
        <v>10</v>
      </c>
      <c r="U32" t="s">
        <v>10</v>
      </c>
      <c r="V32" t="s">
        <v>10</v>
      </c>
    </row>
    <row r="33" spans="1:22" x14ac:dyDescent="0.25">
      <c r="A33" t="s">
        <v>2316</v>
      </c>
      <c r="B33" t="s">
        <v>2311</v>
      </c>
      <c r="C33">
        <v>1</v>
      </c>
      <c r="D33">
        <v>1</v>
      </c>
      <c r="E33">
        <v>1</v>
      </c>
      <c r="F33">
        <v>4</v>
      </c>
      <c r="G33">
        <v>3</v>
      </c>
      <c r="H33">
        <v>3</v>
      </c>
      <c r="I33">
        <v>572</v>
      </c>
      <c r="J33">
        <v>526</v>
      </c>
      <c r="K33">
        <v>519</v>
      </c>
      <c r="L33">
        <v>508</v>
      </c>
      <c r="M33">
        <v>498</v>
      </c>
      <c r="N33">
        <v>490</v>
      </c>
      <c r="O33">
        <v>445</v>
      </c>
      <c r="P33">
        <v>235</v>
      </c>
      <c r="Q33">
        <v>5</v>
      </c>
      <c r="R33">
        <v>5</v>
      </c>
      <c r="S33">
        <v>6</v>
      </c>
      <c r="T33">
        <v>4</v>
      </c>
      <c r="U33">
        <v>4</v>
      </c>
      <c r="V33">
        <v>4</v>
      </c>
    </row>
    <row r="34" spans="1:22" x14ac:dyDescent="0.25">
      <c r="A34" t="s">
        <v>2316</v>
      </c>
      <c r="B34" t="s">
        <v>2312</v>
      </c>
      <c r="C34">
        <v>213</v>
      </c>
      <c r="D34">
        <v>45</v>
      </c>
      <c r="E34">
        <v>131</v>
      </c>
      <c r="F34">
        <v>62</v>
      </c>
      <c r="G34">
        <v>62</v>
      </c>
      <c r="H34">
        <v>268</v>
      </c>
      <c r="I34">
        <v>183</v>
      </c>
      <c r="J34">
        <v>279</v>
      </c>
      <c r="K34">
        <v>338</v>
      </c>
      <c r="L34">
        <v>204</v>
      </c>
      <c r="M34">
        <v>207</v>
      </c>
      <c r="N34">
        <v>266</v>
      </c>
      <c r="O34">
        <v>114</v>
      </c>
      <c r="P34">
        <v>106</v>
      </c>
      <c r="Q34">
        <v>102</v>
      </c>
      <c r="R34">
        <v>112</v>
      </c>
      <c r="S34">
        <v>112</v>
      </c>
      <c r="T34">
        <v>112</v>
      </c>
      <c r="U34">
        <v>35</v>
      </c>
      <c r="V34">
        <v>5</v>
      </c>
    </row>
    <row r="35" spans="1:22" x14ac:dyDescent="0.25">
      <c r="A35" t="s">
        <v>2316</v>
      </c>
      <c r="B35" t="s">
        <v>2313</v>
      </c>
      <c r="C35">
        <v>125</v>
      </c>
      <c r="D35">
        <v>571</v>
      </c>
      <c r="E35">
        <v>1711</v>
      </c>
      <c r="F35">
        <v>1548</v>
      </c>
      <c r="G35">
        <v>1306</v>
      </c>
      <c r="H35">
        <v>1169</v>
      </c>
      <c r="I35">
        <v>905</v>
      </c>
      <c r="J35">
        <v>903</v>
      </c>
      <c r="K35">
        <v>925</v>
      </c>
      <c r="L35">
        <v>695</v>
      </c>
      <c r="M35">
        <v>681</v>
      </c>
      <c r="N35">
        <v>655</v>
      </c>
      <c r="O35">
        <v>399</v>
      </c>
      <c r="P35">
        <v>277</v>
      </c>
      <c r="Q35">
        <v>242</v>
      </c>
      <c r="R35">
        <v>213</v>
      </c>
      <c r="S35">
        <v>195</v>
      </c>
      <c r="T35">
        <v>272</v>
      </c>
      <c r="U35">
        <v>277</v>
      </c>
      <c r="V35">
        <v>304</v>
      </c>
    </row>
    <row r="36" spans="1:22" x14ac:dyDescent="0.25">
      <c r="A36" t="s">
        <v>2316</v>
      </c>
      <c r="B36" t="s">
        <v>2314</v>
      </c>
      <c r="C36">
        <v>57</v>
      </c>
      <c r="D36">
        <v>56</v>
      </c>
      <c r="E36">
        <v>48</v>
      </c>
      <c r="F36">
        <v>109</v>
      </c>
      <c r="G36">
        <v>104</v>
      </c>
      <c r="H36">
        <v>80</v>
      </c>
      <c r="I36">
        <v>82</v>
      </c>
      <c r="J36">
        <v>60</v>
      </c>
      <c r="K36">
        <v>60</v>
      </c>
      <c r="L36">
        <v>60</v>
      </c>
      <c r="M36">
        <v>59</v>
      </c>
      <c r="N36">
        <v>61</v>
      </c>
      <c r="O36">
        <v>61</v>
      </c>
      <c r="P36">
        <v>86</v>
      </c>
      <c r="Q36">
        <v>88</v>
      </c>
      <c r="R36">
        <v>88</v>
      </c>
      <c r="S36">
        <v>87</v>
      </c>
      <c r="T36">
        <v>87</v>
      </c>
      <c r="U36">
        <v>117</v>
      </c>
      <c r="V36">
        <v>122</v>
      </c>
    </row>
    <row r="37" spans="1:22" x14ac:dyDescent="0.25">
      <c r="A37" t="s">
        <v>2317</v>
      </c>
      <c r="B37" t="s">
        <v>2308</v>
      </c>
      <c r="C37" t="s">
        <v>10</v>
      </c>
      <c r="D37" t="s">
        <v>10</v>
      </c>
      <c r="E37" t="s">
        <v>10</v>
      </c>
      <c r="F37" t="s">
        <v>10</v>
      </c>
      <c r="G37" t="s">
        <v>10</v>
      </c>
      <c r="H37" t="s">
        <v>10</v>
      </c>
      <c r="I37" t="s">
        <v>10</v>
      </c>
      <c r="J37" t="s">
        <v>10</v>
      </c>
      <c r="K37" t="s">
        <v>10</v>
      </c>
      <c r="L37" t="s">
        <v>10</v>
      </c>
      <c r="M37" t="s">
        <v>10</v>
      </c>
      <c r="N37" t="s">
        <v>10</v>
      </c>
      <c r="O37" t="s">
        <v>10</v>
      </c>
      <c r="P37" t="s">
        <v>10</v>
      </c>
      <c r="Q37" t="s">
        <v>10</v>
      </c>
      <c r="R37" t="s">
        <v>10</v>
      </c>
      <c r="S37" t="s">
        <v>10</v>
      </c>
      <c r="T37" t="s">
        <v>10</v>
      </c>
      <c r="U37" t="s">
        <v>10</v>
      </c>
      <c r="V37" t="s">
        <v>10</v>
      </c>
    </row>
    <row r="38" spans="1:22" x14ac:dyDescent="0.25">
      <c r="A38" t="s">
        <v>2317</v>
      </c>
      <c r="B38" t="s">
        <v>2309</v>
      </c>
      <c r="C38" t="s">
        <v>10</v>
      </c>
      <c r="D38" t="s">
        <v>10</v>
      </c>
      <c r="E38" t="s">
        <v>10</v>
      </c>
      <c r="F38" t="s">
        <v>10</v>
      </c>
      <c r="G38" t="s">
        <v>10</v>
      </c>
      <c r="H38" t="s">
        <v>10</v>
      </c>
      <c r="I38" t="s">
        <v>10</v>
      </c>
      <c r="J38" t="s">
        <v>10</v>
      </c>
      <c r="K38" t="s">
        <v>10</v>
      </c>
      <c r="L38" t="s">
        <v>10</v>
      </c>
      <c r="M38" t="s">
        <v>10</v>
      </c>
      <c r="N38" t="s">
        <v>10</v>
      </c>
      <c r="O38" t="s">
        <v>10</v>
      </c>
      <c r="P38" t="s">
        <v>10</v>
      </c>
      <c r="Q38" t="s">
        <v>10</v>
      </c>
      <c r="R38" t="s">
        <v>10</v>
      </c>
      <c r="S38" t="s">
        <v>10</v>
      </c>
      <c r="T38" t="s">
        <v>10</v>
      </c>
      <c r="U38" t="s">
        <v>10</v>
      </c>
      <c r="V38" t="s">
        <v>10</v>
      </c>
    </row>
    <row r="39" spans="1:22" x14ac:dyDescent="0.25">
      <c r="A39" t="s">
        <v>2317</v>
      </c>
      <c r="B39" t="s">
        <v>5</v>
      </c>
      <c r="C39" t="s">
        <v>10</v>
      </c>
      <c r="D39" t="s">
        <v>10</v>
      </c>
      <c r="E39" t="s">
        <v>10</v>
      </c>
      <c r="F39" t="s">
        <v>10</v>
      </c>
      <c r="G39" t="s">
        <v>10</v>
      </c>
      <c r="H39" t="s">
        <v>10</v>
      </c>
      <c r="I39" t="s">
        <v>10</v>
      </c>
      <c r="J39" t="s">
        <v>10</v>
      </c>
      <c r="K39" t="s">
        <v>10</v>
      </c>
      <c r="L39" t="s">
        <v>10</v>
      </c>
      <c r="M39" t="s">
        <v>10</v>
      </c>
      <c r="N39" t="s">
        <v>10</v>
      </c>
      <c r="O39" t="s">
        <v>10</v>
      </c>
      <c r="P39" t="s">
        <v>10</v>
      </c>
      <c r="Q39" t="s">
        <v>10</v>
      </c>
      <c r="R39" t="s">
        <v>10</v>
      </c>
      <c r="S39" t="s">
        <v>10</v>
      </c>
      <c r="T39" t="s">
        <v>10</v>
      </c>
      <c r="U39" t="s">
        <v>10</v>
      </c>
      <c r="V39" t="s">
        <v>10</v>
      </c>
    </row>
    <row r="40" spans="1:22" x14ac:dyDescent="0.25">
      <c r="A40" t="s">
        <v>2317</v>
      </c>
      <c r="B40" t="s">
        <v>2310</v>
      </c>
      <c r="C40">
        <v>146058</v>
      </c>
      <c r="D40">
        <v>204688</v>
      </c>
      <c r="E40">
        <v>204916</v>
      </c>
      <c r="F40">
        <v>240054</v>
      </c>
      <c r="G40">
        <v>205135</v>
      </c>
      <c r="H40">
        <v>201784</v>
      </c>
      <c r="I40">
        <v>166889</v>
      </c>
      <c r="J40">
        <v>186987</v>
      </c>
      <c r="K40">
        <v>181837</v>
      </c>
      <c r="L40">
        <v>175131</v>
      </c>
      <c r="M40">
        <v>172776</v>
      </c>
      <c r="N40">
        <v>180201</v>
      </c>
      <c r="O40">
        <v>226413</v>
      </c>
      <c r="P40">
        <v>217906</v>
      </c>
      <c r="Q40">
        <v>246237</v>
      </c>
      <c r="R40">
        <v>238464</v>
      </c>
      <c r="S40">
        <v>232931</v>
      </c>
      <c r="T40">
        <v>225605</v>
      </c>
      <c r="U40">
        <v>219494</v>
      </c>
      <c r="V40">
        <v>217820</v>
      </c>
    </row>
    <row r="41" spans="1:22" x14ac:dyDescent="0.25">
      <c r="A41" t="s">
        <v>2317</v>
      </c>
      <c r="B41" t="s">
        <v>2311</v>
      </c>
      <c r="C41" t="s">
        <v>10</v>
      </c>
      <c r="D41" t="s">
        <v>10</v>
      </c>
      <c r="E41" t="s">
        <v>10</v>
      </c>
      <c r="F41" t="s">
        <v>10</v>
      </c>
      <c r="G41" t="s">
        <v>10</v>
      </c>
      <c r="H41" t="s">
        <v>10</v>
      </c>
      <c r="I41" t="s">
        <v>10</v>
      </c>
      <c r="J41" t="s">
        <v>10</v>
      </c>
      <c r="K41" t="s">
        <v>10</v>
      </c>
      <c r="L41" t="s">
        <v>10</v>
      </c>
      <c r="M41" t="s">
        <v>10</v>
      </c>
      <c r="N41" t="s">
        <v>10</v>
      </c>
      <c r="O41" t="s">
        <v>10</v>
      </c>
      <c r="P41" t="s">
        <v>10</v>
      </c>
      <c r="Q41" t="s">
        <v>10</v>
      </c>
      <c r="R41" t="s">
        <v>10</v>
      </c>
      <c r="S41" t="s">
        <v>10</v>
      </c>
      <c r="T41" t="s">
        <v>10</v>
      </c>
      <c r="U41" t="s">
        <v>10</v>
      </c>
      <c r="V41" t="s">
        <v>10</v>
      </c>
    </row>
    <row r="42" spans="1:22" x14ac:dyDescent="0.25">
      <c r="A42" t="s">
        <v>2317</v>
      </c>
      <c r="B42" t="s">
        <v>2312</v>
      </c>
      <c r="C42">
        <v>685</v>
      </c>
      <c r="D42">
        <v>526</v>
      </c>
      <c r="E42">
        <v>353</v>
      </c>
      <c r="F42">
        <v>218</v>
      </c>
      <c r="G42">
        <v>141</v>
      </c>
      <c r="H42">
        <v>142</v>
      </c>
      <c r="I42">
        <v>72</v>
      </c>
      <c r="J42">
        <v>80</v>
      </c>
      <c r="K42">
        <v>13</v>
      </c>
      <c r="L42">
        <v>52</v>
      </c>
      <c r="M42">
        <v>290</v>
      </c>
      <c r="N42">
        <v>274</v>
      </c>
      <c r="O42">
        <v>262</v>
      </c>
      <c r="P42">
        <v>317</v>
      </c>
      <c r="Q42">
        <v>132</v>
      </c>
      <c r="R42">
        <v>132</v>
      </c>
      <c r="S42">
        <v>129</v>
      </c>
      <c r="T42">
        <v>140</v>
      </c>
      <c r="U42">
        <v>10</v>
      </c>
      <c r="V42">
        <v>9</v>
      </c>
    </row>
    <row r="43" spans="1:22" x14ac:dyDescent="0.25">
      <c r="A43" t="s">
        <v>2317</v>
      </c>
      <c r="B43" t="s">
        <v>2313</v>
      </c>
      <c r="C43">
        <v>2645</v>
      </c>
      <c r="D43">
        <v>4500</v>
      </c>
      <c r="E43">
        <v>4718</v>
      </c>
      <c r="F43">
        <v>4865</v>
      </c>
      <c r="G43">
        <v>3849</v>
      </c>
      <c r="H43">
        <v>4150</v>
      </c>
      <c r="I43">
        <v>3633</v>
      </c>
      <c r="J43">
        <v>4334</v>
      </c>
      <c r="K43">
        <v>4426</v>
      </c>
      <c r="L43">
        <v>4535</v>
      </c>
      <c r="M43">
        <v>4021</v>
      </c>
      <c r="N43">
        <v>3762</v>
      </c>
      <c r="O43">
        <v>4004</v>
      </c>
      <c r="P43">
        <v>4118</v>
      </c>
      <c r="Q43">
        <v>4276</v>
      </c>
      <c r="R43">
        <v>4396</v>
      </c>
      <c r="S43">
        <v>5008</v>
      </c>
      <c r="T43">
        <v>4615</v>
      </c>
      <c r="U43">
        <v>4491</v>
      </c>
      <c r="V43">
        <v>4761</v>
      </c>
    </row>
    <row r="44" spans="1:22" x14ac:dyDescent="0.25">
      <c r="A44" t="s">
        <v>2317</v>
      </c>
      <c r="B44" t="s">
        <v>2314</v>
      </c>
      <c r="C44" t="s">
        <v>10</v>
      </c>
      <c r="D44" t="s">
        <v>10</v>
      </c>
      <c r="E44" t="s">
        <v>10</v>
      </c>
      <c r="F44" t="s">
        <v>10</v>
      </c>
      <c r="G44" t="s">
        <v>10</v>
      </c>
      <c r="H44" t="s">
        <v>10</v>
      </c>
      <c r="I44" t="s">
        <v>10</v>
      </c>
      <c r="J44" t="s">
        <v>10</v>
      </c>
      <c r="K44" t="s">
        <v>10</v>
      </c>
      <c r="L44" t="s">
        <v>10</v>
      </c>
      <c r="M44" t="s">
        <v>10</v>
      </c>
      <c r="N44" t="s">
        <v>10</v>
      </c>
      <c r="O44" t="s">
        <v>10</v>
      </c>
      <c r="P44" t="s">
        <v>10</v>
      </c>
      <c r="Q44" t="s">
        <v>10</v>
      </c>
      <c r="R44" t="s">
        <v>10</v>
      </c>
      <c r="S44" t="s">
        <v>10</v>
      </c>
      <c r="T44" t="s">
        <v>10</v>
      </c>
      <c r="U44" t="s">
        <v>10</v>
      </c>
      <c r="V44" t="s">
        <v>10</v>
      </c>
    </row>
    <row r="45" spans="1:22" x14ac:dyDescent="0.25">
      <c r="A45" t="s">
        <v>9</v>
      </c>
      <c r="B45" t="s">
        <v>2308</v>
      </c>
      <c r="C45" t="s">
        <v>10</v>
      </c>
      <c r="D45" t="s">
        <v>10</v>
      </c>
      <c r="E45" t="s">
        <v>10</v>
      </c>
      <c r="F45" t="s">
        <v>10</v>
      </c>
      <c r="G45" t="s">
        <v>10</v>
      </c>
      <c r="H45" t="s">
        <v>10</v>
      </c>
      <c r="I45" t="s">
        <v>10</v>
      </c>
      <c r="J45">
        <v>12</v>
      </c>
      <c r="K45">
        <v>5</v>
      </c>
      <c r="L45" t="s">
        <v>10</v>
      </c>
      <c r="M45" t="s">
        <v>10</v>
      </c>
      <c r="N45" t="s">
        <v>10</v>
      </c>
      <c r="O45" t="s">
        <v>10</v>
      </c>
      <c r="P45" t="s">
        <v>10</v>
      </c>
      <c r="Q45" t="s">
        <v>10</v>
      </c>
      <c r="R45" t="s">
        <v>10</v>
      </c>
      <c r="S45" t="s">
        <v>10</v>
      </c>
      <c r="T45" t="s">
        <v>10</v>
      </c>
      <c r="U45" t="s">
        <v>10</v>
      </c>
      <c r="V45" t="s">
        <v>10</v>
      </c>
    </row>
    <row r="46" spans="1:22" x14ac:dyDescent="0.25">
      <c r="A46" t="s">
        <v>9</v>
      </c>
      <c r="B46" t="s">
        <v>2309</v>
      </c>
      <c r="C46" t="s">
        <v>10</v>
      </c>
      <c r="D46" t="s">
        <v>10</v>
      </c>
      <c r="E46" t="s">
        <v>10</v>
      </c>
      <c r="F46" t="s">
        <v>10</v>
      </c>
      <c r="G46" t="s">
        <v>10</v>
      </c>
      <c r="H46" t="s">
        <v>10</v>
      </c>
      <c r="I46" t="s">
        <v>10</v>
      </c>
      <c r="J46" t="s">
        <v>10</v>
      </c>
      <c r="K46" t="s">
        <v>10</v>
      </c>
      <c r="L46" t="s">
        <v>10</v>
      </c>
      <c r="M46" t="s">
        <v>10</v>
      </c>
      <c r="N46" t="s">
        <v>10</v>
      </c>
      <c r="O46" t="s">
        <v>10</v>
      </c>
      <c r="P46" t="s">
        <v>10</v>
      </c>
      <c r="Q46" t="s">
        <v>10</v>
      </c>
      <c r="R46" t="s">
        <v>10</v>
      </c>
      <c r="S46" t="s">
        <v>10</v>
      </c>
      <c r="T46" t="s">
        <v>10</v>
      </c>
      <c r="U46" t="s">
        <v>10</v>
      </c>
      <c r="V46" t="s">
        <v>10</v>
      </c>
    </row>
    <row r="47" spans="1:22" x14ac:dyDescent="0.25">
      <c r="A47" t="s">
        <v>9</v>
      </c>
      <c r="B47" t="s">
        <v>5</v>
      </c>
      <c r="C47">
        <v>674</v>
      </c>
      <c r="D47">
        <v>813</v>
      </c>
      <c r="E47">
        <v>392</v>
      </c>
      <c r="F47">
        <v>389</v>
      </c>
      <c r="G47">
        <v>250</v>
      </c>
      <c r="H47">
        <v>258</v>
      </c>
      <c r="I47">
        <v>245</v>
      </c>
      <c r="J47">
        <v>230</v>
      </c>
      <c r="K47">
        <v>241</v>
      </c>
      <c r="L47">
        <v>267</v>
      </c>
      <c r="M47">
        <v>245</v>
      </c>
      <c r="N47">
        <v>277</v>
      </c>
      <c r="O47">
        <v>351</v>
      </c>
      <c r="P47">
        <v>331</v>
      </c>
      <c r="Q47">
        <v>385</v>
      </c>
      <c r="R47">
        <v>373</v>
      </c>
      <c r="S47">
        <v>473</v>
      </c>
      <c r="T47">
        <v>476</v>
      </c>
      <c r="U47">
        <v>1430</v>
      </c>
      <c r="V47">
        <v>1527</v>
      </c>
    </row>
    <row r="48" spans="1:22" x14ac:dyDescent="0.25">
      <c r="A48" t="s">
        <v>9</v>
      </c>
      <c r="B48" t="s">
        <v>2310</v>
      </c>
      <c r="C48">
        <v>4765</v>
      </c>
      <c r="D48">
        <v>4639</v>
      </c>
      <c r="E48">
        <v>3382</v>
      </c>
      <c r="F48">
        <v>3636</v>
      </c>
      <c r="G48">
        <v>2845</v>
      </c>
      <c r="H48">
        <v>2281</v>
      </c>
      <c r="I48">
        <v>2142</v>
      </c>
      <c r="J48">
        <v>2482</v>
      </c>
      <c r="K48">
        <v>1667</v>
      </c>
      <c r="L48">
        <v>1791</v>
      </c>
      <c r="M48">
        <v>1706</v>
      </c>
      <c r="N48">
        <v>1975</v>
      </c>
      <c r="O48">
        <v>3288</v>
      </c>
      <c r="P48">
        <v>2283</v>
      </c>
      <c r="Q48">
        <v>600</v>
      </c>
      <c r="R48">
        <v>404</v>
      </c>
      <c r="S48">
        <v>429</v>
      </c>
      <c r="T48">
        <v>352</v>
      </c>
      <c r="U48">
        <v>279</v>
      </c>
      <c r="V48">
        <v>282</v>
      </c>
    </row>
    <row r="49" spans="1:22" x14ac:dyDescent="0.25">
      <c r="A49" t="s">
        <v>9</v>
      </c>
      <c r="B49" t="s">
        <v>2311</v>
      </c>
      <c r="C49" t="s">
        <v>10</v>
      </c>
      <c r="D49" t="s">
        <v>10</v>
      </c>
      <c r="E49" t="s">
        <v>10</v>
      </c>
      <c r="F49" t="s">
        <v>10</v>
      </c>
      <c r="G49" t="s">
        <v>10</v>
      </c>
      <c r="H49" t="s">
        <v>10</v>
      </c>
      <c r="I49">
        <v>5</v>
      </c>
      <c r="J49">
        <v>5</v>
      </c>
      <c r="K49">
        <v>4</v>
      </c>
      <c r="L49">
        <v>1</v>
      </c>
      <c r="M49">
        <v>1</v>
      </c>
      <c r="N49">
        <v>1</v>
      </c>
      <c r="O49">
        <v>1</v>
      </c>
      <c r="P49" t="s">
        <v>10</v>
      </c>
      <c r="Q49" t="s">
        <v>10</v>
      </c>
      <c r="R49" t="s">
        <v>10</v>
      </c>
      <c r="S49" t="s">
        <v>10</v>
      </c>
      <c r="T49" t="s">
        <v>10</v>
      </c>
      <c r="U49" t="s">
        <v>10</v>
      </c>
      <c r="V49" t="s">
        <v>10</v>
      </c>
    </row>
    <row r="50" spans="1:22" x14ac:dyDescent="0.25">
      <c r="A50" t="s">
        <v>9</v>
      </c>
      <c r="B50" t="s">
        <v>2312</v>
      </c>
      <c r="C50">
        <v>109</v>
      </c>
      <c r="D50">
        <v>295</v>
      </c>
      <c r="E50">
        <v>606</v>
      </c>
      <c r="F50">
        <v>405</v>
      </c>
      <c r="G50">
        <v>539</v>
      </c>
      <c r="H50">
        <v>918</v>
      </c>
      <c r="I50">
        <v>1040</v>
      </c>
      <c r="J50">
        <v>854</v>
      </c>
      <c r="K50">
        <v>536</v>
      </c>
      <c r="L50">
        <v>354</v>
      </c>
      <c r="M50">
        <v>353</v>
      </c>
      <c r="N50">
        <v>317</v>
      </c>
      <c r="O50">
        <v>484</v>
      </c>
      <c r="P50">
        <v>487</v>
      </c>
      <c r="Q50">
        <v>298</v>
      </c>
      <c r="R50">
        <v>100</v>
      </c>
      <c r="S50">
        <v>94</v>
      </c>
      <c r="T50">
        <v>90</v>
      </c>
      <c r="U50">
        <v>79</v>
      </c>
      <c r="V50">
        <v>52</v>
      </c>
    </row>
    <row r="51" spans="1:22" x14ac:dyDescent="0.25">
      <c r="A51" t="s">
        <v>9</v>
      </c>
      <c r="B51" t="s">
        <v>2313</v>
      </c>
      <c r="C51" t="s">
        <v>10</v>
      </c>
      <c r="D51" t="s">
        <v>10</v>
      </c>
      <c r="E51" t="s">
        <v>10</v>
      </c>
      <c r="F51" t="s">
        <v>10</v>
      </c>
      <c r="G51" t="s">
        <v>10</v>
      </c>
      <c r="H51" t="s">
        <v>10</v>
      </c>
      <c r="I51" t="s">
        <v>10</v>
      </c>
      <c r="J51" t="s">
        <v>10</v>
      </c>
      <c r="K51" t="s">
        <v>10</v>
      </c>
      <c r="L51" t="s">
        <v>10</v>
      </c>
      <c r="M51" t="s">
        <v>10</v>
      </c>
      <c r="N51" t="s">
        <v>10</v>
      </c>
      <c r="O51" t="s">
        <v>10</v>
      </c>
      <c r="P51" t="s">
        <v>10</v>
      </c>
      <c r="Q51" t="s">
        <v>10</v>
      </c>
      <c r="R51" t="s">
        <v>10</v>
      </c>
      <c r="S51" t="s">
        <v>10</v>
      </c>
      <c r="T51" t="s">
        <v>10</v>
      </c>
      <c r="U51" t="s">
        <v>10</v>
      </c>
      <c r="V51" t="s">
        <v>10</v>
      </c>
    </row>
    <row r="52" spans="1:22" x14ac:dyDescent="0.25">
      <c r="A52" t="s">
        <v>9</v>
      </c>
      <c r="B52" t="s">
        <v>2314</v>
      </c>
      <c r="C52" t="s">
        <v>10</v>
      </c>
      <c r="D52" t="s">
        <v>10</v>
      </c>
      <c r="E52" t="s">
        <v>10</v>
      </c>
      <c r="F52" t="s">
        <v>10</v>
      </c>
      <c r="G52" t="s">
        <v>10</v>
      </c>
      <c r="H52" t="s">
        <v>10</v>
      </c>
      <c r="I52" t="s">
        <v>10</v>
      </c>
      <c r="J52" t="s">
        <v>10</v>
      </c>
      <c r="K52" t="s">
        <v>10</v>
      </c>
      <c r="L52" t="s">
        <v>10</v>
      </c>
      <c r="M52" t="s">
        <v>10</v>
      </c>
      <c r="N52" t="s">
        <v>10</v>
      </c>
      <c r="O52" t="s">
        <v>10</v>
      </c>
      <c r="P52" t="s">
        <v>10</v>
      </c>
      <c r="Q52" t="s">
        <v>10</v>
      </c>
      <c r="R52" t="s">
        <v>10</v>
      </c>
      <c r="S52" t="s">
        <v>10</v>
      </c>
      <c r="T52" t="s">
        <v>10</v>
      </c>
      <c r="U52" t="s">
        <v>10</v>
      </c>
      <c r="V52" t="s">
        <v>10</v>
      </c>
    </row>
    <row r="53" spans="1:22" x14ac:dyDescent="0.25">
      <c r="A53" s="1"/>
    </row>
    <row r="54" spans="1:22" x14ac:dyDescent="0.25">
      <c r="A54" t="s">
        <v>8</v>
      </c>
    </row>
    <row r="56" spans="1:22" x14ac:dyDescent="0.25">
      <c r="A56" t="s">
        <v>827</v>
      </c>
    </row>
    <row r="57" spans="1:22" x14ac:dyDescent="0.25">
      <c r="A57" t="s">
        <v>1</v>
      </c>
    </row>
    <row r="58" spans="1:22" x14ac:dyDescent="0.25">
      <c r="A58" t="s">
        <v>2</v>
      </c>
      <c r="B58" t="s">
        <v>2295</v>
      </c>
    </row>
    <row r="59" spans="1:22" x14ac:dyDescent="0.25">
      <c r="A59" t="s">
        <v>4</v>
      </c>
      <c r="B59" t="s">
        <v>6</v>
      </c>
    </row>
    <row r="60" spans="1:22" x14ac:dyDescent="0.25">
      <c r="B60" t="s">
        <v>2294</v>
      </c>
      <c r="C60" t="s">
        <v>2293</v>
      </c>
      <c r="D60" t="s">
        <v>2292</v>
      </c>
      <c r="E60" t="s">
        <v>2291</v>
      </c>
      <c r="F60" t="s">
        <v>2341</v>
      </c>
      <c r="G60" t="s">
        <v>2342</v>
      </c>
      <c r="H60" t="s">
        <v>2343</v>
      </c>
      <c r="I60" t="s">
        <v>2344</v>
      </c>
      <c r="J60" t="s">
        <v>2345</v>
      </c>
      <c r="K60" t="s">
        <v>2346</v>
      </c>
      <c r="L60" t="s">
        <v>2347</v>
      </c>
      <c r="M60" t="s">
        <v>2348</v>
      </c>
      <c r="N60" t="s">
        <v>2349</v>
      </c>
      <c r="O60" t="s">
        <v>2350</v>
      </c>
      <c r="P60" t="s">
        <v>2351</v>
      </c>
      <c r="Q60" t="s">
        <v>2352</v>
      </c>
      <c r="R60" t="s">
        <v>2353</v>
      </c>
      <c r="S60" t="s">
        <v>2354</v>
      </c>
      <c r="T60" t="s">
        <v>2355</v>
      </c>
      <c r="U60" t="s">
        <v>2356</v>
      </c>
    </row>
    <row r="61" spans="1:22" x14ac:dyDescent="0.25">
      <c r="A61" t="s">
        <v>2308</v>
      </c>
      <c r="B61" s="33">
        <v>3125725</v>
      </c>
      <c r="C61" s="33">
        <v>19483197</v>
      </c>
      <c r="D61" s="33">
        <v>258369097</v>
      </c>
      <c r="E61" s="33">
        <v>2130402</v>
      </c>
      <c r="F61" s="33">
        <v>46312</v>
      </c>
      <c r="G61" s="33">
        <v>35075</v>
      </c>
      <c r="H61" s="33">
        <v>51801</v>
      </c>
      <c r="I61" s="33">
        <v>35690</v>
      </c>
      <c r="J61" s="33">
        <v>48685</v>
      </c>
      <c r="K61" s="33">
        <v>54127</v>
      </c>
      <c r="L61" s="33">
        <v>59303</v>
      </c>
      <c r="M61" s="33">
        <v>66845</v>
      </c>
      <c r="N61" s="33">
        <v>82899</v>
      </c>
      <c r="O61" s="33">
        <v>70582</v>
      </c>
      <c r="P61" s="33">
        <v>61905</v>
      </c>
      <c r="Q61" s="33">
        <v>83220</v>
      </c>
      <c r="R61" s="33">
        <v>103215</v>
      </c>
      <c r="S61" s="33">
        <v>106664</v>
      </c>
      <c r="T61" s="33">
        <v>133746</v>
      </c>
      <c r="U61" s="33">
        <v>160528</v>
      </c>
    </row>
    <row r="62" spans="1:22" x14ac:dyDescent="0.25">
      <c r="A62" t="s">
        <v>2309</v>
      </c>
      <c r="B62" s="33">
        <v>421821</v>
      </c>
      <c r="C62" s="33">
        <v>2048192</v>
      </c>
      <c r="D62" s="33">
        <v>29720584</v>
      </c>
      <c r="E62" s="33">
        <v>944455</v>
      </c>
      <c r="F62" s="33">
        <v>1956</v>
      </c>
      <c r="G62" s="33">
        <v>2093</v>
      </c>
      <c r="H62" s="33">
        <v>1862</v>
      </c>
      <c r="I62" s="33">
        <v>2053</v>
      </c>
      <c r="J62" s="33">
        <v>1900</v>
      </c>
      <c r="K62" s="33">
        <v>3903</v>
      </c>
      <c r="L62" s="33">
        <v>3824</v>
      </c>
      <c r="M62" s="33">
        <v>4128</v>
      </c>
      <c r="N62" s="33">
        <v>4666</v>
      </c>
      <c r="O62" s="33">
        <v>4390</v>
      </c>
      <c r="P62" s="33">
        <v>7212</v>
      </c>
      <c r="Q62" s="33">
        <v>5631</v>
      </c>
      <c r="R62" s="33">
        <v>5013</v>
      </c>
      <c r="S62" s="33">
        <v>5853</v>
      </c>
      <c r="T62" s="33">
        <v>4161</v>
      </c>
      <c r="U62" s="33">
        <v>4013</v>
      </c>
    </row>
    <row r="63" spans="1:22" x14ac:dyDescent="0.25">
      <c r="A63" t="s">
        <v>5</v>
      </c>
      <c r="B63" s="33">
        <v>492681</v>
      </c>
      <c r="C63" s="33">
        <v>2263707</v>
      </c>
      <c r="D63" s="33">
        <v>18858884</v>
      </c>
      <c r="E63" s="33">
        <v>1009162</v>
      </c>
      <c r="F63" s="33">
        <v>8367</v>
      </c>
      <c r="G63" s="33">
        <v>8853</v>
      </c>
      <c r="H63" s="33">
        <v>6998</v>
      </c>
      <c r="I63" s="33">
        <v>9082</v>
      </c>
      <c r="J63" s="33">
        <v>9652</v>
      </c>
      <c r="K63" s="33">
        <v>13056</v>
      </c>
      <c r="L63" s="33">
        <v>18556</v>
      </c>
      <c r="M63" s="33">
        <v>27695</v>
      </c>
      <c r="N63" s="33">
        <v>30379</v>
      </c>
      <c r="O63" s="33">
        <v>24587</v>
      </c>
      <c r="P63" s="33">
        <v>30661</v>
      </c>
      <c r="Q63" s="33">
        <v>46866</v>
      </c>
      <c r="R63" s="33">
        <v>43908</v>
      </c>
      <c r="S63" s="33">
        <v>45492</v>
      </c>
      <c r="T63" s="33">
        <v>45732</v>
      </c>
      <c r="U63" s="33">
        <v>52261</v>
      </c>
    </row>
    <row r="64" spans="1:22" x14ac:dyDescent="0.25">
      <c r="A64" t="s">
        <v>2310</v>
      </c>
      <c r="B64" s="33">
        <v>6281935</v>
      </c>
      <c r="C64" s="33">
        <v>39149280</v>
      </c>
      <c r="D64" s="33">
        <v>635232766</v>
      </c>
      <c r="E64" s="33">
        <v>11087890</v>
      </c>
      <c r="F64" s="33">
        <v>89922</v>
      </c>
      <c r="G64" s="33">
        <v>113667</v>
      </c>
      <c r="H64" s="33">
        <v>100155</v>
      </c>
      <c r="I64" s="33">
        <v>86128</v>
      </c>
      <c r="J64" s="33">
        <v>84279</v>
      </c>
      <c r="K64" s="33">
        <v>86015</v>
      </c>
      <c r="L64" s="33">
        <v>92509</v>
      </c>
      <c r="M64" s="33">
        <v>109179</v>
      </c>
      <c r="N64" s="33">
        <v>225523</v>
      </c>
      <c r="O64" s="33">
        <v>63547</v>
      </c>
      <c r="P64" s="33">
        <v>76362</v>
      </c>
      <c r="Q64" s="33">
        <v>76712</v>
      </c>
      <c r="R64" s="33">
        <v>86934</v>
      </c>
      <c r="S64" s="33">
        <v>87667</v>
      </c>
      <c r="T64" s="33">
        <v>102635</v>
      </c>
      <c r="U64" s="33">
        <v>86587</v>
      </c>
    </row>
    <row r="65" spans="1:21" x14ac:dyDescent="0.25">
      <c r="A65" t="s">
        <v>2311</v>
      </c>
      <c r="B65" s="33">
        <v>21227</v>
      </c>
      <c r="C65" s="33">
        <v>66466</v>
      </c>
      <c r="D65" s="33">
        <v>580451</v>
      </c>
      <c r="E65" s="33">
        <v>13842</v>
      </c>
      <c r="F65" s="33">
        <v>104</v>
      </c>
      <c r="G65" s="33">
        <v>117</v>
      </c>
      <c r="H65" s="33">
        <v>768</v>
      </c>
      <c r="I65" s="33">
        <v>389</v>
      </c>
      <c r="J65" s="33">
        <v>410</v>
      </c>
      <c r="K65" s="33">
        <v>466</v>
      </c>
      <c r="L65" s="33">
        <v>485</v>
      </c>
      <c r="M65" s="33">
        <v>520</v>
      </c>
      <c r="N65" s="33">
        <v>615</v>
      </c>
      <c r="O65" s="33">
        <v>763</v>
      </c>
      <c r="P65" s="33">
        <v>853</v>
      </c>
      <c r="Q65" s="33">
        <v>1028</v>
      </c>
      <c r="R65" s="33">
        <v>1067</v>
      </c>
      <c r="S65" s="33">
        <v>1306</v>
      </c>
      <c r="T65" s="33">
        <v>1096</v>
      </c>
      <c r="U65" s="33">
        <v>1090</v>
      </c>
    </row>
    <row r="66" spans="1:21" x14ac:dyDescent="0.25">
      <c r="A66" t="s">
        <v>2312</v>
      </c>
      <c r="B66" s="33">
        <v>1113552</v>
      </c>
      <c r="C66" s="33">
        <v>7941242</v>
      </c>
      <c r="D66" s="33">
        <v>56349265</v>
      </c>
      <c r="E66" s="33">
        <v>2199373</v>
      </c>
      <c r="F66" s="33">
        <v>8235</v>
      </c>
      <c r="G66" s="33">
        <v>10616</v>
      </c>
      <c r="H66" s="33">
        <v>6679</v>
      </c>
      <c r="I66" s="33">
        <v>13900</v>
      </c>
      <c r="J66" s="33">
        <v>10620</v>
      </c>
      <c r="K66" s="33">
        <v>8516</v>
      </c>
      <c r="L66" s="33">
        <v>9558</v>
      </c>
      <c r="M66" s="33">
        <v>9093</v>
      </c>
      <c r="N66" s="33">
        <v>11352</v>
      </c>
      <c r="O66" s="33">
        <v>11481</v>
      </c>
      <c r="P66" s="33">
        <v>11034</v>
      </c>
      <c r="Q66" s="33">
        <v>10747</v>
      </c>
      <c r="R66" s="33">
        <v>9940</v>
      </c>
      <c r="S66" s="33">
        <v>9903</v>
      </c>
      <c r="T66" s="33">
        <v>5988</v>
      </c>
      <c r="U66" s="33">
        <v>7353</v>
      </c>
    </row>
    <row r="67" spans="1:21" x14ac:dyDescent="0.25">
      <c r="A67" t="s">
        <v>2313</v>
      </c>
      <c r="B67" s="33">
        <v>76948</v>
      </c>
      <c r="C67" s="33">
        <v>517948</v>
      </c>
      <c r="D67" s="33">
        <v>10128975</v>
      </c>
      <c r="E67" s="33">
        <v>155171</v>
      </c>
      <c r="F67" s="33">
        <v>2098</v>
      </c>
      <c r="G67" s="33">
        <v>1839</v>
      </c>
      <c r="H67" s="33">
        <v>1958</v>
      </c>
      <c r="I67" s="33">
        <v>2608</v>
      </c>
      <c r="J67" s="33">
        <v>3146</v>
      </c>
      <c r="K67" s="33">
        <v>3130</v>
      </c>
      <c r="L67" s="33">
        <v>3024</v>
      </c>
      <c r="M67" s="33">
        <v>2996</v>
      </c>
      <c r="N67" s="33">
        <v>3179</v>
      </c>
      <c r="O67" s="33">
        <v>3929</v>
      </c>
      <c r="P67" s="33">
        <v>4133</v>
      </c>
      <c r="Q67" s="33">
        <v>4940</v>
      </c>
      <c r="R67" s="33">
        <v>5102</v>
      </c>
      <c r="S67" s="33">
        <v>5473</v>
      </c>
      <c r="T67" s="33">
        <v>6229</v>
      </c>
      <c r="U67" s="33">
        <v>6878</v>
      </c>
    </row>
    <row r="68" spans="1:21" x14ac:dyDescent="0.25">
      <c r="A68" t="s">
        <v>2314</v>
      </c>
      <c r="B68" s="33">
        <v>451423</v>
      </c>
      <c r="C68" s="33">
        <v>1800783</v>
      </c>
      <c r="D68" s="33">
        <v>13658945</v>
      </c>
      <c r="E68" s="33">
        <v>512500</v>
      </c>
      <c r="F68" s="33">
        <v>2889</v>
      </c>
      <c r="G68" s="33">
        <v>2747</v>
      </c>
      <c r="H68" s="33">
        <v>2939</v>
      </c>
      <c r="I68" s="33">
        <v>3339</v>
      </c>
      <c r="J68" s="33">
        <v>1276</v>
      </c>
      <c r="K68" s="33">
        <v>3073</v>
      </c>
      <c r="L68" s="33">
        <v>3287</v>
      </c>
      <c r="M68" s="33">
        <v>3498</v>
      </c>
      <c r="N68" s="33">
        <v>3826</v>
      </c>
      <c r="O68" s="33">
        <v>4354</v>
      </c>
      <c r="P68" s="33">
        <v>4704</v>
      </c>
      <c r="Q68" s="33">
        <v>4625</v>
      </c>
      <c r="R68" s="33">
        <v>4919</v>
      </c>
      <c r="S68" s="33">
        <v>5092</v>
      </c>
      <c r="T68" s="33">
        <v>6413</v>
      </c>
      <c r="U68" s="33">
        <v>6671</v>
      </c>
    </row>
    <row r="69" spans="1:21" x14ac:dyDescent="0.25">
      <c r="A69" s="1"/>
    </row>
    <row r="70" spans="1:21" x14ac:dyDescent="0.25">
      <c r="A70" t="s">
        <v>8</v>
      </c>
    </row>
  </sheetData>
  <pageMargins left="0.511811024" right="0.511811024" top="0.78740157499999996" bottom="0.78740157499999996" header="0.31496062000000002" footer="0.31496062000000002"/>
  <pageSetup paperSize="9" orientation="portrait" horizontalDpi="144" verticalDpi="14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E23" sqref="E23"/>
    </sheetView>
  </sheetViews>
  <sheetFormatPr defaultRowHeight="15" x14ac:dyDescent="0.25"/>
  <cols>
    <col min="1" max="1" width="23.85546875" bestFit="1" customWidth="1"/>
    <col min="2" max="2" width="13.28515625" bestFit="1" customWidth="1"/>
    <col min="3" max="3" width="10.5703125" bestFit="1" customWidth="1"/>
    <col min="5" max="5" width="15.28515625" bestFit="1" customWidth="1"/>
  </cols>
  <sheetData>
    <row r="1" spans="1:6" x14ac:dyDescent="0.25">
      <c r="A1" t="s">
        <v>2319</v>
      </c>
      <c r="B1" s="9">
        <v>1562409</v>
      </c>
      <c r="D1" t="s">
        <v>2328</v>
      </c>
      <c r="E1" s="9">
        <v>190732694</v>
      </c>
    </row>
    <row r="2" spans="1:6" x14ac:dyDescent="0.25">
      <c r="A2" t="s">
        <v>2320</v>
      </c>
      <c r="B2" s="9">
        <v>733559</v>
      </c>
      <c r="D2" t="s">
        <v>2329</v>
      </c>
      <c r="F2" s="12">
        <f>B10/E1</f>
        <v>0.1337178459818745</v>
      </c>
    </row>
    <row r="3" spans="1:6" x14ac:dyDescent="0.25">
      <c r="A3" t="s">
        <v>2321</v>
      </c>
      <c r="B3" s="9">
        <v>3483985</v>
      </c>
      <c r="D3" t="s">
        <v>11</v>
      </c>
      <c r="E3" s="55">
        <f>SUM(B1:B7)</f>
        <v>15894454</v>
      </c>
      <c r="F3" s="12">
        <f>E3/E1</f>
        <v>8.3333662764706717E-2</v>
      </c>
    </row>
    <row r="4" spans="1:6" x14ac:dyDescent="0.25">
      <c r="A4" t="s">
        <v>2322</v>
      </c>
      <c r="B4" s="9">
        <v>450479</v>
      </c>
    </row>
    <row r="5" spans="1:6" x14ac:dyDescent="0.25">
      <c r="A5" t="s">
        <v>2323</v>
      </c>
      <c r="B5" s="9">
        <v>7581051</v>
      </c>
    </row>
    <row r="6" spans="1:6" x14ac:dyDescent="0.25">
      <c r="A6" t="s">
        <v>2324</v>
      </c>
      <c r="B6" s="9">
        <v>699526</v>
      </c>
    </row>
    <row r="7" spans="1:6" x14ac:dyDescent="0.25">
      <c r="A7" t="s">
        <v>2325</v>
      </c>
      <c r="B7" s="9">
        <v>1383445</v>
      </c>
    </row>
    <row r="8" spans="1:6" x14ac:dyDescent="0.25">
      <c r="A8" t="s">
        <v>2327</v>
      </c>
      <c r="B8" s="9">
        <v>3035122</v>
      </c>
    </row>
    <row r="9" spans="1:6" x14ac:dyDescent="0.25">
      <c r="A9" t="s">
        <v>2326</v>
      </c>
      <c r="B9" s="9">
        <v>6574789</v>
      </c>
    </row>
    <row r="10" spans="1:6" x14ac:dyDescent="0.25">
      <c r="A10" s="2" t="s">
        <v>2332</v>
      </c>
      <c r="B10" s="54">
        <f>SUM(B1:B9)</f>
        <v>25504365</v>
      </c>
      <c r="C10" s="55">
        <f>B10*0.07</f>
        <v>1785305.5500000003</v>
      </c>
    </row>
    <row r="11" spans="1:6" x14ac:dyDescent="0.25">
      <c r="A11" s="2" t="s">
        <v>2330</v>
      </c>
      <c r="B11" s="56">
        <f>SUM(B1:B8)</f>
        <v>18929576</v>
      </c>
      <c r="C11" s="55">
        <f>B11*0.07</f>
        <v>1325070.32</v>
      </c>
    </row>
    <row r="12" spans="1:6" x14ac:dyDescent="0.25">
      <c r="A12" s="2" t="s">
        <v>2331</v>
      </c>
      <c r="B12" s="56">
        <f>SUM(B1:B7)</f>
        <v>15894454</v>
      </c>
      <c r="C12" s="55">
        <f>B12*0.07</f>
        <v>1112611.78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K4" sqref="K4"/>
    </sheetView>
  </sheetViews>
  <sheetFormatPr defaultRowHeight="15" x14ac:dyDescent="0.25"/>
  <cols>
    <col min="1" max="1" width="27.7109375" bestFit="1" customWidth="1"/>
    <col min="2" max="4" width="11.5703125" bestFit="1" customWidth="1"/>
    <col min="5" max="9" width="12.5703125" bestFit="1" customWidth="1"/>
  </cols>
  <sheetData>
    <row r="1" spans="1:11" x14ac:dyDescent="0.25">
      <c r="B1">
        <v>2003</v>
      </c>
      <c r="C1">
        <v>2004</v>
      </c>
      <c r="D1">
        <v>2005</v>
      </c>
      <c r="E1">
        <v>2006</v>
      </c>
      <c r="F1">
        <v>2007</v>
      </c>
      <c r="G1">
        <v>2008</v>
      </c>
      <c r="H1">
        <v>2009</v>
      </c>
      <c r="I1">
        <v>2010</v>
      </c>
    </row>
    <row r="2" spans="1:11" x14ac:dyDescent="0.25">
      <c r="A2" t="s">
        <v>2361</v>
      </c>
      <c r="B2" s="9">
        <f>254.03</f>
        <v>254.03</v>
      </c>
      <c r="C2" s="9">
        <f>811.67</f>
        <v>811.67</v>
      </c>
      <c r="D2" s="9">
        <v>945.68</v>
      </c>
      <c r="E2" s="9">
        <v>1158.22</v>
      </c>
      <c r="F2" s="9">
        <v>1710.68</v>
      </c>
      <c r="G2" s="9">
        <f>2703.81</f>
        <v>2703.81</v>
      </c>
      <c r="H2" s="9">
        <v>3437.58</v>
      </c>
      <c r="I2" s="9">
        <v>2380</v>
      </c>
    </row>
    <row r="3" spans="1:11" x14ac:dyDescent="0.25">
      <c r="A3" t="s">
        <v>2358</v>
      </c>
      <c r="B3" s="57">
        <v>5.96</v>
      </c>
      <c r="C3" s="57">
        <v>13.73</v>
      </c>
      <c r="D3" s="57">
        <v>17.78</v>
      </c>
      <c r="E3" s="57">
        <v>12.39</v>
      </c>
      <c r="F3" s="57">
        <v>14.41</v>
      </c>
      <c r="G3" s="57">
        <v>13.04</v>
      </c>
      <c r="H3" s="57">
        <v>18.600000000000001</v>
      </c>
      <c r="I3" s="57">
        <v>21</v>
      </c>
      <c r="K3">
        <f>I3/B3</f>
        <v>3.523489932885906</v>
      </c>
    </row>
    <row r="4" spans="1:11" x14ac:dyDescent="0.25">
      <c r="A4" t="s">
        <v>2360</v>
      </c>
      <c r="B4">
        <v>0</v>
      </c>
      <c r="C4">
        <v>0</v>
      </c>
      <c r="D4">
        <v>0</v>
      </c>
      <c r="E4">
        <v>42</v>
      </c>
      <c r="F4">
        <v>180</v>
      </c>
      <c r="G4">
        <v>600</v>
      </c>
      <c r="H4">
        <v>858</v>
      </c>
      <c r="I4">
        <v>750</v>
      </c>
    </row>
    <row r="5" spans="1:11" x14ac:dyDescent="0.25">
      <c r="A5" t="s">
        <v>2359</v>
      </c>
      <c r="B5" s="55">
        <f>B2-B4</f>
        <v>254.03</v>
      </c>
      <c r="C5" s="55">
        <f t="shared" ref="C5:I5" si="0">C2-C4</f>
        <v>811.67</v>
      </c>
      <c r="D5" s="55">
        <f t="shared" si="0"/>
        <v>945.68</v>
      </c>
      <c r="E5" s="55">
        <f t="shared" si="0"/>
        <v>1116.22</v>
      </c>
      <c r="F5" s="55">
        <f t="shared" si="0"/>
        <v>1530.68</v>
      </c>
      <c r="G5" s="55">
        <f t="shared" si="0"/>
        <v>2103.81</v>
      </c>
      <c r="H5" s="55">
        <f t="shared" si="0"/>
        <v>2579.58</v>
      </c>
      <c r="I5" s="55">
        <f t="shared" si="0"/>
        <v>1630</v>
      </c>
    </row>
    <row r="6" spans="1:11" x14ac:dyDescent="0.25">
      <c r="A6" t="s">
        <v>2357</v>
      </c>
      <c r="B6">
        <v>715</v>
      </c>
      <c r="C6">
        <v>1000</v>
      </c>
      <c r="D6">
        <v>1250</v>
      </c>
      <c r="E6">
        <v>1500</v>
      </c>
      <c r="F6">
        <v>1500</v>
      </c>
      <c r="G6">
        <v>1500</v>
      </c>
      <c r="H6">
        <v>1500</v>
      </c>
      <c r="I6">
        <v>1500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F10" sqref="F10"/>
    </sheetView>
  </sheetViews>
  <sheetFormatPr defaultRowHeight="15" x14ac:dyDescent="0.25"/>
  <cols>
    <col min="1" max="1" width="10.5703125" bestFit="1" customWidth="1"/>
    <col min="2" max="2" width="12.5703125" bestFit="1" customWidth="1"/>
    <col min="3" max="3" width="14.5703125" bestFit="1" customWidth="1"/>
    <col min="4" max="4" width="14.140625" customWidth="1"/>
    <col min="5" max="5" width="19" customWidth="1"/>
  </cols>
  <sheetData>
    <row r="1" spans="1:9" x14ac:dyDescent="0.25">
      <c r="A1" s="2" t="s">
        <v>2398</v>
      </c>
    </row>
    <row r="2" spans="1:9" x14ac:dyDescent="0.25">
      <c r="E2" s="106">
        <v>0.47</v>
      </c>
      <c r="F2" s="107" t="s">
        <v>2407</v>
      </c>
      <c r="G2" s="3"/>
      <c r="H2" s="3"/>
      <c r="I2" s="3"/>
    </row>
    <row r="3" spans="1:9" ht="30" x14ac:dyDescent="0.25">
      <c r="A3" s="2" t="s">
        <v>2388</v>
      </c>
      <c r="B3" s="2" t="s">
        <v>2399</v>
      </c>
      <c r="C3" s="2" t="s">
        <v>2400</v>
      </c>
      <c r="D3" s="104" t="s">
        <v>2401</v>
      </c>
      <c r="E3" s="104" t="s">
        <v>2402</v>
      </c>
    </row>
    <row r="4" spans="1:9" x14ac:dyDescent="0.25">
      <c r="A4">
        <v>2004</v>
      </c>
      <c r="B4" s="9">
        <v>5648</v>
      </c>
      <c r="C4" s="9">
        <v>2227</v>
      </c>
      <c r="D4" s="9">
        <v>2227</v>
      </c>
      <c r="E4" s="9">
        <f t="shared" ref="E4:E9" si="0">B4/$E$2</f>
        <v>12017.021276595746</v>
      </c>
    </row>
    <row r="5" spans="1:9" x14ac:dyDescent="0.25">
      <c r="A5">
        <v>2005</v>
      </c>
      <c r="B5" s="9">
        <v>22176</v>
      </c>
      <c r="C5" s="9">
        <v>9014</v>
      </c>
      <c r="D5" s="9">
        <v>9014</v>
      </c>
      <c r="E5" s="9">
        <f t="shared" si="0"/>
        <v>47182.97872340426</v>
      </c>
    </row>
    <row r="6" spans="1:9" x14ac:dyDescent="0.25">
      <c r="A6">
        <v>2006</v>
      </c>
      <c r="B6" s="9">
        <v>3760</v>
      </c>
      <c r="C6" s="9">
        <v>1505</v>
      </c>
      <c r="D6" s="9">
        <v>1505</v>
      </c>
      <c r="E6" s="9">
        <f t="shared" si="0"/>
        <v>8000</v>
      </c>
    </row>
    <row r="7" spans="1:9" x14ac:dyDescent="0.25">
      <c r="A7">
        <v>2007</v>
      </c>
      <c r="B7" s="9">
        <v>20656</v>
      </c>
      <c r="C7" s="9">
        <v>7647</v>
      </c>
      <c r="D7" s="9">
        <v>2385</v>
      </c>
      <c r="E7" s="9">
        <f t="shared" si="0"/>
        <v>43948.936170212772</v>
      </c>
    </row>
    <row r="8" spans="1:9" x14ac:dyDescent="0.25">
      <c r="A8">
        <v>2008</v>
      </c>
      <c r="B8" s="9">
        <v>1920</v>
      </c>
      <c r="C8" s="9">
        <v>673</v>
      </c>
      <c r="D8" s="9">
        <v>4000</v>
      </c>
      <c r="E8" s="9">
        <f t="shared" si="0"/>
        <v>4085.1063829787236</v>
      </c>
    </row>
    <row r="9" spans="1:9" x14ac:dyDescent="0.25">
      <c r="A9">
        <v>2009</v>
      </c>
      <c r="B9" s="9">
        <v>15360</v>
      </c>
      <c r="C9" s="9">
        <v>5760</v>
      </c>
      <c r="D9" s="9">
        <v>1935</v>
      </c>
      <c r="E9" s="9">
        <f t="shared" si="0"/>
        <v>32680.851063829788</v>
      </c>
    </row>
    <row r="10" spans="1:9" x14ac:dyDescent="0.25">
      <c r="A10" s="2" t="s">
        <v>2403</v>
      </c>
      <c r="B10" s="56">
        <f>SUM(B4:B9)</f>
        <v>69520</v>
      </c>
      <c r="C10" s="56">
        <f>SUM(C4:C9)</f>
        <v>26826</v>
      </c>
      <c r="D10" s="56">
        <f>SUM(D4:D9)</f>
        <v>21066</v>
      </c>
      <c r="E10" s="56">
        <f>SUM(E4:E9)</f>
        <v>147914.8936170213</v>
      </c>
      <c r="F10" s="108">
        <f>D10/E10</f>
        <v>0.14241973532796315</v>
      </c>
    </row>
    <row r="11" spans="1:9" x14ac:dyDescent="0.25">
      <c r="A11" s="2" t="s">
        <v>2404</v>
      </c>
      <c r="B11" s="56">
        <f>AVERAGE(B4:B9)</f>
        <v>11586.666666666666</v>
      </c>
      <c r="C11" s="56">
        <f>AVERAGE(C4:C9)</f>
        <v>4471</v>
      </c>
      <c r="D11" s="56">
        <f>AVERAGE(D4:D9)</f>
        <v>3511</v>
      </c>
      <c r="E11" s="56">
        <f>AVERAGE(E4:E9)</f>
        <v>24652.482269503551</v>
      </c>
    </row>
    <row r="12" spans="1:9" x14ac:dyDescent="0.25">
      <c r="D12" s="55"/>
    </row>
    <row r="13" spans="1:9" x14ac:dyDescent="0.25">
      <c r="A13" s="105">
        <v>31.5</v>
      </c>
      <c r="B13" s="2" t="s">
        <v>2405</v>
      </c>
    </row>
    <row r="14" spans="1:9" x14ac:dyDescent="0.25">
      <c r="A14" s="54">
        <v>75440</v>
      </c>
      <c r="B14" s="2" t="s">
        <v>2406</v>
      </c>
    </row>
  </sheetData>
  <pageMargins left="0.511811024" right="0.511811024" top="0.78740157499999996" bottom="0.78740157499999996" header="0.31496062000000002" footer="0.31496062000000002"/>
  <pageSetup paperSize="9" orientation="portrait" horizontalDpi="144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QtProd</vt:lpstr>
      <vt:lpstr>Graficos</vt:lpstr>
      <vt:lpstr>Valor</vt:lpstr>
      <vt:lpstr>Cruzamentos</vt:lpstr>
      <vt:lpstr>Comparação</vt:lpstr>
      <vt:lpstr>Area Amazonia</vt:lpstr>
      <vt:lpstr>Cooperacre</vt:lpstr>
      <vt:lpstr>Comaru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Particular</dc:creator>
  <cp:lastModifiedBy>Particular</cp:lastModifiedBy>
  <dcterms:created xsi:type="dcterms:W3CDTF">2011-07-21T21:07:06Z</dcterms:created>
  <dcterms:modified xsi:type="dcterms:W3CDTF">2011-09-24T18:25:51Z</dcterms:modified>
</cp:coreProperties>
</file>